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2A721EB2-2380-4966-94B5-8570EED4F492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Q3" i="104" s="1"/>
  <c r="AG3" i="104" s="1"/>
  <c r="AP3" i="104" s="1"/>
  <c r="V6" i="104"/>
  <c r="C6" i="104"/>
  <c r="R4" i="104" s="1"/>
  <c r="C5" i="104"/>
  <c r="W4" i="104"/>
  <c r="M4" i="104" a="1"/>
  <c r="AT3" i="104"/>
  <c r="R3" i="104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13" l="1"/>
  <c r="AF4" i="13"/>
  <c r="AG4" i="13"/>
  <c r="AF4" i="90"/>
  <c r="AF4" i="76"/>
  <c r="AO4" i="76" s="1"/>
  <c r="AE4" i="91"/>
  <c r="AG4" i="76"/>
  <c r="AG4" i="89"/>
  <c r="AG4" i="34"/>
  <c r="AP4" i="34" s="1"/>
  <c r="AG4" i="64"/>
  <c r="AE4" i="29"/>
  <c r="AI4" i="29" s="1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I4" i="46" s="1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76" l="1"/>
  <c r="AN4" i="29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40" l="1"/>
  <c r="U88" i="16"/>
  <c r="U22" i="23"/>
  <c r="U22" i="14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97" i="35"/>
  <c r="U22" i="37"/>
  <c r="U78" i="20"/>
  <c r="U68" i="46"/>
  <c r="U88" i="49"/>
  <c r="U97" i="42"/>
  <c r="U22" i="66"/>
  <c r="U22" i="78"/>
  <c r="U78" i="88"/>
  <c r="U68" i="93"/>
  <c r="U88" i="99"/>
  <c r="U97" i="102"/>
  <c r="U22" i="26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96" i="102"/>
  <c r="U77" i="88"/>
  <c r="U96" i="42"/>
  <c r="U77" i="20"/>
  <c r="U96" i="98"/>
  <c r="U77" i="84"/>
  <c r="U76" i="84" s="1"/>
  <c r="U96" i="48"/>
  <c r="U77" i="13"/>
  <c r="U77" i="104"/>
  <c r="U67" i="105"/>
  <c r="U77" i="54"/>
  <c r="U67" i="97"/>
  <c r="U67" i="53"/>
  <c r="U21" i="30"/>
  <c r="U87" i="99"/>
  <c r="U21" i="78"/>
  <c r="U87" i="49"/>
  <c r="U21" i="37"/>
  <c r="U87" i="95"/>
  <c r="U21" i="77"/>
  <c r="U87" i="55"/>
  <c r="U21" i="36"/>
  <c r="U96" i="94"/>
  <c r="U87" i="87"/>
  <c r="U21" i="74"/>
  <c r="U87" i="91"/>
  <c r="U77" i="45"/>
  <c r="U67" i="15"/>
  <c r="U77" i="100"/>
  <c r="U21" i="81"/>
  <c r="U77" i="51"/>
  <c r="U95" i="85"/>
  <c r="U21" i="62"/>
  <c r="U96" i="18"/>
  <c r="U21" i="17"/>
  <c r="U87" i="16"/>
  <c r="U87" i="41"/>
  <c r="U21" i="31"/>
  <c r="U77" i="44"/>
  <c r="U67" i="46"/>
  <c r="U67" i="89"/>
  <c r="U21" i="65"/>
  <c r="U67" i="32"/>
  <c r="U21" i="22"/>
  <c r="U21" i="70"/>
  <c r="U67" i="47"/>
  <c r="U77" i="96"/>
  <c r="U21" i="23"/>
  <c r="U21" i="73"/>
  <c r="U77" i="92"/>
  <c r="U21" i="61"/>
  <c r="U21" i="26"/>
  <c r="U67" i="93"/>
  <c r="U21" i="66"/>
  <c r="U96" i="35"/>
  <c r="U67" i="86"/>
  <c r="U96" i="50"/>
  <c r="U21" i="27"/>
  <c r="U96" i="90"/>
  <c r="U21" i="69"/>
  <c r="U67" i="101"/>
  <c r="U87" i="83"/>
  <c r="U67" i="52"/>
  <c r="U87" i="11"/>
  <c r="U21" i="14"/>
  <c r="U21" i="40"/>
  <c r="U66" i="86" l="1"/>
  <c r="U66" i="93"/>
  <c r="U76" i="92"/>
  <c r="U76" i="96"/>
  <c r="U75" i="96" s="1"/>
  <c r="U20" i="22"/>
  <c r="U66" i="89"/>
  <c r="U20" i="31"/>
  <c r="U20" i="17"/>
  <c r="U94" i="85"/>
  <c r="U76" i="100"/>
  <c r="U86" i="91"/>
  <c r="U95" i="94"/>
  <c r="U20" i="77"/>
  <c r="U86" i="49"/>
  <c r="U20" i="30"/>
  <c r="U76" i="54"/>
  <c r="U76" i="13"/>
  <c r="U95" i="98"/>
  <c r="U76" i="88"/>
  <c r="U86" i="43"/>
  <c r="U20" i="14"/>
  <c r="U86" i="83"/>
  <c r="U66" i="101"/>
  <c r="U20" i="27"/>
  <c r="U95" i="35"/>
  <c r="U20" i="26"/>
  <c r="U20" i="73"/>
  <c r="U66" i="47"/>
  <c r="U66" i="32"/>
  <c r="U66" i="46"/>
  <c r="U86" i="41"/>
  <c r="U95" i="18"/>
  <c r="U76" i="51"/>
  <c r="U66" i="15"/>
  <c r="U20" i="74"/>
  <c r="U20" i="36"/>
  <c r="U86" i="95"/>
  <c r="U85" i="95" s="1"/>
  <c r="U84" i="95" s="1"/>
  <c r="U20" i="78"/>
  <c r="U66" i="53"/>
  <c r="U66" i="105"/>
  <c r="U95" i="48"/>
  <c r="U76" i="20"/>
  <c r="U95" i="102"/>
  <c r="U95" i="82"/>
  <c r="U95" i="90"/>
  <c r="U86" i="11"/>
  <c r="U20" i="40"/>
  <c r="U66" i="52"/>
  <c r="U20" i="69"/>
  <c r="U95" i="50"/>
  <c r="U20" i="66"/>
  <c r="U20" i="61"/>
  <c r="U20" i="23"/>
  <c r="U20" i="70"/>
  <c r="U20" i="65"/>
  <c r="U76" i="44"/>
  <c r="U86" i="16"/>
  <c r="U20" i="62"/>
  <c r="U20" i="81"/>
  <c r="U76" i="45"/>
  <c r="U86" i="87"/>
  <c r="U86" i="55"/>
  <c r="U20" i="37"/>
  <c r="U86" i="99"/>
  <c r="U66" i="97"/>
  <c r="U76" i="104"/>
  <c r="U75" i="104" s="1"/>
  <c r="U75" i="84"/>
  <c r="U74" i="84" s="1"/>
  <c r="U95" i="42"/>
  <c r="U95" i="10"/>
  <c r="U86" i="103"/>
  <c r="U94" i="10" l="1"/>
  <c r="U74" i="104"/>
  <c r="U19" i="37"/>
  <c r="U75" i="45"/>
  <c r="U85" i="16"/>
  <c r="U19" i="70"/>
  <c r="U19" i="66"/>
  <c r="U65" i="52"/>
  <c r="U94" i="90"/>
  <c r="U75" i="20"/>
  <c r="U65" i="53"/>
  <c r="U19" i="36"/>
  <c r="U75" i="51"/>
  <c r="U65" i="46"/>
  <c r="U19" i="73"/>
  <c r="U19" i="27"/>
  <c r="U19" i="14"/>
  <c r="U94" i="98"/>
  <c r="U19" i="30"/>
  <c r="U94" i="94"/>
  <c r="U93" i="85"/>
  <c r="U65" i="89"/>
  <c r="U75" i="92"/>
  <c r="U94" i="42"/>
  <c r="U93" i="42" s="1"/>
  <c r="U19" i="81"/>
  <c r="U19" i="23"/>
  <c r="U94" i="50"/>
  <c r="U19" i="40"/>
  <c r="U94" i="82"/>
  <c r="U94" i="48"/>
  <c r="U19" i="78"/>
  <c r="U19" i="74"/>
  <c r="U94" i="18"/>
  <c r="U65" i="32"/>
  <c r="U19" i="26"/>
  <c r="U65" i="101"/>
  <c r="U85" i="43"/>
  <c r="U75" i="13"/>
  <c r="U85" i="49"/>
  <c r="U85" i="91"/>
  <c r="U19" i="17"/>
  <c r="U19" i="22"/>
  <c r="U65" i="93"/>
  <c r="U64" i="93" s="1"/>
  <c r="U65" i="97"/>
  <c r="U85" i="55"/>
  <c r="U75" i="44"/>
  <c r="U85" i="103"/>
  <c r="U73" i="84"/>
  <c r="U85" i="99"/>
  <c r="U85" i="87"/>
  <c r="U19" i="62"/>
  <c r="U19" i="65"/>
  <c r="U19" i="61"/>
  <c r="U19" i="69"/>
  <c r="U85" i="11"/>
  <c r="U94" i="102"/>
  <c r="U65" i="105"/>
  <c r="U83" i="95"/>
  <c r="U65" i="15"/>
  <c r="U85" i="41"/>
  <c r="U65" i="47"/>
  <c r="U94" i="35"/>
  <c r="U85" i="83"/>
  <c r="U75" i="88"/>
  <c r="U75" i="54"/>
  <c r="U74" i="54" s="1"/>
  <c r="U19" i="77"/>
  <c r="U75" i="100"/>
  <c r="U19" i="31"/>
  <c r="U18" i="31" s="1"/>
  <c r="U74" i="96"/>
  <c r="U65" i="86"/>
  <c r="U73" i="96" l="1"/>
  <c r="U84" i="55"/>
  <c r="U84" i="83"/>
  <c r="U83" i="83" s="1"/>
  <c r="U18" i="69"/>
  <c r="U17" i="69" s="1"/>
  <c r="U84" i="49"/>
  <c r="U92" i="42"/>
  <c r="U18" i="70"/>
  <c r="U18" i="77"/>
  <c r="U64" i="105"/>
  <c r="U18" i="22"/>
  <c r="U64" i="101"/>
  <c r="U93" i="48"/>
  <c r="U92" i="85"/>
  <c r="U18" i="73"/>
  <c r="U18" i="36"/>
  <c r="U17" i="31"/>
  <c r="U64" i="15"/>
  <c r="U93" i="102"/>
  <c r="U18" i="61"/>
  <c r="U84" i="87"/>
  <c r="U84" i="103"/>
  <c r="U64" i="97"/>
  <c r="U18" i="17"/>
  <c r="U74" i="13"/>
  <c r="U18" i="26"/>
  <c r="U18" i="74"/>
  <c r="U93" i="82"/>
  <c r="U18" i="23"/>
  <c r="U74" i="92"/>
  <c r="U93" i="94"/>
  <c r="U18" i="14"/>
  <c r="U64" i="46"/>
  <c r="U64" i="53"/>
  <c r="U64" i="52"/>
  <c r="U84" i="16"/>
  <c r="U73" i="104"/>
  <c r="U84" i="41"/>
  <c r="U18" i="62"/>
  <c r="U93" i="18"/>
  <c r="U93" i="50"/>
  <c r="U92" i="50" s="1"/>
  <c r="U93" i="98"/>
  <c r="U93" i="90"/>
  <c r="U72" i="84"/>
  <c r="U18" i="37"/>
  <c r="U73" i="54"/>
  <c r="U93" i="35"/>
  <c r="U64" i="86"/>
  <c r="U74" i="100"/>
  <c r="U74" i="88"/>
  <c r="U64" i="47"/>
  <c r="U82" i="95"/>
  <c r="U84" i="11"/>
  <c r="U18" i="65"/>
  <c r="U84" i="99"/>
  <c r="U74" i="44"/>
  <c r="U63" i="93"/>
  <c r="U84" i="91"/>
  <c r="U84" i="43"/>
  <c r="U64" i="32"/>
  <c r="U18" i="78"/>
  <c r="U18" i="40"/>
  <c r="U18" i="81"/>
  <c r="U64" i="89"/>
  <c r="U63" i="89" s="1"/>
  <c r="U18" i="30"/>
  <c r="U18" i="27"/>
  <c r="U74" i="51"/>
  <c r="U74" i="20"/>
  <c r="U73" i="20" s="1"/>
  <c r="U18" i="66"/>
  <c r="U74" i="45"/>
  <c r="U93" i="10"/>
  <c r="U73" i="45" l="1"/>
  <c r="U17" i="78"/>
  <c r="U16" i="78" s="1"/>
  <c r="U83" i="91"/>
  <c r="U83" i="99"/>
  <c r="U81" i="95"/>
  <c r="U73" i="100"/>
  <c r="U72" i="54"/>
  <c r="U92" i="90"/>
  <c r="U92" i="18"/>
  <c r="U72" i="104"/>
  <c r="U63" i="53"/>
  <c r="U92" i="94"/>
  <c r="U92" i="82"/>
  <c r="U73" i="13"/>
  <c r="U83" i="103"/>
  <c r="U92" i="102"/>
  <c r="U17" i="36"/>
  <c r="U92" i="48"/>
  <c r="U63" i="105"/>
  <c r="U91" i="42"/>
  <c r="U82" i="83"/>
  <c r="U72" i="20"/>
  <c r="U62" i="89"/>
  <c r="U92" i="10"/>
  <c r="U73" i="51"/>
  <c r="U17" i="66"/>
  <c r="U17" i="27"/>
  <c r="U17" i="81"/>
  <c r="U63" i="32"/>
  <c r="U62" i="93"/>
  <c r="U17" i="65"/>
  <c r="U63" i="47"/>
  <c r="U63" i="86"/>
  <c r="U62" i="86" s="1"/>
  <c r="U17" i="37"/>
  <c r="U92" i="98"/>
  <c r="U17" i="62"/>
  <c r="U83" i="16"/>
  <c r="U63" i="46"/>
  <c r="U73" i="92"/>
  <c r="U17" i="74"/>
  <c r="U17" i="17"/>
  <c r="U83" i="87"/>
  <c r="U63" i="15"/>
  <c r="U17" i="73"/>
  <c r="U63" i="101"/>
  <c r="U17" i="77"/>
  <c r="U83" i="49"/>
  <c r="U83" i="55"/>
  <c r="U17" i="30"/>
  <c r="U17" i="40"/>
  <c r="U83" i="43"/>
  <c r="U73" i="44"/>
  <c r="U83" i="11"/>
  <c r="U73" i="88"/>
  <c r="U92" i="35"/>
  <c r="U71" i="84"/>
  <c r="U91" i="50"/>
  <c r="U83" i="41"/>
  <c r="U63" i="52"/>
  <c r="U17" i="14"/>
  <c r="U17" i="23"/>
  <c r="U17" i="26"/>
  <c r="U63" i="97"/>
  <c r="U17" i="61"/>
  <c r="U16" i="31"/>
  <c r="U91" i="85"/>
  <c r="U17" i="22"/>
  <c r="U17" i="70"/>
  <c r="U16" i="69"/>
  <c r="U72" i="96"/>
  <c r="U72" i="88" l="1"/>
  <c r="U82" i="43"/>
  <c r="U82" i="55"/>
  <c r="U62" i="101"/>
  <c r="U82" i="87"/>
  <c r="U72" i="92"/>
  <c r="U16" i="62"/>
  <c r="U61" i="86"/>
  <c r="U61" i="93"/>
  <c r="U16" i="27"/>
  <c r="U15" i="27" s="1"/>
  <c r="U91" i="10"/>
  <c r="U81" i="83"/>
  <c r="U91" i="48"/>
  <c r="U82" i="103"/>
  <c r="U91" i="94"/>
  <c r="U91" i="18"/>
  <c r="U90" i="18" s="1"/>
  <c r="U72" i="100"/>
  <c r="U82" i="91"/>
  <c r="U62" i="97"/>
  <c r="U16" i="14"/>
  <c r="U70" i="84"/>
  <c r="U16" i="40"/>
  <c r="U82" i="49"/>
  <c r="U16" i="73"/>
  <c r="U16" i="17"/>
  <c r="U62" i="46"/>
  <c r="U91" i="98"/>
  <c r="U62" i="47"/>
  <c r="U62" i="32"/>
  <c r="U16" i="66"/>
  <c r="U61" i="89"/>
  <c r="U90" i="42"/>
  <c r="U16" i="36"/>
  <c r="U72" i="13"/>
  <c r="U62" i="53"/>
  <c r="U91" i="90"/>
  <c r="U80" i="95"/>
  <c r="U15" i="78"/>
  <c r="U90" i="85"/>
  <c r="U15" i="69"/>
  <c r="U90" i="50"/>
  <c r="U16" i="70"/>
  <c r="U15" i="31"/>
  <c r="U16" i="26"/>
  <c r="U62" i="52"/>
  <c r="U82" i="11"/>
  <c r="U71" i="96"/>
  <c r="U16" i="22"/>
  <c r="U16" i="61"/>
  <c r="U16" i="23"/>
  <c r="U82" i="41"/>
  <c r="U91" i="35"/>
  <c r="U72" i="44"/>
  <c r="U16" i="30"/>
  <c r="U16" i="77"/>
  <c r="U62" i="15"/>
  <c r="U16" i="74"/>
  <c r="U82" i="16"/>
  <c r="U16" i="37"/>
  <c r="U16" i="65"/>
  <c r="U16" i="81"/>
  <c r="U72" i="51"/>
  <c r="U71" i="51" s="1"/>
  <c r="U71" i="20"/>
  <c r="U62" i="105"/>
  <c r="U91" i="102"/>
  <c r="U91" i="82"/>
  <c r="U71" i="104"/>
  <c r="U71" i="54"/>
  <c r="U82" i="99"/>
  <c r="U72" i="45"/>
  <c r="U81" i="99" l="1"/>
  <c r="U15" i="30"/>
  <c r="U81" i="41"/>
  <c r="U15" i="22"/>
  <c r="U61" i="52"/>
  <c r="U15" i="70"/>
  <c r="U89" i="85"/>
  <c r="U90" i="90"/>
  <c r="U15" i="36"/>
  <c r="U15" i="66"/>
  <c r="U90" i="98"/>
  <c r="U15" i="73"/>
  <c r="U69" i="84"/>
  <c r="U81" i="91"/>
  <c r="U90" i="94"/>
  <c r="U80" i="83"/>
  <c r="U60" i="93"/>
  <c r="U71" i="92"/>
  <c r="U81" i="55"/>
  <c r="U71" i="45"/>
  <c r="U15" i="65"/>
  <c r="U15" i="81"/>
  <c r="U90" i="82"/>
  <c r="U15" i="74"/>
  <c r="U70" i="54"/>
  <c r="U90" i="102"/>
  <c r="U70" i="51"/>
  <c r="U15" i="37"/>
  <c r="U61" i="15"/>
  <c r="U60" i="15" s="1"/>
  <c r="U71" i="44"/>
  <c r="U15" i="23"/>
  <c r="U70" i="96"/>
  <c r="U15" i="26"/>
  <c r="U89" i="50"/>
  <c r="U14" i="78"/>
  <c r="U61" i="53"/>
  <c r="U89" i="42"/>
  <c r="U61" i="32"/>
  <c r="U61" i="46"/>
  <c r="U81" i="49"/>
  <c r="U15" i="14"/>
  <c r="U14" i="14" s="1"/>
  <c r="U71" i="100"/>
  <c r="U81" i="103"/>
  <c r="U90" i="10"/>
  <c r="U60" i="86"/>
  <c r="U81" i="87"/>
  <c r="U81" i="43"/>
  <c r="U61" i="105"/>
  <c r="U70" i="20"/>
  <c r="U70" i="104"/>
  <c r="U81" i="16"/>
  <c r="U15" i="77"/>
  <c r="U90" i="35"/>
  <c r="U15" i="61"/>
  <c r="U81" i="11"/>
  <c r="U14" i="31"/>
  <c r="U14" i="69"/>
  <c r="U79" i="95"/>
  <c r="U71" i="13"/>
  <c r="U60" i="89"/>
  <c r="U61" i="47"/>
  <c r="U15" i="17"/>
  <c r="U15" i="40"/>
  <c r="U61" i="97"/>
  <c r="U89" i="18"/>
  <c r="U90" i="48"/>
  <c r="U14" i="27"/>
  <c r="U15" i="62"/>
  <c r="U61" i="101"/>
  <c r="U71" i="88"/>
  <c r="U14" i="40" l="1"/>
  <c r="U60" i="101"/>
  <c r="U80" i="16"/>
  <c r="U60" i="46"/>
  <c r="U69" i="51"/>
  <c r="U14" i="73"/>
  <c r="U13" i="69"/>
  <c r="U60" i="105"/>
  <c r="U70" i="100"/>
  <c r="U70" i="44"/>
  <c r="U14" i="70"/>
  <c r="U13" i="31"/>
  <c r="U69" i="104"/>
  <c r="U80" i="43"/>
  <c r="U89" i="10"/>
  <c r="U13" i="14"/>
  <c r="U60" i="32"/>
  <c r="U13" i="78"/>
  <c r="U69" i="96"/>
  <c r="U59" i="15"/>
  <c r="U89" i="102"/>
  <c r="U89" i="82"/>
  <c r="U70" i="45"/>
  <c r="U59" i="93"/>
  <c r="U80" i="91"/>
  <c r="U89" i="98"/>
  <c r="U89" i="90"/>
  <c r="U60" i="52"/>
  <c r="U14" i="30"/>
  <c r="U89" i="48"/>
  <c r="U14" i="61"/>
  <c r="U60" i="53"/>
  <c r="U14" i="36"/>
  <c r="U59" i="89"/>
  <c r="U59" i="86"/>
  <c r="U14" i="26"/>
  <c r="U14" i="74"/>
  <c r="U14" i="65"/>
  <c r="U70" i="92"/>
  <c r="U89" i="94"/>
  <c r="U80" i="41"/>
  <c r="U14" i="62"/>
  <c r="U88" i="18"/>
  <c r="U14" i="17"/>
  <c r="U70" i="13"/>
  <c r="U89" i="35"/>
  <c r="U70" i="88"/>
  <c r="U13" i="27"/>
  <c r="U60" i="97"/>
  <c r="U60" i="47"/>
  <c r="U78" i="95"/>
  <c r="U80" i="11"/>
  <c r="U14" i="77"/>
  <c r="U69" i="20"/>
  <c r="U68" i="20" s="1"/>
  <c r="U80" i="87"/>
  <c r="U80" i="103"/>
  <c r="U80" i="49"/>
  <c r="U88" i="42"/>
  <c r="U88" i="50"/>
  <c r="U14" i="23"/>
  <c r="U14" i="37"/>
  <c r="U69" i="54"/>
  <c r="U14" i="81"/>
  <c r="U80" i="55"/>
  <c r="U79" i="83"/>
  <c r="U68" i="84"/>
  <c r="U14" i="66"/>
  <c r="U88" i="85"/>
  <c r="U14" i="22"/>
  <c r="U13" i="22" s="1"/>
  <c r="U80" i="99"/>
  <c r="U79" i="99" s="1"/>
  <c r="U67" i="84" l="1"/>
  <c r="U67" i="20"/>
  <c r="U77" i="95"/>
  <c r="U12" i="27"/>
  <c r="U69" i="13"/>
  <c r="U13" i="62"/>
  <c r="U69" i="92"/>
  <c r="U13" i="26"/>
  <c r="U13" i="36"/>
  <c r="U88" i="48"/>
  <c r="U88" i="90"/>
  <c r="U58" i="93"/>
  <c r="U88" i="102"/>
  <c r="U12" i="78"/>
  <c r="U88" i="10"/>
  <c r="U12" i="31"/>
  <c r="U69" i="100"/>
  <c r="U13" i="73"/>
  <c r="U79" i="16"/>
  <c r="U79" i="49"/>
  <c r="U13" i="81"/>
  <c r="U78" i="83"/>
  <c r="U68" i="54"/>
  <c r="U87" i="50"/>
  <c r="U79" i="103"/>
  <c r="U78" i="103" s="1"/>
  <c r="U13" i="77"/>
  <c r="U59" i="47"/>
  <c r="U69" i="88"/>
  <c r="U13" i="17"/>
  <c r="U79" i="41"/>
  <c r="U13" i="65"/>
  <c r="U58" i="86"/>
  <c r="U59" i="53"/>
  <c r="U13" i="30"/>
  <c r="U88" i="98"/>
  <c r="U69" i="45"/>
  <c r="U58" i="15"/>
  <c r="U59" i="32"/>
  <c r="U79" i="43"/>
  <c r="U13" i="70"/>
  <c r="U59" i="105"/>
  <c r="U68" i="51"/>
  <c r="U59" i="101"/>
  <c r="U13" i="23"/>
  <c r="U12" i="22"/>
  <c r="U87" i="85"/>
  <c r="U78" i="99"/>
  <c r="U13" i="66"/>
  <c r="U79" i="55"/>
  <c r="U13" i="37"/>
  <c r="U87" i="42"/>
  <c r="U79" i="87"/>
  <c r="U79" i="11"/>
  <c r="U59" i="97"/>
  <c r="U88" i="35"/>
  <c r="U87" i="18"/>
  <c r="U88" i="94"/>
  <c r="U13" i="74"/>
  <c r="U58" i="89"/>
  <c r="U13" i="61"/>
  <c r="U59" i="52"/>
  <c r="U79" i="91"/>
  <c r="U78" i="91" s="1"/>
  <c r="U88" i="82"/>
  <c r="U68" i="96"/>
  <c r="U12" i="14"/>
  <c r="U68" i="104"/>
  <c r="U69" i="44"/>
  <c r="U12" i="69"/>
  <c r="U59" i="46"/>
  <c r="U13" i="40"/>
  <c r="U12" i="61" l="1"/>
  <c r="U86" i="42"/>
  <c r="U78" i="43"/>
  <c r="U78" i="41"/>
  <c r="U12" i="81"/>
  <c r="U87" i="10"/>
  <c r="U57" i="93"/>
  <c r="U87" i="82"/>
  <c r="U58" i="97"/>
  <c r="U67" i="51"/>
  <c r="U66" i="51" s="1"/>
  <c r="U58" i="53"/>
  <c r="U86" i="50"/>
  <c r="U12" i="62"/>
  <c r="U77" i="91"/>
  <c r="U78" i="11"/>
  <c r="U12" i="37"/>
  <c r="U77" i="99"/>
  <c r="U12" i="23"/>
  <c r="U58" i="105"/>
  <c r="U58" i="32"/>
  <c r="U87" i="98"/>
  <c r="U57" i="86"/>
  <c r="U12" i="17"/>
  <c r="U12" i="77"/>
  <c r="U67" i="54"/>
  <c r="U78" i="49"/>
  <c r="U68" i="100"/>
  <c r="U11" i="78"/>
  <c r="U87" i="90"/>
  <c r="U12" i="26"/>
  <c r="U68" i="13"/>
  <c r="U66" i="20"/>
  <c r="U67" i="104"/>
  <c r="U87" i="94"/>
  <c r="U12" i="66"/>
  <c r="U68" i="45"/>
  <c r="U58" i="47"/>
  <c r="U12" i="73"/>
  <c r="U12" i="36"/>
  <c r="U58" i="46"/>
  <c r="U11" i="22"/>
  <c r="U76" i="95"/>
  <c r="U11" i="69"/>
  <c r="U11" i="14"/>
  <c r="U57" i="89"/>
  <c r="U86" i="18"/>
  <c r="U12" i="40"/>
  <c r="U68" i="44"/>
  <c r="U67" i="96"/>
  <c r="U58" i="52"/>
  <c r="U12" i="74"/>
  <c r="U87" i="35"/>
  <c r="U78" i="87"/>
  <c r="U78" i="55"/>
  <c r="U86" i="85"/>
  <c r="U58" i="101"/>
  <c r="U12" i="70"/>
  <c r="U57" i="15"/>
  <c r="U56" i="15" s="1"/>
  <c r="U12" i="30"/>
  <c r="U12" i="65"/>
  <c r="U68" i="88"/>
  <c r="U77" i="103"/>
  <c r="U77" i="83"/>
  <c r="U78" i="16"/>
  <c r="U11" i="31"/>
  <c r="U87" i="102"/>
  <c r="U87" i="48"/>
  <c r="U68" i="92"/>
  <c r="U11" i="27"/>
  <c r="U66" i="84"/>
  <c r="U10" i="27" l="1"/>
  <c r="U11" i="70"/>
  <c r="U11" i="36"/>
  <c r="U86" i="102"/>
  <c r="U11" i="74"/>
  <c r="U56" i="89"/>
  <c r="U11" i="26"/>
  <c r="U11" i="77"/>
  <c r="U11" i="23"/>
  <c r="U77" i="11"/>
  <c r="U57" i="97"/>
  <c r="U86" i="10"/>
  <c r="U11" i="65"/>
  <c r="U67" i="44"/>
  <c r="U66" i="104"/>
  <c r="U67" i="100"/>
  <c r="U86" i="98"/>
  <c r="U85" i="50"/>
  <c r="U77" i="43"/>
  <c r="U67" i="92"/>
  <c r="U10" i="31"/>
  <c r="U76" i="103"/>
  <c r="U11" i="30"/>
  <c r="U57" i="101"/>
  <c r="U77" i="87"/>
  <c r="U57" i="52"/>
  <c r="U11" i="40"/>
  <c r="U10" i="14"/>
  <c r="U10" i="22"/>
  <c r="U11" i="73"/>
  <c r="U11" i="66"/>
  <c r="U65" i="20"/>
  <c r="U86" i="90"/>
  <c r="U77" i="49"/>
  <c r="U11" i="17"/>
  <c r="U57" i="32"/>
  <c r="U76" i="99"/>
  <c r="U76" i="91"/>
  <c r="U57" i="53"/>
  <c r="U86" i="82"/>
  <c r="U11" i="81"/>
  <c r="U85" i="42"/>
  <c r="U76" i="83"/>
  <c r="U75" i="95"/>
  <c r="U77" i="55"/>
  <c r="U67" i="45"/>
  <c r="U65" i="84"/>
  <c r="U86" i="48"/>
  <c r="U77" i="16"/>
  <c r="U67" i="88"/>
  <c r="U55" i="15"/>
  <c r="U85" i="85"/>
  <c r="U86" i="35"/>
  <c r="U66" i="96"/>
  <c r="U85" i="18"/>
  <c r="U10" i="69"/>
  <c r="U57" i="46"/>
  <c r="U57" i="47"/>
  <c r="U86" i="94"/>
  <c r="U67" i="13"/>
  <c r="U10" i="78"/>
  <c r="U66" i="54"/>
  <c r="U56" i="86"/>
  <c r="U57" i="105"/>
  <c r="U11" i="37"/>
  <c r="U11" i="62"/>
  <c r="U65" i="51"/>
  <c r="U56" i="93"/>
  <c r="U77" i="41"/>
  <c r="U11" i="61"/>
  <c r="U56" i="46" l="1"/>
  <c r="U66" i="13"/>
  <c r="U54" i="15"/>
  <c r="U76" i="55"/>
  <c r="U56" i="32"/>
  <c r="U85" i="90"/>
  <c r="U56" i="101"/>
  <c r="U9" i="31"/>
  <c r="U85" i="10"/>
  <c r="U55" i="89"/>
  <c r="U55" i="86"/>
  <c r="U65" i="96"/>
  <c r="U85" i="48"/>
  <c r="U56" i="53"/>
  <c r="U10" i="73"/>
  <c r="U10" i="40"/>
  <c r="U84" i="50"/>
  <c r="U65" i="104"/>
  <c r="U10" i="23"/>
  <c r="U10" i="36"/>
  <c r="U55" i="93"/>
  <c r="U10" i="37"/>
  <c r="U65" i="54"/>
  <c r="U85" i="94"/>
  <c r="U9" i="69"/>
  <c r="U85" i="35"/>
  <c r="U66" i="88"/>
  <c r="U64" i="84"/>
  <c r="U74" i="95"/>
  <c r="U10" i="81"/>
  <c r="U75" i="91"/>
  <c r="U10" i="17"/>
  <c r="U64" i="20"/>
  <c r="U9" i="22"/>
  <c r="U56" i="52"/>
  <c r="U10" i="30"/>
  <c r="U66" i="92"/>
  <c r="U65" i="92" s="1"/>
  <c r="U85" i="98"/>
  <c r="U84" i="98" s="1"/>
  <c r="U66" i="44"/>
  <c r="U56" i="97"/>
  <c r="U10" i="77"/>
  <c r="U10" i="74"/>
  <c r="U10" i="70"/>
  <c r="U10" i="62"/>
  <c r="U84" i="42"/>
  <c r="U76" i="41"/>
  <c r="U10" i="61"/>
  <c r="U64" i="51"/>
  <c r="U56" i="105"/>
  <c r="U9" i="78"/>
  <c r="U56" i="47"/>
  <c r="U84" i="18"/>
  <c r="U84" i="85"/>
  <c r="U76" i="16"/>
  <c r="U66" i="45"/>
  <c r="U75" i="83"/>
  <c r="U85" i="82"/>
  <c r="U75" i="99"/>
  <c r="U76" i="49"/>
  <c r="U10" i="66"/>
  <c r="U9" i="14"/>
  <c r="U76" i="87"/>
  <c r="U75" i="103"/>
  <c r="U76" i="43"/>
  <c r="U66" i="100"/>
  <c r="U10" i="65"/>
  <c r="U76" i="11"/>
  <c r="U10" i="26"/>
  <c r="U85" i="102"/>
  <c r="U9" i="27"/>
  <c r="U84" i="82" l="1"/>
  <c r="U9" i="74"/>
  <c r="U63" i="20"/>
  <c r="U65" i="88"/>
  <c r="U54" i="93"/>
  <c r="U9" i="73"/>
  <c r="U64" i="96"/>
  <c r="U84" i="10"/>
  <c r="U84" i="90"/>
  <c r="U53" i="15"/>
  <c r="U74" i="103"/>
  <c r="U75" i="16"/>
  <c r="U65" i="44"/>
  <c r="U84" i="94"/>
  <c r="U84" i="102"/>
  <c r="U9" i="66"/>
  <c r="U63" i="51"/>
  <c r="U9" i="30"/>
  <c r="U9" i="81"/>
  <c r="U64" i="104"/>
  <c r="U9" i="26"/>
  <c r="U65" i="100"/>
  <c r="U75" i="87"/>
  <c r="U75" i="49"/>
  <c r="U74" i="83"/>
  <c r="U83" i="85"/>
  <c r="U8" i="78"/>
  <c r="U9" i="61"/>
  <c r="U9" i="62"/>
  <c r="U9" i="77"/>
  <c r="U83" i="98"/>
  <c r="U55" i="52"/>
  <c r="U9" i="17"/>
  <c r="U73" i="95"/>
  <c r="U84" i="35"/>
  <c r="U64" i="54"/>
  <c r="U9" i="36"/>
  <c r="U83" i="50"/>
  <c r="U55" i="53"/>
  <c r="U54" i="86"/>
  <c r="U8" i="31"/>
  <c r="U55" i="32"/>
  <c r="U65" i="13"/>
  <c r="U83" i="42"/>
  <c r="U9" i="65"/>
  <c r="U55" i="47"/>
  <c r="U8" i="27"/>
  <c r="U75" i="11"/>
  <c r="U74" i="11" s="1"/>
  <c r="U73" i="11" s="1"/>
  <c r="U75" i="43"/>
  <c r="U8" i="14"/>
  <c r="U74" i="99"/>
  <c r="U65" i="45"/>
  <c r="U83" i="18"/>
  <c r="U55" i="105"/>
  <c r="U75" i="41"/>
  <c r="U9" i="70"/>
  <c r="U55" i="97"/>
  <c r="U64" i="92"/>
  <c r="U8" i="22"/>
  <c r="U74" i="91"/>
  <c r="U63" i="84"/>
  <c r="U8" i="69"/>
  <c r="U9" i="37"/>
  <c r="U9" i="23"/>
  <c r="U9" i="40"/>
  <c r="U84" i="48"/>
  <c r="U54" i="89"/>
  <c r="U53" i="89" s="1"/>
  <c r="U55" i="101"/>
  <c r="U75" i="55"/>
  <c r="U74" i="55" s="1"/>
  <c r="U55" i="46"/>
  <c r="U73" i="55" l="1"/>
  <c r="U83" i="48"/>
  <c r="U8" i="37"/>
  <c r="U73" i="91"/>
  <c r="U54" i="97"/>
  <c r="U54" i="105"/>
  <c r="U73" i="99"/>
  <c r="U72" i="11"/>
  <c r="U8" i="65"/>
  <c r="U54" i="32"/>
  <c r="U54" i="53"/>
  <c r="U63" i="54"/>
  <c r="U8" i="17"/>
  <c r="U8" i="77"/>
  <c r="U7" i="78"/>
  <c r="U74" i="49"/>
  <c r="U8" i="26"/>
  <c r="U8" i="30"/>
  <c r="U83" i="102"/>
  <c r="U74" i="16"/>
  <c r="U83" i="90"/>
  <c r="U8" i="73"/>
  <c r="U62" i="20"/>
  <c r="U54" i="101"/>
  <c r="U8" i="40"/>
  <c r="U7" i="69"/>
  <c r="U7" i="22"/>
  <c r="U8" i="70"/>
  <c r="U82" i="18"/>
  <c r="U7" i="14"/>
  <c r="U7" i="27"/>
  <c r="U82" i="42"/>
  <c r="U7" i="31"/>
  <c r="U82" i="50"/>
  <c r="U83" i="35"/>
  <c r="U54" i="52"/>
  <c r="U53" i="52" s="1"/>
  <c r="U8" i="62"/>
  <c r="U82" i="85"/>
  <c r="U74" i="87"/>
  <c r="U63" i="104"/>
  <c r="U62" i="51"/>
  <c r="U83" i="94"/>
  <c r="U73" i="103"/>
  <c r="U83" i="10"/>
  <c r="U53" i="93"/>
  <c r="U8" i="74"/>
  <c r="U54" i="46"/>
  <c r="U52" i="89"/>
  <c r="U8" i="23"/>
  <c r="U62" i="84"/>
  <c r="U63" i="92"/>
  <c r="U74" i="41"/>
  <c r="U64" i="45"/>
  <c r="U74" i="43"/>
  <c r="U54" i="47"/>
  <c r="U53" i="47" s="1"/>
  <c r="U64" i="13"/>
  <c r="U53" i="86"/>
  <c r="U8" i="36"/>
  <c r="U72" i="95"/>
  <c r="U82" i="98"/>
  <c r="U8" i="61"/>
  <c r="U73" i="83"/>
  <c r="U64" i="100"/>
  <c r="U8" i="81"/>
  <c r="U8" i="66"/>
  <c r="U64" i="44"/>
  <c r="U52" i="15"/>
  <c r="U63" i="96"/>
  <c r="U64" i="88"/>
  <c r="U83" i="82"/>
  <c r="U52" i="86" l="1"/>
  <c r="U72" i="83"/>
  <c r="U61" i="84"/>
  <c r="U81" i="98"/>
  <c r="U73" i="43"/>
  <c r="U62" i="92"/>
  <c r="U51" i="89"/>
  <c r="U52" i="93"/>
  <c r="U82" i="94"/>
  <c r="U73" i="87"/>
  <c r="U52" i="52"/>
  <c r="U6" i="31"/>
  <c r="U6" i="14"/>
  <c r="U6" i="22"/>
  <c r="U53" i="101"/>
  <c r="U82" i="90"/>
  <c r="U7" i="30"/>
  <c r="U6" i="78"/>
  <c r="U62" i="54"/>
  <c r="U7" i="65"/>
  <c r="U53" i="105"/>
  <c r="U7" i="37"/>
  <c r="U63" i="13"/>
  <c r="U61" i="51"/>
  <c r="U82" i="35"/>
  <c r="U81" i="42"/>
  <c r="U81" i="18"/>
  <c r="U6" i="69"/>
  <c r="U61" i="20"/>
  <c r="U73" i="16"/>
  <c r="U7" i="26"/>
  <c r="U7" i="77"/>
  <c r="U53" i="53"/>
  <c r="U71" i="11"/>
  <c r="U53" i="97"/>
  <c r="U82" i="48"/>
  <c r="U63" i="44"/>
  <c r="U7" i="66"/>
  <c r="U71" i="95"/>
  <c r="U53" i="46"/>
  <c r="U82" i="10"/>
  <c r="U81" i="85"/>
  <c r="U63" i="88"/>
  <c r="U63" i="100"/>
  <c r="U62" i="96"/>
  <c r="U63" i="45"/>
  <c r="U82" i="82"/>
  <c r="U51" i="15"/>
  <c r="U7" i="81"/>
  <c r="U7" i="61"/>
  <c r="U7" i="36"/>
  <c r="U52" i="47"/>
  <c r="U73" i="41"/>
  <c r="U7" i="23"/>
  <c r="U7" i="74"/>
  <c r="U72" i="103"/>
  <c r="U62" i="104"/>
  <c r="U7" i="62"/>
  <c r="U81" i="50"/>
  <c r="U6" i="27"/>
  <c r="U7" i="70"/>
  <c r="U7" i="40"/>
  <c r="U7" i="73"/>
  <c r="U82" i="102"/>
  <c r="U73" i="49"/>
  <c r="U7" i="17"/>
  <c r="U53" i="32"/>
  <c r="U72" i="99"/>
  <c r="U72" i="91"/>
  <c r="U72" i="55"/>
  <c r="U71" i="91" l="1"/>
  <c r="U6" i="23"/>
  <c r="U70" i="95"/>
  <c r="U61" i="104"/>
  <c r="U80" i="85"/>
  <c r="U80" i="18"/>
  <c r="U81" i="94"/>
  <c r="U6" i="73"/>
  <c r="U50" i="15"/>
  <c r="U52" i="53"/>
  <c r="U61" i="92"/>
  <c r="U71" i="103"/>
  <c r="U81" i="82"/>
  <c r="U62" i="100"/>
  <c r="U81" i="10"/>
  <c r="U6" i="66"/>
  <c r="U52" i="97"/>
  <c r="U6" i="77"/>
  <c r="U60" i="20"/>
  <c r="U80" i="42"/>
  <c r="U62" i="13"/>
  <c r="U6" i="65"/>
  <c r="U6" i="30"/>
  <c r="U5" i="22"/>
  <c r="X5" i="22" s="1"/>
  <c r="U51" i="52"/>
  <c r="U51" i="93"/>
  <c r="U72" i="43"/>
  <c r="U71" i="83"/>
  <c r="U6" i="17"/>
  <c r="U6" i="36"/>
  <c r="U81" i="48"/>
  <c r="U60" i="51"/>
  <c r="U5" i="31"/>
  <c r="X5" i="31" s="1"/>
  <c r="U5" i="27"/>
  <c r="X5" i="27" s="1"/>
  <c r="U61" i="96"/>
  <c r="U72" i="16"/>
  <c r="U52" i="105"/>
  <c r="U5" i="78"/>
  <c r="X5" i="78" s="1"/>
  <c r="U52" i="101"/>
  <c r="U60" i="84"/>
  <c r="U71" i="99"/>
  <c r="U72" i="49"/>
  <c r="U6" i="40"/>
  <c r="U80" i="50"/>
  <c r="U72" i="41"/>
  <c r="U6" i="61"/>
  <c r="U71" i="55"/>
  <c r="U52" i="32"/>
  <c r="U81" i="102"/>
  <c r="U6" i="70"/>
  <c r="U6" i="62"/>
  <c r="U6" i="74"/>
  <c r="U51" i="47"/>
  <c r="U6" i="81"/>
  <c r="U62" i="45"/>
  <c r="U62" i="88"/>
  <c r="U52" i="46"/>
  <c r="U62" i="44"/>
  <c r="U70" i="11"/>
  <c r="U6" i="26"/>
  <c r="U5" i="69"/>
  <c r="X5" i="69" s="1"/>
  <c r="U81" i="35"/>
  <c r="U6" i="37"/>
  <c r="U61" i="54"/>
  <c r="U81" i="90"/>
  <c r="U5" i="14"/>
  <c r="X5" i="14" s="1"/>
  <c r="U72" i="87"/>
  <c r="U50" i="89"/>
  <c r="U80" i="98"/>
  <c r="U51" i="86"/>
  <c r="U79" i="98" l="1"/>
  <c r="U5" i="26"/>
  <c r="X5" i="26" s="1"/>
  <c r="U80" i="90"/>
  <c r="U61" i="88"/>
  <c r="U70" i="55"/>
  <c r="U5" i="37"/>
  <c r="X5" i="37" s="1"/>
  <c r="U5" i="62"/>
  <c r="X5" i="62" s="1"/>
  <c r="U51" i="32"/>
  <c r="U71" i="41"/>
  <c r="U71" i="49"/>
  <c r="U51" i="101"/>
  <c r="U71" i="16"/>
  <c r="AH5" i="31"/>
  <c r="AQ5" i="31" s="1"/>
  <c r="Z5" i="31"/>
  <c r="U5" i="36"/>
  <c r="X5" i="36" s="1"/>
  <c r="U71" i="43"/>
  <c r="U70" i="43" s="1"/>
  <c r="U23" i="21"/>
  <c r="Z5" i="22"/>
  <c r="AH5" i="22"/>
  <c r="AQ5" i="22" s="1"/>
  <c r="U61" i="13"/>
  <c r="U5" i="77"/>
  <c r="X5" i="77" s="1"/>
  <c r="U80" i="10"/>
  <c r="U70" i="103"/>
  <c r="U49" i="15"/>
  <c r="U79" i="18"/>
  <c r="U69" i="95"/>
  <c r="U5" i="70"/>
  <c r="X5" i="70" s="1"/>
  <c r="U70" i="99"/>
  <c r="U60" i="96"/>
  <c r="U59" i="51"/>
  <c r="U5" i="17"/>
  <c r="X5" i="17" s="1"/>
  <c r="U50" i="93"/>
  <c r="U5" i="30"/>
  <c r="X5" i="30" s="1"/>
  <c r="U79" i="42"/>
  <c r="U51" i="97"/>
  <c r="U61" i="100"/>
  <c r="U60" i="92"/>
  <c r="U5" i="73"/>
  <c r="X5" i="73" s="1"/>
  <c r="U79" i="85"/>
  <c r="U5" i="23"/>
  <c r="X5" i="23" s="1"/>
  <c r="U5" i="81"/>
  <c r="X5" i="81" s="1"/>
  <c r="U69" i="11"/>
  <c r="AH5" i="78"/>
  <c r="AQ5" i="78" s="1"/>
  <c r="Z5" i="78"/>
  <c r="U23" i="12"/>
  <c r="U22" i="12" s="1"/>
  <c r="Z5" i="14"/>
  <c r="AH5" i="14"/>
  <c r="AQ5" i="14" s="1"/>
  <c r="U51" i="46"/>
  <c r="U49" i="89"/>
  <c r="U80" i="35"/>
  <c r="U50" i="47"/>
  <c r="U79" i="50"/>
  <c r="U50" i="86"/>
  <c r="U71" i="87"/>
  <c r="U60" i="54"/>
  <c r="U23" i="68"/>
  <c r="AH5" i="69"/>
  <c r="AQ5" i="69" s="1"/>
  <c r="Z5" i="69"/>
  <c r="U61" i="44"/>
  <c r="U61" i="45"/>
  <c r="U5" i="74"/>
  <c r="X5" i="74" s="1"/>
  <c r="U80" i="102"/>
  <c r="U5" i="61"/>
  <c r="X5" i="61" s="1"/>
  <c r="U5" i="40"/>
  <c r="X5" i="40" s="1"/>
  <c r="U59" i="84"/>
  <c r="U51" i="105"/>
  <c r="AH5" i="27"/>
  <c r="AQ5" i="27" s="1"/>
  <c r="Z5" i="27"/>
  <c r="U80" i="48"/>
  <c r="U70" i="83"/>
  <c r="U50" i="52"/>
  <c r="U5" i="65"/>
  <c r="X5" i="65" s="1"/>
  <c r="U59" i="20"/>
  <c r="U5" i="66"/>
  <c r="X5" i="66" s="1"/>
  <c r="U80" i="82"/>
  <c r="U51" i="53"/>
  <c r="U80" i="94"/>
  <c r="U60" i="104"/>
  <c r="U70" i="91"/>
  <c r="U78" i="50" l="1"/>
  <c r="U70" i="16"/>
  <c r="U69" i="16" s="1"/>
  <c r="U23" i="64"/>
  <c r="AH5" i="65"/>
  <c r="AQ5" i="65" s="1"/>
  <c r="Z5" i="65"/>
  <c r="U79" i="94"/>
  <c r="Z5" i="66"/>
  <c r="AH5" i="66"/>
  <c r="AQ5" i="66" s="1"/>
  <c r="U49" i="52"/>
  <c r="U58" i="84"/>
  <c r="U79" i="102"/>
  <c r="U60" i="44"/>
  <c r="AH5" i="23"/>
  <c r="AQ5" i="23" s="1"/>
  <c r="Z5" i="23"/>
  <c r="U59" i="92"/>
  <c r="U78" i="42"/>
  <c r="AH5" i="17"/>
  <c r="AQ5" i="17" s="1"/>
  <c r="Z5" i="17"/>
  <c r="U69" i="99"/>
  <c r="U78" i="18"/>
  <c r="U79" i="10"/>
  <c r="AE5" i="14"/>
  <c r="W6" i="14"/>
  <c r="AF5" i="14"/>
  <c r="AO5" i="14" s="1"/>
  <c r="AG5" i="14"/>
  <c r="AP5" i="14" s="1"/>
  <c r="AH5" i="37"/>
  <c r="AQ5" i="37" s="1"/>
  <c r="Z5" i="37"/>
  <c r="U69" i="91"/>
  <c r="U50" i="53"/>
  <c r="U58" i="20"/>
  <c r="U69" i="83"/>
  <c r="U23" i="39"/>
  <c r="Z5" i="40"/>
  <c r="AH5" i="40"/>
  <c r="AQ5" i="40" s="1"/>
  <c r="AH5" i="74"/>
  <c r="AQ5" i="74" s="1"/>
  <c r="Z5" i="74"/>
  <c r="U21" i="12"/>
  <c r="U68" i="11"/>
  <c r="U78" i="85"/>
  <c r="U60" i="100"/>
  <c r="U23" i="29"/>
  <c r="AH5" i="30"/>
  <c r="AQ5" i="30" s="1"/>
  <c r="Z5" i="30"/>
  <c r="U58" i="51"/>
  <c r="AH5" i="70"/>
  <c r="AQ5" i="70" s="1"/>
  <c r="Z5" i="70"/>
  <c r="U48" i="15"/>
  <c r="U23" i="76"/>
  <c r="AH5" i="77"/>
  <c r="AQ5" i="77" s="1"/>
  <c r="Z5" i="77"/>
  <c r="AF5" i="22"/>
  <c r="AO5" i="22" s="1"/>
  <c r="AE5" i="22"/>
  <c r="AG5" i="22"/>
  <c r="AP5" i="22" s="1"/>
  <c r="W6" i="22"/>
  <c r="AG5" i="27"/>
  <c r="AP5" i="27" s="1"/>
  <c r="AE5" i="27"/>
  <c r="AF5" i="27"/>
  <c r="AO5" i="27" s="1"/>
  <c r="W6" i="27"/>
  <c r="U59" i="54"/>
  <c r="U79" i="90"/>
  <c r="AG5" i="69"/>
  <c r="AP5" i="69" s="1"/>
  <c r="W6" i="69"/>
  <c r="AF5" i="69"/>
  <c r="AO5" i="69" s="1"/>
  <c r="AE5" i="69"/>
  <c r="U70" i="87"/>
  <c r="U69" i="87" s="1"/>
  <c r="U49" i="47"/>
  <c r="U50" i="46"/>
  <c r="U22" i="21"/>
  <c r="U50" i="101"/>
  <c r="U50" i="32"/>
  <c r="U69" i="55"/>
  <c r="U23" i="25"/>
  <c r="AH5" i="26"/>
  <c r="AQ5" i="26" s="1"/>
  <c r="Z5" i="26"/>
  <c r="U70" i="41"/>
  <c r="U79" i="82"/>
  <c r="U79" i="48"/>
  <c r="U50" i="105"/>
  <c r="U60" i="45"/>
  <c r="U23" i="80"/>
  <c r="AH5" i="81"/>
  <c r="AQ5" i="81" s="1"/>
  <c r="Z5" i="81"/>
  <c r="U23" i="72"/>
  <c r="Z5" i="73"/>
  <c r="AH5" i="73"/>
  <c r="AQ5" i="73" s="1"/>
  <c r="U50" i="97"/>
  <c r="U49" i="93"/>
  <c r="U59" i="96"/>
  <c r="U68" i="95"/>
  <c r="U69" i="103"/>
  <c r="U60" i="13"/>
  <c r="W6" i="31"/>
  <c r="AG5" i="31"/>
  <c r="AP5" i="31" s="1"/>
  <c r="AF5" i="31"/>
  <c r="AO5" i="31" s="1"/>
  <c r="AE5" i="31"/>
  <c r="U48" i="89"/>
  <c r="U23" i="34"/>
  <c r="Z5" i="36"/>
  <c r="AH5" i="36"/>
  <c r="AQ5" i="36" s="1"/>
  <c r="U59" i="104"/>
  <c r="U23" i="60"/>
  <c r="AH5" i="61"/>
  <c r="AQ5" i="61" s="1"/>
  <c r="Z5" i="61"/>
  <c r="U22" i="68"/>
  <c r="U49" i="86"/>
  <c r="U79" i="35"/>
  <c r="W6" i="78"/>
  <c r="AG5" i="78"/>
  <c r="AP5" i="78" s="1"/>
  <c r="AF5" i="78"/>
  <c r="AO5" i="78" s="1"/>
  <c r="AE5" i="78"/>
  <c r="U69" i="43"/>
  <c r="U70" i="49"/>
  <c r="AH5" i="62"/>
  <c r="AQ5" i="62" s="1"/>
  <c r="Z5" i="62"/>
  <c r="U60" i="88"/>
  <c r="U78" i="98"/>
  <c r="U48" i="86" l="1"/>
  <c r="U68" i="103"/>
  <c r="U48" i="93"/>
  <c r="AF5" i="73"/>
  <c r="AO5" i="73" s="1"/>
  <c r="AE5" i="73"/>
  <c r="AG5" i="73"/>
  <c r="AP5" i="73" s="1"/>
  <c r="W6" i="73"/>
  <c r="U22" i="80"/>
  <c r="U78" i="48"/>
  <c r="AI5" i="69"/>
  <c r="AN5" i="69"/>
  <c r="Y6" i="22"/>
  <c r="Z6" i="22"/>
  <c r="X6" i="22"/>
  <c r="AE5" i="77"/>
  <c r="W6" i="77"/>
  <c r="AF5" i="77"/>
  <c r="AO5" i="77" s="1"/>
  <c r="AG5" i="77"/>
  <c r="AP5" i="77" s="1"/>
  <c r="U57" i="20"/>
  <c r="AI5" i="14"/>
  <c r="AN5" i="14"/>
  <c r="U68" i="99"/>
  <c r="U77" i="42"/>
  <c r="U57" i="84"/>
  <c r="AG5" i="66"/>
  <c r="AP5" i="66" s="1"/>
  <c r="AF5" i="66"/>
  <c r="AO5" i="66" s="1"/>
  <c r="AE5" i="66"/>
  <c r="W6" i="66"/>
  <c r="U78" i="35"/>
  <c r="U22" i="60"/>
  <c r="W6" i="36"/>
  <c r="AF5" i="36"/>
  <c r="AO5" i="36" s="1"/>
  <c r="AE5" i="36"/>
  <c r="AG5" i="36"/>
  <c r="AP5" i="36" s="1"/>
  <c r="U22" i="72"/>
  <c r="AE5" i="26"/>
  <c r="AF5" i="26"/>
  <c r="AO5" i="26" s="1"/>
  <c r="AG5" i="26"/>
  <c r="AP5" i="26" s="1"/>
  <c r="W6" i="26"/>
  <c r="U49" i="32"/>
  <c r="U49" i="46"/>
  <c r="U58" i="54"/>
  <c r="AF5" i="70"/>
  <c r="AO5" i="70" s="1"/>
  <c r="AG5" i="70"/>
  <c r="AP5" i="70" s="1"/>
  <c r="W6" i="70"/>
  <c r="AE5" i="70"/>
  <c r="AG5" i="30"/>
  <c r="AP5" i="30" s="1"/>
  <c r="AE5" i="30"/>
  <c r="AF5" i="30"/>
  <c r="AO5" i="30" s="1"/>
  <c r="W6" i="30"/>
  <c r="U77" i="85"/>
  <c r="W6" i="40"/>
  <c r="AG5" i="40"/>
  <c r="AP5" i="40" s="1"/>
  <c r="AF5" i="40"/>
  <c r="AO5" i="40" s="1"/>
  <c r="AE5" i="40"/>
  <c r="AE5" i="37"/>
  <c r="AF5" i="37"/>
  <c r="AO5" i="37" s="1"/>
  <c r="AG5" i="37"/>
  <c r="AP5" i="37" s="1"/>
  <c r="W6" i="37"/>
  <c r="U22" i="64"/>
  <c r="AF5" i="62"/>
  <c r="AO5" i="62" s="1"/>
  <c r="AE5" i="62"/>
  <c r="AG5" i="62"/>
  <c r="AP5" i="62" s="1"/>
  <c r="W6" i="62"/>
  <c r="U77" i="98"/>
  <c r="U59" i="88"/>
  <c r="U69" i="49"/>
  <c r="Y6" i="78"/>
  <c r="X6" i="78"/>
  <c r="U21" i="68"/>
  <c r="U22" i="34"/>
  <c r="Y6" i="31"/>
  <c r="Z6" i="31"/>
  <c r="X6" i="31"/>
  <c r="U67" i="95"/>
  <c r="U66" i="95" s="1"/>
  <c r="U49" i="97"/>
  <c r="U59" i="45"/>
  <c r="U78" i="82"/>
  <c r="Y6" i="69"/>
  <c r="X6" i="69"/>
  <c r="Y6" i="27"/>
  <c r="X6" i="27"/>
  <c r="AI5" i="22"/>
  <c r="AN5" i="22"/>
  <c r="U22" i="76"/>
  <c r="AF5" i="74"/>
  <c r="AO5" i="74" s="1"/>
  <c r="AG5" i="74"/>
  <c r="AP5" i="74" s="1"/>
  <c r="AE5" i="74"/>
  <c r="W6" i="74"/>
  <c r="U22" i="39"/>
  <c r="U49" i="53"/>
  <c r="U78" i="10"/>
  <c r="U58" i="92"/>
  <c r="U59" i="44"/>
  <c r="U48" i="52"/>
  <c r="U78" i="94"/>
  <c r="U58" i="104"/>
  <c r="U57" i="104" s="1"/>
  <c r="U22" i="25"/>
  <c r="U49" i="101"/>
  <c r="U48" i="47"/>
  <c r="U22" i="29"/>
  <c r="U67" i="11"/>
  <c r="AG5" i="17"/>
  <c r="AP5" i="17" s="1"/>
  <c r="AF5" i="17"/>
  <c r="AO5" i="17" s="1"/>
  <c r="AE5" i="17"/>
  <c r="W6" i="17"/>
  <c r="U68" i="16"/>
  <c r="U47" i="89"/>
  <c r="U59" i="13"/>
  <c r="U58" i="96"/>
  <c r="AG5" i="81"/>
  <c r="AP5" i="81" s="1"/>
  <c r="AE5" i="81"/>
  <c r="W6" i="81"/>
  <c r="AF5" i="81"/>
  <c r="AO5" i="81" s="1"/>
  <c r="U49" i="105"/>
  <c r="U69" i="41"/>
  <c r="AI5" i="27"/>
  <c r="AN5" i="27"/>
  <c r="U47" i="15"/>
  <c r="U57" i="51"/>
  <c r="U68" i="83"/>
  <c r="U68" i="91"/>
  <c r="U77" i="18"/>
  <c r="U78" i="102"/>
  <c r="U77" i="102" s="1"/>
  <c r="U68" i="43"/>
  <c r="AN5" i="78"/>
  <c r="AI5" i="78"/>
  <c r="AF5" i="61"/>
  <c r="AO5" i="61" s="1"/>
  <c r="W6" i="61"/>
  <c r="AG5" i="61"/>
  <c r="AP5" i="61" s="1"/>
  <c r="AE5" i="61"/>
  <c r="AI5" i="31"/>
  <c r="AN5" i="31"/>
  <c r="U68" i="55"/>
  <c r="U21" i="21"/>
  <c r="U68" i="87"/>
  <c r="U78" i="90"/>
  <c r="U59" i="100"/>
  <c r="U20" i="12"/>
  <c r="Y6" i="14"/>
  <c r="X6" i="14"/>
  <c r="Z6" i="14" s="1"/>
  <c r="AE5" i="23"/>
  <c r="AF5" i="23"/>
  <c r="AO5" i="23" s="1"/>
  <c r="W6" i="23"/>
  <c r="AG5" i="23"/>
  <c r="AP5" i="23" s="1"/>
  <c r="AF5" i="65"/>
  <c r="AO5" i="65" s="1"/>
  <c r="AE5" i="65"/>
  <c r="W6" i="65"/>
  <c r="AG5" i="65"/>
  <c r="AP5" i="65" s="1"/>
  <c r="U77" i="50"/>
  <c r="AE6" i="14" l="1"/>
  <c r="AF6" i="14"/>
  <c r="AO6" i="14" s="1"/>
  <c r="W7" i="14"/>
  <c r="AG6" i="14"/>
  <c r="AP6" i="14" s="1"/>
  <c r="AI5" i="65"/>
  <c r="AN5" i="65"/>
  <c r="U67" i="43"/>
  <c r="U67" i="91"/>
  <c r="U46" i="15"/>
  <c r="U48" i="105"/>
  <c r="U57" i="96"/>
  <c r="U67" i="16"/>
  <c r="U66" i="11"/>
  <c r="U48" i="101"/>
  <c r="U77" i="94"/>
  <c r="U57" i="92"/>
  <c r="U21" i="39"/>
  <c r="U21" i="76"/>
  <c r="AH6" i="69"/>
  <c r="AQ6" i="69" s="1"/>
  <c r="U58" i="45"/>
  <c r="AF6" i="31"/>
  <c r="AO6" i="31" s="1"/>
  <c r="AE6" i="31"/>
  <c r="W7" i="31"/>
  <c r="AG6" i="31"/>
  <c r="AP6" i="31" s="1"/>
  <c r="AH6" i="78"/>
  <c r="AQ6" i="78" s="1"/>
  <c r="U58" i="88"/>
  <c r="AN5" i="37"/>
  <c r="AI5" i="37"/>
  <c r="U76" i="85"/>
  <c r="Y6" i="70"/>
  <c r="X6" i="70"/>
  <c r="U48" i="46"/>
  <c r="AI5" i="26"/>
  <c r="AN5" i="26"/>
  <c r="Y6" i="36"/>
  <c r="X6" i="36"/>
  <c r="AI5" i="66"/>
  <c r="AN5" i="66"/>
  <c r="U76" i="42"/>
  <c r="U56" i="20"/>
  <c r="AE6" i="22"/>
  <c r="AF6" i="22"/>
  <c r="AO6" i="22" s="1"/>
  <c r="W7" i="22"/>
  <c r="AG6" i="22"/>
  <c r="AP6" i="22" s="1"/>
  <c r="Y6" i="61"/>
  <c r="X6" i="61"/>
  <c r="Z6" i="61" s="1"/>
  <c r="Y6" i="17"/>
  <c r="X6" i="17"/>
  <c r="Y6" i="74"/>
  <c r="X6" i="74"/>
  <c r="Z6" i="74" s="1"/>
  <c r="Z6" i="69"/>
  <c r="Z6" i="78"/>
  <c r="AN5" i="40"/>
  <c r="AI5" i="40"/>
  <c r="Y6" i="30"/>
  <c r="Z6" i="30"/>
  <c r="X6" i="30"/>
  <c r="U21" i="80"/>
  <c r="U47" i="93"/>
  <c r="U77" i="90"/>
  <c r="U67" i="55"/>
  <c r="U76" i="102"/>
  <c r="U67" i="83"/>
  <c r="AR5" i="27"/>
  <c r="Y6" i="81"/>
  <c r="X6" i="81"/>
  <c r="Z6" i="81" s="1"/>
  <c r="U58" i="13"/>
  <c r="AI5" i="17"/>
  <c r="AN5" i="17"/>
  <c r="U21" i="29"/>
  <c r="U21" i="25"/>
  <c r="U47" i="52"/>
  <c r="U77" i="10"/>
  <c r="AN5" i="74"/>
  <c r="AI5" i="74"/>
  <c r="AR5" i="22"/>
  <c r="U48" i="97"/>
  <c r="U76" i="98"/>
  <c r="U21" i="64"/>
  <c r="U48" i="32"/>
  <c r="U21" i="72"/>
  <c r="U21" i="60"/>
  <c r="U67" i="99"/>
  <c r="Y6" i="73"/>
  <c r="X6" i="73"/>
  <c r="AH6" i="14"/>
  <c r="AQ6" i="14" s="1"/>
  <c r="AR5" i="78"/>
  <c r="AN5" i="81"/>
  <c r="AI5" i="81"/>
  <c r="AH6" i="27"/>
  <c r="AQ6" i="27" s="1"/>
  <c r="U21" i="34"/>
  <c r="Y6" i="62"/>
  <c r="X6" i="62"/>
  <c r="Y6" i="37"/>
  <c r="X6" i="37"/>
  <c r="AI5" i="30"/>
  <c r="AN5" i="30"/>
  <c r="Y6" i="26"/>
  <c r="Z6" i="26" s="1"/>
  <c r="X6" i="26"/>
  <c r="Y6" i="77"/>
  <c r="X6" i="77"/>
  <c r="AR5" i="69"/>
  <c r="U67" i="103"/>
  <c r="U20" i="21"/>
  <c r="U76" i="50"/>
  <c r="U19" i="12"/>
  <c r="U67" i="87"/>
  <c r="AR5" i="31"/>
  <c r="U76" i="18"/>
  <c r="U56" i="51"/>
  <c r="U68" i="41"/>
  <c r="U46" i="89"/>
  <c r="U47" i="47"/>
  <c r="U56" i="104"/>
  <c r="U58" i="44"/>
  <c r="U48" i="53"/>
  <c r="Z6" i="27"/>
  <c r="U77" i="82"/>
  <c r="U65" i="95"/>
  <c r="U68" i="49"/>
  <c r="Y6" i="40"/>
  <c r="X6" i="40"/>
  <c r="U57" i="54"/>
  <c r="AI5" i="36"/>
  <c r="AN5" i="36"/>
  <c r="U77" i="35"/>
  <c r="U56" i="84"/>
  <c r="AR5" i="14"/>
  <c r="AN5" i="77"/>
  <c r="AI5" i="77"/>
  <c r="AN5" i="73"/>
  <c r="AI5" i="73"/>
  <c r="U58" i="100"/>
  <c r="Y6" i="23"/>
  <c r="X6" i="23"/>
  <c r="Y6" i="65"/>
  <c r="Z6" i="65"/>
  <c r="X6" i="65"/>
  <c r="AI5" i="23"/>
  <c r="AN5" i="23"/>
  <c r="AN5" i="61"/>
  <c r="AI5" i="61"/>
  <c r="AH6" i="31"/>
  <c r="AQ6" i="31" s="1"/>
  <c r="U20" i="68"/>
  <c r="AN5" i="62"/>
  <c r="AI5" i="62"/>
  <c r="AN5" i="70"/>
  <c r="AI5" i="70"/>
  <c r="Y6" i="66"/>
  <c r="X6" i="66"/>
  <c r="AH6" i="22"/>
  <c r="AQ6" i="22" s="1"/>
  <c r="U77" i="48"/>
  <c r="U47" i="86"/>
  <c r="AF6" i="61" l="1"/>
  <c r="AO6" i="61" s="1"/>
  <c r="W7" i="61"/>
  <c r="AE6" i="61"/>
  <c r="AG6" i="61"/>
  <c r="AP6" i="61" s="1"/>
  <c r="W7" i="81"/>
  <c r="AF6" i="81"/>
  <c r="AO6" i="81" s="1"/>
  <c r="AE6" i="81"/>
  <c r="AG6" i="81"/>
  <c r="AP6" i="81" s="1"/>
  <c r="AE6" i="26"/>
  <c r="AG6" i="26"/>
  <c r="AP6" i="26" s="1"/>
  <c r="W7" i="26"/>
  <c r="AF6" i="26"/>
  <c r="AO6" i="26" s="1"/>
  <c r="AF6" i="74"/>
  <c r="AO6" i="74" s="1"/>
  <c r="AE6" i="74"/>
  <c r="W7" i="74"/>
  <c r="AG6" i="74"/>
  <c r="AP6" i="74" s="1"/>
  <c r="AR5" i="62"/>
  <c r="U57" i="100"/>
  <c r="AH6" i="65"/>
  <c r="AQ6" i="65" s="1"/>
  <c r="U76" i="82"/>
  <c r="U20" i="72"/>
  <c r="U75" i="98"/>
  <c r="U20" i="25"/>
  <c r="U57" i="13"/>
  <c r="AH6" i="30"/>
  <c r="AQ6" i="30" s="1"/>
  <c r="AF6" i="69"/>
  <c r="AO6" i="69" s="1"/>
  <c r="AE6" i="69"/>
  <c r="W7" i="69"/>
  <c r="AG6" i="69"/>
  <c r="AP6" i="69" s="1"/>
  <c r="AR5" i="26"/>
  <c r="AE6" i="65"/>
  <c r="W7" i="65"/>
  <c r="AG6" i="65"/>
  <c r="AP6" i="65" s="1"/>
  <c r="AF6" i="65"/>
  <c r="AO6" i="65" s="1"/>
  <c r="AR5" i="36"/>
  <c r="U55" i="104"/>
  <c r="AH6" i="62"/>
  <c r="AQ6" i="62" s="1"/>
  <c r="U20" i="76"/>
  <c r="U76" i="94"/>
  <c r="U46" i="86"/>
  <c r="AR5" i="61"/>
  <c r="AR5" i="73"/>
  <c r="U67" i="49"/>
  <c r="AH6" i="77"/>
  <c r="AQ6" i="77" s="1"/>
  <c r="Z6" i="62"/>
  <c r="U66" i="99"/>
  <c r="U47" i="32"/>
  <c r="U47" i="97"/>
  <c r="U76" i="10"/>
  <c r="U20" i="29"/>
  <c r="AH6" i="36"/>
  <c r="AQ6" i="36" s="1"/>
  <c r="U47" i="46"/>
  <c r="AR5" i="37"/>
  <c r="U57" i="45"/>
  <c r="W7" i="30"/>
  <c r="AE6" i="30"/>
  <c r="AF6" i="30"/>
  <c r="AO6" i="30" s="1"/>
  <c r="AG6" i="30"/>
  <c r="AP6" i="30" s="1"/>
  <c r="AH6" i="74"/>
  <c r="AQ6" i="74" s="1"/>
  <c r="AN6" i="22"/>
  <c r="AI6" i="22"/>
  <c r="U75" i="85"/>
  <c r="AR5" i="65"/>
  <c r="AH6" i="23"/>
  <c r="AQ6" i="23" s="1"/>
  <c r="U55" i="84"/>
  <c r="U56" i="54"/>
  <c r="U47" i="53"/>
  <c r="U46" i="47"/>
  <c r="U55" i="51"/>
  <c r="U66" i="87"/>
  <c r="U19" i="21"/>
  <c r="Z6" i="77"/>
  <c r="AR5" i="30"/>
  <c r="AR5" i="81"/>
  <c r="U75" i="102"/>
  <c r="U46" i="93"/>
  <c r="AR5" i="40"/>
  <c r="U55" i="20"/>
  <c r="Z6" i="36"/>
  <c r="AH6" i="70"/>
  <c r="AQ6" i="70" s="1"/>
  <c r="U20" i="39"/>
  <c r="U47" i="101"/>
  <c r="U56" i="96"/>
  <c r="U66" i="91"/>
  <c r="Y7" i="14"/>
  <c r="X7" i="14"/>
  <c r="AG6" i="27"/>
  <c r="AP6" i="27" s="1"/>
  <c r="AF6" i="27"/>
  <c r="AO6" i="27" s="1"/>
  <c r="AE6" i="27"/>
  <c r="W7" i="27"/>
  <c r="U67" i="41"/>
  <c r="U75" i="50"/>
  <c r="AH6" i="81"/>
  <c r="AQ6" i="81" s="1"/>
  <c r="U76" i="90"/>
  <c r="AH6" i="61"/>
  <c r="AQ6" i="61" s="1"/>
  <c r="AR5" i="66"/>
  <c r="U45" i="15"/>
  <c r="U19" i="68"/>
  <c r="U64" i="95"/>
  <c r="AH6" i="37"/>
  <c r="AQ6" i="37" s="1"/>
  <c r="AH6" i="73"/>
  <c r="AQ6" i="73" s="1"/>
  <c r="U20" i="60"/>
  <c r="U20" i="64"/>
  <c r="U46" i="52"/>
  <c r="AR5" i="17"/>
  <c r="AH6" i="17"/>
  <c r="AQ6" i="17" s="1"/>
  <c r="Z6" i="70"/>
  <c r="Y7" i="31"/>
  <c r="X7" i="31"/>
  <c r="U66" i="83"/>
  <c r="U66" i="16"/>
  <c r="AH6" i="66"/>
  <c r="AQ6" i="66" s="1"/>
  <c r="Z6" i="66"/>
  <c r="U76" i="48"/>
  <c r="Z6" i="23"/>
  <c r="AR5" i="77"/>
  <c r="AH6" i="40"/>
  <c r="AQ6" i="40" s="1"/>
  <c r="AR5" i="70"/>
  <c r="AR5" i="23"/>
  <c r="U76" i="35"/>
  <c r="U75" i="35" s="1"/>
  <c r="Z6" i="40"/>
  <c r="U57" i="44"/>
  <c r="U56" i="44" s="1"/>
  <c r="U55" i="44" s="1"/>
  <c r="U45" i="89"/>
  <c r="U75" i="18"/>
  <c r="U18" i="12"/>
  <c r="U66" i="103"/>
  <c r="AH6" i="26"/>
  <c r="AQ6" i="26" s="1"/>
  <c r="Z6" i="37"/>
  <c r="U20" i="34"/>
  <c r="Z6" i="73"/>
  <c r="AR5" i="74"/>
  <c r="U66" i="55"/>
  <c r="U20" i="80"/>
  <c r="AE6" i="78"/>
  <c r="AG6" i="78"/>
  <c r="AP6" i="78" s="1"/>
  <c r="AF6" i="78"/>
  <c r="AO6" i="78" s="1"/>
  <c r="W7" i="78"/>
  <c r="Z6" i="17"/>
  <c r="Y7" i="22"/>
  <c r="X7" i="22"/>
  <c r="U75" i="42"/>
  <c r="U57" i="88"/>
  <c r="AI6" i="31"/>
  <c r="AN6" i="31"/>
  <c r="U56" i="92"/>
  <c r="U65" i="11"/>
  <c r="U47" i="105"/>
  <c r="U66" i="43"/>
  <c r="U65" i="43" s="1"/>
  <c r="AN6" i="14"/>
  <c r="AI6" i="14"/>
  <c r="U54" i="44" l="1"/>
  <c r="U53" i="44" s="1"/>
  <c r="U52" i="44" s="1"/>
  <c r="U18" i="68"/>
  <c r="U64" i="43"/>
  <c r="U55" i="92"/>
  <c r="U74" i="42"/>
  <c r="U65" i="55"/>
  <c r="AE6" i="37"/>
  <c r="AF6" i="37"/>
  <c r="AO6" i="37" s="1"/>
  <c r="AG6" i="37"/>
  <c r="AP6" i="37" s="1"/>
  <c r="W7" i="37"/>
  <c r="U65" i="83"/>
  <c r="Y7" i="27"/>
  <c r="X7" i="27"/>
  <c r="U46" i="101"/>
  <c r="AG6" i="36"/>
  <c r="AP6" i="36" s="1"/>
  <c r="AE6" i="36"/>
  <c r="W7" i="36"/>
  <c r="AF6" i="36"/>
  <c r="AO6" i="36" s="1"/>
  <c r="U45" i="93"/>
  <c r="U44" i="93" s="1"/>
  <c r="AI6" i="30"/>
  <c r="AN6" i="30"/>
  <c r="U19" i="29"/>
  <c r="U46" i="32"/>
  <c r="U45" i="32" s="1"/>
  <c r="U19" i="76"/>
  <c r="U19" i="25"/>
  <c r="U75" i="82"/>
  <c r="AI6" i="27"/>
  <c r="AN6" i="27"/>
  <c r="U54" i="51"/>
  <c r="Y7" i="30"/>
  <c r="X7" i="30"/>
  <c r="U46" i="46"/>
  <c r="Y7" i="26"/>
  <c r="X7" i="26"/>
  <c r="Y7" i="81"/>
  <c r="X7" i="81"/>
  <c r="U17" i="12"/>
  <c r="AH7" i="31"/>
  <c r="AQ7" i="31" s="1"/>
  <c r="U19" i="64"/>
  <c r="AE6" i="40"/>
  <c r="AF6" i="40"/>
  <c r="AO6" i="40" s="1"/>
  <c r="W7" i="40"/>
  <c r="AG6" i="40"/>
  <c r="AP6" i="40" s="1"/>
  <c r="W7" i="23"/>
  <c r="AF6" i="23"/>
  <c r="AO6" i="23" s="1"/>
  <c r="AE6" i="23"/>
  <c r="AG6" i="23"/>
  <c r="AP6" i="23" s="1"/>
  <c r="Z7" i="31"/>
  <c r="U65" i="91"/>
  <c r="U19" i="39"/>
  <c r="U54" i="20"/>
  <c r="U74" i="102"/>
  <c r="U75" i="10"/>
  <c r="U65" i="99"/>
  <c r="U66" i="49"/>
  <c r="U45" i="86"/>
  <c r="U74" i="98"/>
  <c r="AH7" i="22"/>
  <c r="AQ7" i="22" s="1"/>
  <c r="AG6" i="77"/>
  <c r="AP6" i="77" s="1"/>
  <c r="AE6" i="77"/>
  <c r="W7" i="77"/>
  <c r="AF6" i="77"/>
  <c r="AO6" i="77" s="1"/>
  <c r="U19" i="60"/>
  <c r="U44" i="15"/>
  <c r="U74" i="50"/>
  <c r="U18" i="21"/>
  <c r="U45" i="47"/>
  <c r="U54" i="84"/>
  <c r="U56" i="45"/>
  <c r="AF6" i="62"/>
  <c r="AO6" i="62" s="1"/>
  <c r="AG6" i="62"/>
  <c r="AP6" i="62" s="1"/>
  <c r="AE6" i="62"/>
  <c r="W7" i="62"/>
  <c r="Y7" i="69"/>
  <c r="X7" i="69"/>
  <c r="Y7" i="74"/>
  <c r="Z7" i="74"/>
  <c r="X7" i="74"/>
  <c r="AI6" i="26"/>
  <c r="AN6" i="26"/>
  <c r="AN6" i="61"/>
  <c r="AI6" i="61"/>
  <c r="AR6" i="31"/>
  <c r="AN6" i="78"/>
  <c r="AI6" i="78"/>
  <c r="AR6" i="14"/>
  <c r="U64" i="11"/>
  <c r="U56" i="88"/>
  <c r="W7" i="17"/>
  <c r="AE6" i="17"/>
  <c r="AF6" i="17"/>
  <c r="AO6" i="17" s="1"/>
  <c r="AG6" i="17"/>
  <c r="AP6" i="17" s="1"/>
  <c r="U19" i="80"/>
  <c r="U74" i="35"/>
  <c r="U75" i="48"/>
  <c r="U65" i="16"/>
  <c r="AE6" i="70"/>
  <c r="AF6" i="70"/>
  <c r="AO6" i="70" s="1"/>
  <c r="W7" i="70"/>
  <c r="AG6" i="70"/>
  <c r="AP6" i="70" s="1"/>
  <c r="U75" i="90"/>
  <c r="AH7" i="14"/>
  <c r="AQ7" i="14" s="1"/>
  <c r="U55" i="96"/>
  <c r="U74" i="85"/>
  <c r="U46" i="97"/>
  <c r="U75" i="94"/>
  <c r="Y7" i="65"/>
  <c r="X7" i="65"/>
  <c r="AN6" i="69"/>
  <c r="AI6" i="69"/>
  <c r="U56" i="13"/>
  <c r="U19" i="72"/>
  <c r="AN6" i="74"/>
  <c r="AI6" i="74"/>
  <c r="Y7" i="61"/>
  <c r="X7" i="61"/>
  <c r="U55" i="54"/>
  <c r="U46" i="105"/>
  <c r="U45" i="105" s="1"/>
  <c r="Z7" i="22"/>
  <c r="AE6" i="73"/>
  <c r="AG6" i="73"/>
  <c r="AP6" i="73" s="1"/>
  <c r="AF6" i="73"/>
  <c r="AO6" i="73" s="1"/>
  <c r="W7" i="73"/>
  <c r="U74" i="18"/>
  <c r="Y7" i="78"/>
  <c r="X7" i="78"/>
  <c r="U19" i="34"/>
  <c r="U65" i="103"/>
  <c r="U44" i="89"/>
  <c r="AF6" i="66"/>
  <c r="AO6" i="66" s="1"/>
  <c r="AE6" i="66"/>
  <c r="W7" i="66"/>
  <c r="AG6" i="66"/>
  <c r="AP6" i="66" s="1"/>
  <c r="U45" i="52"/>
  <c r="U63" i="95"/>
  <c r="U66" i="41"/>
  <c r="Z7" i="14"/>
  <c r="U65" i="87"/>
  <c r="U46" i="53"/>
  <c r="AR6" i="22"/>
  <c r="U54" i="104"/>
  <c r="AN6" i="65"/>
  <c r="AI6" i="65"/>
  <c r="U56" i="100"/>
  <c r="AN6" i="81"/>
  <c r="AI6" i="81"/>
  <c r="U62" i="95" l="1"/>
  <c r="U61" i="95" s="1"/>
  <c r="Y7" i="73"/>
  <c r="X7" i="73"/>
  <c r="U74" i="48"/>
  <c r="AF7" i="74"/>
  <c r="AO7" i="74" s="1"/>
  <c r="AG7" i="74"/>
  <c r="AP7" i="74" s="1"/>
  <c r="W8" i="74"/>
  <c r="AE7" i="74"/>
  <c r="U53" i="84"/>
  <c r="U73" i="50"/>
  <c r="Y7" i="77"/>
  <c r="Z7" i="77"/>
  <c r="X7" i="77"/>
  <c r="AG7" i="31"/>
  <c r="AP7" i="31" s="1"/>
  <c r="AF7" i="31"/>
  <c r="AO7" i="31" s="1"/>
  <c r="W8" i="31"/>
  <c r="AE7" i="31"/>
  <c r="Y7" i="40"/>
  <c r="Z7" i="40" s="1"/>
  <c r="X7" i="40"/>
  <c r="AH7" i="30"/>
  <c r="AQ7" i="30" s="1"/>
  <c r="AH7" i="78"/>
  <c r="AQ7" i="78" s="1"/>
  <c r="AH7" i="65"/>
  <c r="AQ7" i="65" s="1"/>
  <c r="U45" i="97"/>
  <c r="AI6" i="17"/>
  <c r="AN6" i="17"/>
  <c r="AR6" i="61"/>
  <c r="AN6" i="77"/>
  <c r="AI6" i="77"/>
  <c r="U73" i="98"/>
  <c r="U64" i="99"/>
  <c r="U53" i="20"/>
  <c r="AH7" i="26"/>
  <c r="AQ7" i="26" s="1"/>
  <c r="Z7" i="30"/>
  <c r="U64" i="83"/>
  <c r="U64" i="55"/>
  <c r="U63" i="43"/>
  <c r="AR6" i="81"/>
  <c r="AI6" i="62"/>
  <c r="AN6" i="62"/>
  <c r="U44" i="52"/>
  <c r="U54" i="54"/>
  <c r="U18" i="72"/>
  <c r="Z7" i="65"/>
  <c r="AI6" i="70"/>
  <c r="AN6" i="70"/>
  <c r="U73" i="35"/>
  <c r="Y7" i="17"/>
  <c r="Z7" i="17"/>
  <c r="X7" i="17"/>
  <c r="AH7" i="69"/>
  <c r="AQ7" i="69" s="1"/>
  <c r="U44" i="47"/>
  <c r="U43" i="15"/>
  <c r="AI6" i="23"/>
  <c r="AN6" i="23"/>
  <c r="AN6" i="40"/>
  <c r="AI6" i="40"/>
  <c r="Z7" i="26"/>
  <c r="U74" i="82"/>
  <c r="U44" i="32"/>
  <c r="U43" i="93"/>
  <c r="U45" i="101"/>
  <c r="Y7" i="37"/>
  <c r="X7" i="37"/>
  <c r="U44" i="105"/>
  <c r="U63" i="11"/>
  <c r="AR6" i="27"/>
  <c r="U53" i="104"/>
  <c r="U55" i="100"/>
  <c r="AI6" i="73"/>
  <c r="AN6" i="73"/>
  <c r="Z7" i="61"/>
  <c r="AH7" i="61"/>
  <c r="AQ7" i="61" s="1"/>
  <c r="U73" i="85"/>
  <c r="AR6" i="78"/>
  <c r="Z7" i="69"/>
  <c r="U44" i="86"/>
  <c r="U74" i="10"/>
  <c r="U18" i="39"/>
  <c r="U16" i="12"/>
  <c r="AH7" i="27"/>
  <c r="AQ7" i="27" s="1"/>
  <c r="U73" i="42"/>
  <c r="U17" i="68"/>
  <c r="U18" i="76"/>
  <c r="AE7" i="14"/>
  <c r="W8" i="14"/>
  <c r="AF7" i="14"/>
  <c r="AO7" i="14" s="1"/>
  <c r="AG7" i="14"/>
  <c r="AP7" i="14" s="1"/>
  <c r="Z7" i="78"/>
  <c r="AR6" i="65"/>
  <c r="U65" i="41"/>
  <c r="Y7" i="66"/>
  <c r="X7" i="66"/>
  <c r="U64" i="103"/>
  <c r="AE7" i="22"/>
  <c r="AF7" i="22"/>
  <c r="AO7" i="22" s="1"/>
  <c r="AG7" i="22"/>
  <c r="AP7" i="22" s="1"/>
  <c r="W8" i="22"/>
  <c r="U55" i="13"/>
  <c r="U74" i="90"/>
  <c r="U64" i="16"/>
  <c r="U63" i="16" s="1"/>
  <c r="U18" i="80"/>
  <c r="U55" i="88"/>
  <c r="AR6" i="26"/>
  <c r="U55" i="45"/>
  <c r="U54" i="45" s="1"/>
  <c r="U17" i="21"/>
  <c r="U18" i="60"/>
  <c r="Y7" i="23"/>
  <c r="X7" i="23"/>
  <c r="U18" i="64"/>
  <c r="AH7" i="81"/>
  <c r="AQ7" i="81" s="1"/>
  <c r="U53" i="51"/>
  <c r="U18" i="25"/>
  <c r="U18" i="29"/>
  <c r="Y7" i="36"/>
  <c r="X7" i="36"/>
  <c r="Z7" i="27"/>
  <c r="U18" i="34"/>
  <c r="Y7" i="70"/>
  <c r="X7" i="70"/>
  <c r="AR6" i="30"/>
  <c r="U64" i="87"/>
  <c r="U43" i="89"/>
  <c r="U45" i="53"/>
  <c r="AI6" i="66"/>
  <c r="AN6" i="66"/>
  <c r="U73" i="18"/>
  <c r="AR6" i="74"/>
  <c r="AR6" i="69"/>
  <c r="U74" i="94"/>
  <c r="U54" i="96"/>
  <c r="AH7" i="74"/>
  <c r="AQ7" i="74" s="1"/>
  <c r="Y7" i="62"/>
  <c r="Z7" i="62"/>
  <c r="X7" i="62"/>
  <c r="U65" i="49"/>
  <c r="U73" i="102"/>
  <c r="U64" i="91"/>
  <c r="Z7" i="81"/>
  <c r="U45" i="46"/>
  <c r="AI6" i="36"/>
  <c r="AN6" i="36"/>
  <c r="AN6" i="37"/>
  <c r="AI6" i="37"/>
  <c r="U54" i="92"/>
  <c r="U51" i="44"/>
  <c r="AG7" i="40" l="1"/>
  <c r="AP7" i="40" s="1"/>
  <c r="W8" i="40"/>
  <c r="AE7" i="40"/>
  <c r="AF7" i="40"/>
  <c r="AO7" i="40" s="1"/>
  <c r="U52" i="51"/>
  <c r="AH7" i="23"/>
  <c r="AQ7" i="23" s="1"/>
  <c r="U54" i="88"/>
  <c r="AH7" i="62"/>
  <c r="AQ7" i="62" s="1"/>
  <c r="U17" i="34"/>
  <c r="U17" i="29"/>
  <c r="U53" i="45"/>
  <c r="U17" i="80"/>
  <c r="U54" i="13"/>
  <c r="U63" i="103"/>
  <c r="AN7" i="14"/>
  <c r="AI7" i="14"/>
  <c r="U72" i="42"/>
  <c r="AE7" i="69"/>
  <c r="AG7" i="69"/>
  <c r="AP7" i="69" s="1"/>
  <c r="W8" i="69"/>
  <c r="AF7" i="69"/>
  <c r="AO7" i="69" s="1"/>
  <c r="U54" i="100"/>
  <c r="U62" i="11"/>
  <c r="AR6" i="23"/>
  <c r="U72" i="35"/>
  <c r="AR6" i="77"/>
  <c r="AH7" i="77"/>
  <c r="AQ7" i="77" s="1"/>
  <c r="U52" i="84"/>
  <c r="U73" i="48"/>
  <c r="AE7" i="62"/>
  <c r="AG7" i="62"/>
  <c r="AP7" i="62" s="1"/>
  <c r="W8" i="62"/>
  <c r="AF7" i="62"/>
  <c r="AO7" i="62" s="1"/>
  <c r="U44" i="53"/>
  <c r="AF7" i="27"/>
  <c r="AO7" i="27" s="1"/>
  <c r="W8" i="27"/>
  <c r="AG7" i="27"/>
  <c r="AP7" i="27" s="1"/>
  <c r="AE7" i="27"/>
  <c r="Y8" i="22"/>
  <c r="Z8" i="22" s="1"/>
  <c r="X8" i="22"/>
  <c r="AH7" i="66"/>
  <c r="AQ7" i="66" s="1"/>
  <c r="U17" i="39"/>
  <c r="U16" i="39" s="1"/>
  <c r="U44" i="101"/>
  <c r="U53" i="54"/>
  <c r="U63" i="83"/>
  <c r="AH7" i="73"/>
  <c r="AQ7" i="73" s="1"/>
  <c r="U50" i="44"/>
  <c r="AR6" i="36"/>
  <c r="AH7" i="70"/>
  <c r="AQ7" i="70" s="1"/>
  <c r="AH7" i="36"/>
  <c r="AQ7" i="36" s="1"/>
  <c r="U17" i="25"/>
  <c r="U17" i="60"/>
  <c r="U16" i="60" s="1"/>
  <c r="U62" i="16"/>
  <c r="Z7" i="66"/>
  <c r="AF7" i="78"/>
  <c r="AO7" i="78" s="1"/>
  <c r="AG7" i="78"/>
  <c r="AP7" i="78" s="1"/>
  <c r="W8" i="78"/>
  <c r="AE7" i="78"/>
  <c r="U17" i="76"/>
  <c r="AE7" i="61"/>
  <c r="W8" i="61"/>
  <c r="AG7" i="61"/>
  <c r="AP7" i="61" s="1"/>
  <c r="AF7" i="61"/>
  <c r="AO7" i="61" s="1"/>
  <c r="U52" i="104"/>
  <c r="U43" i="105"/>
  <c r="AE7" i="26"/>
  <c r="AF7" i="26"/>
  <c r="AO7" i="26" s="1"/>
  <c r="AG7" i="26"/>
  <c r="AP7" i="26" s="1"/>
  <c r="W8" i="26"/>
  <c r="U42" i="15"/>
  <c r="AH7" i="17"/>
  <c r="AQ7" i="17" s="1"/>
  <c r="AR6" i="70"/>
  <c r="AG7" i="30"/>
  <c r="AP7" i="30" s="1"/>
  <c r="W8" i="30"/>
  <c r="AE7" i="30"/>
  <c r="AF7" i="30"/>
  <c r="AO7" i="30" s="1"/>
  <c r="AI7" i="31"/>
  <c r="AN7" i="31"/>
  <c r="Y8" i="74"/>
  <c r="Z8" i="74" s="1"/>
  <c r="X8" i="74"/>
  <c r="Z7" i="73"/>
  <c r="U53" i="96"/>
  <c r="U73" i="82"/>
  <c r="U52" i="20"/>
  <c r="U44" i="97"/>
  <c r="U43" i="97" s="1"/>
  <c r="AF7" i="77"/>
  <c r="AO7" i="77" s="1"/>
  <c r="AG7" i="77"/>
  <c r="AP7" i="77" s="1"/>
  <c r="AE7" i="77"/>
  <c r="W8" i="77"/>
  <c r="AI7" i="74"/>
  <c r="AN7" i="74"/>
  <c r="U72" i="102"/>
  <c r="U73" i="94"/>
  <c r="U72" i="18"/>
  <c r="U42" i="89"/>
  <c r="Z7" i="70"/>
  <c r="Z7" i="36"/>
  <c r="U17" i="64"/>
  <c r="U73" i="10"/>
  <c r="AH7" i="37"/>
  <c r="AQ7" i="37" s="1"/>
  <c r="U42" i="93"/>
  <c r="AR6" i="40"/>
  <c r="W8" i="17"/>
  <c r="AF7" i="17"/>
  <c r="AO7" i="17" s="1"/>
  <c r="AG7" i="17"/>
  <c r="AP7" i="17" s="1"/>
  <c r="AE7" i="17"/>
  <c r="AE7" i="65"/>
  <c r="W8" i="65"/>
  <c r="AG7" i="65"/>
  <c r="AP7" i="65" s="1"/>
  <c r="AF7" i="65"/>
  <c r="AO7" i="65" s="1"/>
  <c r="U43" i="52"/>
  <c r="U62" i="43"/>
  <c r="U63" i="99"/>
  <c r="Y8" i="31"/>
  <c r="X8" i="31"/>
  <c r="U16" i="21"/>
  <c r="AN7" i="22"/>
  <c r="AI7" i="22"/>
  <c r="U16" i="68"/>
  <c r="U72" i="85"/>
  <c r="AR6" i="73"/>
  <c r="Z7" i="37"/>
  <c r="U43" i="47"/>
  <c r="U72" i="50"/>
  <c r="U63" i="91"/>
  <c r="U53" i="92"/>
  <c r="U44" i="46"/>
  <c r="U73" i="90"/>
  <c r="AR6" i="37"/>
  <c r="AF7" i="81"/>
  <c r="AO7" i="81" s="1"/>
  <c r="W8" i="81"/>
  <c r="AE7" i="81"/>
  <c r="AG7" i="81"/>
  <c r="AP7" i="81" s="1"/>
  <c r="U64" i="49"/>
  <c r="AR6" i="66"/>
  <c r="U63" i="87"/>
  <c r="Z7" i="23"/>
  <c r="U64" i="41"/>
  <c r="Y8" i="14"/>
  <c r="X8" i="14"/>
  <c r="U15" i="12"/>
  <c r="U43" i="86"/>
  <c r="U43" i="32"/>
  <c r="U17" i="72"/>
  <c r="AR6" i="62"/>
  <c r="U63" i="55"/>
  <c r="U72" i="98"/>
  <c r="AR6" i="17"/>
  <c r="AH7" i="40"/>
  <c r="AQ7" i="40" s="1"/>
  <c r="U60" i="95"/>
  <c r="AG8" i="22" l="1"/>
  <c r="AP8" i="22" s="1"/>
  <c r="W9" i="22"/>
  <c r="AF8" i="22"/>
  <c r="AO8" i="22" s="1"/>
  <c r="AE8" i="22"/>
  <c r="AG8" i="74"/>
  <c r="AP8" i="74" s="1"/>
  <c r="AF8" i="74"/>
  <c r="AO8" i="74" s="1"/>
  <c r="AE8" i="74"/>
  <c r="W9" i="74"/>
  <c r="U72" i="90"/>
  <c r="U41" i="15"/>
  <c r="U40" i="15" s="1"/>
  <c r="U42" i="105"/>
  <c r="AI7" i="61"/>
  <c r="AN7" i="61"/>
  <c r="U52" i="54"/>
  <c r="Y8" i="62"/>
  <c r="X8" i="62"/>
  <c r="U51" i="84"/>
  <c r="AH8" i="14"/>
  <c r="AQ8" i="14" s="1"/>
  <c r="U62" i="55"/>
  <c r="U62" i="87"/>
  <c r="AI7" i="81"/>
  <c r="AN7" i="81"/>
  <c r="U62" i="91"/>
  <c r="AR7" i="22"/>
  <c r="U42" i="52"/>
  <c r="U41" i="93"/>
  <c r="Y8" i="81"/>
  <c r="Z8" i="81" s="1"/>
  <c r="X8" i="81"/>
  <c r="U16" i="64"/>
  <c r="U15" i="64" s="1"/>
  <c r="U71" i="18"/>
  <c r="AR7" i="74"/>
  <c r="U42" i="97"/>
  <c r="U52" i="96"/>
  <c r="AR7" i="31"/>
  <c r="Y8" i="26"/>
  <c r="X8" i="26"/>
  <c r="W8" i="66"/>
  <c r="AG7" i="66"/>
  <c r="AP7" i="66" s="1"/>
  <c r="AF7" i="66"/>
  <c r="AO7" i="66" s="1"/>
  <c r="AE7" i="66"/>
  <c r="U16" i="25"/>
  <c r="U15" i="25" s="1"/>
  <c r="Y8" i="27"/>
  <c r="Z8" i="27" s="1"/>
  <c r="X8" i="27"/>
  <c r="U71" i="35"/>
  <c r="U53" i="100"/>
  <c r="U71" i="42"/>
  <c r="U53" i="13"/>
  <c r="U16" i="29"/>
  <c r="U51" i="51"/>
  <c r="U16" i="72"/>
  <c r="U63" i="49"/>
  <c r="Z8" i="14"/>
  <c r="U42" i="86"/>
  <c r="U43" i="46"/>
  <c r="U71" i="50"/>
  <c r="U62" i="99"/>
  <c r="Y8" i="17"/>
  <c r="X8" i="17"/>
  <c r="W8" i="36"/>
  <c r="AG7" i="36"/>
  <c r="AP7" i="36" s="1"/>
  <c r="AE7" i="36"/>
  <c r="AF7" i="36"/>
  <c r="AO7" i="36" s="1"/>
  <c r="Y8" i="77"/>
  <c r="Z8" i="77"/>
  <c r="X8" i="77"/>
  <c r="AG7" i="73"/>
  <c r="AP7" i="73" s="1"/>
  <c r="AE7" i="73"/>
  <c r="W8" i="73"/>
  <c r="AF7" i="73"/>
  <c r="AO7" i="73" s="1"/>
  <c r="U51" i="104"/>
  <c r="U16" i="76"/>
  <c r="U43" i="101"/>
  <c r="AH8" i="22"/>
  <c r="AQ8" i="22" s="1"/>
  <c r="AN7" i="62"/>
  <c r="AI7" i="62"/>
  <c r="AR7" i="14"/>
  <c r="U53" i="88"/>
  <c r="U71" i="98"/>
  <c r="U14" i="12"/>
  <c r="U15" i="68"/>
  <c r="U42" i="32"/>
  <c r="U59" i="95"/>
  <c r="U63" i="41"/>
  <c r="U71" i="85"/>
  <c r="U15" i="21"/>
  <c r="Y8" i="65"/>
  <c r="X8" i="65"/>
  <c r="AE7" i="70"/>
  <c r="W8" i="70"/>
  <c r="AG7" i="70"/>
  <c r="AP7" i="70" s="1"/>
  <c r="AF7" i="70"/>
  <c r="AO7" i="70" s="1"/>
  <c r="U72" i="94"/>
  <c r="AI7" i="77"/>
  <c r="AN7" i="77"/>
  <c r="U51" i="20"/>
  <c r="AH8" i="74"/>
  <c r="AQ8" i="74" s="1"/>
  <c r="AI7" i="30"/>
  <c r="AN7" i="30"/>
  <c r="AN7" i="78"/>
  <c r="AI7" i="78"/>
  <c r="U61" i="16"/>
  <c r="U60" i="16" s="1"/>
  <c r="Y8" i="69"/>
  <c r="Z8" i="69"/>
  <c r="X8" i="69"/>
  <c r="U16" i="80"/>
  <c r="U16" i="34"/>
  <c r="AN7" i="40"/>
  <c r="AI7" i="40"/>
  <c r="AE7" i="23"/>
  <c r="AG7" i="23"/>
  <c r="AP7" i="23" s="1"/>
  <c r="W8" i="23"/>
  <c r="AF7" i="23"/>
  <c r="AO7" i="23" s="1"/>
  <c r="U52" i="92"/>
  <c r="U42" i="47"/>
  <c r="AH8" i="31"/>
  <c r="AQ8" i="31" s="1"/>
  <c r="U61" i="43"/>
  <c r="AI7" i="65"/>
  <c r="AN7" i="65"/>
  <c r="Y8" i="30"/>
  <c r="Z8" i="30"/>
  <c r="X8" i="30"/>
  <c r="AI7" i="26"/>
  <c r="AN7" i="26"/>
  <c r="Y8" i="78"/>
  <c r="X8" i="78"/>
  <c r="Z8" i="78" s="1"/>
  <c r="U62" i="83"/>
  <c r="U15" i="39"/>
  <c r="U43" i="53"/>
  <c r="U72" i="48"/>
  <c r="Y8" i="40"/>
  <c r="X8" i="40"/>
  <c r="AG7" i="37"/>
  <c r="AP7" i="37" s="1"/>
  <c r="AF7" i="37"/>
  <c r="AO7" i="37" s="1"/>
  <c r="W8" i="37"/>
  <c r="AE7" i="37"/>
  <c r="Z8" i="31"/>
  <c r="AN7" i="17"/>
  <c r="AI7" i="17"/>
  <c r="U72" i="10"/>
  <c r="U41" i="89"/>
  <c r="U71" i="102"/>
  <c r="U72" i="82"/>
  <c r="Y8" i="61"/>
  <c r="X8" i="61"/>
  <c r="U15" i="60"/>
  <c r="U49" i="44"/>
  <c r="AI7" i="27"/>
  <c r="AN7" i="27"/>
  <c r="U61" i="11"/>
  <c r="AN7" i="69"/>
  <c r="AI7" i="69"/>
  <c r="U62" i="103"/>
  <c r="U52" i="45"/>
  <c r="AE8" i="27" l="1"/>
  <c r="W9" i="27"/>
  <c r="AF8" i="27"/>
  <c r="AO8" i="27" s="1"/>
  <c r="AG8" i="27"/>
  <c r="AP8" i="27" s="1"/>
  <c r="W9" i="81"/>
  <c r="AE8" i="81"/>
  <c r="AF8" i="81"/>
  <c r="AO8" i="81" s="1"/>
  <c r="AG8" i="81"/>
  <c r="AP8" i="81" s="1"/>
  <c r="AG8" i="78"/>
  <c r="AP8" i="78" s="1"/>
  <c r="AF8" i="78"/>
  <c r="AO8" i="78" s="1"/>
  <c r="AE8" i="78"/>
  <c r="W9" i="78"/>
  <c r="U50" i="104"/>
  <c r="U71" i="82"/>
  <c r="U71" i="10"/>
  <c r="U71" i="48"/>
  <c r="U61" i="83"/>
  <c r="AH8" i="30"/>
  <c r="AQ8" i="30" s="1"/>
  <c r="U60" i="43"/>
  <c r="AR7" i="40"/>
  <c r="AH8" i="69"/>
  <c r="AQ8" i="69" s="1"/>
  <c r="U62" i="41"/>
  <c r="U14" i="68"/>
  <c r="U52" i="88"/>
  <c r="AH8" i="77"/>
  <c r="AQ8" i="77" s="1"/>
  <c r="Y8" i="36"/>
  <c r="X8" i="36"/>
  <c r="AG8" i="14"/>
  <c r="AP8" i="14" s="1"/>
  <c r="AF8" i="14"/>
  <c r="AO8" i="14" s="1"/>
  <c r="W9" i="14"/>
  <c r="AE8" i="14"/>
  <c r="U50" i="51"/>
  <c r="U70" i="42"/>
  <c r="U51" i="45"/>
  <c r="AH8" i="17"/>
  <c r="AQ8" i="17" s="1"/>
  <c r="Y8" i="66"/>
  <c r="Z8" i="66"/>
  <c r="X8" i="66"/>
  <c r="U51" i="54"/>
  <c r="AH8" i="61"/>
  <c r="AQ8" i="61" s="1"/>
  <c r="U70" i="102"/>
  <c r="U69" i="102" s="1"/>
  <c r="AH8" i="40"/>
  <c r="AQ8" i="40" s="1"/>
  <c r="U42" i="53"/>
  <c r="AR7" i="30"/>
  <c r="Y8" i="70"/>
  <c r="X8" i="70"/>
  <c r="Z8" i="70" s="1"/>
  <c r="U14" i="21"/>
  <c r="U58" i="95"/>
  <c r="U13" i="12"/>
  <c r="Z8" i="17"/>
  <c r="U62" i="49"/>
  <c r="U15" i="29"/>
  <c r="U14" i="29" s="1"/>
  <c r="U52" i="100"/>
  <c r="AH8" i="26"/>
  <c r="AQ8" i="26" s="1"/>
  <c r="U51" i="96"/>
  <c r="U70" i="18"/>
  <c r="U50" i="84"/>
  <c r="AI8" i="22"/>
  <c r="AN8" i="22"/>
  <c r="U60" i="11"/>
  <c r="AR7" i="17"/>
  <c r="AH8" i="78"/>
  <c r="AQ8" i="78" s="1"/>
  <c r="W9" i="69"/>
  <c r="AF8" i="69"/>
  <c r="AO8" i="69" s="1"/>
  <c r="AG8" i="69"/>
  <c r="AP8" i="69" s="1"/>
  <c r="AE8" i="69"/>
  <c r="U50" i="20"/>
  <c r="U61" i="103"/>
  <c r="Z8" i="61"/>
  <c r="Z8" i="40"/>
  <c r="Y8" i="23"/>
  <c r="Z8" i="23" s="1"/>
  <c r="X8" i="23"/>
  <c r="U15" i="34"/>
  <c r="AR7" i="77"/>
  <c r="AN7" i="70"/>
  <c r="AI7" i="70"/>
  <c r="AR7" i="62"/>
  <c r="U42" i="101"/>
  <c r="Y8" i="73"/>
  <c r="X8" i="73"/>
  <c r="U42" i="46"/>
  <c r="U14" i="25"/>
  <c r="Z8" i="26"/>
  <c r="U40" i="93"/>
  <c r="U61" i="91"/>
  <c r="U61" i="55"/>
  <c r="AH8" i="62"/>
  <c r="AQ8" i="62" s="1"/>
  <c r="AR7" i="61"/>
  <c r="U71" i="90"/>
  <c r="U51" i="92"/>
  <c r="U50" i="92" s="1"/>
  <c r="AF8" i="77"/>
  <c r="AO8" i="77" s="1"/>
  <c r="AG8" i="77"/>
  <c r="AP8" i="77" s="1"/>
  <c r="AE8" i="77"/>
  <c r="W9" i="77"/>
  <c r="AH8" i="65"/>
  <c r="AQ8" i="65" s="1"/>
  <c r="U70" i="85"/>
  <c r="U41" i="32"/>
  <c r="U70" i="98"/>
  <c r="AN7" i="73"/>
  <c r="AI7" i="73"/>
  <c r="AI7" i="36"/>
  <c r="AN7" i="36"/>
  <c r="U15" i="72"/>
  <c r="U52" i="13"/>
  <c r="U70" i="35"/>
  <c r="AN7" i="66"/>
  <c r="AI7" i="66"/>
  <c r="U41" i="97"/>
  <c r="U14" i="64"/>
  <c r="Z8" i="62"/>
  <c r="Y9" i="74"/>
  <c r="Z9" i="74" s="1"/>
  <c r="X9" i="74"/>
  <c r="Y9" i="22"/>
  <c r="X9" i="22"/>
  <c r="U14" i="60"/>
  <c r="AF8" i="30"/>
  <c r="AO8" i="30" s="1"/>
  <c r="W9" i="30"/>
  <c r="AG8" i="30"/>
  <c r="AP8" i="30" s="1"/>
  <c r="AE8" i="30"/>
  <c r="U70" i="50"/>
  <c r="U61" i="87"/>
  <c r="U39" i="15"/>
  <c r="AR7" i="27"/>
  <c r="AG8" i="31"/>
  <c r="AP8" i="31" s="1"/>
  <c r="W9" i="31"/>
  <c r="AE8" i="31"/>
  <c r="AF8" i="31"/>
  <c r="AO8" i="31" s="1"/>
  <c r="AR7" i="69"/>
  <c r="U40" i="89"/>
  <c r="U39" i="89" s="1"/>
  <c r="AN7" i="37"/>
  <c r="AI7" i="37"/>
  <c r="U14" i="39"/>
  <c r="AR7" i="65"/>
  <c r="U59" i="16"/>
  <c r="U48" i="44"/>
  <c r="Y8" i="37"/>
  <c r="X8" i="37"/>
  <c r="AR7" i="26"/>
  <c r="U41" i="47"/>
  <c r="AI7" i="23"/>
  <c r="AN7" i="23"/>
  <c r="U15" i="80"/>
  <c r="U14" i="80" s="1"/>
  <c r="AR7" i="78"/>
  <c r="U71" i="94"/>
  <c r="Z8" i="65"/>
  <c r="U15" i="76"/>
  <c r="U61" i="99"/>
  <c r="U41" i="86"/>
  <c r="AH8" i="27"/>
  <c r="AQ8" i="27" s="1"/>
  <c r="AH8" i="81"/>
  <c r="AQ8" i="81" s="1"/>
  <c r="U41" i="52"/>
  <c r="AR7" i="81"/>
  <c r="U41" i="105"/>
  <c r="AN8" i="74"/>
  <c r="AI8" i="74"/>
  <c r="AF8" i="70" l="1"/>
  <c r="AO8" i="70" s="1"/>
  <c r="W9" i="70"/>
  <c r="AG8" i="70"/>
  <c r="AP8" i="70" s="1"/>
  <c r="AE8" i="70"/>
  <c r="AF9" i="74"/>
  <c r="AO9" i="74" s="1"/>
  <c r="AE9" i="74"/>
  <c r="W10" i="74"/>
  <c r="AG9" i="74"/>
  <c r="AP9" i="74" s="1"/>
  <c r="AG8" i="23"/>
  <c r="AP8" i="23" s="1"/>
  <c r="W9" i="23"/>
  <c r="AE8" i="23"/>
  <c r="AF8" i="23"/>
  <c r="AO8" i="23" s="1"/>
  <c r="AN8" i="78"/>
  <c r="AI8" i="78"/>
  <c r="U13" i="80"/>
  <c r="U40" i="86"/>
  <c r="AH8" i="37"/>
  <c r="AQ8" i="37" s="1"/>
  <c r="AI8" i="31"/>
  <c r="AN8" i="31"/>
  <c r="U70" i="94"/>
  <c r="AR8" i="74"/>
  <c r="U40" i="47"/>
  <c r="U40" i="97"/>
  <c r="U39" i="97" s="1"/>
  <c r="U51" i="13"/>
  <c r="U50" i="13" s="1"/>
  <c r="U69" i="85"/>
  <c r="U60" i="55"/>
  <c r="U59" i="11"/>
  <c r="U69" i="18"/>
  <c r="U68" i="18" s="1"/>
  <c r="W9" i="17"/>
  <c r="AE8" i="17"/>
  <c r="AG8" i="17"/>
  <c r="AP8" i="17" s="1"/>
  <c r="AF8" i="17"/>
  <c r="AO8" i="17" s="1"/>
  <c r="U13" i="21"/>
  <c r="U68" i="102"/>
  <c r="AH8" i="66"/>
  <c r="AQ8" i="66" s="1"/>
  <c r="AN8" i="14"/>
  <c r="AI8" i="14"/>
  <c r="Y9" i="78"/>
  <c r="X9" i="78"/>
  <c r="AN8" i="81"/>
  <c r="AI8" i="81"/>
  <c r="U47" i="44"/>
  <c r="U13" i="60"/>
  <c r="U41" i="53"/>
  <c r="AF8" i="66"/>
  <c r="AO8" i="66" s="1"/>
  <c r="W9" i="66"/>
  <c r="AG8" i="66"/>
  <c r="AP8" i="66" s="1"/>
  <c r="AE8" i="66"/>
  <c r="Y9" i="14"/>
  <c r="Z9" i="14"/>
  <c r="X9" i="14"/>
  <c r="U13" i="68"/>
  <c r="AF8" i="65"/>
  <c r="AO8" i="65" s="1"/>
  <c r="AE8" i="65"/>
  <c r="W9" i="65"/>
  <c r="AG8" i="65"/>
  <c r="AP8" i="65" s="1"/>
  <c r="AR7" i="37"/>
  <c r="AN8" i="30"/>
  <c r="AI8" i="30"/>
  <c r="AH9" i="22"/>
  <c r="AQ9" i="22" s="1"/>
  <c r="AF8" i="62"/>
  <c r="AO8" i="62" s="1"/>
  <c r="AE8" i="62"/>
  <c r="AG8" i="62"/>
  <c r="AP8" i="62" s="1"/>
  <c r="W9" i="62"/>
  <c r="U14" i="72"/>
  <c r="U69" i="98"/>
  <c r="U60" i="91"/>
  <c r="U41" i="101"/>
  <c r="U40" i="101" s="1"/>
  <c r="AG8" i="40"/>
  <c r="AP8" i="40" s="1"/>
  <c r="AF8" i="40"/>
  <c r="AO8" i="40" s="1"/>
  <c r="AE8" i="40"/>
  <c r="W9" i="40"/>
  <c r="AI8" i="69"/>
  <c r="AN8" i="69"/>
  <c r="AR8" i="22"/>
  <c r="U50" i="96"/>
  <c r="U12" i="12"/>
  <c r="U14" i="76"/>
  <c r="U13" i="39"/>
  <c r="U69" i="50"/>
  <c r="AR7" i="66"/>
  <c r="U50" i="45"/>
  <c r="U70" i="10"/>
  <c r="U58" i="16"/>
  <c r="U38" i="15"/>
  <c r="Z9" i="22"/>
  <c r="U49" i="92"/>
  <c r="U41" i="46"/>
  <c r="AE8" i="61"/>
  <c r="AF8" i="61"/>
  <c r="AO8" i="61" s="1"/>
  <c r="AG8" i="61"/>
  <c r="AP8" i="61" s="1"/>
  <c r="W9" i="61"/>
  <c r="U13" i="29"/>
  <c r="U69" i="42"/>
  <c r="U61" i="41"/>
  <c r="U60" i="83"/>
  <c r="U70" i="82"/>
  <c r="U40" i="52"/>
  <c r="U13" i="25"/>
  <c r="U49" i="20"/>
  <c r="U51" i="100"/>
  <c r="AH8" i="70"/>
  <c r="AQ8" i="70" s="1"/>
  <c r="Y9" i="81"/>
  <c r="Z9" i="81"/>
  <c r="X9" i="81"/>
  <c r="Y9" i="31"/>
  <c r="X9" i="31"/>
  <c r="Z9" i="31" s="1"/>
  <c r="U13" i="64"/>
  <c r="U69" i="35"/>
  <c r="AR7" i="36"/>
  <c r="U40" i="32"/>
  <c r="Y9" i="77"/>
  <c r="X9" i="77"/>
  <c r="U39" i="93"/>
  <c r="AH8" i="73"/>
  <c r="AQ8" i="73" s="1"/>
  <c r="U14" i="34"/>
  <c r="U49" i="84"/>
  <c r="U57" i="95"/>
  <c r="AH8" i="36"/>
  <c r="AQ8" i="36" s="1"/>
  <c r="U59" i="43"/>
  <c r="Y9" i="27"/>
  <c r="X9" i="27"/>
  <c r="Z9" i="27" s="1"/>
  <c r="U40" i="105"/>
  <c r="AR7" i="23"/>
  <c r="Z8" i="37"/>
  <c r="Y9" i="30"/>
  <c r="X9" i="30"/>
  <c r="U60" i="99"/>
  <c r="U38" i="89"/>
  <c r="U37" i="89" s="1"/>
  <c r="U60" i="87"/>
  <c r="AH9" i="74"/>
  <c r="AQ9" i="74" s="1"/>
  <c r="AR7" i="73"/>
  <c r="AI8" i="77"/>
  <c r="AN8" i="77"/>
  <c r="U70" i="90"/>
  <c r="W9" i="26"/>
  <c r="AE8" i="26"/>
  <c r="AF8" i="26"/>
  <c r="AO8" i="26" s="1"/>
  <c r="AG8" i="26"/>
  <c r="AP8" i="26" s="1"/>
  <c r="Z8" i="73"/>
  <c r="AR7" i="70"/>
  <c r="AH8" i="23"/>
  <c r="AQ8" i="23" s="1"/>
  <c r="U60" i="103"/>
  <c r="Y9" i="69"/>
  <c r="X9" i="69"/>
  <c r="Z9" i="69" s="1"/>
  <c r="U61" i="49"/>
  <c r="U50" i="54"/>
  <c r="U49" i="51"/>
  <c r="Z8" i="36"/>
  <c r="U51" i="88"/>
  <c r="U70" i="48"/>
  <c r="U49" i="104"/>
  <c r="AN8" i="27"/>
  <c r="AI8" i="27"/>
  <c r="AF9" i="31" l="1"/>
  <c r="AO9" i="31" s="1"/>
  <c r="AG9" i="31"/>
  <c r="AP9" i="31" s="1"/>
  <c r="W10" i="31"/>
  <c r="AE9" i="31"/>
  <c r="AG9" i="27"/>
  <c r="AP9" i="27" s="1"/>
  <c r="AE9" i="27"/>
  <c r="W10" i="27"/>
  <c r="AF9" i="27"/>
  <c r="AO9" i="27" s="1"/>
  <c r="AG9" i="69"/>
  <c r="AP9" i="69" s="1"/>
  <c r="AF9" i="69"/>
  <c r="AO9" i="69" s="1"/>
  <c r="AE9" i="69"/>
  <c r="W10" i="69"/>
  <c r="U38" i="93"/>
  <c r="U69" i="82"/>
  <c r="U48" i="104"/>
  <c r="AR8" i="77"/>
  <c r="AH9" i="30"/>
  <c r="AQ9" i="30" s="1"/>
  <c r="U58" i="43"/>
  <c r="AG9" i="81"/>
  <c r="AP9" i="81" s="1"/>
  <c r="AF9" i="81"/>
  <c r="AO9" i="81" s="1"/>
  <c r="AE9" i="81"/>
  <c r="W10" i="81"/>
  <c r="U50" i="100"/>
  <c r="U39" i="52"/>
  <c r="U60" i="41"/>
  <c r="U48" i="92"/>
  <c r="U48" i="51"/>
  <c r="AN8" i="26"/>
  <c r="AI8" i="26"/>
  <c r="U59" i="87"/>
  <c r="Z9" i="30"/>
  <c r="U39" i="105"/>
  <c r="U48" i="84"/>
  <c r="U39" i="32"/>
  <c r="U12" i="64"/>
  <c r="W10" i="22"/>
  <c r="AE9" i="22"/>
  <c r="AF9" i="22"/>
  <c r="AO9" i="22" s="1"/>
  <c r="AG9" i="22"/>
  <c r="AP9" i="22" s="1"/>
  <c r="U69" i="10"/>
  <c r="U68" i="50"/>
  <c r="U11" i="12"/>
  <c r="AR8" i="69"/>
  <c r="U39" i="101"/>
  <c r="U13" i="72"/>
  <c r="AH9" i="14"/>
  <c r="AQ9" i="14" s="1"/>
  <c r="U46" i="44"/>
  <c r="AR8" i="14"/>
  <c r="U67" i="102"/>
  <c r="Y9" i="17"/>
  <c r="X9" i="17"/>
  <c r="U59" i="55"/>
  <c r="U38" i="97"/>
  <c r="U69" i="94"/>
  <c r="AN9" i="74"/>
  <c r="AI9" i="74"/>
  <c r="U36" i="89"/>
  <c r="AE8" i="37"/>
  <c r="AF8" i="37"/>
  <c r="AO8" i="37" s="1"/>
  <c r="W9" i="37"/>
  <c r="AG8" i="37"/>
  <c r="AP8" i="37" s="1"/>
  <c r="U13" i="34"/>
  <c r="AH9" i="77"/>
  <c r="AQ9" i="77" s="1"/>
  <c r="U37" i="15"/>
  <c r="U49" i="45"/>
  <c r="U12" i="39"/>
  <c r="U49" i="96"/>
  <c r="AN8" i="40"/>
  <c r="AI8" i="40"/>
  <c r="U59" i="91"/>
  <c r="AR8" i="30"/>
  <c r="AN8" i="65"/>
  <c r="AI8" i="65"/>
  <c r="U40" i="53"/>
  <c r="U12" i="21"/>
  <c r="U67" i="18"/>
  <c r="U68" i="85"/>
  <c r="U39" i="47"/>
  <c r="AR8" i="31"/>
  <c r="Y9" i="23"/>
  <c r="Z9" i="23"/>
  <c r="X9" i="23"/>
  <c r="AN8" i="70"/>
  <c r="AI8" i="70"/>
  <c r="U68" i="42"/>
  <c r="Y9" i="62"/>
  <c r="X9" i="62"/>
  <c r="W10" i="14"/>
  <c r="AF9" i="14"/>
  <c r="AO9" i="14" s="1"/>
  <c r="AG9" i="14"/>
  <c r="AP9" i="14" s="1"/>
  <c r="AE9" i="14"/>
  <c r="AR8" i="81"/>
  <c r="U39" i="86"/>
  <c r="U50" i="88"/>
  <c r="U59" i="103"/>
  <c r="AG8" i="73"/>
  <c r="AP8" i="73" s="1"/>
  <c r="W9" i="73"/>
  <c r="AE8" i="73"/>
  <c r="AF8" i="73"/>
  <c r="AO8" i="73" s="1"/>
  <c r="U69" i="90"/>
  <c r="Z9" i="77"/>
  <c r="U12" i="25"/>
  <c r="U59" i="83"/>
  <c r="U12" i="29"/>
  <c r="U40" i="46"/>
  <c r="AN8" i="62"/>
  <c r="AI8" i="62"/>
  <c r="AI8" i="66"/>
  <c r="AN8" i="66"/>
  <c r="AH9" i="78"/>
  <c r="AQ9" i="78" s="1"/>
  <c r="U12" i="80"/>
  <c r="Y9" i="26"/>
  <c r="X9" i="26"/>
  <c r="AH9" i="27"/>
  <c r="AQ9" i="27" s="1"/>
  <c r="U48" i="20"/>
  <c r="Y9" i="40"/>
  <c r="Z9" i="40"/>
  <c r="X9" i="40"/>
  <c r="Y9" i="65"/>
  <c r="Z9" i="65" s="1"/>
  <c r="X9" i="65"/>
  <c r="AI8" i="23"/>
  <c r="AN8" i="23"/>
  <c r="AR8" i="27"/>
  <c r="U49" i="54"/>
  <c r="AF8" i="36"/>
  <c r="AO8" i="36" s="1"/>
  <c r="W9" i="36"/>
  <c r="AE8" i="36"/>
  <c r="AG8" i="36"/>
  <c r="AP8" i="36" s="1"/>
  <c r="U60" i="49"/>
  <c r="U59" i="99"/>
  <c r="U56" i="95"/>
  <c r="U68" i="35"/>
  <c r="AH9" i="81"/>
  <c r="AQ9" i="81" s="1"/>
  <c r="Y9" i="61"/>
  <c r="X9" i="61"/>
  <c r="Z9" i="61" s="1"/>
  <c r="U57" i="16"/>
  <c r="U13" i="76"/>
  <c r="U68" i="98"/>
  <c r="U12" i="60"/>
  <c r="Z9" i="78"/>
  <c r="U58" i="11"/>
  <c r="U49" i="13"/>
  <c r="AR8" i="78"/>
  <c r="Y9" i="70"/>
  <c r="X9" i="70"/>
  <c r="Z9" i="70" s="1"/>
  <c r="U69" i="48"/>
  <c r="AH9" i="31"/>
  <c r="AQ9" i="31" s="1"/>
  <c r="AN8" i="61"/>
  <c r="AI8" i="61"/>
  <c r="AH9" i="69"/>
  <c r="AQ9" i="69" s="1"/>
  <c r="U12" i="68"/>
  <c r="Y9" i="66"/>
  <c r="X9" i="66"/>
  <c r="AI8" i="17"/>
  <c r="AN8" i="17"/>
  <c r="Y10" i="74"/>
  <c r="X10" i="74"/>
  <c r="Z10" i="74" s="1"/>
  <c r="AF9" i="61" l="1"/>
  <c r="AO9" i="61" s="1"/>
  <c r="AE9" i="61"/>
  <c r="AG9" i="61"/>
  <c r="AP9" i="61" s="1"/>
  <c r="W10" i="61"/>
  <c r="AG9" i="65"/>
  <c r="AP9" i="65" s="1"/>
  <c r="AE9" i="65"/>
  <c r="W10" i="65"/>
  <c r="AF9" i="65"/>
  <c r="AO9" i="65" s="1"/>
  <c r="W11" i="74"/>
  <c r="AG10" i="74"/>
  <c r="AP10" i="74" s="1"/>
  <c r="AF10" i="74"/>
  <c r="AO10" i="74" s="1"/>
  <c r="AE10" i="74"/>
  <c r="AF9" i="70"/>
  <c r="AO9" i="70" s="1"/>
  <c r="W10" i="70"/>
  <c r="AE9" i="70"/>
  <c r="AG9" i="70"/>
  <c r="AP9" i="70" s="1"/>
  <c r="U12" i="76"/>
  <c r="U11" i="68"/>
  <c r="U67" i="98"/>
  <c r="U67" i="35"/>
  <c r="U59" i="49"/>
  <c r="U48" i="54"/>
  <c r="U47" i="20"/>
  <c r="AG9" i="77"/>
  <c r="AP9" i="77" s="1"/>
  <c r="W10" i="77"/>
  <c r="AF9" i="77"/>
  <c r="AO9" i="77" s="1"/>
  <c r="AE9" i="77"/>
  <c r="U38" i="86"/>
  <c r="Y10" i="14"/>
  <c r="X10" i="14"/>
  <c r="AR8" i="70"/>
  <c r="U66" i="18"/>
  <c r="U48" i="45"/>
  <c r="U45" i="44"/>
  <c r="AI9" i="22"/>
  <c r="AN9" i="22"/>
  <c r="U58" i="87"/>
  <c r="U47" i="92"/>
  <c r="U49" i="100"/>
  <c r="U57" i="43"/>
  <c r="Y10" i="69"/>
  <c r="Z10" i="69"/>
  <c r="X10" i="69"/>
  <c r="AI9" i="27"/>
  <c r="AN9" i="27"/>
  <c r="U57" i="11"/>
  <c r="AR8" i="66"/>
  <c r="U11" i="29"/>
  <c r="AH9" i="62"/>
  <c r="AQ9" i="62" s="1"/>
  <c r="U12" i="34"/>
  <c r="U35" i="89"/>
  <c r="U37" i="97"/>
  <c r="U38" i="101"/>
  <c r="U67" i="50"/>
  <c r="Y10" i="22"/>
  <c r="Z10" i="22"/>
  <c r="X10" i="22"/>
  <c r="U47" i="84"/>
  <c r="AR8" i="26"/>
  <c r="Y10" i="81"/>
  <c r="Z10" i="81" s="1"/>
  <c r="X10" i="81"/>
  <c r="U47" i="104"/>
  <c r="AN9" i="69"/>
  <c r="AI9" i="69"/>
  <c r="AH9" i="66"/>
  <c r="AQ9" i="66" s="1"/>
  <c r="U55" i="95"/>
  <c r="AI8" i="36"/>
  <c r="AN8" i="36"/>
  <c r="AH9" i="40"/>
  <c r="AQ9" i="40" s="1"/>
  <c r="U11" i="80"/>
  <c r="AR8" i="62"/>
  <c r="U68" i="90"/>
  <c r="U58" i="103"/>
  <c r="Z9" i="62"/>
  <c r="AH9" i="23"/>
  <c r="AQ9" i="23" s="1"/>
  <c r="U38" i="47"/>
  <c r="U11" i="21"/>
  <c r="U48" i="96"/>
  <c r="U36" i="15"/>
  <c r="AR9" i="74"/>
  <c r="U66" i="102"/>
  <c r="U59" i="41"/>
  <c r="AN9" i="81"/>
  <c r="AI9" i="81"/>
  <c r="AI9" i="31"/>
  <c r="AN9" i="31"/>
  <c r="U58" i="83"/>
  <c r="AN9" i="14"/>
  <c r="AI9" i="14"/>
  <c r="AF9" i="23"/>
  <c r="AO9" i="23" s="1"/>
  <c r="AG9" i="23"/>
  <c r="AP9" i="23" s="1"/>
  <c r="W10" i="23"/>
  <c r="AE9" i="23"/>
  <c r="Y9" i="37"/>
  <c r="X9" i="37"/>
  <c r="U58" i="55"/>
  <c r="U68" i="10"/>
  <c r="U11" i="64"/>
  <c r="U38" i="105"/>
  <c r="U68" i="82"/>
  <c r="Y10" i="31"/>
  <c r="X10" i="31"/>
  <c r="AR8" i="17"/>
  <c r="AG9" i="78"/>
  <c r="AP9" i="78" s="1"/>
  <c r="AE9" i="78"/>
  <c r="W10" i="78"/>
  <c r="AF9" i="78"/>
  <c r="AO9" i="78" s="1"/>
  <c r="Z9" i="66"/>
  <c r="AR8" i="61"/>
  <c r="U68" i="48"/>
  <c r="U11" i="60"/>
  <c r="U56" i="16"/>
  <c r="U58" i="99"/>
  <c r="AR8" i="23"/>
  <c r="AH9" i="26"/>
  <c r="AQ9" i="26" s="1"/>
  <c r="AI8" i="73"/>
  <c r="AN8" i="73"/>
  <c r="U49" i="88"/>
  <c r="U67" i="85"/>
  <c r="U39" i="53"/>
  <c r="U58" i="91"/>
  <c r="U11" i="39"/>
  <c r="AH9" i="17"/>
  <c r="AQ9" i="17" s="1"/>
  <c r="AG9" i="30"/>
  <c r="AP9" i="30" s="1"/>
  <c r="AE9" i="30"/>
  <c r="W10" i="30"/>
  <c r="AF9" i="30"/>
  <c r="AO9" i="30" s="1"/>
  <c r="U47" i="51"/>
  <c r="U38" i="52"/>
  <c r="AH10" i="74"/>
  <c r="AQ10" i="74" s="1"/>
  <c r="Y9" i="36"/>
  <c r="Z9" i="36"/>
  <c r="X9" i="36"/>
  <c r="W10" i="40"/>
  <c r="AF9" i="40"/>
  <c r="AO9" i="40" s="1"/>
  <c r="AE9" i="40"/>
  <c r="AG9" i="40"/>
  <c r="AP9" i="40" s="1"/>
  <c r="AH9" i="70"/>
  <c r="AQ9" i="70" s="1"/>
  <c r="U48" i="13"/>
  <c r="AH9" i="61"/>
  <c r="AQ9" i="61" s="1"/>
  <c r="AH9" i="65"/>
  <c r="AQ9" i="65" s="1"/>
  <c r="Z9" i="26"/>
  <c r="U39" i="46"/>
  <c r="U11" i="25"/>
  <c r="Y9" i="73"/>
  <c r="X9" i="73"/>
  <c r="U67" i="42"/>
  <c r="AR8" i="65"/>
  <c r="AR8" i="40"/>
  <c r="AI8" i="37"/>
  <c r="AN8" i="37"/>
  <c r="U68" i="94"/>
  <c r="Z9" i="17"/>
  <c r="U12" i="72"/>
  <c r="U10" i="12"/>
  <c r="U38" i="32"/>
  <c r="U37" i="93"/>
  <c r="Y10" i="27"/>
  <c r="X10" i="27"/>
  <c r="AF10" i="81" l="1"/>
  <c r="AO10" i="81" s="1"/>
  <c r="AG10" i="81"/>
  <c r="AP10" i="81" s="1"/>
  <c r="AE10" i="81"/>
  <c r="W11" i="81"/>
  <c r="U36" i="93"/>
  <c r="AH9" i="73"/>
  <c r="AQ9" i="73" s="1"/>
  <c r="U9" i="12"/>
  <c r="U10" i="25"/>
  <c r="Y10" i="40"/>
  <c r="Z10" i="40"/>
  <c r="X10" i="40"/>
  <c r="AN9" i="30"/>
  <c r="AI9" i="30"/>
  <c r="U10" i="39"/>
  <c r="U66" i="85"/>
  <c r="U10" i="21"/>
  <c r="AF9" i="62"/>
  <c r="AO9" i="62" s="1"/>
  <c r="AE9" i="62"/>
  <c r="AG9" i="62"/>
  <c r="AP9" i="62" s="1"/>
  <c r="W10" i="62"/>
  <c r="AH10" i="22"/>
  <c r="AQ10" i="22" s="1"/>
  <c r="U37" i="101"/>
  <c r="U11" i="34"/>
  <c r="AH10" i="69"/>
  <c r="AQ10" i="69" s="1"/>
  <c r="U48" i="100"/>
  <c r="AR9" i="22"/>
  <c r="U65" i="18"/>
  <c r="U64" i="18" s="1"/>
  <c r="AI10" i="74"/>
  <c r="AN10" i="74"/>
  <c r="AN9" i="65"/>
  <c r="AI9" i="65"/>
  <c r="AH9" i="36"/>
  <c r="AQ9" i="36" s="1"/>
  <c r="U37" i="52"/>
  <c r="U55" i="16"/>
  <c r="U67" i="82"/>
  <c r="U67" i="10"/>
  <c r="AN9" i="23"/>
  <c r="AI9" i="23"/>
  <c r="AR8" i="36"/>
  <c r="AR9" i="69"/>
  <c r="W11" i="22"/>
  <c r="AE10" i="22"/>
  <c r="AF10" i="22"/>
  <c r="AO10" i="22" s="1"/>
  <c r="AG10" i="22"/>
  <c r="AP10" i="22" s="1"/>
  <c r="AE10" i="69"/>
  <c r="W11" i="69"/>
  <c r="AG10" i="69"/>
  <c r="AP10" i="69" s="1"/>
  <c r="AF10" i="69"/>
  <c r="AO10" i="69" s="1"/>
  <c r="U37" i="86"/>
  <c r="U36" i="86" s="1"/>
  <c r="U46" i="20"/>
  <c r="U66" i="35"/>
  <c r="U11" i="76"/>
  <c r="U57" i="91"/>
  <c r="U48" i="88"/>
  <c r="U47" i="88" s="1"/>
  <c r="AF9" i="66"/>
  <c r="AO9" i="66" s="1"/>
  <c r="AE9" i="66"/>
  <c r="W10" i="66"/>
  <c r="AG9" i="66"/>
  <c r="AP9" i="66" s="1"/>
  <c r="Y10" i="23"/>
  <c r="X10" i="23"/>
  <c r="U57" i="83"/>
  <c r="U58" i="41"/>
  <c r="U57" i="41" s="1"/>
  <c r="U35" i="15"/>
  <c r="U37" i="47"/>
  <c r="U57" i="103"/>
  <c r="U10" i="80"/>
  <c r="U36" i="97"/>
  <c r="U46" i="92"/>
  <c r="U44" i="44"/>
  <c r="AN9" i="77"/>
  <c r="AI9" i="77"/>
  <c r="Y10" i="61"/>
  <c r="X10" i="61"/>
  <c r="Z9" i="73"/>
  <c r="U10" i="60"/>
  <c r="AH10" i="31"/>
  <c r="AQ10" i="31" s="1"/>
  <c r="U37" i="105"/>
  <c r="U57" i="55"/>
  <c r="U54" i="95"/>
  <c r="U56" i="11"/>
  <c r="AH10" i="14"/>
  <c r="AQ10" i="14" s="1"/>
  <c r="U47" i="54"/>
  <c r="U66" i="98"/>
  <c r="AI9" i="70"/>
  <c r="AN9" i="70"/>
  <c r="Y11" i="74"/>
  <c r="Z11" i="74" s="1"/>
  <c r="X11" i="74"/>
  <c r="AR8" i="37"/>
  <c r="U11" i="72"/>
  <c r="U38" i="46"/>
  <c r="AE9" i="17"/>
  <c r="AG9" i="17"/>
  <c r="AP9" i="17" s="1"/>
  <c r="W10" i="17"/>
  <c r="AF9" i="17"/>
  <c r="AO9" i="17" s="1"/>
  <c r="AG9" i="26"/>
  <c r="AP9" i="26" s="1"/>
  <c r="W10" i="26"/>
  <c r="AE9" i="26"/>
  <c r="AF9" i="26"/>
  <c r="AO9" i="26" s="1"/>
  <c r="U37" i="32"/>
  <c r="AI9" i="40"/>
  <c r="AN9" i="40"/>
  <c r="U38" i="53"/>
  <c r="AR8" i="73"/>
  <c r="Y10" i="78"/>
  <c r="X10" i="78"/>
  <c r="Z10" i="31"/>
  <c r="AH9" i="37"/>
  <c r="AQ9" i="37" s="1"/>
  <c r="AR9" i="31"/>
  <c r="U65" i="102"/>
  <c r="U47" i="96"/>
  <c r="U67" i="90"/>
  <c r="U46" i="104"/>
  <c r="U66" i="50"/>
  <c r="U34" i="89"/>
  <c r="U56" i="43"/>
  <c r="U57" i="87"/>
  <c r="U47" i="45"/>
  <c r="Z10" i="14"/>
  <c r="Y10" i="77"/>
  <c r="X10" i="77"/>
  <c r="Z10" i="77" s="1"/>
  <c r="Y10" i="70"/>
  <c r="Z10" i="70"/>
  <c r="X10" i="70"/>
  <c r="AN9" i="61"/>
  <c r="AI9" i="61"/>
  <c r="U66" i="42"/>
  <c r="AG9" i="36"/>
  <c r="AP9" i="36" s="1"/>
  <c r="AF9" i="36"/>
  <c r="AO9" i="36" s="1"/>
  <c r="AE9" i="36"/>
  <c r="W10" i="36"/>
  <c r="U46" i="51"/>
  <c r="AH10" i="27"/>
  <c r="AQ10" i="27" s="1"/>
  <c r="Z10" i="27"/>
  <c r="U67" i="94"/>
  <c r="U47" i="13"/>
  <c r="U46" i="13" s="1"/>
  <c r="Y10" i="30"/>
  <c r="X10" i="30"/>
  <c r="Z10" i="30" s="1"/>
  <c r="U57" i="99"/>
  <c r="U67" i="48"/>
  <c r="AN9" i="78"/>
  <c r="AI9" i="78"/>
  <c r="U10" i="64"/>
  <c r="Z9" i="37"/>
  <c r="AR9" i="14"/>
  <c r="AR9" i="81"/>
  <c r="AH10" i="81"/>
  <c r="AQ10" i="81" s="1"/>
  <c r="U46" i="84"/>
  <c r="U10" i="29"/>
  <c r="AR9" i="27"/>
  <c r="U58" i="49"/>
  <c r="U10" i="68"/>
  <c r="Y10" i="65"/>
  <c r="Z10" i="65"/>
  <c r="X10" i="65"/>
  <c r="AE10" i="77" l="1"/>
  <c r="AF10" i="77"/>
  <c r="AO10" i="77" s="1"/>
  <c r="W11" i="77"/>
  <c r="AG10" i="77"/>
  <c r="AP10" i="77" s="1"/>
  <c r="AE11" i="74"/>
  <c r="W12" i="74"/>
  <c r="AG11" i="74"/>
  <c r="AP11" i="74" s="1"/>
  <c r="AF11" i="74"/>
  <c r="AO11" i="74" s="1"/>
  <c r="AE10" i="30"/>
  <c r="AG10" i="30"/>
  <c r="AP10" i="30" s="1"/>
  <c r="W11" i="30"/>
  <c r="AF10" i="30"/>
  <c r="AO10" i="30" s="1"/>
  <c r="AG9" i="37"/>
  <c r="AP9" i="37" s="1"/>
  <c r="W10" i="37"/>
  <c r="AF9" i="37"/>
  <c r="AO9" i="37" s="1"/>
  <c r="AE9" i="37"/>
  <c r="AH10" i="78"/>
  <c r="AQ10" i="78" s="1"/>
  <c r="U37" i="53"/>
  <c r="AI9" i="26"/>
  <c r="AN9" i="26"/>
  <c r="AI9" i="17"/>
  <c r="AN9" i="17"/>
  <c r="W10" i="73"/>
  <c r="AE9" i="73"/>
  <c r="AF9" i="73"/>
  <c r="AO9" i="73" s="1"/>
  <c r="AG9" i="73"/>
  <c r="AP9" i="73" s="1"/>
  <c r="AH10" i="23"/>
  <c r="AQ10" i="23" s="1"/>
  <c r="U10" i="76"/>
  <c r="U35" i="86"/>
  <c r="U66" i="82"/>
  <c r="U65" i="82" s="1"/>
  <c r="AR9" i="30"/>
  <c r="U9" i="25"/>
  <c r="U66" i="48"/>
  <c r="U45" i="13"/>
  <c r="U46" i="45"/>
  <c r="U33" i="89"/>
  <c r="U32" i="89" s="1"/>
  <c r="U31" i="89" s="1"/>
  <c r="U66" i="90"/>
  <c r="Z10" i="78"/>
  <c r="Y10" i="26"/>
  <c r="X10" i="26"/>
  <c r="AH11" i="74"/>
  <c r="AQ11" i="74" s="1"/>
  <c r="U65" i="98"/>
  <c r="U55" i="11"/>
  <c r="U36" i="105"/>
  <c r="AH10" i="61"/>
  <c r="AQ10" i="61" s="1"/>
  <c r="U43" i="44"/>
  <c r="U9" i="80"/>
  <c r="U34" i="15"/>
  <c r="Z10" i="23"/>
  <c r="AN10" i="22"/>
  <c r="AI10" i="22"/>
  <c r="AR9" i="23"/>
  <c r="U63" i="18"/>
  <c r="U9" i="21"/>
  <c r="U35" i="93"/>
  <c r="U56" i="99"/>
  <c r="U65" i="42"/>
  <c r="AR9" i="40"/>
  <c r="U37" i="46"/>
  <c r="Z10" i="61"/>
  <c r="U46" i="88"/>
  <c r="U65" i="35"/>
  <c r="Y11" i="22"/>
  <c r="Z11" i="22"/>
  <c r="X11" i="22"/>
  <c r="U54" i="16"/>
  <c r="AR9" i="65"/>
  <c r="Y10" i="62"/>
  <c r="X10" i="62"/>
  <c r="AH10" i="40"/>
  <c r="AQ10" i="40" s="1"/>
  <c r="U8" i="12"/>
  <c r="Y11" i="81"/>
  <c r="X11" i="81"/>
  <c r="U46" i="54"/>
  <c r="U53" i="95"/>
  <c r="U45" i="92"/>
  <c r="U56" i="103"/>
  <c r="U56" i="41"/>
  <c r="Y11" i="69"/>
  <c r="X11" i="69"/>
  <c r="U10" i="34"/>
  <c r="U65" i="85"/>
  <c r="W11" i="40"/>
  <c r="AE10" i="40"/>
  <c r="AF10" i="40"/>
  <c r="AO10" i="40" s="1"/>
  <c r="AG10" i="40"/>
  <c r="AP10" i="40" s="1"/>
  <c r="AI10" i="81"/>
  <c r="AN10" i="81"/>
  <c r="U9" i="29"/>
  <c r="U66" i="94"/>
  <c r="AR9" i="61"/>
  <c r="U56" i="87"/>
  <c r="U65" i="50"/>
  <c r="U46" i="96"/>
  <c r="AF10" i="27"/>
  <c r="AO10" i="27" s="1"/>
  <c r="AE10" i="27"/>
  <c r="W11" i="27"/>
  <c r="AG10" i="27"/>
  <c r="AP10" i="27" s="1"/>
  <c r="AN9" i="36"/>
  <c r="AI9" i="36"/>
  <c r="U36" i="32"/>
  <c r="Y10" i="17"/>
  <c r="Z10" i="17"/>
  <c r="X10" i="17"/>
  <c r="U10" i="72"/>
  <c r="AR9" i="77"/>
  <c r="Y10" i="66"/>
  <c r="Z10" i="66" s="1"/>
  <c r="X10" i="66"/>
  <c r="U56" i="91"/>
  <c r="U45" i="20"/>
  <c r="AN10" i="69"/>
  <c r="AI10" i="69"/>
  <c r="U66" i="10"/>
  <c r="U36" i="52"/>
  <c r="AN9" i="62"/>
  <c r="AI9" i="62"/>
  <c r="AG10" i="65"/>
  <c r="AP10" i="65" s="1"/>
  <c r="AE10" i="65"/>
  <c r="AF10" i="65"/>
  <c r="AO10" i="65" s="1"/>
  <c r="W11" i="65"/>
  <c r="AG10" i="70"/>
  <c r="AP10" i="70" s="1"/>
  <c r="AE10" i="70"/>
  <c r="AF10" i="70"/>
  <c r="AO10" i="70" s="1"/>
  <c r="W11" i="70"/>
  <c r="U9" i="64"/>
  <c r="U45" i="51"/>
  <c r="AH10" i="77"/>
  <c r="AQ10" i="77" s="1"/>
  <c r="U9" i="68"/>
  <c r="AR9" i="78"/>
  <c r="AH10" i="30"/>
  <c r="AQ10" i="30" s="1"/>
  <c r="Y10" i="36"/>
  <c r="X10" i="36"/>
  <c r="AH10" i="65"/>
  <c r="AQ10" i="65" s="1"/>
  <c r="U57" i="49"/>
  <c r="U45" i="84"/>
  <c r="AH10" i="70"/>
  <c r="AQ10" i="70" s="1"/>
  <c r="AG10" i="14"/>
  <c r="AP10" i="14" s="1"/>
  <c r="W11" i="14"/>
  <c r="AE10" i="14"/>
  <c r="AF10" i="14"/>
  <c r="AO10" i="14" s="1"/>
  <c r="U55" i="43"/>
  <c r="U45" i="104"/>
  <c r="U64" i="102"/>
  <c r="AE10" i="31"/>
  <c r="W11" i="31"/>
  <c r="AG10" i="31"/>
  <c r="AP10" i="31" s="1"/>
  <c r="AF10" i="31"/>
  <c r="AO10" i="31" s="1"/>
  <c r="AR9" i="70"/>
  <c r="U56" i="55"/>
  <c r="U9" i="60"/>
  <c r="U35" i="97"/>
  <c r="U36" i="47"/>
  <c r="U56" i="83"/>
  <c r="AN9" i="66"/>
  <c r="AI9" i="66"/>
  <c r="AR10" i="74"/>
  <c r="U47" i="100"/>
  <c r="U36" i="101"/>
  <c r="U9" i="39"/>
  <c r="W11" i="66" l="1"/>
  <c r="AG10" i="66"/>
  <c r="AP10" i="66" s="1"/>
  <c r="AF10" i="66"/>
  <c r="AO10" i="66" s="1"/>
  <c r="AE10" i="66"/>
  <c r="AR9" i="66"/>
  <c r="Z10" i="36"/>
  <c r="AH10" i="36"/>
  <c r="AQ10" i="36" s="1"/>
  <c r="Y11" i="65"/>
  <c r="Z11" i="65"/>
  <c r="X11" i="65"/>
  <c r="W11" i="17"/>
  <c r="AE10" i="17"/>
  <c r="AG10" i="17"/>
  <c r="AP10" i="17" s="1"/>
  <c r="AF10" i="17"/>
  <c r="AO10" i="17" s="1"/>
  <c r="U55" i="41"/>
  <c r="U52" i="95"/>
  <c r="U51" i="95" s="1"/>
  <c r="W12" i="22"/>
  <c r="AG11" i="22"/>
  <c r="AP11" i="22" s="1"/>
  <c r="AF11" i="22"/>
  <c r="AO11" i="22" s="1"/>
  <c r="AE11" i="22"/>
  <c r="AG10" i="61"/>
  <c r="AP10" i="61" s="1"/>
  <c r="AE10" i="61"/>
  <c r="W11" i="61"/>
  <c r="AF10" i="61"/>
  <c r="AO10" i="61" s="1"/>
  <c r="U64" i="42"/>
  <c r="U8" i="21"/>
  <c r="AH10" i="26"/>
  <c r="AQ10" i="26" s="1"/>
  <c r="Y12" i="74"/>
  <c r="Z12" i="74" s="1"/>
  <c r="X12" i="74"/>
  <c r="U63" i="102"/>
  <c r="AN10" i="14"/>
  <c r="AI10" i="14"/>
  <c r="U44" i="84"/>
  <c r="U8" i="68"/>
  <c r="U8" i="64"/>
  <c r="U35" i="52"/>
  <c r="U44" i="20"/>
  <c r="Y11" i="27"/>
  <c r="X11" i="27"/>
  <c r="U64" i="50"/>
  <c r="U65" i="94"/>
  <c r="U9" i="34"/>
  <c r="U7" i="12"/>
  <c r="W11" i="23"/>
  <c r="AG10" i="23"/>
  <c r="AP10" i="23" s="1"/>
  <c r="AE10" i="23"/>
  <c r="AF10" i="23"/>
  <c r="AO10" i="23" s="1"/>
  <c r="U42" i="44"/>
  <c r="U54" i="11"/>
  <c r="Z10" i="26"/>
  <c r="U30" i="89"/>
  <c r="U65" i="48"/>
  <c r="U64" i="82"/>
  <c r="AR9" i="17"/>
  <c r="Y11" i="30"/>
  <c r="X11" i="30"/>
  <c r="AI11" i="74"/>
  <c r="AN11" i="74"/>
  <c r="Y11" i="70"/>
  <c r="X11" i="70"/>
  <c r="AI10" i="65"/>
  <c r="AN10" i="65"/>
  <c r="AI10" i="27"/>
  <c r="AN10" i="27"/>
  <c r="AI10" i="40"/>
  <c r="AN10" i="40"/>
  <c r="AH11" i="69"/>
  <c r="AQ11" i="69" s="1"/>
  <c r="U55" i="103"/>
  <c r="U45" i="54"/>
  <c r="U36" i="46"/>
  <c r="U55" i="99"/>
  <c r="U62" i="18"/>
  <c r="AN9" i="37"/>
  <c r="AI9" i="37"/>
  <c r="U55" i="83"/>
  <c r="U55" i="91"/>
  <c r="U55" i="87"/>
  <c r="U8" i="29"/>
  <c r="Y11" i="40"/>
  <c r="X11" i="40"/>
  <c r="Z11" i="69"/>
  <c r="AH11" i="81"/>
  <c r="AQ11" i="81" s="1"/>
  <c r="U64" i="35"/>
  <c r="U33" i="15"/>
  <c r="U64" i="98"/>
  <c r="AG10" i="78"/>
  <c r="AP10" i="78" s="1"/>
  <c r="AF10" i="78"/>
  <c r="AO10" i="78" s="1"/>
  <c r="AE10" i="78"/>
  <c r="W11" i="78"/>
  <c r="U45" i="45"/>
  <c r="U8" i="25"/>
  <c r="U34" i="86"/>
  <c r="AR9" i="26"/>
  <c r="AN10" i="30"/>
  <c r="AI10" i="30"/>
  <c r="Y11" i="77"/>
  <c r="X11" i="77"/>
  <c r="U34" i="97"/>
  <c r="Y11" i="14"/>
  <c r="X11" i="14"/>
  <c r="Z11" i="14" s="1"/>
  <c r="U46" i="100"/>
  <c r="U45" i="100" s="1"/>
  <c r="Y11" i="31"/>
  <c r="X11" i="31"/>
  <c r="AI10" i="70"/>
  <c r="AN10" i="70"/>
  <c r="AR9" i="62"/>
  <c r="AR10" i="69"/>
  <c r="AH10" i="66"/>
  <c r="AQ10" i="66" s="1"/>
  <c r="U9" i="72"/>
  <c r="AR9" i="36"/>
  <c r="U44" i="92"/>
  <c r="Z11" i="81"/>
  <c r="AH10" i="62"/>
  <c r="AQ10" i="62" s="1"/>
  <c r="U53" i="16"/>
  <c r="U34" i="93"/>
  <c r="AN9" i="73"/>
  <c r="AI9" i="73"/>
  <c r="Y10" i="37"/>
  <c r="X10" i="37"/>
  <c r="U35" i="101"/>
  <c r="U8" i="60"/>
  <c r="U44" i="104"/>
  <c r="U56" i="49"/>
  <c r="U65" i="10"/>
  <c r="U35" i="32"/>
  <c r="U8" i="39"/>
  <c r="U35" i="47"/>
  <c r="U55" i="55"/>
  <c r="AN10" i="31"/>
  <c r="AI10" i="31"/>
  <c r="U54" i="43"/>
  <c r="U44" i="51"/>
  <c r="AH10" i="17"/>
  <c r="AQ10" i="17" s="1"/>
  <c r="U45" i="96"/>
  <c r="AR10" i="81"/>
  <c r="U64" i="85"/>
  <c r="Z10" i="62"/>
  <c r="AH11" i="22"/>
  <c r="AQ11" i="22" s="1"/>
  <c r="U45" i="88"/>
  <c r="AR10" i="22"/>
  <c r="U8" i="80"/>
  <c r="U35" i="105"/>
  <c r="U65" i="90"/>
  <c r="U44" i="13"/>
  <c r="U9" i="76"/>
  <c r="Y10" i="73"/>
  <c r="X10" i="73"/>
  <c r="U36" i="53"/>
  <c r="AN10" i="77"/>
  <c r="AI10" i="77"/>
  <c r="AE11" i="14" l="1"/>
  <c r="W12" i="14"/>
  <c r="AF11" i="14"/>
  <c r="AO11" i="14" s="1"/>
  <c r="AG11" i="14"/>
  <c r="AP11" i="14" s="1"/>
  <c r="AF12" i="74"/>
  <c r="AO12" i="74" s="1"/>
  <c r="AG12" i="74"/>
  <c r="AP12" i="74" s="1"/>
  <c r="W13" i="74"/>
  <c r="AE12" i="74"/>
  <c r="U34" i="105"/>
  <c r="AH10" i="37"/>
  <c r="AQ10" i="37" s="1"/>
  <c r="AH11" i="77"/>
  <c r="AQ11" i="77" s="1"/>
  <c r="U34" i="32"/>
  <c r="U43" i="92"/>
  <c r="AR10" i="70"/>
  <c r="Z11" i="77"/>
  <c r="AG11" i="69"/>
  <c r="AP11" i="69" s="1"/>
  <c r="AF11" i="69"/>
  <c r="AO11" i="69" s="1"/>
  <c r="W12" i="69"/>
  <c r="AE11" i="69"/>
  <c r="AR9" i="37"/>
  <c r="AH10" i="73"/>
  <c r="AQ10" i="73" s="1"/>
  <c r="U7" i="80"/>
  <c r="U63" i="85"/>
  <c r="U7" i="39"/>
  <c r="U55" i="49"/>
  <c r="U34" i="101"/>
  <c r="AF11" i="81"/>
  <c r="AO11" i="81" s="1"/>
  <c r="AE11" i="81"/>
  <c r="W12" i="81"/>
  <c r="AG11" i="81"/>
  <c r="AP11" i="81" s="1"/>
  <c r="U8" i="72"/>
  <c r="U33" i="97"/>
  <c r="U41" i="44"/>
  <c r="U6" i="12"/>
  <c r="U63" i="50"/>
  <c r="U34" i="52"/>
  <c r="U43" i="84"/>
  <c r="AN11" i="22"/>
  <c r="AI11" i="22"/>
  <c r="AH11" i="65"/>
  <c r="AQ11" i="65" s="1"/>
  <c r="U8" i="76"/>
  <c r="U54" i="103"/>
  <c r="Z11" i="27"/>
  <c r="AH11" i="27"/>
  <c r="AQ11" i="27" s="1"/>
  <c r="U44" i="88"/>
  <c r="U63" i="98"/>
  <c r="U54" i="99"/>
  <c r="AR10" i="27"/>
  <c r="AR10" i="14"/>
  <c r="U63" i="42"/>
  <c r="U35" i="53"/>
  <c r="W11" i="26"/>
  <c r="AE10" i="26"/>
  <c r="AF10" i="26"/>
  <c r="AO10" i="26" s="1"/>
  <c r="AG10" i="26"/>
  <c r="AP10" i="26" s="1"/>
  <c r="AI10" i="23"/>
  <c r="AN10" i="23"/>
  <c r="U8" i="34"/>
  <c r="U7" i="64"/>
  <c r="AI10" i="66"/>
  <c r="AN10" i="66"/>
  <c r="U33" i="93"/>
  <c r="U44" i="45"/>
  <c r="U54" i="83"/>
  <c r="U29" i="89"/>
  <c r="U54" i="41"/>
  <c r="U54" i="55"/>
  <c r="Z10" i="37"/>
  <c r="AH11" i="31"/>
  <c r="AQ11" i="31" s="1"/>
  <c r="U33" i="86"/>
  <c r="AI10" i="78"/>
  <c r="AN10" i="78"/>
  <c r="U32" i="15"/>
  <c r="AH11" i="40"/>
  <c r="AQ11" i="40" s="1"/>
  <c r="U54" i="87"/>
  <c r="U35" i="46"/>
  <c r="AR10" i="65"/>
  <c r="AH11" i="30"/>
  <c r="AQ11" i="30" s="1"/>
  <c r="U63" i="82"/>
  <c r="Y11" i="61"/>
  <c r="X11" i="61"/>
  <c r="Y12" i="22"/>
  <c r="X12" i="22"/>
  <c r="Z12" i="22" s="1"/>
  <c r="AR11" i="74"/>
  <c r="AF10" i="62"/>
  <c r="AO10" i="62" s="1"/>
  <c r="AG10" i="62"/>
  <c r="AP10" i="62" s="1"/>
  <c r="AE10" i="62"/>
  <c r="W11" i="62"/>
  <c r="U53" i="43"/>
  <c r="U34" i="47"/>
  <c r="U33" i="47" s="1"/>
  <c r="U32" i="47" s="1"/>
  <c r="U31" i="47" s="1"/>
  <c r="U64" i="10"/>
  <c r="U7" i="60"/>
  <c r="AR9" i="73"/>
  <c r="Z11" i="31"/>
  <c r="AR10" i="30"/>
  <c r="Z11" i="40"/>
  <c r="AH11" i="70"/>
  <c r="AQ11" i="70" s="1"/>
  <c r="Z11" i="30"/>
  <c r="U53" i="11"/>
  <c r="Y11" i="23"/>
  <c r="X11" i="23"/>
  <c r="Z11" i="23" s="1"/>
  <c r="U64" i="94"/>
  <c r="U43" i="20"/>
  <c r="U7" i="68"/>
  <c r="U62" i="102"/>
  <c r="AN10" i="61"/>
  <c r="AI10" i="61"/>
  <c r="AI10" i="17"/>
  <c r="AN10" i="17"/>
  <c r="U44" i="100"/>
  <c r="U7" i="29"/>
  <c r="AE11" i="65"/>
  <c r="W12" i="65"/>
  <c r="AF11" i="65"/>
  <c r="AO11" i="65" s="1"/>
  <c r="AG11" i="65"/>
  <c r="AP11" i="65" s="1"/>
  <c r="U43" i="51"/>
  <c r="U43" i="104"/>
  <c r="AH11" i="14"/>
  <c r="AQ11" i="14" s="1"/>
  <c r="Y11" i="78"/>
  <c r="X11" i="78"/>
  <c r="U43" i="13"/>
  <c r="U52" i="16"/>
  <c r="Z10" i="73"/>
  <c r="U44" i="96"/>
  <c r="AR10" i="77"/>
  <c r="U64" i="90"/>
  <c r="AR10" i="31"/>
  <c r="U7" i="25"/>
  <c r="U63" i="35"/>
  <c r="U54" i="91"/>
  <c r="U61" i="18"/>
  <c r="U44" i="54"/>
  <c r="AR10" i="40"/>
  <c r="Z11" i="70"/>
  <c r="U64" i="48"/>
  <c r="U63" i="48" s="1"/>
  <c r="AH12" i="74"/>
  <c r="AQ12" i="74" s="1"/>
  <c r="U7" i="21"/>
  <c r="U50" i="95"/>
  <c r="Y11" i="17"/>
  <c r="X11" i="17"/>
  <c r="W11" i="36"/>
  <c r="AE10" i="36"/>
  <c r="AF10" i="36"/>
  <c r="AO10" i="36" s="1"/>
  <c r="AG10" i="36"/>
  <c r="AP10" i="36" s="1"/>
  <c r="Y11" i="66"/>
  <c r="X11" i="66"/>
  <c r="Z11" i="66" s="1"/>
  <c r="AE12" i="22" l="1"/>
  <c r="AF12" i="22"/>
  <c r="AO12" i="22" s="1"/>
  <c r="AG12" i="22"/>
  <c r="AP12" i="22" s="1"/>
  <c r="W13" i="22"/>
  <c r="W12" i="23"/>
  <c r="AE11" i="23"/>
  <c r="AF11" i="23"/>
  <c r="AO11" i="23" s="1"/>
  <c r="AG11" i="23"/>
  <c r="AP11" i="23" s="1"/>
  <c r="W12" i="66"/>
  <c r="AF11" i="66"/>
  <c r="AO11" i="66" s="1"/>
  <c r="AE11" i="66"/>
  <c r="AG11" i="66"/>
  <c r="AP11" i="66" s="1"/>
  <c r="U60" i="18"/>
  <c r="U6" i="25"/>
  <c r="U43" i="100"/>
  <c r="U61" i="102"/>
  <c r="U63" i="94"/>
  <c r="AE11" i="30"/>
  <c r="AF11" i="30"/>
  <c r="AO11" i="30" s="1"/>
  <c r="W12" i="30"/>
  <c r="AG11" i="30"/>
  <c r="AP11" i="30" s="1"/>
  <c r="AE11" i="31"/>
  <c r="AF11" i="31"/>
  <c r="AO11" i="31" s="1"/>
  <c r="AG11" i="31"/>
  <c r="AP11" i="31" s="1"/>
  <c r="W12" i="31"/>
  <c r="U63" i="10"/>
  <c r="U62" i="10" s="1"/>
  <c r="AI10" i="62"/>
  <c r="AN10" i="62"/>
  <c r="U62" i="82"/>
  <c r="U34" i="46"/>
  <c r="U31" i="15"/>
  <c r="AN10" i="26"/>
  <c r="AI10" i="26"/>
  <c r="AF11" i="27"/>
  <c r="AO11" i="27" s="1"/>
  <c r="W12" i="27"/>
  <c r="AE11" i="27"/>
  <c r="AG11" i="27"/>
  <c r="AP11" i="27" s="1"/>
  <c r="U33" i="52"/>
  <c r="U40" i="44"/>
  <c r="Y12" i="81"/>
  <c r="X12" i="81"/>
  <c r="U54" i="49"/>
  <c r="U6" i="80"/>
  <c r="Y12" i="69"/>
  <c r="X12" i="69"/>
  <c r="AH11" i="17"/>
  <c r="AQ11" i="17" s="1"/>
  <c r="AF10" i="37"/>
  <c r="AO10" i="37" s="1"/>
  <c r="AG10" i="37"/>
  <c r="AP10" i="37" s="1"/>
  <c r="AE10" i="37"/>
  <c r="W11" i="37"/>
  <c r="U28" i="89"/>
  <c r="U32" i="93"/>
  <c r="U7" i="34"/>
  <c r="Y11" i="26"/>
  <c r="X11" i="26"/>
  <c r="U62" i="98"/>
  <c r="AR11" i="22"/>
  <c r="AN11" i="81"/>
  <c r="AI11" i="81"/>
  <c r="U42" i="92"/>
  <c r="AE11" i="70"/>
  <c r="W12" i="70"/>
  <c r="AG11" i="70"/>
  <c r="AP11" i="70" s="1"/>
  <c r="AF11" i="70"/>
  <c r="AO11" i="70" s="1"/>
  <c r="U53" i="91"/>
  <c r="U43" i="96"/>
  <c r="AH11" i="78"/>
  <c r="AQ11" i="78" s="1"/>
  <c r="U42" i="104"/>
  <c r="AN11" i="65"/>
  <c r="AI11" i="65"/>
  <c r="AR10" i="17"/>
  <c r="U6" i="68"/>
  <c r="U30" i="47"/>
  <c r="AH11" i="61"/>
  <c r="AQ11" i="61" s="1"/>
  <c r="U53" i="87"/>
  <c r="AR10" i="78"/>
  <c r="U53" i="103"/>
  <c r="U62" i="50"/>
  <c r="U32" i="97"/>
  <c r="U6" i="39"/>
  <c r="AI10" i="36"/>
  <c r="AN10" i="36"/>
  <c r="Y11" i="36"/>
  <c r="X11" i="36"/>
  <c r="AH11" i="23"/>
  <c r="AQ11" i="23" s="1"/>
  <c r="Z11" i="17"/>
  <c r="W11" i="73"/>
  <c r="AG10" i="73"/>
  <c r="AP10" i="73" s="1"/>
  <c r="AE10" i="73"/>
  <c r="AF10" i="73"/>
  <c r="AO10" i="73" s="1"/>
  <c r="Z11" i="78"/>
  <c r="AR10" i="61"/>
  <c r="AG11" i="40"/>
  <c r="AP11" i="40" s="1"/>
  <c r="AE11" i="40"/>
  <c r="AF11" i="40"/>
  <c r="AO11" i="40" s="1"/>
  <c r="W12" i="40"/>
  <c r="Z11" i="61"/>
  <c r="U53" i="55"/>
  <c r="U53" i="83"/>
  <c r="AR10" i="66"/>
  <c r="AR10" i="23"/>
  <c r="U34" i="53"/>
  <c r="U43" i="88"/>
  <c r="AF11" i="77"/>
  <c r="AO11" i="77" s="1"/>
  <c r="W12" i="77"/>
  <c r="AG11" i="77"/>
  <c r="AP11" i="77" s="1"/>
  <c r="AE11" i="77"/>
  <c r="U33" i="32"/>
  <c r="U33" i="105"/>
  <c r="U62" i="48"/>
  <c r="U61" i="48" s="1"/>
  <c r="AH11" i="66"/>
  <c r="AQ11" i="66" s="1"/>
  <c r="U6" i="21"/>
  <c r="U42" i="13"/>
  <c r="Y12" i="65"/>
  <c r="Z12" i="65"/>
  <c r="X12" i="65"/>
  <c r="U43" i="54"/>
  <c r="U62" i="35"/>
  <c r="U63" i="90"/>
  <c r="U42" i="51"/>
  <c r="U6" i="29"/>
  <c r="U42" i="20"/>
  <c r="U6" i="60"/>
  <c r="U52" i="43"/>
  <c r="U32" i="86"/>
  <c r="U7" i="76"/>
  <c r="U42" i="84"/>
  <c r="U5" i="12"/>
  <c r="X5" i="12" s="1"/>
  <c r="U7" i="72"/>
  <c r="U33" i="101"/>
  <c r="U62" i="85"/>
  <c r="AN12" i="74"/>
  <c r="AI12" i="74"/>
  <c r="Y12" i="14"/>
  <c r="X12" i="14"/>
  <c r="U49" i="95"/>
  <c r="U51" i="16"/>
  <c r="U52" i="11"/>
  <c r="Y11" i="62"/>
  <c r="X11" i="62"/>
  <c r="AH12" i="22"/>
  <c r="AQ12" i="22" s="1"/>
  <c r="U53" i="41"/>
  <c r="U43" i="45"/>
  <c r="U6" i="64"/>
  <c r="U62" i="42"/>
  <c r="U53" i="99"/>
  <c r="AN11" i="69"/>
  <c r="AI11" i="69"/>
  <c r="Y13" i="74"/>
  <c r="Z13" i="74" s="1"/>
  <c r="X13" i="74"/>
  <c r="AI11" i="14"/>
  <c r="AN11" i="14"/>
  <c r="AE13" i="74" l="1"/>
  <c r="W14" i="74"/>
  <c r="AG13" i="74"/>
  <c r="AP13" i="74" s="1"/>
  <c r="AF13" i="74"/>
  <c r="AO13" i="74" s="1"/>
  <c r="U52" i="41"/>
  <c r="U48" i="95"/>
  <c r="AH12" i="65"/>
  <c r="AQ12" i="65" s="1"/>
  <c r="U5" i="21"/>
  <c r="X5" i="21" s="1"/>
  <c r="U32" i="105"/>
  <c r="U52" i="55"/>
  <c r="Y11" i="73"/>
  <c r="Z11" i="73" s="1"/>
  <c r="X11" i="73"/>
  <c r="U31" i="97"/>
  <c r="U30" i="97" s="1"/>
  <c r="U29" i="97" s="1"/>
  <c r="U29" i="47"/>
  <c r="U42" i="96"/>
  <c r="AN11" i="70"/>
  <c r="AI11" i="70"/>
  <c r="Y11" i="37"/>
  <c r="Z11" i="37"/>
  <c r="X11" i="37"/>
  <c r="AH12" i="69"/>
  <c r="AQ12" i="69" s="1"/>
  <c r="U53" i="49"/>
  <c r="AR10" i="26"/>
  <c r="Y12" i="31"/>
  <c r="X12" i="31"/>
  <c r="AN11" i="23"/>
  <c r="AI11" i="23"/>
  <c r="U23" i="2"/>
  <c r="Z5" i="12"/>
  <c r="AH5" i="12"/>
  <c r="AQ5" i="12" s="1"/>
  <c r="U31" i="86"/>
  <c r="U41" i="20"/>
  <c r="U62" i="90"/>
  <c r="AE12" i="65"/>
  <c r="AF12" i="65"/>
  <c r="AO12" i="65" s="1"/>
  <c r="W13" i="65"/>
  <c r="AG12" i="65"/>
  <c r="AP12" i="65" s="1"/>
  <c r="AE11" i="61"/>
  <c r="W12" i="61"/>
  <c r="AG11" i="61"/>
  <c r="AP11" i="61" s="1"/>
  <c r="AF11" i="61"/>
  <c r="AO11" i="61" s="1"/>
  <c r="W12" i="17"/>
  <c r="AG11" i="17"/>
  <c r="AP11" i="17" s="1"/>
  <c r="AF11" i="17"/>
  <c r="AO11" i="17" s="1"/>
  <c r="AE11" i="17"/>
  <c r="U6" i="34"/>
  <c r="AN10" i="37"/>
  <c r="AI10" i="37"/>
  <c r="Z12" i="69"/>
  <c r="AH12" i="81"/>
  <c r="AQ12" i="81" s="1"/>
  <c r="U32" i="52"/>
  <c r="U61" i="82"/>
  <c r="AN11" i="30"/>
  <c r="AI11" i="30"/>
  <c r="U42" i="100"/>
  <c r="AN11" i="66"/>
  <c r="AI11" i="66"/>
  <c r="Y12" i="23"/>
  <c r="Z12" i="23"/>
  <c r="X12" i="23"/>
  <c r="U51" i="11"/>
  <c r="U32" i="32"/>
  <c r="U42" i="88"/>
  <c r="Y12" i="40"/>
  <c r="X12" i="40"/>
  <c r="AF11" i="78"/>
  <c r="AO11" i="78" s="1"/>
  <c r="W12" i="78"/>
  <c r="AG11" i="78"/>
  <c r="AP11" i="78" s="1"/>
  <c r="AE11" i="78"/>
  <c r="AR10" i="36"/>
  <c r="U61" i="50"/>
  <c r="U52" i="87"/>
  <c r="U5" i="68"/>
  <c r="X5" i="68" s="1"/>
  <c r="U41" i="104"/>
  <c r="U52" i="91"/>
  <c r="U41" i="92"/>
  <c r="U61" i="98"/>
  <c r="Z12" i="81"/>
  <c r="Y13" i="22"/>
  <c r="X13" i="22"/>
  <c r="AR11" i="81"/>
  <c r="AH11" i="26"/>
  <c r="AQ11" i="26" s="1"/>
  <c r="U31" i="93"/>
  <c r="AI11" i="27"/>
  <c r="AN11" i="27"/>
  <c r="U30" i="15"/>
  <c r="AR10" i="62"/>
  <c r="AN11" i="31"/>
  <c r="AI11" i="31"/>
  <c r="U62" i="94"/>
  <c r="U5" i="25"/>
  <c r="X5" i="25" s="1"/>
  <c r="Y12" i="66"/>
  <c r="Z12" i="66" s="1"/>
  <c r="X12" i="66"/>
  <c r="U61" i="42"/>
  <c r="U60" i="42" s="1"/>
  <c r="AH12" i="14"/>
  <c r="AQ12" i="14" s="1"/>
  <c r="U41" i="84"/>
  <c r="U5" i="29"/>
  <c r="X5" i="29" s="1"/>
  <c r="AH11" i="62"/>
  <c r="AQ11" i="62" s="1"/>
  <c r="AR12" i="74"/>
  <c r="U41" i="13"/>
  <c r="U60" i="48"/>
  <c r="U33" i="53"/>
  <c r="U32" i="53" s="1"/>
  <c r="U52" i="83"/>
  <c r="AN11" i="40"/>
  <c r="AI11" i="40"/>
  <c r="AI10" i="73"/>
  <c r="AN10" i="73"/>
  <c r="AH11" i="36"/>
  <c r="AQ11" i="36" s="1"/>
  <c r="U5" i="39"/>
  <c r="X5" i="39" s="1"/>
  <c r="U52" i="103"/>
  <c r="Z11" i="26"/>
  <c r="U5" i="80"/>
  <c r="X5" i="80" s="1"/>
  <c r="Y12" i="27"/>
  <c r="Z12" i="27" s="1"/>
  <c r="X12" i="27"/>
  <c r="U61" i="85"/>
  <c r="AR11" i="69"/>
  <c r="Z12" i="14"/>
  <c r="U5" i="64"/>
  <c r="X5" i="64" s="1"/>
  <c r="U32" i="101"/>
  <c r="U51" i="43"/>
  <c r="U61" i="35"/>
  <c r="AN11" i="77"/>
  <c r="AI11" i="77"/>
  <c r="AR11" i="14"/>
  <c r="U50" i="16"/>
  <c r="AH13" i="74"/>
  <c r="AQ13" i="74" s="1"/>
  <c r="U52" i="99"/>
  <c r="U42" i="45"/>
  <c r="Z11" i="62"/>
  <c r="U6" i="72"/>
  <c r="U6" i="76"/>
  <c r="U5" i="60"/>
  <c r="X5" i="60" s="1"/>
  <c r="U41" i="51"/>
  <c r="U42" i="54"/>
  <c r="Y12" i="77"/>
  <c r="X12" i="77"/>
  <c r="Z11" i="36"/>
  <c r="AR11" i="65"/>
  <c r="Y12" i="70"/>
  <c r="X12" i="70"/>
  <c r="Z12" i="70" s="1"/>
  <c r="U27" i="89"/>
  <c r="U39" i="44"/>
  <c r="U33" i="46"/>
  <c r="U61" i="10"/>
  <c r="Y12" i="30"/>
  <c r="X12" i="30"/>
  <c r="U60" i="102"/>
  <c r="U59" i="18"/>
  <c r="AI12" i="22"/>
  <c r="AN12" i="22"/>
  <c r="AF11" i="73" l="1"/>
  <c r="AO11" i="73" s="1"/>
  <c r="AG11" i="73"/>
  <c r="AP11" i="73" s="1"/>
  <c r="AE11" i="73"/>
  <c r="W12" i="73"/>
  <c r="AG12" i="66"/>
  <c r="AP12" i="66" s="1"/>
  <c r="AF12" i="66"/>
  <c r="AO12" i="66" s="1"/>
  <c r="AE12" i="66"/>
  <c r="W13" i="66"/>
  <c r="AE12" i="27"/>
  <c r="AF12" i="27"/>
  <c r="AO12" i="27" s="1"/>
  <c r="AG12" i="27"/>
  <c r="AP12" i="27" s="1"/>
  <c r="W13" i="27"/>
  <c r="AG12" i="70"/>
  <c r="AP12" i="70" s="1"/>
  <c r="AE12" i="70"/>
  <c r="AF12" i="70"/>
  <c r="AO12" i="70" s="1"/>
  <c r="W13" i="70"/>
  <c r="U58" i="18"/>
  <c r="AE11" i="36"/>
  <c r="AG11" i="36"/>
  <c r="AP11" i="36" s="1"/>
  <c r="AF11" i="36"/>
  <c r="AO11" i="36" s="1"/>
  <c r="W12" i="36"/>
  <c r="AH12" i="77"/>
  <c r="AQ12" i="77" s="1"/>
  <c r="U38" i="44"/>
  <c r="U41" i="45"/>
  <c r="U49" i="16"/>
  <c r="U60" i="35"/>
  <c r="U23" i="63"/>
  <c r="AH5" i="64"/>
  <c r="AQ5" i="64" s="1"/>
  <c r="Z5" i="64"/>
  <c r="AH12" i="27"/>
  <c r="AQ12" i="27" s="1"/>
  <c r="AH12" i="66"/>
  <c r="AQ12" i="66" s="1"/>
  <c r="U61" i="94"/>
  <c r="U29" i="15"/>
  <c r="AG12" i="81"/>
  <c r="AP12" i="81" s="1"/>
  <c r="W13" i="81"/>
  <c r="AF12" i="81"/>
  <c r="AO12" i="81" s="1"/>
  <c r="AE12" i="81"/>
  <c r="U51" i="91"/>
  <c r="U50" i="91" s="1"/>
  <c r="U51" i="87"/>
  <c r="AH12" i="23"/>
  <c r="AQ12" i="23" s="1"/>
  <c r="U41" i="100"/>
  <c r="U31" i="52"/>
  <c r="U22" i="2"/>
  <c r="AH11" i="37"/>
  <c r="AQ11" i="37" s="1"/>
  <c r="U41" i="96"/>
  <c r="U5" i="76"/>
  <c r="X5" i="76" s="1"/>
  <c r="W13" i="14"/>
  <c r="AF12" i="14"/>
  <c r="AO12" i="14" s="1"/>
  <c r="AG12" i="14"/>
  <c r="AP12" i="14" s="1"/>
  <c r="AE12" i="14"/>
  <c r="U51" i="103"/>
  <c r="AR10" i="73"/>
  <c r="U31" i="53"/>
  <c r="U40" i="84"/>
  <c r="AR11" i="31"/>
  <c r="Y12" i="78"/>
  <c r="X12" i="78"/>
  <c r="U41" i="88"/>
  <c r="AF12" i="23"/>
  <c r="AO12" i="23" s="1"/>
  <c r="AE12" i="23"/>
  <c r="W13" i="23"/>
  <c r="AG12" i="23"/>
  <c r="AP12" i="23" s="1"/>
  <c r="AR11" i="30"/>
  <c r="U5" i="34"/>
  <c r="X5" i="34" s="1"/>
  <c r="AN12" i="65"/>
  <c r="AI12" i="65"/>
  <c r="U30" i="86"/>
  <c r="AR11" i="23"/>
  <c r="AF11" i="37"/>
  <c r="AO11" i="37" s="1"/>
  <c r="AG11" i="37"/>
  <c r="AP11" i="37" s="1"/>
  <c r="AE11" i="37"/>
  <c r="W12" i="37"/>
  <c r="U23" i="19"/>
  <c r="AH5" i="21"/>
  <c r="AQ5" i="21" s="1"/>
  <c r="Z5" i="21"/>
  <c r="U51" i="41"/>
  <c r="U50" i="43"/>
  <c r="U49" i="43" s="1"/>
  <c r="AR11" i="27"/>
  <c r="U60" i="98"/>
  <c r="U40" i="104"/>
  <c r="U60" i="50"/>
  <c r="AN11" i="17"/>
  <c r="AI11" i="17"/>
  <c r="Y12" i="61"/>
  <c r="X12" i="61"/>
  <c r="U28" i="47"/>
  <c r="AR11" i="77"/>
  <c r="AH13" i="22"/>
  <c r="AQ13" i="22" s="1"/>
  <c r="AH12" i="40"/>
  <c r="AQ12" i="40" s="1"/>
  <c r="U31" i="32"/>
  <c r="AR11" i="66"/>
  <c r="AF12" i="69"/>
  <c r="AO12" i="69" s="1"/>
  <c r="W13" i="69"/>
  <c r="AE12" i="69"/>
  <c r="AG12" i="69"/>
  <c r="AP12" i="69" s="1"/>
  <c r="AN11" i="61"/>
  <c r="AI11" i="61"/>
  <c r="U61" i="90"/>
  <c r="AH12" i="31"/>
  <c r="AQ12" i="31" s="1"/>
  <c r="U52" i="49"/>
  <c r="AR11" i="70"/>
  <c r="U51" i="55"/>
  <c r="U26" i="89"/>
  <c r="U51" i="99"/>
  <c r="U59" i="102"/>
  <c r="U23" i="38"/>
  <c r="AH5" i="39"/>
  <c r="AQ5" i="39" s="1"/>
  <c r="Z5" i="39"/>
  <c r="U59" i="48"/>
  <c r="AH12" i="30"/>
  <c r="AQ12" i="30" s="1"/>
  <c r="AF11" i="62"/>
  <c r="AO11" i="62" s="1"/>
  <c r="W12" i="62"/>
  <c r="AG11" i="62"/>
  <c r="AP11" i="62" s="1"/>
  <c r="AE11" i="62"/>
  <c r="U31" i="101"/>
  <c r="U23" i="79"/>
  <c r="AH5" i="80"/>
  <c r="AQ5" i="80" s="1"/>
  <c r="Z5" i="80"/>
  <c r="U23" i="24"/>
  <c r="AH5" i="25"/>
  <c r="AQ5" i="25" s="1"/>
  <c r="Z5" i="25"/>
  <c r="U30" i="93"/>
  <c r="Z13" i="22"/>
  <c r="U40" i="92"/>
  <c r="U23" i="67"/>
  <c r="AH5" i="68"/>
  <c r="AQ5" i="68" s="1"/>
  <c r="Z5" i="68"/>
  <c r="Z12" i="40"/>
  <c r="U60" i="82"/>
  <c r="AR10" i="37"/>
  <c r="Z12" i="31"/>
  <c r="U28" i="97"/>
  <c r="U27" i="97" s="1"/>
  <c r="Y14" i="74"/>
  <c r="X14" i="74"/>
  <c r="U41" i="54"/>
  <c r="U60" i="10"/>
  <c r="U59" i="10" s="1"/>
  <c r="AR11" i="40"/>
  <c r="AH12" i="70"/>
  <c r="AQ12" i="70" s="1"/>
  <c r="U40" i="51"/>
  <c r="U5" i="72"/>
  <c r="X5" i="72" s="1"/>
  <c r="U32" i="46"/>
  <c r="Z12" i="77"/>
  <c r="AR12" i="22"/>
  <c r="Z12" i="30"/>
  <c r="U23" i="59"/>
  <c r="AH5" i="60"/>
  <c r="AQ5" i="60" s="1"/>
  <c r="Z5" i="60"/>
  <c r="U60" i="85"/>
  <c r="AG11" i="26"/>
  <c r="AP11" i="26" s="1"/>
  <c r="AF11" i="26"/>
  <c r="AO11" i="26" s="1"/>
  <c r="AE11" i="26"/>
  <c r="W12" i="26"/>
  <c r="U51" i="83"/>
  <c r="U40" i="13"/>
  <c r="U23" i="28"/>
  <c r="AH5" i="29"/>
  <c r="AQ5" i="29" s="1"/>
  <c r="Z5" i="29"/>
  <c r="U59" i="42"/>
  <c r="AN11" i="78"/>
  <c r="AI11" i="78"/>
  <c r="U50" i="11"/>
  <c r="Y12" i="17"/>
  <c r="Z12" i="17"/>
  <c r="X12" i="17"/>
  <c r="Y13" i="65"/>
  <c r="X13" i="65"/>
  <c r="Z13" i="65" s="1"/>
  <c r="U40" i="20"/>
  <c r="AE5" i="12"/>
  <c r="W6" i="12"/>
  <c r="AF5" i="12"/>
  <c r="AO5" i="12" s="1"/>
  <c r="AG5" i="12"/>
  <c r="AP5" i="12" s="1"/>
  <c r="AH11" i="73"/>
  <c r="AQ11" i="73" s="1"/>
  <c r="U31" i="105"/>
  <c r="U47" i="95"/>
  <c r="AN13" i="74"/>
  <c r="AI13" i="74"/>
  <c r="AG13" i="65" l="1"/>
  <c r="AP13" i="65" s="1"/>
  <c r="AF13" i="65"/>
  <c r="AO13" i="65" s="1"/>
  <c r="AE13" i="65"/>
  <c r="W14" i="65"/>
  <c r="U29" i="93"/>
  <c r="U30" i="101"/>
  <c r="AR11" i="61"/>
  <c r="AH12" i="61"/>
  <c r="AQ12" i="61" s="1"/>
  <c r="U59" i="50"/>
  <c r="AR12" i="65"/>
  <c r="AH12" i="78"/>
  <c r="AQ12" i="78" s="1"/>
  <c r="U39" i="84"/>
  <c r="U50" i="103"/>
  <c r="U23" i="75"/>
  <c r="AH5" i="76"/>
  <c r="AQ5" i="76" s="1"/>
  <c r="Z5" i="76"/>
  <c r="U21" i="2"/>
  <c r="U60" i="94"/>
  <c r="Y13" i="27"/>
  <c r="Z13" i="27"/>
  <c r="X13" i="27"/>
  <c r="AE12" i="17"/>
  <c r="AF12" i="17"/>
  <c r="AO12" i="17" s="1"/>
  <c r="AG12" i="17"/>
  <c r="AP12" i="17" s="1"/>
  <c r="W13" i="17"/>
  <c r="U58" i="42"/>
  <c r="AF5" i="60"/>
  <c r="AO5" i="60" s="1"/>
  <c r="AE5" i="60"/>
  <c r="AG5" i="60"/>
  <c r="AP5" i="60" s="1"/>
  <c r="W6" i="60"/>
  <c r="AE12" i="77"/>
  <c r="AG12" i="77"/>
  <c r="AP12" i="77" s="1"/>
  <c r="AF12" i="77"/>
  <c r="AO12" i="77" s="1"/>
  <c r="W13" i="77"/>
  <c r="U39" i="51"/>
  <c r="U58" i="10"/>
  <c r="U59" i="82"/>
  <c r="U22" i="67"/>
  <c r="AN11" i="62"/>
  <c r="AI11" i="62"/>
  <c r="U22" i="38"/>
  <c r="U25" i="89"/>
  <c r="U51" i="49"/>
  <c r="Z12" i="61"/>
  <c r="AG5" i="21"/>
  <c r="AP5" i="21" s="1"/>
  <c r="W6" i="21"/>
  <c r="AE5" i="21"/>
  <c r="AF5" i="21"/>
  <c r="AO5" i="21" s="1"/>
  <c r="Y13" i="23"/>
  <c r="X13" i="23"/>
  <c r="Z12" i="78"/>
  <c r="AI12" i="14"/>
  <c r="AN12" i="14"/>
  <c r="Y13" i="81"/>
  <c r="X13" i="81"/>
  <c r="W6" i="64"/>
  <c r="AG5" i="64"/>
  <c r="AP5" i="64" s="1"/>
  <c r="AF5" i="64"/>
  <c r="AO5" i="64" s="1"/>
  <c r="AE5" i="64"/>
  <c r="U48" i="16"/>
  <c r="U57" i="18"/>
  <c r="U26" i="97"/>
  <c r="U25" i="97" s="1"/>
  <c r="AG12" i="40"/>
  <c r="AP12" i="40" s="1"/>
  <c r="W13" i="40"/>
  <c r="AF12" i="40"/>
  <c r="AO12" i="40" s="1"/>
  <c r="AE12" i="40"/>
  <c r="AF5" i="80"/>
  <c r="AO5" i="80" s="1"/>
  <c r="AE5" i="80"/>
  <c r="W6" i="80"/>
  <c r="AG5" i="80"/>
  <c r="AP5" i="80" s="1"/>
  <c r="U58" i="48"/>
  <c r="U39" i="104"/>
  <c r="U48" i="43"/>
  <c r="AN12" i="23"/>
  <c r="AI12" i="23"/>
  <c r="U30" i="53"/>
  <c r="U40" i="96"/>
  <c r="U30" i="52"/>
  <c r="U50" i="87"/>
  <c r="Y12" i="36"/>
  <c r="Z12" i="36"/>
  <c r="X12" i="36"/>
  <c r="Y13" i="70"/>
  <c r="Z13" i="70"/>
  <c r="X13" i="70"/>
  <c r="Y12" i="73"/>
  <c r="Z12" i="73"/>
  <c r="X12" i="73"/>
  <c r="AR13" i="74"/>
  <c r="U39" i="92"/>
  <c r="W6" i="25"/>
  <c r="AE5" i="25"/>
  <c r="AG5" i="25"/>
  <c r="AP5" i="25" s="1"/>
  <c r="AF5" i="25"/>
  <c r="AO5" i="25" s="1"/>
  <c r="Y12" i="62"/>
  <c r="X12" i="62"/>
  <c r="U58" i="102"/>
  <c r="U50" i="55"/>
  <c r="AN12" i="69"/>
  <c r="AI12" i="69"/>
  <c r="U30" i="32"/>
  <c r="AR11" i="17"/>
  <c r="U22" i="19"/>
  <c r="U23" i="33"/>
  <c r="AH5" i="34"/>
  <c r="AQ5" i="34" s="1"/>
  <c r="Z5" i="34"/>
  <c r="U22" i="63"/>
  <c r="U40" i="45"/>
  <c r="AI12" i="27"/>
  <c r="AN12" i="27"/>
  <c r="AN11" i="73"/>
  <c r="AI11" i="73"/>
  <c r="U39" i="20"/>
  <c r="AH13" i="65"/>
  <c r="AQ13" i="65" s="1"/>
  <c r="U39" i="13"/>
  <c r="U46" i="95"/>
  <c r="U49" i="11"/>
  <c r="U22" i="59"/>
  <c r="U31" i="46"/>
  <c r="U40" i="54"/>
  <c r="AG12" i="31"/>
  <c r="AP12" i="31" s="1"/>
  <c r="AF12" i="31"/>
  <c r="AO12" i="31" s="1"/>
  <c r="AE12" i="31"/>
  <c r="W13" i="31"/>
  <c r="Y6" i="12"/>
  <c r="X6" i="12"/>
  <c r="AR11" i="78"/>
  <c r="AE5" i="29"/>
  <c r="AF5" i="29"/>
  <c r="AO5" i="29" s="1"/>
  <c r="AG5" i="29"/>
  <c r="AP5" i="29" s="1"/>
  <c r="W6" i="29"/>
  <c r="U50" i="83"/>
  <c r="U59" i="85"/>
  <c r="W13" i="30"/>
  <c r="AF12" i="30"/>
  <c r="AO12" i="30" s="1"/>
  <c r="AE12" i="30"/>
  <c r="AG12" i="30"/>
  <c r="AP12" i="30" s="1"/>
  <c r="AH14" i="74"/>
  <c r="AQ14" i="74" s="1"/>
  <c r="AG13" i="22"/>
  <c r="AP13" i="22" s="1"/>
  <c r="AE13" i="22"/>
  <c r="W14" i="22"/>
  <c r="AF13" i="22"/>
  <c r="AO13" i="22" s="1"/>
  <c r="U22" i="79"/>
  <c r="Y13" i="69"/>
  <c r="Z13" i="69"/>
  <c r="X13" i="69"/>
  <c r="U59" i="98"/>
  <c r="U50" i="41"/>
  <c r="Y12" i="37"/>
  <c r="X12" i="37"/>
  <c r="Y13" i="14"/>
  <c r="Z13" i="14"/>
  <c r="X13" i="14"/>
  <c r="U40" i="100"/>
  <c r="U49" i="91"/>
  <c r="U28" i="15"/>
  <c r="AN12" i="70"/>
  <c r="AI12" i="70"/>
  <c r="Y13" i="66"/>
  <c r="X13" i="66"/>
  <c r="U22" i="28"/>
  <c r="AI11" i="26"/>
  <c r="AN11" i="26"/>
  <c r="U30" i="105"/>
  <c r="AI5" i="12"/>
  <c r="AN5" i="12"/>
  <c r="AH12" i="17"/>
  <c r="AQ12" i="17" s="1"/>
  <c r="Y12" i="26"/>
  <c r="X12" i="26"/>
  <c r="U23" i="71"/>
  <c r="AH5" i="72"/>
  <c r="AQ5" i="72" s="1"/>
  <c r="Z5" i="72"/>
  <c r="Z14" i="74"/>
  <c r="AG5" i="68"/>
  <c r="AP5" i="68" s="1"/>
  <c r="AE5" i="68"/>
  <c r="W6" i="68"/>
  <c r="AF5" i="68"/>
  <c r="AO5" i="68" s="1"/>
  <c r="U22" i="24"/>
  <c r="W6" i="39"/>
  <c r="AE5" i="39"/>
  <c r="AG5" i="39"/>
  <c r="AP5" i="39" s="1"/>
  <c r="AF5" i="39"/>
  <c r="AO5" i="39" s="1"/>
  <c r="U50" i="99"/>
  <c r="U60" i="90"/>
  <c r="U27" i="47"/>
  <c r="AN11" i="37"/>
  <c r="AI11" i="37"/>
  <c r="U29" i="86"/>
  <c r="U40" i="88"/>
  <c r="AN12" i="81"/>
  <c r="AI12" i="81"/>
  <c r="U59" i="35"/>
  <c r="U37" i="44"/>
  <c r="AN11" i="36"/>
  <c r="AI11" i="36"/>
  <c r="AN12" i="66"/>
  <c r="AI12" i="66"/>
  <c r="U59" i="90" l="1"/>
  <c r="AF13" i="69"/>
  <c r="AO13" i="69" s="1"/>
  <c r="AG13" i="69"/>
  <c r="AP13" i="69" s="1"/>
  <c r="AE13" i="69"/>
  <c r="W14" i="69"/>
  <c r="AN13" i="22"/>
  <c r="AI13" i="22"/>
  <c r="Y6" i="29"/>
  <c r="X6" i="29"/>
  <c r="AH6" i="12"/>
  <c r="AQ6" i="12" s="1"/>
  <c r="U21" i="59"/>
  <c r="U38" i="13"/>
  <c r="U37" i="13" s="1"/>
  <c r="U21" i="63"/>
  <c r="AR12" i="69"/>
  <c r="AH12" i="62"/>
  <c r="AQ12" i="62" s="1"/>
  <c r="Y6" i="25"/>
  <c r="X6" i="25"/>
  <c r="AF12" i="73"/>
  <c r="AO12" i="73" s="1"/>
  <c r="W13" i="73"/>
  <c r="AG12" i="73"/>
  <c r="AP12" i="73" s="1"/>
  <c r="AE12" i="73"/>
  <c r="AE12" i="36"/>
  <c r="AG12" i="36"/>
  <c r="AP12" i="36" s="1"/>
  <c r="W13" i="36"/>
  <c r="AF12" i="36"/>
  <c r="AO12" i="36" s="1"/>
  <c r="Y13" i="40"/>
  <c r="X13" i="40"/>
  <c r="AH13" i="81"/>
  <c r="AQ13" i="81" s="1"/>
  <c r="AH13" i="23"/>
  <c r="AQ13" i="23" s="1"/>
  <c r="Y13" i="77"/>
  <c r="X13" i="77"/>
  <c r="AN5" i="60"/>
  <c r="AI5" i="60"/>
  <c r="U59" i="94"/>
  <c r="U28" i="86"/>
  <c r="U22" i="71"/>
  <c r="AR11" i="37"/>
  <c r="AE14" i="74"/>
  <c r="AF14" i="74"/>
  <c r="AO14" i="74" s="1"/>
  <c r="W15" i="74"/>
  <c r="AG14" i="74"/>
  <c r="AP14" i="74" s="1"/>
  <c r="AH12" i="26"/>
  <c r="AQ12" i="26" s="1"/>
  <c r="AR5" i="12"/>
  <c r="U21" i="28"/>
  <c r="AH13" i="14"/>
  <c r="AQ13" i="14" s="1"/>
  <c r="Y13" i="30"/>
  <c r="X13" i="30"/>
  <c r="Z6" i="12"/>
  <c r="U21" i="19"/>
  <c r="Z12" i="62"/>
  <c r="U39" i="96"/>
  <c r="U47" i="43"/>
  <c r="Y6" i="80"/>
  <c r="X6" i="80"/>
  <c r="U47" i="16"/>
  <c r="Z13" i="81"/>
  <c r="Z13" i="23"/>
  <c r="AE12" i="61"/>
  <c r="AG12" i="61"/>
  <c r="AP12" i="61" s="1"/>
  <c r="W13" i="61"/>
  <c r="AF12" i="61"/>
  <c r="AO12" i="61" s="1"/>
  <c r="U21" i="38"/>
  <c r="U58" i="82"/>
  <c r="AN12" i="17"/>
  <c r="AI12" i="17"/>
  <c r="U22" i="75"/>
  <c r="U28" i="93"/>
  <c r="AH13" i="66"/>
  <c r="AQ13" i="66" s="1"/>
  <c r="W14" i="14"/>
  <c r="AG13" i="14"/>
  <c r="AP13" i="14" s="1"/>
  <c r="AE13" i="14"/>
  <c r="AF13" i="14"/>
  <c r="AO13" i="14" s="1"/>
  <c r="U39" i="54"/>
  <c r="U48" i="11"/>
  <c r="AR12" i="27"/>
  <c r="U38" i="92"/>
  <c r="AH13" i="70"/>
  <c r="AQ13" i="70" s="1"/>
  <c r="AN5" i="80"/>
  <c r="AI5" i="80"/>
  <c r="AN5" i="64"/>
  <c r="AI5" i="64"/>
  <c r="AR11" i="62"/>
  <c r="AH13" i="27"/>
  <c r="AQ13" i="27" s="1"/>
  <c r="U20" i="2"/>
  <c r="U19" i="2" s="1"/>
  <c r="Y14" i="65"/>
  <c r="Z14" i="65" s="1"/>
  <c r="X14" i="65"/>
  <c r="Z13" i="66"/>
  <c r="U21" i="79"/>
  <c r="AI5" i="29"/>
  <c r="AN5" i="29"/>
  <c r="Y13" i="31"/>
  <c r="Z13" i="31"/>
  <c r="X13" i="31"/>
  <c r="AF5" i="34"/>
  <c r="AO5" i="34" s="1"/>
  <c r="AG5" i="34"/>
  <c r="AP5" i="34" s="1"/>
  <c r="W6" i="34"/>
  <c r="AE5" i="34"/>
  <c r="U49" i="55"/>
  <c r="U48" i="55" s="1"/>
  <c r="AE13" i="70"/>
  <c r="AG13" i="70"/>
  <c r="AP13" i="70" s="1"/>
  <c r="AF13" i="70"/>
  <c r="AO13" i="70" s="1"/>
  <c r="W14" i="70"/>
  <c r="U49" i="87"/>
  <c r="U29" i="53"/>
  <c r="U38" i="104"/>
  <c r="U24" i="97"/>
  <c r="U50" i="49"/>
  <c r="U57" i="10"/>
  <c r="AI12" i="77"/>
  <c r="AN12" i="77"/>
  <c r="U57" i="42"/>
  <c r="W14" i="27"/>
  <c r="AF13" i="27"/>
  <c r="AO13" i="27" s="1"/>
  <c r="AE13" i="27"/>
  <c r="AG13" i="27"/>
  <c r="AP13" i="27" s="1"/>
  <c r="U49" i="103"/>
  <c r="AN13" i="65"/>
  <c r="AI13" i="65"/>
  <c r="Y6" i="39"/>
  <c r="X6" i="39"/>
  <c r="AR11" i="36"/>
  <c r="U21" i="24"/>
  <c r="Z12" i="26"/>
  <c r="U29" i="105"/>
  <c r="U58" i="85"/>
  <c r="U26" i="47"/>
  <c r="Y6" i="68"/>
  <c r="Z6" i="68"/>
  <c r="X6" i="68"/>
  <c r="U48" i="91"/>
  <c r="AH12" i="37"/>
  <c r="AQ12" i="37" s="1"/>
  <c r="U58" i="98"/>
  <c r="AI12" i="31"/>
  <c r="AN12" i="31"/>
  <c r="U30" i="46"/>
  <c r="U29" i="46" s="1"/>
  <c r="U45" i="95"/>
  <c r="U38" i="20"/>
  <c r="U39" i="45"/>
  <c r="AR12" i="23"/>
  <c r="AN12" i="40"/>
  <c r="AI12" i="40"/>
  <c r="AR12" i="14"/>
  <c r="AI5" i="21"/>
  <c r="AN5" i="21"/>
  <c r="Y6" i="60"/>
  <c r="X6" i="60"/>
  <c r="Y13" i="17"/>
  <c r="Z13" i="17"/>
  <c r="X13" i="17"/>
  <c r="U58" i="35"/>
  <c r="U39" i="100"/>
  <c r="AR12" i="81"/>
  <c r="U49" i="99"/>
  <c r="U27" i="15"/>
  <c r="U49" i="41"/>
  <c r="U36" i="44"/>
  <c r="U39" i="88"/>
  <c r="W6" i="72"/>
  <c r="AG5" i="72"/>
  <c r="AP5" i="72" s="1"/>
  <c r="AF5" i="72"/>
  <c r="AO5" i="72" s="1"/>
  <c r="AE5" i="72"/>
  <c r="AR12" i="66"/>
  <c r="AN5" i="39"/>
  <c r="AI5" i="39"/>
  <c r="AN5" i="68"/>
  <c r="AI5" i="68"/>
  <c r="AR11" i="26"/>
  <c r="AR12" i="70"/>
  <c r="Z12" i="37"/>
  <c r="AH13" i="69"/>
  <c r="AQ13" i="69" s="1"/>
  <c r="X14" i="22"/>
  <c r="Y14" i="22"/>
  <c r="Z14" i="22" s="1"/>
  <c r="AI12" i="30"/>
  <c r="AN12" i="30"/>
  <c r="U49" i="83"/>
  <c r="AR11" i="73"/>
  <c r="U22" i="33"/>
  <c r="U29" i="32"/>
  <c r="U57" i="102"/>
  <c r="AN5" i="25"/>
  <c r="AI5" i="25"/>
  <c r="AH12" i="73"/>
  <c r="AQ12" i="73" s="1"/>
  <c r="AH12" i="36"/>
  <c r="AQ12" i="36" s="1"/>
  <c r="U29" i="52"/>
  <c r="U57" i="48"/>
  <c r="U56" i="18"/>
  <c r="Y6" i="64"/>
  <c r="X6" i="64"/>
  <c r="AF12" i="78"/>
  <c r="AO12" i="78" s="1"/>
  <c r="W13" i="78"/>
  <c r="AE12" i="78"/>
  <c r="AG12" i="78"/>
  <c r="AP12" i="78" s="1"/>
  <c r="Y6" i="21"/>
  <c r="X6" i="21"/>
  <c r="U24" i="89"/>
  <c r="U21" i="67"/>
  <c r="U38" i="51"/>
  <c r="W6" i="76"/>
  <c r="AG5" i="76"/>
  <c r="AP5" i="76" s="1"/>
  <c r="AF5" i="76"/>
  <c r="AO5" i="76" s="1"/>
  <c r="AE5" i="76"/>
  <c r="U38" i="84"/>
  <c r="U58" i="50"/>
  <c r="U29" i="101"/>
  <c r="AE14" i="22" l="1"/>
  <c r="W15" i="22"/>
  <c r="AF14" i="22"/>
  <c r="AO14" i="22" s="1"/>
  <c r="AG14" i="22"/>
  <c r="AP14" i="22" s="1"/>
  <c r="AF14" i="65"/>
  <c r="AO14" i="65" s="1"/>
  <c r="AE14" i="65"/>
  <c r="W15" i="65"/>
  <c r="AG14" i="65"/>
  <c r="AP14" i="65" s="1"/>
  <c r="Y13" i="78"/>
  <c r="X13" i="78"/>
  <c r="U55" i="18"/>
  <c r="U56" i="102"/>
  <c r="Y6" i="72"/>
  <c r="Z6" i="72"/>
  <c r="X6" i="72"/>
  <c r="U48" i="41"/>
  <c r="AF13" i="17"/>
  <c r="AO13" i="17" s="1"/>
  <c r="AE13" i="17"/>
  <c r="W14" i="17"/>
  <c r="AG13" i="17"/>
  <c r="AP13" i="17" s="1"/>
  <c r="AR5" i="21"/>
  <c r="U44" i="95"/>
  <c r="U57" i="98"/>
  <c r="U56" i="98" s="1"/>
  <c r="AF6" i="68"/>
  <c r="AO6" i="68" s="1"/>
  <c r="AE6" i="68"/>
  <c r="AG6" i="68"/>
  <c r="AP6" i="68" s="1"/>
  <c r="W7" i="68"/>
  <c r="AR5" i="29"/>
  <c r="U47" i="11"/>
  <c r="Y14" i="14"/>
  <c r="X14" i="14"/>
  <c r="U21" i="75"/>
  <c r="U20" i="38"/>
  <c r="AE13" i="81"/>
  <c r="W14" i="81"/>
  <c r="AG13" i="81"/>
  <c r="AP13" i="81" s="1"/>
  <c r="AF13" i="81"/>
  <c r="AO13" i="81" s="1"/>
  <c r="U20" i="19"/>
  <c r="U58" i="94"/>
  <c r="Y14" i="69"/>
  <c r="X14" i="69"/>
  <c r="AH14" i="22"/>
  <c r="AQ14" i="22" s="1"/>
  <c r="U28" i="105"/>
  <c r="AH6" i="39"/>
  <c r="AQ6" i="39" s="1"/>
  <c r="U48" i="103"/>
  <c r="U56" i="42"/>
  <c r="U49" i="49"/>
  <c r="U28" i="53"/>
  <c r="AN13" i="70"/>
  <c r="AI13" i="70"/>
  <c r="AR5" i="64"/>
  <c r="AR12" i="17"/>
  <c r="U46" i="43"/>
  <c r="AE6" i="12"/>
  <c r="AG6" i="12"/>
  <c r="AP6" i="12" s="1"/>
  <c r="W7" i="12"/>
  <c r="AF6" i="12"/>
  <c r="AO6" i="12" s="1"/>
  <c r="AR5" i="60"/>
  <c r="Y13" i="73"/>
  <c r="X13" i="73"/>
  <c r="U36" i="13"/>
  <c r="AH6" i="29"/>
  <c r="AQ6" i="29" s="1"/>
  <c r="AI13" i="69"/>
  <c r="AN13" i="69"/>
  <c r="U57" i="50"/>
  <c r="U56" i="48"/>
  <c r="U38" i="88"/>
  <c r="U26" i="15"/>
  <c r="U38" i="100"/>
  <c r="AH6" i="60"/>
  <c r="AQ6" i="60" s="1"/>
  <c r="U38" i="45"/>
  <c r="U28" i="46"/>
  <c r="AG12" i="26"/>
  <c r="AP12" i="26" s="1"/>
  <c r="W13" i="26"/>
  <c r="AF12" i="26"/>
  <c r="AO12" i="26" s="1"/>
  <c r="AE12" i="26"/>
  <c r="Z6" i="39"/>
  <c r="AH13" i="31"/>
  <c r="AQ13" i="31" s="1"/>
  <c r="U20" i="79"/>
  <c r="U18" i="2"/>
  <c r="U37" i="92"/>
  <c r="U38" i="54"/>
  <c r="Y13" i="61"/>
  <c r="X13" i="61"/>
  <c r="U46" i="16"/>
  <c r="AH13" i="30"/>
  <c r="AQ13" i="30" s="1"/>
  <c r="U20" i="28"/>
  <c r="Y15" i="74"/>
  <c r="Z15" i="74" s="1"/>
  <c r="X15" i="74"/>
  <c r="U21" i="71"/>
  <c r="Y13" i="36"/>
  <c r="Z13" i="36"/>
  <c r="X13" i="36"/>
  <c r="Z6" i="29"/>
  <c r="U23" i="89"/>
  <c r="U37" i="84"/>
  <c r="U25" i="47"/>
  <c r="AI13" i="27"/>
  <c r="AN13" i="27"/>
  <c r="AR12" i="77"/>
  <c r="U23" i="97"/>
  <c r="U22" i="97" s="1"/>
  <c r="U48" i="87"/>
  <c r="U47" i="55"/>
  <c r="AE13" i="31"/>
  <c r="AF13" i="31"/>
  <c r="AO13" i="31" s="1"/>
  <c r="AG13" i="31"/>
  <c r="AP13" i="31" s="1"/>
  <c r="W14" i="31"/>
  <c r="AF13" i="66"/>
  <c r="AO13" i="66" s="1"/>
  <c r="AE13" i="66"/>
  <c r="AG13" i="66"/>
  <c r="AP13" i="66" s="1"/>
  <c r="W14" i="66"/>
  <c r="AR5" i="80"/>
  <c r="AH6" i="80"/>
  <c r="AQ6" i="80" s="1"/>
  <c r="U38" i="96"/>
  <c r="Z13" i="30"/>
  <c r="AH13" i="77"/>
  <c r="AQ13" i="77" s="1"/>
  <c r="AH6" i="25"/>
  <c r="AQ6" i="25" s="1"/>
  <c r="U20" i="59"/>
  <c r="Y6" i="76"/>
  <c r="Z6" i="76" s="1"/>
  <c r="X6" i="76"/>
  <c r="AH6" i="21"/>
  <c r="AQ6" i="21" s="1"/>
  <c r="U37" i="51"/>
  <c r="Z6" i="21"/>
  <c r="AH6" i="64"/>
  <c r="AQ6" i="64" s="1"/>
  <c r="U28" i="32"/>
  <c r="U48" i="83"/>
  <c r="U47" i="83" s="1"/>
  <c r="AI5" i="76"/>
  <c r="AN5" i="76"/>
  <c r="Z6" i="64"/>
  <c r="AR5" i="25"/>
  <c r="AR5" i="68"/>
  <c r="AN5" i="72"/>
  <c r="AI5" i="72"/>
  <c r="Z6" i="60"/>
  <c r="AR12" i="40"/>
  <c r="U28" i="101"/>
  <c r="U20" i="67"/>
  <c r="U28" i="52"/>
  <c r="U21" i="33"/>
  <c r="AR12" i="30"/>
  <c r="W13" i="37"/>
  <c r="AE12" i="37"/>
  <c r="AF12" i="37"/>
  <c r="AO12" i="37" s="1"/>
  <c r="AG12" i="37"/>
  <c r="AP12" i="37" s="1"/>
  <c r="U35" i="44"/>
  <c r="U48" i="99"/>
  <c r="U57" i="35"/>
  <c r="U37" i="20"/>
  <c r="AR12" i="31"/>
  <c r="U47" i="91"/>
  <c r="U20" i="24"/>
  <c r="AR13" i="65"/>
  <c r="Y14" i="70"/>
  <c r="X14" i="70"/>
  <c r="AI5" i="34"/>
  <c r="AN5" i="34"/>
  <c r="AH14" i="65"/>
  <c r="AQ14" i="65" s="1"/>
  <c r="AN13" i="14"/>
  <c r="AI13" i="14"/>
  <c r="U27" i="93"/>
  <c r="U57" i="82"/>
  <c r="AI12" i="61"/>
  <c r="AN12" i="61"/>
  <c r="Z6" i="80"/>
  <c r="AE12" i="62"/>
  <c r="AG12" i="62"/>
  <c r="AP12" i="62" s="1"/>
  <c r="W13" i="62"/>
  <c r="AF12" i="62"/>
  <c r="AO12" i="62" s="1"/>
  <c r="AI14" i="74"/>
  <c r="AN14" i="74"/>
  <c r="U27" i="86"/>
  <c r="Z13" i="77"/>
  <c r="AH13" i="40"/>
  <c r="AQ13" i="40" s="1"/>
  <c r="AN12" i="36"/>
  <c r="AI12" i="36"/>
  <c r="Z6" i="25"/>
  <c r="AR13" i="22"/>
  <c r="AI12" i="78"/>
  <c r="AN12" i="78"/>
  <c r="AR5" i="39"/>
  <c r="AH13" i="17"/>
  <c r="AQ13" i="17" s="1"/>
  <c r="AH6" i="68"/>
  <c r="AQ6" i="68" s="1"/>
  <c r="U57" i="85"/>
  <c r="Y14" i="27"/>
  <c r="X14" i="27"/>
  <c r="U56" i="10"/>
  <c r="U37" i="104"/>
  <c r="Y6" i="34"/>
  <c r="Z6" i="34"/>
  <c r="X6" i="34"/>
  <c r="W14" i="23"/>
  <c r="AF13" i="23"/>
  <c r="AO13" i="23" s="1"/>
  <c r="AE13" i="23"/>
  <c r="AG13" i="23"/>
  <c r="AP13" i="23" s="1"/>
  <c r="Z13" i="40"/>
  <c r="AN12" i="73"/>
  <c r="AI12" i="73"/>
  <c r="U20" i="63"/>
  <c r="U58" i="90"/>
  <c r="AF6" i="76" l="1"/>
  <c r="AO6" i="76" s="1"/>
  <c r="W7" i="76"/>
  <c r="AE6" i="76"/>
  <c r="AG6" i="76"/>
  <c r="AP6" i="76" s="1"/>
  <c r="W16" i="74"/>
  <c r="AF15" i="74"/>
  <c r="AO15" i="74" s="1"/>
  <c r="AG15" i="74"/>
  <c r="AP15" i="74" s="1"/>
  <c r="AE15" i="74"/>
  <c r="U57" i="90"/>
  <c r="AR12" i="78"/>
  <c r="AH6" i="34"/>
  <c r="AQ6" i="34" s="1"/>
  <c r="U55" i="10"/>
  <c r="U54" i="10" s="1"/>
  <c r="AR12" i="36"/>
  <c r="U26" i="86"/>
  <c r="AN12" i="62"/>
  <c r="AI12" i="62"/>
  <c r="U47" i="99"/>
  <c r="Y13" i="37"/>
  <c r="Z13" i="37"/>
  <c r="X13" i="37"/>
  <c r="U27" i="52"/>
  <c r="U26" i="52" s="1"/>
  <c r="U46" i="83"/>
  <c r="W7" i="21"/>
  <c r="AF6" i="21"/>
  <c r="AO6" i="21" s="1"/>
  <c r="AE6" i="21"/>
  <c r="AG6" i="21"/>
  <c r="AP6" i="21" s="1"/>
  <c r="AH6" i="76"/>
  <c r="AQ6" i="76" s="1"/>
  <c r="U37" i="96"/>
  <c r="Y14" i="66"/>
  <c r="X14" i="66"/>
  <c r="AG6" i="29"/>
  <c r="AP6" i="29" s="1"/>
  <c r="AF6" i="29"/>
  <c r="AO6" i="29" s="1"/>
  <c r="AE6" i="29"/>
  <c r="W7" i="29"/>
  <c r="AH15" i="74"/>
  <c r="AQ15" i="74" s="1"/>
  <c r="U37" i="45"/>
  <c r="AR13" i="70"/>
  <c r="U20" i="75"/>
  <c r="AH6" i="72"/>
  <c r="AQ6" i="72" s="1"/>
  <c r="U54" i="18"/>
  <c r="AN14" i="65"/>
  <c r="AI14" i="65"/>
  <c r="AH14" i="27"/>
  <c r="AQ14" i="27" s="1"/>
  <c r="W7" i="80"/>
  <c r="AE6" i="80"/>
  <c r="AG6" i="80"/>
  <c r="AP6" i="80" s="1"/>
  <c r="AF6" i="80"/>
  <c r="AO6" i="80" s="1"/>
  <c r="U26" i="93"/>
  <c r="AR5" i="34"/>
  <c r="W7" i="60"/>
  <c r="AG6" i="60"/>
  <c r="AP6" i="60" s="1"/>
  <c r="AF6" i="60"/>
  <c r="AO6" i="60" s="1"/>
  <c r="AE6" i="60"/>
  <c r="AI13" i="31"/>
  <c r="AN13" i="31"/>
  <c r="U21" i="97"/>
  <c r="U24" i="47"/>
  <c r="U23" i="47" s="1"/>
  <c r="AH13" i="36"/>
  <c r="AQ13" i="36" s="1"/>
  <c r="U37" i="54"/>
  <c r="U19" i="79"/>
  <c r="Y13" i="26"/>
  <c r="X13" i="26"/>
  <c r="U25" i="15"/>
  <c r="U56" i="50"/>
  <c r="U45" i="43"/>
  <c r="U55" i="42"/>
  <c r="Y14" i="81"/>
  <c r="Z14" i="81" s="1"/>
  <c r="X14" i="81"/>
  <c r="AH14" i="14"/>
  <c r="AQ14" i="14" s="1"/>
  <c r="U55" i="98"/>
  <c r="Y14" i="17"/>
  <c r="X14" i="17"/>
  <c r="AG6" i="72"/>
  <c r="AP6" i="72" s="1"/>
  <c r="AF6" i="72"/>
  <c r="AO6" i="72" s="1"/>
  <c r="AE6" i="72"/>
  <c r="W7" i="72"/>
  <c r="AH13" i="78"/>
  <c r="AQ13" i="78" s="1"/>
  <c r="Z14" i="27"/>
  <c r="AR14" i="74"/>
  <c r="AR13" i="14"/>
  <c r="AH14" i="70"/>
  <c r="AQ14" i="70" s="1"/>
  <c r="U19" i="24"/>
  <c r="U36" i="20"/>
  <c r="U34" i="44"/>
  <c r="U19" i="67"/>
  <c r="AR5" i="72"/>
  <c r="AE6" i="64"/>
  <c r="AG6" i="64"/>
  <c r="AP6" i="64" s="1"/>
  <c r="AF6" i="64"/>
  <c r="AO6" i="64" s="1"/>
  <c r="W7" i="64"/>
  <c r="U27" i="32"/>
  <c r="U36" i="51"/>
  <c r="AN13" i="66"/>
  <c r="AI13" i="66"/>
  <c r="AE13" i="36"/>
  <c r="AF13" i="36"/>
  <c r="AO13" i="36" s="1"/>
  <c r="AG13" i="36"/>
  <c r="AP13" i="36" s="1"/>
  <c r="W14" i="36"/>
  <c r="U45" i="16"/>
  <c r="U35" i="13"/>
  <c r="U27" i="105"/>
  <c r="U57" i="94"/>
  <c r="AI13" i="81"/>
  <c r="AN13" i="81"/>
  <c r="Z14" i="14"/>
  <c r="Y7" i="68"/>
  <c r="X7" i="68"/>
  <c r="AI13" i="17"/>
  <c r="AN13" i="17"/>
  <c r="Z13" i="78"/>
  <c r="U46" i="55"/>
  <c r="U36" i="84"/>
  <c r="AH13" i="61"/>
  <c r="AQ13" i="61" s="1"/>
  <c r="U36" i="92"/>
  <c r="U37" i="88"/>
  <c r="AR13" i="69"/>
  <c r="AH13" i="73"/>
  <c r="AQ13" i="73" s="1"/>
  <c r="Y7" i="12"/>
  <c r="X7" i="12"/>
  <c r="U27" i="53"/>
  <c r="U47" i="103"/>
  <c r="U43" i="95"/>
  <c r="W7" i="34"/>
  <c r="AG6" i="34"/>
  <c r="AP6" i="34" s="1"/>
  <c r="AF6" i="34"/>
  <c r="AO6" i="34" s="1"/>
  <c r="AE6" i="34"/>
  <c r="U36" i="104"/>
  <c r="AG13" i="77"/>
  <c r="AP13" i="77" s="1"/>
  <c r="AE13" i="77"/>
  <c r="W14" i="77"/>
  <c r="AF13" i="77"/>
  <c r="AO13" i="77" s="1"/>
  <c r="Y13" i="62"/>
  <c r="Z13" i="62" s="1"/>
  <c r="X13" i="62"/>
  <c r="U46" i="91"/>
  <c r="U56" i="35"/>
  <c r="U20" i="33"/>
  <c r="U27" i="101"/>
  <c r="AR5" i="76"/>
  <c r="U19" i="59"/>
  <c r="U18" i="59" s="1"/>
  <c r="AE13" i="30"/>
  <c r="AF13" i="30"/>
  <c r="AO13" i="30" s="1"/>
  <c r="W14" i="30"/>
  <c r="AG13" i="30"/>
  <c r="AP13" i="30" s="1"/>
  <c r="Y14" i="31"/>
  <c r="X14" i="31"/>
  <c r="U19" i="28"/>
  <c r="Z13" i="61"/>
  <c r="AE6" i="39"/>
  <c r="AG6" i="39"/>
  <c r="AP6" i="39" s="1"/>
  <c r="AF6" i="39"/>
  <c r="AO6" i="39" s="1"/>
  <c r="W7" i="39"/>
  <c r="U27" i="46"/>
  <c r="Z13" i="73"/>
  <c r="U19" i="19"/>
  <c r="U19" i="38"/>
  <c r="AI6" i="68"/>
  <c r="AN6" i="68"/>
  <c r="U55" i="102"/>
  <c r="Y15" i="22"/>
  <c r="X15" i="22"/>
  <c r="AE13" i="40"/>
  <c r="AG13" i="40"/>
  <c r="AP13" i="40" s="1"/>
  <c r="AF13" i="40"/>
  <c r="AO13" i="40" s="1"/>
  <c r="W14" i="40"/>
  <c r="AN13" i="23"/>
  <c r="AI13" i="23"/>
  <c r="AR12" i="61"/>
  <c r="Z14" i="70"/>
  <c r="U19" i="63"/>
  <c r="AR12" i="73"/>
  <c r="Y14" i="23"/>
  <c r="Z14" i="23"/>
  <c r="X14" i="23"/>
  <c r="U56" i="85"/>
  <c r="AE6" i="25"/>
  <c r="AG6" i="25"/>
  <c r="AP6" i="25" s="1"/>
  <c r="AF6" i="25"/>
  <c r="AO6" i="25" s="1"/>
  <c r="W7" i="25"/>
  <c r="U56" i="82"/>
  <c r="AI12" i="37"/>
  <c r="AN12" i="37"/>
  <c r="U47" i="87"/>
  <c r="AR13" i="27"/>
  <c r="U22" i="89"/>
  <c r="U20" i="71"/>
  <c r="U17" i="2"/>
  <c r="AI12" i="26"/>
  <c r="AN12" i="26"/>
  <c r="U37" i="100"/>
  <c r="U55" i="48"/>
  <c r="AN6" i="12"/>
  <c r="AI6" i="12"/>
  <c r="U48" i="49"/>
  <c r="Z14" i="69"/>
  <c r="AH14" i="69"/>
  <c r="AQ14" i="69" s="1"/>
  <c r="U46" i="11"/>
  <c r="U47" i="41"/>
  <c r="Y15" i="65"/>
  <c r="Z15" i="65" s="1"/>
  <c r="X15" i="65"/>
  <c r="AN14" i="22"/>
  <c r="AI14" i="22"/>
  <c r="AE15" i="65" l="1"/>
  <c r="AF15" i="65"/>
  <c r="AO15" i="65" s="1"/>
  <c r="AG15" i="65"/>
  <c r="AP15" i="65" s="1"/>
  <c r="W16" i="65"/>
  <c r="W14" i="62"/>
  <c r="AF13" i="62"/>
  <c r="AO13" i="62" s="1"/>
  <c r="AG13" i="62"/>
  <c r="AP13" i="62" s="1"/>
  <c r="AE13" i="62"/>
  <c r="W15" i="81"/>
  <c r="AG14" i="81"/>
  <c r="AP14" i="81" s="1"/>
  <c r="AE14" i="81"/>
  <c r="AF14" i="81"/>
  <c r="AO14" i="81" s="1"/>
  <c r="AH14" i="31"/>
  <c r="AQ14" i="31" s="1"/>
  <c r="AN13" i="77"/>
  <c r="AI13" i="77"/>
  <c r="AG13" i="78"/>
  <c r="AP13" i="78" s="1"/>
  <c r="W14" i="78"/>
  <c r="AF13" i="78"/>
  <c r="AO13" i="78" s="1"/>
  <c r="AE13" i="78"/>
  <c r="U26" i="105"/>
  <c r="U35" i="51"/>
  <c r="AN6" i="64"/>
  <c r="AI6" i="64"/>
  <c r="U33" i="44"/>
  <c r="AH13" i="26"/>
  <c r="AQ13" i="26" s="1"/>
  <c r="AR12" i="26"/>
  <c r="U21" i="89"/>
  <c r="AR12" i="37"/>
  <c r="AN6" i="25"/>
  <c r="AI6" i="25"/>
  <c r="AN13" i="40"/>
  <c r="AI13" i="40"/>
  <c r="AG13" i="73"/>
  <c r="AP13" i="73" s="1"/>
  <c r="AE13" i="73"/>
  <c r="W14" i="73"/>
  <c r="AF13" i="73"/>
  <c r="AO13" i="73" s="1"/>
  <c r="AN6" i="39"/>
  <c r="AI6" i="39"/>
  <c r="U17" i="59"/>
  <c r="U19" i="33"/>
  <c r="Z7" i="12"/>
  <c r="AH7" i="12"/>
  <c r="AQ7" i="12" s="1"/>
  <c r="AR13" i="17"/>
  <c r="AR13" i="81"/>
  <c r="U34" i="13"/>
  <c r="AI13" i="36"/>
  <c r="AN13" i="36"/>
  <c r="U26" i="32"/>
  <c r="U35" i="20"/>
  <c r="Y7" i="72"/>
  <c r="Z7" i="72"/>
  <c r="X7" i="72"/>
  <c r="AR13" i="31"/>
  <c r="Y7" i="80"/>
  <c r="X7" i="80"/>
  <c r="U53" i="18"/>
  <c r="Y7" i="29"/>
  <c r="Z7" i="29"/>
  <c r="X7" i="29"/>
  <c r="U46" i="99"/>
  <c r="U46" i="87"/>
  <c r="W15" i="70"/>
  <c r="AE14" i="70"/>
  <c r="AF14" i="70"/>
  <c r="AO14" i="70" s="1"/>
  <c r="AG14" i="70"/>
  <c r="AP14" i="70" s="1"/>
  <c r="U45" i="91"/>
  <c r="AR13" i="23"/>
  <c r="AH15" i="22"/>
  <c r="AQ15" i="22" s="1"/>
  <c r="AR6" i="68"/>
  <c r="W14" i="61"/>
  <c r="AG13" i="61"/>
  <c r="AP13" i="61" s="1"/>
  <c r="AF13" i="61"/>
  <c r="AO13" i="61" s="1"/>
  <c r="AE13" i="61"/>
  <c r="U35" i="104"/>
  <c r="U42" i="95"/>
  <c r="U36" i="88"/>
  <c r="U35" i="84"/>
  <c r="AH7" i="68"/>
  <c r="AQ7" i="68" s="1"/>
  <c r="AR13" i="66"/>
  <c r="Y7" i="64"/>
  <c r="Z7" i="64"/>
  <c r="X7" i="64"/>
  <c r="AI6" i="72"/>
  <c r="AN6" i="72"/>
  <c r="U55" i="50"/>
  <c r="AN6" i="60"/>
  <c r="AI6" i="60"/>
  <c r="AI6" i="29"/>
  <c r="AN6" i="29"/>
  <c r="AN6" i="21"/>
  <c r="AI6" i="21"/>
  <c r="U25" i="52"/>
  <c r="AR12" i="62"/>
  <c r="Y16" i="74"/>
  <c r="X16" i="74"/>
  <c r="U19" i="71"/>
  <c r="AG14" i="23"/>
  <c r="AP14" i="23" s="1"/>
  <c r="AE14" i="23"/>
  <c r="W15" i="23"/>
  <c r="AF14" i="23"/>
  <c r="AO14" i="23" s="1"/>
  <c r="U26" i="101"/>
  <c r="AF14" i="69"/>
  <c r="AO14" i="69" s="1"/>
  <c r="W15" i="69"/>
  <c r="AG14" i="69"/>
  <c r="AP14" i="69" s="1"/>
  <c r="AE14" i="69"/>
  <c r="U54" i="48"/>
  <c r="U16" i="2"/>
  <c r="U55" i="82"/>
  <c r="U55" i="85"/>
  <c r="Z15" i="22"/>
  <c r="U26" i="46"/>
  <c r="Y14" i="30"/>
  <c r="X14" i="30"/>
  <c r="U55" i="35"/>
  <c r="AN6" i="34"/>
  <c r="AI6" i="34"/>
  <c r="Z7" i="68"/>
  <c r="U56" i="94"/>
  <c r="U44" i="16"/>
  <c r="U18" i="67"/>
  <c r="U18" i="24"/>
  <c r="U54" i="98"/>
  <c r="U18" i="79"/>
  <c r="U22" i="47"/>
  <c r="U25" i="93"/>
  <c r="U36" i="96"/>
  <c r="AH13" i="37"/>
  <c r="AQ13" i="37" s="1"/>
  <c r="U53" i="10"/>
  <c r="U36" i="100"/>
  <c r="AN13" i="30"/>
  <c r="AI13" i="30"/>
  <c r="AR14" i="22"/>
  <c r="U46" i="41"/>
  <c r="Y7" i="25"/>
  <c r="Z7" i="25" s="1"/>
  <c r="X7" i="25"/>
  <c r="AH14" i="23"/>
  <c r="AQ14" i="23" s="1"/>
  <c r="U18" i="63"/>
  <c r="Y14" i="40"/>
  <c r="X14" i="40"/>
  <c r="U18" i="38"/>
  <c r="Y7" i="39"/>
  <c r="Z7" i="39" s="1"/>
  <c r="X7" i="39"/>
  <c r="U18" i="28"/>
  <c r="Y14" i="77"/>
  <c r="X14" i="77"/>
  <c r="U46" i="103"/>
  <c r="U35" i="92"/>
  <c r="U45" i="55"/>
  <c r="Y14" i="36"/>
  <c r="X14" i="36"/>
  <c r="W15" i="27"/>
  <c r="AF14" i="27"/>
  <c r="AO14" i="27" s="1"/>
  <c r="AE14" i="27"/>
  <c r="AG14" i="27"/>
  <c r="AP14" i="27" s="1"/>
  <c r="U54" i="42"/>
  <c r="U53" i="42" s="1"/>
  <c r="U24" i="15"/>
  <c r="AR14" i="65"/>
  <c r="U36" i="45"/>
  <c r="Y7" i="21"/>
  <c r="X7" i="21"/>
  <c r="W14" i="37"/>
  <c r="AE13" i="37"/>
  <c r="AF13" i="37"/>
  <c r="AO13" i="37" s="1"/>
  <c r="AG13" i="37"/>
  <c r="AP13" i="37" s="1"/>
  <c r="U56" i="90"/>
  <c r="AN6" i="76"/>
  <c r="AI6" i="76"/>
  <c r="U25" i="86"/>
  <c r="AI15" i="74"/>
  <c r="AN15" i="74"/>
  <c r="Y7" i="76"/>
  <c r="X7" i="76"/>
  <c r="U47" i="49"/>
  <c r="AG14" i="14"/>
  <c r="AP14" i="14" s="1"/>
  <c r="AE14" i="14"/>
  <c r="W15" i="14"/>
  <c r="AF14" i="14"/>
  <c r="AO14" i="14" s="1"/>
  <c r="AH14" i="17"/>
  <c r="AQ14" i="17" s="1"/>
  <c r="U36" i="54"/>
  <c r="U20" i="97"/>
  <c r="Y7" i="60"/>
  <c r="X7" i="60"/>
  <c r="AH14" i="66"/>
  <c r="AQ14" i="66" s="1"/>
  <c r="AH15" i="65"/>
  <c r="AQ15" i="65" s="1"/>
  <c r="U45" i="11"/>
  <c r="AR6" i="12"/>
  <c r="U54" i="102"/>
  <c r="U18" i="19"/>
  <c r="Z14" i="31"/>
  <c r="AH13" i="62"/>
  <c r="AQ13" i="62" s="1"/>
  <c r="Y7" i="34"/>
  <c r="X7" i="34"/>
  <c r="U26" i="53"/>
  <c r="Z14" i="17"/>
  <c r="AH14" i="81"/>
  <c r="AQ14" i="81" s="1"/>
  <c r="U44" i="43"/>
  <c r="Z13" i="26"/>
  <c r="AN6" i="80"/>
  <c r="AI6" i="80"/>
  <c r="U19" i="75"/>
  <c r="Z14" i="66"/>
  <c r="U45" i="83"/>
  <c r="AE7" i="39" l="1"/>
  <c r="W8" i="39"/>
  <c r="AG7" i="39"/>
  <c r="AP7" i="39" s="1"/>
  <c r="AF7" i="39"/>
  <c r="AO7" i="39" s="1"/>
  <c r="AE7" i="25"/>
  <c r="AF7" i="25"/>
  <c r="AO7" i="25" s="1"/>
  <c r="AG7" i="25"/>
  <c r="AP7" i="25" s="1"/>
  <c r="W8" i="25"/>
  <c r="U17" i="24"/>
  <c r="AR6" i="80"/>
  <c r="U46" i="49"/>
  <c r="U23" i="15"/>
  <c r="Y15" i="27"/>
  <c r="Z15" i="27"/>
  <c r="X15" i="27"/>
  <c r="U17" i="38"/>
  <c r="U45" i="41"/>
  <c r="U35" i="100"/>
  <c r="U35" i="96"/>
  <c r="U17" i="79"/>
  <c r="U17" i="67"/>
  <c r="AR6" i="34"/>
  <c r="AN14" i="69"/>
  <c r="AI14" i="69"/>
  <c r="AH16" i="74"/>
  <c r="AQ16" i="74" s="1"/>
  <c r="U24" i="52"/>
  <c r="W8" i="64"/>
  <c r="AF7" i="64"/>
  <c r="AO7" i="64" s="1"/>
  <c r="AE7" i="64"/>
  <c r="AG7" i="64"/>
  <c r="AP7" i="64" s="1"/>
  <c r="U41" i="95"/>
  <c r="Y14" i="61"/>
  <c r="X14" i="61"/>
  <c r="Y15" i="70"/>
  <c r="X15" i="70"/>
  <c r="W8" i="29"/>
  <c r="AE7" i="29"/>
  <c r="AF7" i="29"/>
  <c r="AO7" i="29" s="1"/>
  <c r="AG7" i="29"/>
  <c r="AP7" i="29" s="1"/>
  <c r="AN13" i="73"/>
  <c r="AI13" i="73"/>
  <c r="Y14" i="78"/>
  <c r="X14" i="78"/>
  <c r="U43" i="43"/>
  <c r="AH7" i="60"/>
  <c r="AQ7" i="60" s="1"/>
  <c r="W15" i="17"/>
  <c r="AE14" i="17"/>
  <c r="AF14" i="17"/>
  <c r="AO14" i="17" s="1"/>
  <c r="AG14" i="17"/>
  <c r="AP14" i="17" s="1"/>
  <c r="U53" i="102"/>
  <c r="AH7" i="76"/>
  <c r="AQ7" i="76" s="1"/>
  <c r="U24" i="86"/>
  <c r="AH14" i="36"/>
  <c r="AQ14" i="36" s="1"/>
  <c r="U34" i="92"/>
  <c r="U17" i="28"/>
  <c r="AH14" i="40"/>
  <c r="AQ14" i="40" s="1"/>
  <c r="U54" i="82"/>
  <c r="Y15" i="23"/>
  <c r="Z15" i="23"/>
  <c r="X15" i="23"/>
  <c r="Z16" i="74"/>
  <c r="AR6" i="21"/>
  <c r="U34" i="20"/>
  <c r="U33" i="13"/>
  <c r="U16" i="59"/>
  <c r="U34" i="51"/>
  <c r="AN14" i="81"/>
  <c r="AI14" i="81"/>
  <c r="Y14" i="62"/>
  <c r="X14" i="62"/>
  <c r="U19" i="97"/>
  <c r="X15" i="14"/>
  <c r="Y15" i="14"/>
  <c r="Z7" i="76"/>
  <c r="AR6" i="76"/>
  <c r="AI13" i="37"/>
  <c r="AN13" i="37"/>
  <c r="U35" i="45"/>
  <c r="U52" i="42"/>
  <c r="Z14" i="36"/>
  <c r="AH7" i="39"/>
  <c r="AQ7" i="39" s="1"/>
  <c r="Z14" i="40"/>
  <c r="AH7" i="25"/>
  <c r="AQ7" i="25" s="1"/>
  <c r="U52" i="10"/>
  <c r="U24" i="93"/>
  <c r="U53" i="98"/>
  <c r="U43" i="16"/>
  <c r="U25" i="46"/>
  <c r="Y15" i="69"/>
  <c r="Z15" i="69"/>
  <c r="X15" i="69"/>
  <c r="AN14" i="23"/>
  <c r="AI14" i="23"/>
  <c r="AR14" i="23" s="1"/>
  <c r="U54" i="50"/>
  <c r="U34" i="84"/>
  <c r="U34" i="104"/>
  <c r="U44" i="91"/>
  <c r="U45" i="87"/>
  <c r="AR6" i="39"/>
  <c r="AR13" i="40"/>
  <c r="AR13" i="77"/>
  <c r="Y16" i="65"/>
  <c r="X16" i="65"/>
  <c r="AH7" i="34"/>
  <c r="AQ7" i="34" s="1"/>
  <c r="U44" i="83"/>
  <c r="W14" i="26"/>
  <c r="AF13" i="26"/>
  <c r="AO13" i="26" s="1"/>
  <c r="AG13" i="26"/>
  <c r="AP13" i="26" s="1"/>
  <c r="AE13" i="26"/>
  <c r="AE14" i="66"/>
  <c r="W15" i="66"/>
  <c r="AG14" i="66"/>
  <c r="AP14" i="66" s="1"/>
  <c r="AF14" i="66"/>
  <c r="AO14" i="66" s="1"/>
  <c r="U25" i="53"/>
  <c r="AF14" i="31"/>
  <c r="AO14" i="31" s="1"/>
  <c r="W15" i="31"/>
  <c r="AE14" i="31"/>
  <c r="AG14" i="31"/>
  <c r="AP14" i="31" s="1"/>
  <c r="AN14" i="14"/>
  <c r="AI14" i="14"/>
  <c r="Y14" i="37"/>
  <c r="X14" i="37"/>
  <c r="U45" i="103"/>
  <c r="AR13" i="30"/>
  <c r="U54" i="35"/>
  <c r="AE15" i="22"/>
  <c r="W16" i="22"/>
  <c r="AF15" i="22"/>
  <c r="AO15" i="22" s="1"/>
  <c r="AG15" i="22"/>
  <c r="AP15" i="22" s="1"/>
  <c r="U15" i="2"/>
  <c r="AN13" i="61"/>
  <c r="AI13" i="61"/>
  <c r="U52" i="18"/>
  <c r="U51" i="18" s="1"/>
  <c r="U50" i="18" s="1"/>
  <c r="AH7" i="72"/>
  <c r="AQ7" i="72" s="1"/>
  <c r="U25" i="32"/>
  <c r="W8" i="12"/>
  <c r="AG7" i="12"/>
  <c r="AP7" i="12" s="1"/>
  <c r="AF7" i="12"/>
  <c r="AO7" i="12" s="1"/>
  <c r="AE7" i="12"/>
  <c r="U20" i="89"/>
  <c r="U32" i="44"/>
  <c r="U25" i="105"/>
  <c r="Y15" i="81"/>
  <c r="X15" i="81"/>
  <c r="U35" i="54"/>
  <c r="AH7" i="21"/>
  <c r="AQ7" i="21" s="1"/>
  <c r="AN14" i="27"/>
  <c r="AI14" i="27"/>
  <c r="AR14" i="27" s="1"/>
  <c r="Z14" i="77"/>
  <c r="AH14" i="77"/>
  <c r="AQ14" i="77" s="1"/>
  <c r="U21" i="47"/>
  <c r="U55" i="94"/>
  <c r="AH14" i="30"/>
  <c r="AQ14" i="30" s="1"/>
  <c r="AR6" i="29"/>
  <c r="AR6" i="72"/>
  <c r="U35" i="88"/>
  <c r="U45" i="99"/>
  <c r="AH7" i="80"/>
  <c r="AQ7" i="80" s="1"/>
  <c r="AF7" i="72"/>
  <c r="AO7" i="72" s="1"/>
  <c r="AE7" i="72"/>
  <c r="W8" i="72"/>
  <c r="AG7" i="72"/>
  <c r="AP7" i="72" s="1"/>
  <c r="AR6" i="25"/>
  <c r="AR6" i="64"/>
  <c r="AN13" i="78"/>
  <c r="AI13" i="78"/>
  <c r="AN13" i="62"/>
  <c r="AI13" i="62"/>
  <c r="U18" i="75"/>
  <c r="Z7" i="34"/>
  <c r="U17" i="19"/>
  <c r="U44" i="11"/>
  <c r="Z7" i="60"/>
  <c r="AR15" i="74"/>
  <c r="U55" i="90"/>
  <c r="Z7" i="21"/>
  <c r="U44" i="55"/>
  <c r="U17" i="63"/>
  <c r="W8" i="68"/>
  <c r="AG7" i="68"/>
  <c r="AP7" i="68" s="1"/>
  <c r="AF7" i="68"/>
  <c r="AO7" i="68" s="1"/>
  <c r="AE7" i="68"/>
  <c r="Z14" i="30"/>
  <c r="U54" i="85"/>
  <c r="U53" i="48"/>
  <c r="U25" i="101"/>
  <c r="U18" i="71"/>
  <c r="AR6" i="60"/>
  <c r="AH7" i="64"/>
  <c r="AQ7" i="64" s="1"/>
  <c r="AN14" i="70"/>
  <c r="AI14" i="70"/>
  <c r="AR14" i="70" s="1"/>
  <c r="AH7" i="29"/>
  <c r="AQ7" i="29" s="1"/>
  <c r="Z7" i="80"/>
  <c r="AR13" i="36"/>
  <c r="U18" i="33"/>
  <c r="Y14" i="73"/>
  <c r="Z14" i="73"/>
  <c r="X14" i="73"/>
  <c r="AI15" i="65"/>
  <c r="AN15" i="65"/>
  <c r="AE7" i="21" l="1"/>
  <c r="AG7" i="21"/>
  <c r="AP7" i="21" s="1"/>
  <c r="AF7" i="21"/>
  <c r="AO7" i="21" s="1"/>
  <c r="W8" i="21"/>
  <c r="U19" i="89"/>
  <c r="U24" i="32"/>
  <c r="AR13" i="61"/>
  <c r="Y16" i="22"/>
  <c r="Z16" i="22" s="1"/>
  <c r="X16" i="22"/>
  <c r="U24" i="53"/>
  <c r="U23" i="53" s="1"/>
  <c r="U22" i="53" s="1"/>
  <c r="U44" i="87"/>
  <c r="U33" i="84"/>
  <c r="AG15" i="69"/>
  <c r="AP15" i="69" s="1"/>
  <c r="AF15" i="69"/>
  <c r="AO15" i="69" s="1"/>
  <c r="AE15" i="69"/>
  <c r="W16" i="69"/>
  <c r="AH15" i="14"/>
  <c r="AQ15" i="14" s="1"/>
  <c r="AR14" i="81"/>
  <c r="W17" i="74"/>
  <c r="AF16" i="74"/>
  <c r="AO16" i="74" s="1"/>
  <c r="AG16" i="74"/>
  <c r="AP16" i="74" s="1"/>
  <c r="AE16" i="74"/>
  <c r="Y15" i="17"/>
  <c r="X15" i="17"/>
  <c r="AH14" i="78"/>
  <c r="AQ14" i="78" s="1"/>
  <c r="AH14" i="61"/>
  <c r="AQ14" i="61" s="1"/>
  <c r="AN7" i="64"/>
  <c r="AI7" i="64"/>
  <c r="U16" i="67"/>
  <c r="U34" i="100"/>
  <c r="AF15" i="27"/>
  <c r="AO15" i="27" s="1"/>
  <c r="AG15" i="27"/>
  <c r="AP15" i="27" s="1"/>
  <c r="W16" i="27"/>
  <c r="AE15" i="27"/>
  <c r="U52" i="48"/>
  <c r="U17" i="75"/>
  <c r="AH14" i="73"/>
  <c r="AQ14" i="73" s="1"/>
  <c r="Y8" i="68"/>
  <c r="X8" i="68"/>
  <c r="U43" i="11"/>
  <c r="AR13" i="62"/>
  <c r="U34" i="88"/>
  <c r="AI7" i="12"/>
  <c r="AN7" i="12"/>
  <c r="AI15" i="22"/>
  <c r="AN15" i="22"/>
  <c r="U44" i="103"/>
  <c r="U52" i="98"/>
  <c r="U51" i="98" s="1"/>
  <c r="AE14" i="36"/>
  <c r="AF14" i="36"/>
  <c r="AO14" i="36" s="1"/>
  <c r="W15" i="36"/>
  <c r="AG14" i="36"/>
  <c r="AP14" i="36" s="1"/>
  <c r="AR13" i="37"/>
  <c r="U32" i="13"/>
  <c r="AH15" i="23"/>
  <c r="AQ15" i="23" s="1"/>
  <c r="Z14" i="78"/>
  <c r="AN7" i="29"/>
  <c r="AI7" i="29"/>
  <c r="Z14" i="61"/>
  <c r="AR14" i="69"/>
  <c r="AN7" i="25"/>
  <c r="AI7" i="25"/>
  <c r="AG14" i="77"/>
  <c r="AP14" i="77" s="1"/>
  <c r="AE14" i="77"/>
  <c r="AF14" i="77"/>
  <c r="AO14" i="77" s="1"/>
  <c r="W15" i="77"/>
  <c r="U24" i="105"/>
  <c r="AH14" i="37"/>
  <c r="AQ14" i="37" s="1"/>
  <c r="AN14" i="31"/>
  <c r="AI14" i="31"/>
  <c r="AR14" i="31" s="1"/>
  <c r="Y14" i="26"/>
  <c r="X14" i="26"/>
  <c r="AH16" i="65"/>
  <c r="AQ16" i="65" s="1"/>
  <c r="U43" i="91"/>
  <c r="U53" i="50"/>
  <c r="U18" i="97"/>
  <c r="AG15" i="23"/>
  <c r="AP15" i="23" s="1"/>
  <c r="AE15" i="23"/>
  <c r="AF15" i="23"/>
  <c r="AO15" i="23" s="1"/>
  <c r="W16" i="23"/>
  <c r="U52" i="102"/>
  <c r="Y8" i="29"/>
  <c r="X8" i="29"/>
  <c r="Y8" i="64"/>
  <c r="X8" i="64"/>
  <c r="U16" i="79"/>
  <c r="U44" i="41"/>
  <c r="AR15" i="65"/>
  <c r="AG14" i="73"/>
  <c r="AP14" i="73" s="1"/>
  <c r="W15" i="73"/>
  <c r="AF14" i="73"/>
  <c r="AO14" i="73" s="1"/>
  <c r="AE14" i="73"/>
  <c r="U53" i="85"/>
  <c r="AE14" i="30"/>
  <c r="AG14" i="30"/>
  <c r="AP14" i="30" s="1"/>
  <c r="W15" i="30"/>
  <c r="AF14" i="30"/>
  <c r="AO14" i="30" s="1"/>
  <c r="U16" i="63"/>
  <c r="U16" i="19"/>
  <c r="AR13" i="78"/>
  <c r="U54" i="94"/>
  <c r="U34" i="54"/>
  <c r="U14" i="2"/>
  <c r="U53" i="35"/>
  <c r="Z14" i="37"/>
  <c r="Y15" i="31"/>
  <c r="X15" i="31"/>
  <c r="Y15" i="66"/>
  <c r="X15" i="66"/>
  <c r="Z16" i="65"/>
  <c r="U24" i="46"/>
  <c r="U23" i="93"/>
  <c r="U22" i="93" s="1"/>
  <c r="W15" i="40"/>
  <c r="AE14" i="40"/>
  <c r="AG14" i="40"/>
  <c r="AP14" i="40" s="1"/>
  <c r="AF14" i="40"/>
  <c r="AO14" i="40" s="1"/>
  <c r="U51" i="42"/>
  <c r="AH14" i="62"/>
  <c r="AQ14" i="62" s="1"/>
  <c r="U33" i="51"/>
  <c r="U33" i="20"/>
  <c r="U16" i="28"/>
  <c r="U23" i="86"/>
  <c r="AR13" i="73"/>
  <c r="AH15" i="70"/>
  <c r="AQ15" i="70" s="1"/>
  <c r="U22" i="15"/>
  <c r="U16" i="24"/>
  <c r="U17" i="71"/>
  <c r="U54" i="90"/>
  <c r="AH15" i="81"/>
  <c r="AQ15" i="81" s="1"/>
  <c r="U31" i="44"/>
  <c r="Y8" i="12"/>
  <c r="Z8" i="12"/>
  <c r="X8" i="12"/>
  <c r="AN14" i="66"/>
  <c r="AI14" i="66"/>
  <c r="U43" i="83"/>
  <c r="U33" i="104"/>
  <c r="AF7" i="76"/>
  <c r="AO7" i="76" s="1"/>
  <c r="AG7" i="76"/>
  <c r="AP7" i="76" s="1"/>
  <c r="AE7" i="76"/>
  <c r="W8" i="76"/>
  <c r="Z14" i="62"/>
  <c r="Z15" i="70"/>
  <c r="U40" i="95"/>
  <c r="U23" i="52"/>
  <c r="U34" i="96"/>
  <c r="U16" i="38"/>
  <c r="Y8" i="25"/>
  <c r="X8" i="25"/>
  <c r="Z8" i="25" s="1"/>
  <c r="Y8" i="39"/>
  <c r="X8" i="39"/>
  <c r="AF7" i="80"/>
  <c r="AO7" i="80" s="1"/>
  <c r="W8" i="80"/>
  <c r="AE7" i="80"/>
  <c r="AG7" i="80"/>
  <c r="AP7" i="80" s="1"/>
  <c r="U24" i="101"/>
  <c r="AN7" i="68"/>
  <c r="AI7" i="68"/>
  <c r="AE7" i="34"/>
  <c r="AF7" i="34"/>
  <c r="AO7" i="34" s="1"/>
  <c r="AG7" i="34"/>
  <c r="AP7" i="34" s="1"/>
  <c r="W8" i="34"/>
  <c r="Y8" i="72"/>
  <c r="X8" i="72"/>
  <c r="Z8" i="72" s="1"/>
  <c r="U17" i="33"/>
  <c r="U43" i="55"/>
  <c r="AF7" i="60"/>
  <c r="AO7" i="60" s="1"/>
  <c r="AG7" i="60"/>
  <c r="AP7" i="60" s="1"/>
  <c r="W8" i="60"/>
  <c r="AE7" i="60"/>
  <c r="AN7" i="72"/>
  <c r="AI7" i="72"/>
  <c r="U44" i="99"/>
  <c r="U20" i="47"/>
  <c r="Z15" i="81"/>
  <c r="U49" i="18"/>
  <c r="AR14" i="14"/>
  <c r="AI13" i="26"/>
  <c r="AN13" i="26"/>
  <c r="AH15" i="69"/>
  <c r="AQ15" i="69" s="1"/>
  <c r="U42" i="16"/>
  <c r="U51" i="10"/>
  <c r="U34" i="45"/>
  <c r="Z15" i="14"/>
  <c r="U15" i="59"/>
  <c r="U53" i="82"/>
  <c r="U33" i="92"/>
  <c r="AN14" i="17"/>
  <c r="AI14" i="17"/>
  <c r="U42" i="43"/>
  <c r="AH15" i="27"/>
  <c r="AQ15" i="27" s="1"/>
  <c r="U45" i="49"/>
  <c r="AN7" i="39"/>
  <c r="AI7" i="39"/>
  <c r="AG16" i="22" l="1"/>
  <c r="AP16" i="22" s="1"/>
  <c r="AE16" i="22"/>
  <c r="W17" i="22"/>
  <c r="AF16" i="22"/>
  <c r="AO16" i="22" s="1"/>
  <c r="AG8" i="25"/>
  <c r="AP8" i="25" s="1"/>
  <c r="W9" i="25"/>
  <c r="AE8" i="25"/>
  <c r="AF8" i="25"/>
  <c r="AO8" i="25" s="1"/>
  <c r="AF8" i="72"/>
  <c r="AO8" i="72" s="1"/>
  <c r="W9" i="72"/>
  <c r="AG8" i="72"/>
  <c r="AP8" i="72" s="1"/>
  <c r="AE8" i="72"/>
  <c r="U33" i="96"/>
  <c r="U32" i="104"/>
  <c r="U31" i="104" s="1"/>
  <c r="U30" i="104" s="1"/>
  <c r="W9" i="12"/>
  <c r="AG8" i="12"/>
  <c r="AP8" i="12" s="1"/>
  <c r="AE8" i="12"/>
  <c r="AF8" i="12"/>
  <c r="AO8" i="12" s="1"/>
  <c r="AH15" i="31"/>
  <c r="AQ15" i="31" s="1"/>
  <c r="AN14" i="73"/>
  <c r="AI14" i="73"/>
  <c r="Y16" i="23"/>
  <c r="X16" i="23"/>
  <c r="AH14" i="26"/>
  <c r="AQ14" i="26" s="1"/>
  <c r="AR7" i="29"/>
  <c r="U31" i="13"/>
  <c r="AN14" i="36"/>
  <c r="AI14" i="36"/>
  <c r="AR15" i="22"/>
  <c r="AI15" i="27"/>
  <c r="AN15" i="27"/>
  <c r="U32" i="84"/>
  <c r="AN7" i="34"/>
  <c r="AI7" i="34"/>
  <c r="U43" i="99"/>
  <c r="AR7" i="68"/>
  <c r="Y8" i="80"/>
  <c r="X8" i="80"/>
  <c r="Y8" i="76"/>
  <c r="X8" i="76"/>
  <c r="U53" i="90"/>
  <c r="U21" i="15"/>
  <c r="U22" i="86"/>
  <c r="U32" i="51"/>
  <c r="U23" i="46"/>
  <c r="Z15" i="31"/>
  <c r="U13" i="2"/>
  <c r="Y15" i="30"/>
  <c r="X15" i="30"/>
  <c r="U43" i="41"/>
  <c r="AH8" i="29"/>
  <c r="AQ8" i="29" s="1"/>
  <c r="U52" i="50"/>
  <c r="Z14" i="26"/>
  <c r="AR7" i="25"/>
  <c r="X16" i="27"/>
  <c r="Y16" i="27"/>
  <c r="Z16" i="27"/>
  <c r="U15" i="67"/>
  <c r="U14" i="67" s="1"/>
  <c r="Y16" i="69"/>
  <c r="X16" i="69"/>
  <c r="U18" i="89"/>
  <c r="U41" i="16"/>
  <c r="AH8" i="25"/>
  <c r="AQ8" i="25" s="1"/>
  <c r="U33" i="45"/>
  <c r="AR7" i="72"/>
  <c r="U22" i="52"/>
  <c r="AN7" i="76"/>
  <c r="AI7" i="76"/>
  <c r="U42" i="83"/>
  <c r="AN14" i="40"/>
  <c r="AI14" i="40"/>
  <c r="AF16" i="65"/>
  <c r="AO16" i="65" s="1"/>
  <c r="AG16" i="65"/>
  <c r="AP16" i="65" s="1"/>
  <c r="AE16" i="65"/>
  <c r="W17" i="65"/>
  <c r="Y15" i="73"/>
  <c r="Z15" i="73"/>
  <c r="X15" i="73"/>
  <c r="Z8" i="29"/>
  <c r="AN15" i="23"/>
  <c r="AI15" i="23"/>
  <c r="U23" i="105"/>
  <c r="AE14" i="78"/>
  <c r="AG14" i="78"/>
  <c r="AP14" i="78" s="1"/>
  <c r="W15" i="78"/>
  <c r="AF14" i="78"/>
  <c r="AO14" i="78" s="1"/>
  <c r="U50" i="98"/>
  <c r="AR7" i="12"/>
  <c r="U42" i="11"/>
  <c r="AR7" i="64"/>
  <c r="AH15" i="17"/>
  <c r="AQ15" i="17" s="1"/>
  <c r="Y17" i="74"/>
  <c r="X17" i="74"/>
  <c r="AN15" i="69"/>
  <c r="AI15" i="69"/>
  <c r="U43" i="87"/>
  <c r="Y8" i="21"/>
  <c r="X8" i="21"/>
  <c r="AN7" i="80"/>
  <c r="AI7" i="80"/>
  <c r="AH8" i="39"/>
  <c r="AQ8" i="39" s="1"/>
  <c r="AR14" i="66"/>
  <c r="U30" i="44"/>
  <c r="U16" i="71"/>
  <c r="U15" i="28"/>
  <c r="Y15" i="40"/>
  <c r="X15" i="40"/>
  <c r="AH15" i="66"/>
  <c r="AQ15" i="66" s="1"/>
  <c r="W15" i="37"/>
  <c r="AG14" i="37"/>
  <c r="AP14" i="37" s="1"/>
  <c r="AE14" i="37"/>
  <c r="AF14" i="37"/>
  <c r="AO14" i="37" s="1"/>
  <c r="U33" i="54"/>
  <c r="U15" i="19"/>
  <c r="AN14" i="30"/>
  <c r="AI14" i="30"/>
  <c r="U15" i="79"/>
  <c r="U42" i="91"/>
  <c r="Y15" i="77"/>
  <c r="X15" i="77"/>
  <c r="AH8" i="68"/>
  <c r="AQ8" i="68" s="1"/>
  <c r="U16" i="75"/>
  <c r="Z15" i="17"/>
  <c r="AG15" i="14"/>
  <c r="AP15" i="14" s="1"/>
  <c r="W16" i="14"/>
  <c r="AE15" i="14"/>
  <c r="AF15" i="14"/>
  <c r="AO15" i="14" s="1"/>
  <c r="AH8" i="72"/>
  <c r="AQ8" i="72" s="1"/>
  <c r="U48" i="18"/>
  <c r="U41" i="43"/>
  <c r="U52" i="82"/>
  <c r="Y8" i="34"/>
  <c r="X8" i="34"/>
  <c r="AR14" i="17"/>
  <c r="U50" i="10"/>
  <c r="AR13" i="26"/>
  <c r="AN7" i="60"/>
  <c r="AI7" i="60"/>
  <c r="U23" i="101"/>
  <c r="Z8" i="39"/>
  <c r="U15" i="38"/>
  <c r="U39" i="95"/>
  <c r="Z15" i="66"/>
  <c r="AH8" i="64"/>
  <c r="AQ8" i="64" s="1"/>
  <c r="Y15" i="36"/>
  <c r="X15" i="36"/>
  <c r="U43" i="103"/>
  <c r="U33" i="88"/>
  <c r="Z8" i="68"/>
  <c r="U21" i="53"/>
  <c r="AE14" i="62"/>
  <c r="AG14" i="62"/>
  <c r="AP14" i="62" s="1"/>
  <c r="W15" i="62"/>
  <c r="AF14" i="62"/>
  <c r="AO14" i="62" s="1"/>
  <c r="U32" i="92"/>
  <c r="AR7" i="39"/>
  <c r="AF15" i="81"/>
  <c r="AO15" i="81" s="1"/>
  <c r="W16" i="81"/>
  <c r="AE15" i="81"/>
  <c r="AG15" i="81"/>
  <c r="AP15" i="81" s="1"/>
  <c r="U42" i="55"/>
  <c r="U44" i="49"/>
  <c r="U14" i="59"/>
  <c r="U19" i="47"/>
  <c r="Y8" i="60"/>
  <c r="X8" i="60"/>
  <c r="Z8" i="60" s="1"/>
  <c r="U16" i="33"/>
  <c r="AF15" i="70"/>
  <c r="AO15" i="70" s="1"/>
  <c r="W16" i="70"/>
  <c r="AG15" i="70"/>
  <c r="AP15" i="70" s="1"/>
  <c r="AE15" i="70"/>
  <c r="AH8" i="12"/>
  <c r="AQ8" i="12" s="1"/>
  <c r="U15" i="24"/>
  <c r="U14" i="24" s="1"/>
  <c r="U32" i="20"/>
  <c r="U50" i="42"/>
  <c r="U21" i="93"/>
  <c r="U52" i="35"/>
  <c r="U53" i="94"/>
  <c r="U52" i="94" s="1"/>
  <c r="U15" i="63"/>
  <c r="U52" i="85"/>
  <c r="Z8" i="64"/>
  <c r="U51" i="102"/>
  <c r="U17" i="97"/>
  <c r="AN14" i="77"/>
  <c r="AI14" i="77"/>
  <c r="AG14" i="61"/>
  <c r="AP14" i="61" s="1"/>
  <c r="AF14" i="61"/>
  <c r="AO14" i="61" s="1"/>
  <c r="AE14" i="61"/>
  <c r="W15" i="61"/>
  <c r="U51" i="48"/>
  <c r="U33" i="100"/>
  <c r="AN16" i="74"/>
  <c r="AI16" i="74"/>
  <c r="AH16" i="22"/>
  <c r="AQ16" i="22" s="1"/>
  <c r="U23" i="32"/>
  <c r="AN7" i="21"/>
  <c r="AI7" i="21"/>
  <c r="AF8" i="60" l="1"/>
  <c r="AO8" i="60" s="1"/>
  <c r="AG8" i="60"/>
  <c r="AP8" i="60" s="1"/>
  <c r="W9" i="60"/>
  <c r="AE8" i="60"/>
  <c r="AR14" i="77"/>
  <c r="AF8" i="64"/>
  <c r="AO8" i="64" s="1"/>
  <c r="W9" i="64"/>
  <c r="AG8" i="64"/>
  <c r="AP8" i="64" s="1"/>
  <c r="AE8" i="64"/>
  <c r="U51" i="94"/>
  <c r="U49" i="42"/>
  <c r="U18" i="47"/>
  <c r="U41" i="55"/>
  <c r="AN14" i="62"/>
  <c r="AI14" i="62"/>
  <c r="U14" i="38"/>
  <c r="Z8" i="34"/>
  <c r="AH8" i="34"/>
  <c r="AQ8" i="34" s="1"/>
  <c r="AN15" i="14"/>
  <c r="AI15" i="14"/>
  <c r="U29" i="44"/>
  <c r="AR7" i="80"/>
  <c r="U42" i="87"/>
  <c r="AG8" i="29"/>
  <c r="AP8" i="29" s="1"/>
  <c r="W9" i="29"/>
  <c r="AE8" i="29"/>
  <c r="AF8" i="29"/>
  <c r="AO8" i="29" s="1"/>
  <c r="AR7" i="76"/>
  <c r="U40" i="16"/>
  <c r="U31" i="51"/>
  <c r="U52" i="90"/>
  <c r="AR14" i="73"/>
  <c r="AI8" i="72"/>
  <c r="AN8" i="72"/>
  <c r="Y9" i="25"/>
  <c r="X9" i="25"/>
  <c r="U15" i="33"/>
  <c r="U42" i="103"/>
  <c r="AF8" i="39"/>
  <c r="AO8" i="39" s="1"/>
  <c r="AE8" i="39"/>
  <c r="W9" i="39"/>
  <c r="AG8" i="39"/>
  <c r="AP8" i="39" s="1"/>
  <c r="U47" i="18"/>
  <c r="Y16" i="14"/>
  <c r="Z16" i="14"/>
  <c r="X16" i="14"/>
  <c r="U41" i="91"/>
  <c r="U14" i="19"/>
  <c r="Y15" i="37"/>
  <c r="Z15" i="37" s="1"/>
  <c r="X15" i="37"/>
  <c r="AR15" i="69"/>
  <c r="AN14" i="78"/>
  <c r="AI14" i="78"/>
  <c r="AH15" i="73"/>
  <c r="AQ15" i="73" s="1"/>
  <c r="U32" i="45"/>
  <c r="U13" i="67"/>
  <c r="AG14" i="26"/>
  <c r="AP14" i="26" s="1"/>
  <c r="AF14" i="26"/>
  <c r="AO14" i="26" s="1"/>
  <c r="W15" i="26"/>
  <c r="AE14" i="26"/>
  <c r="U12" i="2"/>
  <c r="AH8" i="76"/>
  <c r="AQ8" i="76" s="1"/>
  <c r="AR14" i="36"/>
  <c r="Y9" i="12"/>
  <c r="Z9" i="12"/>
  <c r="X9" i="12"/>
  <c r="Y15" i="61"/>
  <c r="X15" i="61"/>
  <c r="AN15" i="70"/>
  <c r="AI15" i="70"/>
  <c r="AR15" i="70" s="1"/>
  <c r="AI15" i="81"/>
  <c r="AN15" i="81"/>
  <c r="U31" i="92"/>
  <c r="U20" i="53"/>
  <c r="AH15" i="36"/>
  <c r="AQ15" i="36" s="1"/>
  <c r="W16" i="66"/>
  <c r="AG15" i="66"/>
  <c r="AP15" i="66" s="1"/>
  <c r="AF15" i="66"/>
  <c r="AO15" i="66" s="1"/>
  <c r="AE15" i="66"/>
  <c r="U14" i="28"/>
  <c r="AH8" i="21"/>
  <c r="AQ8" i="21" s="1"/>
  <c r="AF15" i="73"/>
  <c r="AO15" i="73" s="1"/>
  <c r="W16" i="73"/>
  <c r="AE15" i="73"/>
  <c r="AG15" i="73"/>
  <c r="AP15" i="73" s="1"/>
  <c r="AR14" i="40"/>
  <c r="U17" i="89"/>
  <c r="AG16" i="27"/>
  <c r="AP16" i="27" s="1"/>
  <c r="AE16" i="27"/>
  <c r="AF16" i="27"/>
  <c r="AO16" i="27" s="1"/>
  <c r="W17" i="27"/>
  <c r="U42" i="41"/>
  <c r="AF15" i="31"/>
  <c r="AO15" i="31" s="1"/>
  <c r="AE15" i="31"/>
  <c r="W16" i="31"/>
  <c r="AG15" i="31"/>
  <c r="AP15" i="31" s="1"/>
  <c r="U21" i="86"/>
  <c r="Z8" i="76"/>
  <c r="U31" i="84"/>
  <c r="Y9" i="72"/>
  <c r="Z9" i="72" s="1"/>
  <c r="X9" i="72"/>
  <c r="U49" i="10"/>
  <c r="AG15" i="17"/>
  <c r="AP15" i="17" s="1"/>
  <c r="AE15" i="17"/>
  <c r="AF15" i="17"/>
  <c r="AO15" i="17" s="1"/>
  <c r="W16" i="17"/>
  <c r="AH15" i="77"/>
  <c r="AQ15" i="77" s="1"/>
  <c r="U14" i="79"/>
  <c r="U32" i="54"/>
  <c r="Z8" i="21"/>
  <c r="AH17" i="74"/>
  <c r="AQ17" i="74" s="1"/>
  <c r="U49" i="98"/>
  <c r="U22" i="105"/>
  <c r="U21" i="52"/>
  <c r="AH16" i="69"/>
  <c r="AQ16" i="69" s="1"/>
  <c r="U51" i="50"/>
  <c r="AH15" i="30"/>
  <c r="AQ15" i="30" s="1"/>
  <c r="AH16" i="23"/>
  <c r="AQ16" i="23" s="1"/>
  <c r="U29" i="104"/>
  <c r="Y17" i="22"/>
  <c r="Z17" i="22"/>
  <c r="X17" i="22"/>
  <c r="U50" i="48"/>
  <c r="AR7" i="21"/>
  <c r="U51" i="35"/>
  <c r="U13" i="59"/>
  <c r="AI14" i="61"/>
  <c r="AN14" i="61"/>
  <c r="Y16" i="81"/>
  <c r="X16" i="81"/>
  <c r="Z15" i="36"/>
  <c r="U22" i="101"/>
  <c r="U14" i="63"/>
  <c r="U20" i="93"/>
  <c r="U13" i="24"/>
  <c r="Y16" i="70"/>
  <c r="X16" i="70"/>
  <c r="U43" i="49"/>
  <c r="Y15" i="62"/>
  <c r="X15" i="62"/>
  <c r="U38" i="95"/>
  <c r="AR7" i="60"/>
  <c r="Z15" i="77"/>
  <c r="AR14" i="30"/>
  <c r="AH15" i="40"/>
  <c r="AQ15" i="40" s="1"/>
  <c r="U15" i="71"/>
  <c r="Z17" i="74"/>
  <c r="AR15" i="23"/>
  <c r="Y17" i="65"/>
  <c r="X17" i="65"/>
  <c r="Z16" i="69"/>
  <c r="AH16" i="27"/>
  <c r="AQ16" i="27" s="1"/>
  <c r="Z15" i="30"/>
  <c r="U22" i="46"/>
  <c r="U20" i="15"/>
  <c r="AH8" i="80"/>
  <c r="AQ8" i="80" s="1"/>
  <c r="U42" i="99"/>
  <c r="AR15" i="27"/>
  <c r="U30" i="13"/>
  <c r="Z16" i="23"/>
  <c r="AN16" i="22"/>
  <c r="AI16" i="22"/>
  <c r="AR16" i="74"/>
  <c r="U51" i="85"/>
  <c r="U31" i="20"/>
  <c r="AH8" i="60"/>
  <c r="AQ8" i="60" s="1"/>
  <c r="U16" i="97"/>
  <c r="AF8" i="68"/>
  <c r="AO8" i="68" s="1"/>
  <c r="AE8" i="68"/>
  <c r="W9" i="68"/>
  <c r="AG8" i="68"/>
  <c r="AP8" i="68" s="1"/>
  <c r="U51" i="82"/>
  <c r="U22" i="32"/>
  <c r="U32" i="100"/>
  <c r="U50" i="102"/>
  <c r="U49" i="102" s="1"/>
  <c r="U32" i="88"/>
  <c r="U40" i="43"/>
  <c r="U15" i="75"/>
  <c r="AN14" i="37"/>
  <c r="AI14" i="37"/>
  <c r="Z15" i="40"/>
  <c r="U41" i="11"/>
  <c r="Y15" i="78"/>
  <c r="Z15" i="78"/>
  <c r="X15" i="78"/>
  <c r="AI16" i="65"/>
  <c r="AN16" i="65"/>
  <c r="U41" i="83"/>
  <c r="Z8" i="80"/>
  <c r="AR7" i="34"/>
  <c r="AN8" i="12"/>
  <c r="AI8" i="12"/>
  <c r="U32" i="96"/>
  <c r="AI8" i="25"/>
  <c r="AN8" i="25"/>
  <c r="W10" i="72" l="1"/>
  <c r="AF9" i="72"/>
  <c r="AO9" i="72" s="1"/>
  <c r="AE9" i="72"/>
  <c r="AG9" i="72"/>
  <c r="AP9" i="72" s="1"/>
  <c r="AG15" i="37"/>
  <c r="AP15" i="37" s="1"/>
  <c r="AE15" i="37"/>
  <c r="AF15" i="37"/>
  <c r="AO15" i="37" s="1"/>
  <c r="W16" i="37"/>
  <c r="AF15" i="78"/>
  <c r="AO15" i="78" s="1"/>
  <c r="W16" i="78"/>
  <c r="AG15" i="78"/>
  <c r="AP15" i="78" s="1"/>
  <c r="AE15" i="78"/>
  <c r="AR16" i="22"/>
  <c r="U37" i="95"/>
  <c r="AH16" i="70"/>
  <c r="AQ16" i="70" s="1"/>
  <c r="U19" i="93"/>
  <c r="AH16" i="81"/>
  <c r="AQ16" i="81" s="1"/>
  <c r="U12" i="59"/>
  <c r="U49" i="48"/>
  <c r="U31" i="54"/>
  <c r="U20" i="86"/>
  <c r="U41" i="41"/>
  <c r="U16" i="89"/>
  <c r="AN15" i="66"/>
  <c r="AI15" i="66"/>
  <c r="AF9" i="12"/>
  <c r="AO9" i="12" s="1"/>
  <c r="AG9" i="12"/>
  <c r="AP9" i="12" s="1"/>
  <c r="W10" i="12"/>
  <c r="AE9" i="12"/>
  <c r="AH16" i="14"/>
  <c r="AQ16" i="14" s="1"/>
  <c r="Y9" i="39"/>
  <c r="X9" i="39"/>
  <c r="U14" i="33"/>
  <c r="Y9" i="29"/>
  <c r="X9" i="29"/>
  <c r="U30" i="20"/>
  <c r="U19" i="15"/>
  <c r="W17" i="69"/>
  <c r="AF16" i="69"/>
  <c r="AO16" i="69" s="1"/>
  <c r="AE16" i="69"/>
  <c r="AG16" i="69"/>
  <c r="AP16" i="69" s="1"/>
  <c r="AF17" i="74"/>
  <c r="AO17" i="74" s="1"/>
  <c r="AG17" i="74"/>
  <c r="AP17" i="74" s="1"/>
  <c r="AE17" i="74"/>
  <c r="W18" i="74"/>
  <c r="AH15" i="62"/>
  <c r="AQ15" i="62" s="1"/>
  <c r="Z16" i="70"/>
  <c r="Z16" i="81"/>
  <c r="AH17" i="22"/>
  <c r="AQ17" i="22" s="1"/>
  <c r="U48" i="98"/>
  <c r="AI15" i="17"/>
  <c r="AN15" i="17"/>
  <c r="Y17" i="27"/>
  <c r="X17" i="27"/>
  <c r="U19" i="53"/>
  <c r="AR14" i="78"/>
  <c r="AF16" i="14"/>
  <c r="AO16" i="14" s="1"/>
  <c r="AE16" i="14"/>
  <c r="W17" i="14"/>
  <c r="AG16" i="14"/>
  <c r="AP16" i="14" s="1"/>
  <c r="AN8" i="39"/>
  <c r="AI8" i="39"/>
  <c r="AH9" i="25"/>
  <c r="AQ9" i="25" s="1"/>
  <c r="U39" i="16"/>
  <c r="U28" i="44"/>
  <c r="W9" i="34"/>
  <c r="AG8" i="34"/>
  <c r="AP8" i="34" s="1"/>
  <c r="AE8" i="34"/>
  <c r="AF8" i="34"/>
  <c r="AO8" i="34" s="1"/>
  <c r="U40" i="55"/>
  <c r="U50" i="94"/>
  <c r="U50" i="82"/>
  <c r="U15" i="97"/>
  <c r="AF16" i="23"/>
  <c r="AO16" i="23" s="1"/>
  <c r="AG16" i="23"/>
  <c r="AP16" i="23" s="1"/>
  <c r="AE16" i="23"/>
  <c r="W17" i="23"/>
  <c r="U41" i="99"/>
  <c r="AH17" i="65"/>
  <c r="AQ17" i="65" s="1"/>
  <c r="AF15" i="77"/>
  <c r="AO15" i="77" s="1"/>
  <c r="AG15" i="77"/>
  <c r="AP15" i="77" s="1"/>
  <c r="W16" i="77"/>
  <c r="AE15" i="77"/>
  <c r="Z15" i="62"/>
  <c r="U13" i="63"/>
  <c r="U50" i="35"/>
  <c r="U49" i="35" s="1"/>
  <c r="AE17" i="22"/>
  <c r="W18" i="22"/>
  <c r="AF17" i="22"/>
  <c r="AO17" i="22" s="1"/>
  <c r="AG17" i="22"/>
  <c r="AP17" i="22" s="1"/>
  <c r="U13" i="79"/>
  <c r="Y16" i="31"/>
  <c r="X16" i="31"/>
  <c r="AH15" i="61"/>
  <c r="AQ15" i="61" s="1"/>
  <c r="U11" i="2"/>
  <c r="U12" i="67"/>
  <c r="Z9" i="25"/>
  <c r="AR15" i="14"/>
  <c r="AN8" i="64"/>
  <c r="AI8" i="64"/>
  <c r="AI8" i="60"/>
  <c r="AN8" i="60"/>
  <c r="Z17" i="65"/>
  <c r="U14" i="71"/>
  <c r="U20" i="52"/>
  <c r="U30" i="84"/>
  <c r="AN15" i="31"/>
  <c r="AI15" i="31"/>
  <c r="AN16" i="27"/>
  <c r="AI16" i="27"/>
  <c r="Y16" i="66"/>
  <c r="X16" i="66"/>
  <c r="U30" i="92"/>
  <c r="Z15" i="61"/>
  <c r="AN14" i="26"/>
  <c r="AI14" i="26"/>
  <c r="U13" i="19"/>
  <c r="U51" i="90"/>
  <c r="U41" i="87"/>
  <c r="U13" i="38"/>
  <c r="U17" i="47"/>
  <c r="Y9" i="60"/>
  <c r="X9" i="60"/>
  <c r="AF8" i="80"/>
  <c r="AO8" i="80" s="1"/>
  <c r="AE8" i="80"/>
  <c r="W9" i="80"/>
  <c r="AG8" i="80"/>
  <c r="AP8" i="80" s="1"/>
  <c r="U31" i="88"/>
  <c r="U31" i="96"/>
  <c r="U40" i="83"/>
  <c r="U14" i="75"/>
  <c r="U40" i="11"/>
  <c r="U39" i="43"/>
  <c r="U29" i="13"/>
  <c r="AE15" i="30"/>
  <c r="AG15" i="30"/>
  <c r="AP15" i="30" s="1"/>
  <c r="W16" i="30"/>
  <c r="AF15" i="30"/>
  <c r="AO15" i="30" s="1"/>
  <c r="U12" i="24"/>
  <c r="U21" i="101"/>
  <c r="AR14" i="61"/>
  <c r="AF8" i="21"/>
  <c r="AO8" i="21" s="1"/>
  <c r="AG8" i="21"/>
  <c r="AP8" i="21" s="1"/>
  <c r="W9" i="21"/>
  <c r="AE8" i="21"/>
  <c r="U48" i="10"/>
  <c r="W9" i="76"/>
  <c r="AE8" i="76"/>
  <c r="AF8" i="76"/>
  <c r="AO8" i="76" s="1"/>
  <c r="AG8" i="76"/>
  <c r="AP8" i="76" s="1"/>
  <c r="AN15" i="73"/>
  <c r="AI15" i="73"/>
  <c r="Y15" i="26"/>
  <c r="Z15" i="26"/>
  <c r="X15" i="26"/>
  <c r="U31" i="45"/>
  <c r="U46" i="18"/>
  <c r="U41" i="103"/>
  <c r="AR14" i="62"/>
  <c r="Y9" i="64"/>
  <c r="X9" i="64"/>
  <c r="U21" i="32"/>
  <c r="AR8" i="12"/>
  <c r="U48" i="102"/>
  <c r="U50" i="85"/>
  <c r="U21" i="46"/>
  <c r="AR16" i="65"/>
  <c r="W16" i="40"/>
  <c r="AG15" i="40"/>
  <c r="AP15" i="40" s="1"/>
  <c r="AE15" i="40"/>
  <c r="AF15" i="40"/>
  <c r="AO15" i="40" s="1"/>
  <c r="U31" i="100"/>
  <c r="Y9" i="68"/>
  <c r="X9" i="68"/>
  <c r="AR8" i="25"/>
  <c r="AH15" i="78"/>
  <c r="AQ15" i="78" s="1"/>
  <c r="AR14" i="37"/>
  <c r="AI8" i="68"/>
  <c r="AN8" i="68"/>
  <c r="U42" i="49"/>
  <c r="W16" i="36"/>
  <c r="AG15" i="36"/>
  <c r="AP15" i="36" s="1"/>
  <c r="AF15" i="36"/>
  <c r="AO15" i="36" s="1"/>
  <c r="AE15" i="36"/>
  <c r="U28" i="104"/>
  <c r="U50" i="50"/>
  <c r="U21" i="105"/>
  <c r="Y16" i="17"/>
  <c r="X16" i="17"/>
  <c r="AH9" i="72"/>
  <c r="AQ9" i="72" s="1"/>
  <c r="Y16" i="73"/>
  <c r="X16" i="73"/>
  <c r="U13" i="28"/>
  <c r="AR15" i="81"/>
  <c r="AH9" i="12"/>
  <c r="AQ9" i="12" s="1"/>
  <c r="AH15" i="37"/>
  <c r="AQ15" i="37" s="1"/>
  <c r="U40" i="91"/>
  <c r="AR8" i="72"/>
  <c r="U30" i="51"/>
  <c r="AN8" i="29"/>
  <c r="AI8" i="29"/>
  <c r="U48" i="42"/>
  <c r="U27" i="104" l="1"/>
  <c r="AH9" i="64"/>
  <c r="AQ9" i="64" s="1"/>
  <c r="U40" i="103"/>
  <c r="W16" i="26"/>
  <c r="AE15" i="26"/>
  <c r="AF15" i="26"/>
  <c r="AO15" i="26" s="1"/>
  <c r="AG15" i="26"/>
  <c r="AP15" i="26" s="1"/>
  <c r="AN8" i="76"/>
  <c r="AI8" i="76"/>
  <c r="AH9" i="60"/>
  <c r="AQ9" i="60" s="1"/>
  <c r="U12" i="38"/>
  <c r="U12" i="19"/>
  <c r="AH16" i="66"/>
  <c r="AQ16" i="66" s="1"/>
  <c r="U13" i="71"/>
  <c r="U10" i="2"/>
  <c r="U12" i="79"/>
  <c r="U48" i="35"/>
  <c r="Y17" i="23"/>
  <c r="X17" i="23"/>
  <c r="W17" i="81"/>
  <c r="AG16" i="81"/>
  <c r="AP16" i="81" s="1"/>
  <c r="AF16" i="81"/>
  <c r="AO16" i="81" s="1"/>
  <c r="AE16" i="81"/>
  <c r="AR15" i="66"/>
  <c r="AN15" i="78"/>
  <c r="AI15" i="78"/>
  <c r="AN15" i="37"/>
  <c r="AI15" i="37"/>
  <c r="AI15" i="36"/>
  <c r="AN15" i="36"/>
  <c r="U30" i="100"/>
  <c r="U47" i="102"/>
  <c r="Z9" i="64"/>
  <c r="Y9" i="76"/>
  <c r="Z9" i="76"/>
  <c r="X9" i="76"/>
  <c r="U11" i="24"/>
  <c r="U28" i="13"/>
  <c r="U13" i="75"/>
  <c r="U30" i="88"/>
  <c r="Z9" i="60"/>
  <c r="AR14" i="26"/>
  <c r="Z16" i="66"/>
  <c r="AG17" i="65"/>
  <c r="AP17" i="65" s="1"/>
  <c r="W18" i="65"/>
  <c r="AF17" i="65"/>
  <c r="AO17" i="65" s="1"/>
  <c r="AE17" i="65"/>
  <c r="AI16" i="23"/>
  <c r="AN16" i="23"/>
  <c r="U49" i="82"/>
  <c r="AN8" i="34"/>
  <c r="AI8" i="34"/>
  <c r="U38" i="16"/>
  <c r="AR15" i="17"/>
  <c r="AF16" i="70"/>
  <c r="AO16" i="70" s="1"/>
  <c r="AE16" i="70"/>
  <c r="W17" i="70"/>
  <c r="AG16" i="70"/>
  <c r="AP16" i="70" s="1"/>
  <c r="U18" i="15"/>
  <c r="U19" i="86"/>
  <c r="U11" i="59"/>
  <c r="U29" i="51"/>
  <c r="U20" i="105"/>
  <c r="AR15" i="73"/>
  <c r="U40" i="87"/>
  <c r="U29" i="84"/>
  <c r="U28" i="84" s="1"/>
  <c r="AG9" i="25"/>
  <c r="AP9" i="25" s="1"/>
  <c r="W10" i="25"/>
  <c r="AE9" i="25"/>
  <c r="AF9" i="25"/>
  <c r="AO9" i="25" s="1"/>
  <c r="U12" i="63"/>
  <c r="Y17" i="14"/>
  <c r="Z17" i="14" s="1"/>
  <c r="X17" i="14"/>
  <c r="U18" i="53"/>
  <c r="U13" i="33"/>
  <c r="AI9" i="12"/>
  <c r="AN9" i="12"/>
  <c r="Y16" i="78"/>
  <c r="X16" i="78"/>
  <c r="U41" i="49"/>
  <c r="U47" i="10"/>
  <c r="U38" i="43"/>
  <c r="Y9" i="80"/>
  <c r="Z9" i="80" s="1"/>
  <c r="X9" i="80"/>
  <c r="W16" i="61"/>
  <c r="AF15" i="61"/>
  <c r="AO15" i="61" s="1"/>
  <c r="AE15" i="61"/>
  <c r="AG15" i="61"/>
  <c r="AP15" i="61" s="1"/>
  <c r="AR16" i="27"/>
  <c r="AR8" i="60"/>
  <c r="Z16" i="31"/>
  <c r="AH16" i="31"/>
  <c r="AQ16" i="31" s="1"/>
  <c r="Y18" i="22"/>
  <c r="X18" i="22"/>
  <c r="AG15" i="62"/>
  <c r="AP15" i="62" s="1"/>
  <c r="AF15" i="62"/>
  <c r="AO15" i="62" s="1"/>
  <c r="AE15" i="62"/>
  <c r="W16" i="62"/>
  <c r="U49" i="94"/>
  <c r="Y9" i="34"/>
  <c r="X9" i="34"/>
  <c r="AI16" i="14"/>
  <c r="AN16" i="14"/>
  <c r="AH17" i="27"/>
  <c r="AQ17" i="27" s="1"/>
  <c r="U47" i="98"/>
  <c r="AN16" i="69"/>
  <c r="AI16" i="69"/>
  <c r="U29" i="20"/>
  <c r="AH9" i="39"/>
  <c r="AQ9" i="39" s="1"/>
  <c r="Y10" i="12"/>
  <c r="X10" i="12"/>
  <c r="U15" i="89"/>
  <c r="U30" i="54"/>
  <c r="U36" i="95"/>
  <c r="U35" i="95" s="1"/>
  <c r="AN9" i="72"/>
  <c r="AI9" i="72"/>
  <c r="AR8" i="68"/>
  <c r="U45" i="18"/>
  <c r="U12" i="28"/>
  <c r="AH9" i="68"/>
  <c r="AQ9" i="68" s="1"/>
  <c r="U20" i="46"/>
  <c r="Y16" i="30"/>
  <c r="Z16" i="30" s="1"/>
  <c r="X16" i="30"/>
  <c r="U47" i="42"/>
  <c r="AH16" i="73"/>
  <c r="AQ16" i="73" s="1"/>
  <c r="AH16" i="17"/>
  <c r="AQ16" i="17" s="1"/>
  <c r="U49" i="50"/>
  <c r="Y16" i="36"/>
  <c r="Z16" i="36"/>
  <c r="X16" i="36"/>
  <c r="Z9" i="68"/>
  <c r="U30" i="45"/>
  <c r="AI8" i="21"/>
  <c r="AN8" i="21"/>
  <c r="AN8" i="80"/>
  <c r="AI8" i="80"/>
  <c r="U16" i="47"/>
  <c r="U50" i="90"/>
  <c r="U19" i="52"/>
  <c r="AR8" i="64"/>
  <c r="U11" i="67"/>
  <c r="AN17" i="22"/>
  <c r="AI17" i="22"/>
  <c r="AI15" i="77"/>
  <c r="AN15" i="77"/>
  <c r="Z17" i="27"/>
  <c r="Y18" i="74"/>
  <c r="Z18" i="74" s="1"/>
  <c r="X18" i="74"/>
  <c r="AH9" i="29"/>
  <c r="AQ9" i="29" s="1"/>
  <c r="Z9" i="39"/>
  <c r="Y16" i="37"/>
  <c r="X16" i="37"/>
  <c r="U39" i="91"/>
  <c r="AI15" i="40"/>
  <c r="AN15" i="40"/>
  <c r="U39" i="83"/>
  <c r="AR8" i="29"/>
  <c r="Z16" i="73"/>
  <c r="Z16" i="17"/>
  <c r="Y16" i="40"/>
  <c r="X16" i="40"/>
  <c r="U49" i="85"/>
  <c r="U20" i="32"/>
  <c r="AH15" i="26"/>
  <c r="AQ15" i="26" s="1"/>
  <c r="Y9" i="21"/>
  <c r="Z9" i="21"/>
  <c r="X9" i="21"/>
  <c r="U20" i="101"/>
  <c r="AN15" i="30"/>
  <c r="AI15" i="30"/>
  <c r="U39" i="11"/>
  <c r="U30" i="96"/>
  <c r="U29" i="92"/>
  <c r="AR15" i="31"/>
  <c r="Y16" i="77"/>
  <c r="X16" i="77"/>
  <c r="U40" i="99"/>
  <c r="U14" i="97"/>
  <c r="U39" i="55"/>
  <c r="U27" i="44"/>
  <c r="AR8" i="39"/>
  <c r="AI17" i="74"/>
  <c r="AN17" i="74"/>
  <c r="Y17" i="69"/>
  <c r="Z17" i="69"/>
  <c r="X17" i="69"/>
  <c r="Z9" i="29"/>
  <c r="U40" i="41"/>
  <c r="U48" i="48"/>
  <c r="U18" i="93"/>
  <c r="Y10" i="72"/>
  <c r="X10" i="72"/>
  <c r="AG17" i="14" l="1"/>
  <c r="AP17" i="14" s="1"/>
  <c r="W18" i="14"/>
  <c r="AE17" i="14"/>
  <c r="AF17" i="14"/>
  <c r="AO17" i="14" s="1"/>
  <c r="AG9" i="80"/>
  <c r="AP9" i="80" s="1"/>
  <c r="AE9" i="80"/>
  <c r="AF9" i="80"/>
  <c r="AO9" i="80" s="1"/>
  <c r="W10" i="80"/>
  <c r="W17" i="30"/>
  <c r="AE16" i="30"/>
  <c r="AF16" i="30"/>
  <c r="AO16" i="30" s="1"/>
  <c r="AG16" i="30"/>
  <c r="AP16" i="30" s="1"/>
  <c r="AF18" i="74"/>
  <c r="AO18" i="74" s="1"/>
  <c r="W19" i="74"/>
  <c r="AG18" i="74"/>
  <c r="AP18" i="74" s="1"/>
  <c r="AE18" i="74"/>
  <c r="AH16" i="77"/>
  <c r="AQ16" i="77" s="1"/>
  <c r="U28" i="92"/>
  <c r="U17" i="93"/>
  <c r="AH17" i="69"/>
  <c r="AQ17" i="69" s="1"/>
  <c r="U13" i="97"/>
  <c r="AH9" i="21"/>
  <c r="AQ9" i="21" s="1"/>
  <c r="U19" i="32"/>
  <c r="AG16" i="17"/>
  <c r="AP16" i="17" s="1"/>
  <c r="W17" i="17"/>
  <c r="AF16" i="17"/>
  <c r="AO16" i="17" s="1"/>
  <c r="AE16" i="17"/>
  <c r="U18" i="52"/>
  <c r="AH16" i="36"/>
  <c r="AQ16" i="36" s="1"/>
  <c r="U29" i="54"/>
  <c r="AR16" i="14"/>
  <c r="Y16" i="62"/>
  <c r="Z16" i="62"/>
  <c r="X16" i="62"/>
  <c r="AH9" i="80"/>
  <c r="AQ9" i="80" s="1"/>
  <c r="U46" i="10"/>
  <c r="AH17" i="14"/>
  <c r="AQ17" i="14" s="1"/>
  <c r="AN9" i="25"/>
  <c r="AI9" i="25"/>
  <c r="U39" i="87"/>
  <c r="U28" i="51"/>
  <c r="U17" i="15"/>
  <c r="U48" i="82"/>
  <c r="U29" i="88"/>
  <c r="U10" i="24"/>
  <c r="U46" i="102"/>
  <c r="U39" i="103"/>
  <c r="AF17" i="69"/>
  <c r="AO17" i="69" s="1"/>
  <c r="AG17" i="69"/>
  <c r="AP17" i="69" s="1"/>
  <c r="W18" i="69"/>
  <c r="AE17" i="69"/>
  <c r="U38" i="11"/>
  <c r="U37" i="11" s="1"/>
  <c r="AG16" i="73"/>
  <c r="AP16" i="73" s="1"/>
  <c r="AE16" i="73"/>
  <c r="AF16" i="73"/>
  <c r="AO16" i="73" s="1"/>
  <c r="W17" i="73"/>
  <c r="AR15" i="40"/>
  <c r="AE9" i="39"/>
  <c r="W10" i="39"/>
  <c r="AF9" i="39"/>
  <c r="AO9" i="39" s="1"/>
  <c r="AG9" i="39"/>
  <c r="AP9" i="39" s="1"/>
  <c r="AF16" i="36"/>
  <c r="AO16" i="36" s="1"/>
  <c r="AE16" i="36"/>
  <c r="W17" i="36"/>
  <c r="AG16" i="36"/>
  <c r="AP16" i="36" s="1"/>
  <c r="AR9" i="72"/>
  <c r="AH9" i="34"/>
  <c r="AQ9" i="34" s="1"/>
  <c r="AN15" i="62"/>
  <c r="AI15" i="62"/>
  <c r="AR9" i="12"/>
  <c r="Y10" i="25"/>
  <c r="Z10" i="25"/>
  <c r="X10" i="25"/>
  <c r="AG16" i="66"/>
  <c r="AP16" i="66" s="1"/>
  <c r="AF16" i="66"/>
  <c r="AO16" i="66" s="1"/>
  <c r="AE16" i="66"/>
  <c r="W17" i="66"/>
  <c r="AH9" i="76"/>
  <c r="AQ9" i="76" s="1"/>
  <c r="AR15" i="78"/>
  <c r="U47" i="35"/>
  <c r="U12" i="71"/>
  <c r="U11" i="38"/>
  <c r="AE17" i="27"/>
  <c r="AG17" i="27"/>
  <c r="AP17" i="27" s="1"/>
  <c r="AF17" i="27"/>
  <c r="AO17" i="27" s="1"/>
  <c r="W18" i="27"/>
  <c r="U10" i="67"/>
  <c r="U49" i="90"/>
  <c r="AR8" i="21"/>
  <c r="U11" i="28"/>
  <c r="U14" i="89"/>
  <c r="U46" i="98"/>
  <c r="Z9" i="34"/>
  <c r="U40" i="49"/>
  <c r="U10" i="59"/>
  <c r="Y17" i="70"/>
  <c r="X17" i="70"/>
  <c r="U37" i="16"/>
  <c r="AR16" i="23"/>
  <c r="U12" i="75"/>
  <c r="AF9" i="76"/>
  <c r="AO9" i="76" s="1"/>
  <c r="W10" i="76"/>
  <c r="AG9" i="76"/>
  <c r="AP9" i="76" s="1"/>
  <c r="AE9" i="76"/>
  <c r="U29" i="100"/>
  <c r="Y17" i="81"/>
  <c r="Z17" i="81"/>
  <c r="X17" i="81"/>
  <c r="AH16" i="40"/>
  <c r="AQ16" i="40" s="1"/>
  <c r="U19" i="46"/>
  <c r="AH10" i="12"/>
  <c r="AQ10" i="12" s="1"/>
  <c r="AE16" i="31"/>
  <c r="AF16" i="31"/>
  <c r="AO16" i="31" s="1"/>
  <c r="W17" i="31"/>
  <c r="AG16" i="31"/>
  <c r="AP16" i="31" s="1"/>
  <c r="AN15" i="61"/>
  <c r="AI15" i="61"/>
  <c r="AH16" i="78"/>
  <c r="AQ16" i="78" s="1"/>
  <c r="U12" i="33"/>
  <c r="AN16" i="70"/>
  <c r="AI16" i="70"/>
  <c r="AR8" i="34"/>
  <c r="AI17" i="65"/>
  <c r="AN17" i="65"/>
  <c r="AH17" i="23"/>
  <c r="AQ17" i="23" s="1"/>
  <c r="U11" i="79"/>
  <c r="AN15" i="26"/>
  <c r="AI15" i="26"/>
  <c r="W10" i="21"/>
  <c r="AF9" i="21"/>
  <c r="AO9" i="21" s="1"/>
  <c r="AE9" i="21"/>
  <c r="AG9" i="21"/>
  <c r="AP9" i="21" s="1"/>
  <c r="AH10" i="72"/>
  <c r="AQ10" i="72" s="1"/>
  <c r="U39" i="99"/>
  <c r="AR15" i="30"/>
  <c r="Z10" i="72"/>
  <c r="U38" i="91"/>
  <c r="AR17" i="74"/>
  <c r="Z16" i="77"/>
  <c r="Z16" i="40"/>
  <c r="AH16" i="37"/>
  <c r="AQ16" i="37" s="1"/>
  <c r="AR15" i="77"/>
  <c r="U15" i="47"/>
  <c r="U29" i="45"/>
  <c r="U48" i="50"/>
  <c r="U46" i="42"/>
  <c r="U44" i="18"/>
  <c r="U34" i="95"/>
  <c r="Z10" i="12"/>
  <c r="U28" i="20"/>
  <c r="AH18" i="22"/>
  <c r="AQ18" i="22" s="1"/>
  <c r="U37" i="43"/>
  <c r="Z16" i="78"/>
  <c r="U11" i="63"/>
  <c r="U27" i="84"/>
  <c r="U19" i="105"/>
  <c r="U18" i="86"/>
  <c r="W10" i="60"/>
  <c r="AG9" i="60"/>
  <c r="AP9" i="60" s="1"/>
  <c r="AE9" i="60"/>
  <c r="AF9" i="60"/>
  <c r="AO9" i="60" s="1"/>
  <c r="U27" i="13"/>
  <c r="AF9" i="64"/>
  <c r="AO9" i="64" s="1"/>
  <c r="W10" i="64"/>
  <c r="AE9" i="64"/>
  <c r="AG9" i="64"/>
  <c r="AP9" i="64" s="1"/>
  <c r="AR15" i="36"/>
  <c r="Z17" i="23"/>
  <c r="Y16" i="26"/>
  <c r="X16" i="26"/>
  <c r="U47" i="48"/>
  <c r="U26" i="44"/>
  <c r="U48" i="85"/>
  <c r="U39" i="41"/>
  <c r="U38" i="55"/>
  <c r="W10" i="29"/>
  <c r="AG9" i="29"/>
  <c r="AP9" i="29" s="1"/>
  <c r="AE9" i="29"/>
  <c r="AF9" i="29"/>
  <c r="AO9" i="29" s="1"/>
  <c r="U29" i="96"/>
  <c r="U19" i="101"/>
  <c r="U38" i="83"/>
  <c r="Z16" i="37"/>
  <c r="AH18" i="74"/>
  <c r="AQ18" i="74" s="1"/>
  <c r="AR17" i="22"/>
  <c r="AR8" i="80"/>
  <c r="AF9" i="68"/>
  <c r="AO9" i="68" s="1"/>
  <c r="W10" i="68"/>
  <c r="AG9" i="68"/>
  <c r="AP9" i="68" s="1"/>
  <c r="AE9" i="68"/>
  <c r="AH16" i="30"/>
  <c r="AQ16" i="30" s="1"/>
  <c r="AR16" i="69"/>
  <c r="U48" i="94"/>
  <c r="Z18" i="22"/>
  <c r="Y16" i="61"/>
  <c r="X16" i="61"/>
  <c r="Z16" i="61" s="1"/>
  <c r="U17" i="53"/>
  <c r="Y18" i="65"/>
  <c r="Z18" i="65" s="1"/>
  <c r="X18" i="65"/>
  <c r="AR15" i="37"/>
  <c r="AN16" i="81"/>
  <c r="AI16" i="81"/>
  <c r="U9" i="2"/>
  <c r="U11" i="19"/>
  <c r="AR8" i="76"/>
  <c r="U26" i="104"/>
  <c r="AG18" i="65" l="1"/>
  <c r="AP18" i="65" s="1"/>
  <c r="AF18" i="65"/>
  <c r="AO18" i="65" s="1"/>
  <c r="W19" i="65"/>
  <c r="AE18" i="65"/>
  <c r="W17" i="61"/>
  <c r="AF16" i="61"/>
  <c r="AO16" i="61" s="1"/>
  <c r="AG16" i="61"/>
  <c r="AP16" i="61" s="1"/>
  <c r="AE16" i="61"/>
  <c r="AE18" i="22"/>
  <c r="AG18" i="22"/>
  <c r="AP18" i="22" s="1"/>
  <c r="W19" i="22"/>
  <c r="AF18" i="22"/>
  <c r="AO18" i="22" s="1"/>
  <c r="U38" i="99"/>
  <c r="Y10" i="21"/>
  <c r="X10" i="21"/>
  <c r="AG17" i="81"/>
  <c r="AP17" i="81" s="1"/>
  <c r="AF17" i="81"/>
  <c r="AO17" i="81" s="1"/>
  <c r="AE17" i="81"/>
  <c r="W18" i="81"/>
  <c r="Y10" i="76"/>
  <c r="X10" i="76"/>
  <c r="U9" i="59"/>
  <c r="AE10" i="25"/>
  <c r="AG10" i="25"/>
  <c r="AP10" i="25" s="1"/>
  <c r="AF10" i="25"/>
  <c r="AO10" i="25" s="1"/>
  <c r="W11" i="25"/>
  <c r="Y17" i="36"/>
  <c r="X17" i="36"/>
  <c r="AN9" i="39"/>
  <c r="AI9" i="39"/>
  <c r="U9" i="24"/>
  <c r="U16" i="15"/>
  <c r="U17" i="52"/>
  <c r="U18" i="32"/>
  <c r="AN9" i="80"/>
  <c r="AI9" i="80"/>
  <c r="AR16" i="81"/>
  <c r="U38" i="41"/>
  <c r="U46" i="48"/>
  <c r="U45" i="48" s="1"/>
  <c r="U26" i="13"/>
  <c r="U17" i="86"/>
  <c r="U10" i="63"/>
  <c r="U43" i="18"/>
  <c r="U28" i="45"/>
  <c r="U37" i="91"/>
  <c r="AR15" i="26"/>
  <c r="U36" i="16"/>
  <c r="U13" i="89"/>
  <c r="U48" i="90"/>
  <c r="AN17" i="27"/>
  <c r="AI17" i="27"/>
  <c r="U46" i="35"/>
  <c r="Y17" i="66"/>
  <c r="X17" i="66"/>
  <c r="AN16" i="36"/>
  <c r="AI16" i="36"/>
  <c r="AN16" i="17"/>
  <c r="AI16" i="17"/>
  <c r="AG16" i="78"/>
  <c r="AP16" i="78" s="1"/>
  <c r="AE16" i="78"/>
  <c r="AF16" i="78"/>
  <c r="AO16" i="78" s="1"/>
  <c r="W17" i="78"/>
  <c r="U27" i="20"/>
  <c r="W17" i="40"/>
  <c r="AE16" i="40"/>
  <c r="AF16" i="40"/>
  <c r="AO16" i="40" s="1"/>
  <c r="AG16" i="40"/>
  <c r="AP16" i="40" s="1"/>
  <c r="AG10" i="72"/>
  <c r="AP10" i="72" s="1"/>
  <c r="AF10" i="72"/>
  <c r="AO10" i="72" s="1"/>
  <c r="AE10" i="72"/>
  <c r="W11" i="72"/>
  <c r="AR17" i="65"/>
  <c r="U11" i="33"/>
  <c r="Y17" i="31"/>
  <c r="Z17" i="31"/>
  <c r="X17" i="31"/>
  <c r="U18" i="46"/>
  <c r="AH17" i="70"/>
  <c r="AQ17" i="70" s="1"/>
  <c r="U39" i="49"/>
  <c r="AI16" i="66"/>
  <c r="AN16" i="66"/>
  <c r="U36" i="11"/>
  <c r="U38" i="103"/>
  <c r="U28" i="88"/>
  <c r="U27" i="51"/>
  <c r="AH16" i="62"/>
  <c r="AQ16" i="62" s="1"/>
  <c r="U28" i="54"/>
  <c r="AN18" i="74"/>
  <c r="AI18" i="74"/>
  <c r="AR18" i="74" s="1"/>
  <c r="AI16" i="30"/>
  <c r="AN16" i="30"/>
  <c r="U18" i="101"/>
  <c r="U14" i="47"/>
  <c r="U28" i="100"/>
  <c r="U11" i="75"/>
  <c r="Z17" i="70"/>
  <c r="W10" i="34"/>
  <c r="AG9" i="34"/>
  <c r="AP9" i="34" s="1"/>
  <c r="AE9" i="34"/>
  <c r="AF9" i="34"/>
  <c r="AO9" i="34" s="1"/>
  <c r="U10" i="28"/>
  <c r="U9" i="67"/>
  <c r="U10" i="38"/>
  <c r="Y17" i="73"/>
  <c r="X17" i="73"/>
  <c r="AN17" i="69"/>
  <c r="AI17" i="69"/>
  <c r="AE16" i="62"/>
  <c r="AF16" i="62"/>
  <c r="AO16" i="62" s="1"/>
  <c r="W17" i="62"/>
  <c r="AG16" i="62"/>
  <c r="AP16" i="62" s="1"/>
  <c r="Y17" i="17"/>
  <c r="X17" i="17"/>
  <c r="U16" i="93"/>
  <c r="Y17" i="30"/>
  <c r="Z17" i="30"/>
  <c r="X17" i="30"/>
  <c r="AN17" i="14"/>
  <c r="AI17" i="14"/>
  <c r="AI9" i="29"/>
  <c r="AN9" i="29"/>
  <c r="U16" i="53"/>
  <c r="AH16" i="26"/>
  <c r="AQ16" i="26" s="1"/>
  <c r="U47" i="85"/>
  <c r="AN9" i="64"/>
  <c r="AI9" i="64"/>
  <c r="AI9" i="60"/>
  <c r="AN9" i="60"/>
  <c r="U18" i="105"/>
  <c r="AF10" i="12"/>
  <c r="AO10" i="12" s="1"/>
  <c r="AG10" i="12"/>
  <c r="AP10" i="12" s="1"/>
  <c r="AE10" i="12"/>
  <c r="W11" i="12"/>
  <c r="U45" i="42"/>
  <c r="AF16" i="77"/>
  <c r="AO16" i="77" s="1"/>
  <c r="AG16" i="77"/>
  <c r="AP16" i="77" s="1"/>
  <c r="AE16" i="77"/>
  <c r="W17" i="77"/>
  <c r="AH18" i="65"/>
  <c r="AQ18" i="65" s="1"/>
  <c r="Y10" i="64"/>
  <c r="X10" i="64"/>
  <c r="U36" i="43"/>
  <c r="AI9" i="21"/>
  <c r="AN9" i="21"/>
  <c r="U10" i="79"/>
  <c r="AN16" i="31"/>
  <c r="AI16" i="31"/>
  <c r="AR16" i="31" s="1"/>
  <c r="AN9" i="76"/>
  <c r="AI9" i="76"/>
  <c r="Y18" i="27"/>
  <c r="X18" i="27"/>
  <c r="Z18" i="27" s="1"/>
  <c r="AR15" i="62"/>
  <c r="X18" i="69"/>
  <c r="Y18" i="69"/>
  <c r="U45" i="102"/>
  <c r="U47" i="82"/>
  <c r="U38" i="87"/>
  <c r="U45" i="10"/>
  <c r="Y19" i="74"/>
  <c r="Z19" i="74"/>
  <c r="X19" i="74"/>
  <c r="Y10" i="80"/>
  <c r="X10" i="80"/>
  <c r="Y18" i="14"/>
  <c r="Z18" i="14"/>
  <c r="X18" i="14"/>
  <c r="AN9" i="68"/>
  <c r="AI9" i="68"/>
  <c r="U37" i="83"/>
  <c r="U47" i="94"/>
  <c r="U10" i="19"/>
  <c r="AH16" i="61"/>
  <c r="AQ16" i="61" s="1"/>
  <c r="Y10" i="68"/>
  <c r="X10" i="68"/>
  <c r="Y10" i="29"/>
  <c r="X10" i="29"/>
  <c r="Z16" i="26"/>
  <c r="U25" i="104"/>
  <c r="U24" i="104" s="1"/>
  <c r="U8" i="2"/>
  <c r="AE16" i="37"/>
  <c r="AG16" i="37"/>
  <c r="AP16" i="37" s="1"/>
  <c r="W17" i="37"/>
  <c r="AF16" i="37"/>
  <c r="AO16" i="37" s="1"/>
  <c r="U28" i="96"/>
  <c r="U37" i="55"/>
  <c r="U25" i="44"/>
  <c r="AG17" i="23"/>
  <c r="AP17" i="23" s="1"/>
  <c r="AF17" i="23"/>
  <c r="AO17" i="23" s="1"/>
  <c r="W18" i="23"/>
  <c r="AE17" i="23"/>
  <c r="Y10" i="60"/>
  <c r="X10" i="60"/>
  <c r="Z10" i="60" s="1"/>
  <c r="U26" i="84"/>
  <c r="U33" i="95"/>
  <c r="U47" i="50"/>
  <c r="AR16" i="70"/>
  <c r="AR15" i="61"/>
  <c r="AH17" i="81"/>
  <c r="AQ17" i="81" s="1"/>
  <c r="U45" i="98"/>
  <c r="U11" i="71"/>
  <c r="AH10" i="25"/>
  <c r="AQ10" i="25" s="1"/>
  <c r="Y10" i="39"/>
  <c r="X10" i="39"/>
  <c r="Z10" i="39" s="1"/>
  <c r="AN16" i="73"/>
  <c r="AI16" i="73"/>
  <c r="AR9" i="25"/>
  <c r="U12" i="97"/>
  <c r="U27" i="92"/>
  <c r="W11" i="60" l="1"/>
  <c r="AE10" i="60"/>
  <c r="AF10" i="60"/>
  <c r="AO10" i="60" s="1"/>
  <c r="AG10" i="60"/>
  <c r="AP10" i="60" s="1"/>
  <c r="AG10" i="39"/>
  <c r="AP10" i="39" s="1"/>
  <c r="AE10" i="39"/>
  <c r="W11" i="39"/>
  <c r="AF10" i="39"/>
  <c r="AO10" i="39" s="1"/>
  <c r="W19" i="27"/>
  <c r="AE18" i="27"/>
  <c r="AF18" i="27"/>
  <c r="AO18" i="27" s="1"/>
  <c r="AG18" i="27"/>
  <c r="AP18" i="27" s="1"/>
  <c r="AN17" i="23"/>
  <c r="AI17" i="23"/>
  <c r="U46" i="94"/>
  <c r="AF18" i="14"/>
  <c r="AO18" i="14" s="1"/>
  <c r="AE18" i="14"/>
  <c r="W19" i="14"/>
  <c r="AG18" i="14"/>
  <c r="AP18" i="14" s="1"/>
  <c r="W20" i="74"/>
  <c r="AF19" i="74"/>
  <c r="AO19" i="74" s="1"/>
  <c r="AE19" i="74"/>
  <c r="AG19" i="74"/>
  <c r="AP19" i="74" s="1"/>
  <c r="AH18" i="69"/>
  <c r="AQ18" i="69" s="1"/>
  <c r="AR9" i="76"/>
  <c r="U15" i="53"/>
  <c r="AG17" i="30"/>
  <c r="AP17" i="30" s="1"/>
  <c r="W18" i="30"/>
  <c r="AE17" i="30"/>
  <c r="AF17" i="30"/>
  <c r="AO17" i="30" s="1"/>
  <c r="U27" i="100"/>
  <c r="AR16" i="30"/>
  <c r="U37" i="103"/>
  <c r="U38" i="49"/>
  <c r="W18" i="31"/>
  <c r="AG17" i="31"/>
  <c r="AP17" i="31" s="1"/>
  <c r="AF17" i="31"/>
  <c r="AO17" i="31" s="1"/>
  <c r="AE17" i="31"/>
  <c r="Y11" i="72"/>
  <c r="Z11" i="72"/>
  <c r="X11" i="72"/>
  <c r="AN16" i="40"/>
  <c r="AI16" i="40"/>
  <c r="AN16" i="78"/>
  <c r="AI16" i="78"/>
  <c r="AH17" i="66"/>
  <c r="AQ17" i="66" s="1"/>
  <c r="U35" i="16"/>
  <c r="U27" i="45"/>
  <c r="U16" i="86"/>
  <c r="U37" i="41"/>
  <c r="U17" i="32"/>
  <c r="U8" i="24"/>
  <c r="Y11" i="25"/>
  <c r="X11" i="25"/>
  <c r="AH10" i="76"/>
  <c r="AQ10" i="76" s="1"/>
  <c r="U10" i="71"/>
  <c r="U9" i="71" s="1"/>
  <c r="Y18" i="23"/>
  <c r="X18" i="23"/>
  <c r="AH10" i="29"/>
  <c r="AQ10" i="29" s="1"/>
  <c r="U46" i="82"/>
  <c r="AR9" i="21"/>
  <c r="AH17" i="73"/>
  <c r="AQ17" i="73" s="1"/>
  <c r="U8" i="67"/>
  <c r="Y10" i="34"/>
  <c r="X10" i="34"/>
  <c r="AN10" i="72"/>
  <c r="AI10" i="72"/>
  <c r="Y17" i="40"/>
  <c r="X17" i="40"/>
  <c r="Z17" i="66"/>
  <c r="AR9" i="39"/>
  <c r="Z10" i="76"/>
  <c r="AH10" i="21"/>
  <c r="AQ10" i="21" s="1"/>
  <c r="Y19" i="22"/>
  <c r="Z19" i="22" s="1"/>
  <c r="X19" i="22"/>
  <c r="Y17" i="61"/>
  <c r="X17" i="61"/>
  <c r="Z10" i="29"/>
  <c r="U36" i="83"/>
  <c r="U44" i="42"/>
  <c r="U17" i="105"/>
  <c r="U46" i="85"/>
  <c r="AR9" i="29"/>
  <c r="Y17" i="62"/>
  <c r="Z17" i="62"/>
  <c r="X17" i="62"/>
  <c r="Z17" i="73"/>
  <c r="AF17" i="70"/>
  <c r="AO17" i="70" s="1"/>
  <c r="AE17" i="70"/>
  <c r="W18" i="70"/>
  <c r="AG17" i="70"/>
  <c r="AP17" i="70" s="1"/>
  <c r="U13" i="47"/>
  <c r="U26" i="51"/>
  <c r="U35" i="11"/>
  <c r="AR16" i="17"/>
  <c r="U47" i="90"/>
  <c r="U42" i="18"/>
  <c r="U41" i="18" s="1"/>
  <c r="U25" i="13"/>
  <c r="U16" i="52"/>
  <c r="Z10" i="21"/>
  <c r="AN18" i="65"/>
  <c r="AI18" i="65"/>
  <c r="AG16" i="26"/>
  <c r="AP16" i="26" s="1"/>
  <c r="AF16" i="26"/>
  <c r="AO16" i="26" s="1"/>
  <c r="AE16" i="26"/>
  <c r="W17" i="26"/>
  <c r="U44" i="10"/>
  <c r="Y17" i="77"/>
  <c r="Z17" i="77"/>
  <c r="X17" i="77"/>
  <c r="AR17" i="14"/>
  <c r="U15" i="93"/>
  <c r="U9" i="28"/>
  <c r="U10" i="33"/>
  <c r="U26" i="20"/>
  <c r="AR9" i="80"/>
  <c r="AH17" i="36"/>
  <c r="AQ17" i="36" s="1"/>
  <c r="AN10" i="25"/>
  <c r="AI10" i="25"/>
  <c r="Y18" i="81"/>
  <c r="X18" i="81"/>
  <c r="AI18" i="22"/>
  <c r="AN18" i="22"/>
  <c r="Y19" i="65"/>
  <c r="Z19" i="65"/>
  <c r="X19" i="65"/>
  <c r="U32" i="95"/>
  <c r="U11" i="97"/>
  <c r="AN16" i="37"/>
  <c r="AI16" i="37"/>
  <c r="U44" i="98"/>
  <c r="U25" i="84"/>
  <c r="U27" i="96"/>
  <c r="AR9" i="68"/>
  <c r="U44" i="102"/>
  <c r="AR16" i="73"/>
  <c r="U46" i="50"/>
  <c r="AH10" i="68"/>
  <c r="AQ10" i="68" s="1"/>
  <c r="U9" i="19"/>
  <c r="Z18" i="69"/>
  <c r="AH10" i="64"/>
  <c r="AQ10" i="64" s="1"/>
  <c r="AI16" i="77"/>
  <c r="AN16" i="77"/>
  <c r="AI10" i="12"/>
  <c r="AN10" i="12"/>
  <c r="AR9" i="60"/>
  <c r="AH17" i="17"/>
  <c r="AQ17" i="17" s="1"/>
  <c r="AN16" i="62"/>
  <c r="AI16" i="62"/>
  <c r="U10" i="75"/>
  <c r="U17" i="101"/>
  <c r="U27" i="54"/>
  <c r="U27" i="88"/>
  <c r="AR16" i="66"/>
  <c r="U17" i="46"/>
  <c r="X17" i="78"/>
  <c r="Y17" i="78"/>
  <c r="AR16" i="36"/>
  <c r="U45" i="35"/>
  <c r="U12" i="89"/>
  <c r="U36" i="91"/>
  <c r="U9" i="63"/>
  <c r="U44" i="48"/>
  <c r="U15" i="15"/>
  <c r="Z17" i="36"/>
  <c r="AN17" i="81"/>
  <c r="AI17" i="81"/>
  <c r="AN16" i="61"/>
  <c r="AI16" i="61"/>
  <c r="AH10" i="39"/>
  <c r="AQ10" i="39" s="1"/>
  <c r="U36" i="55"/>
  <c r="AH10" i="80"/>
  <c r="AQ10" i="80" s="1"/>
  <c r="AH10" i="60"/>
  <c r="AQ10" i="60" s="1"/>
  <c r="U7" i="2"/>
  <c r="Z10" i="80"/>
  <c r="AH18" i="27"/>
  <c r="AQ18" i="27" s="1"/>
  <c r="U35" i="43"/>
  <c r="Y11" i="12"/>
  <c r="X11" i="12"/>
  <c r="U26" i="92"/>
  <c r="U25" i="92" s="1"/>
  <c r="U24" i="44"/>
  <c r="Y17" i="37"/>
  <c r="X17" i="37"/>
  <c r="U23" i="104"/>
  <c r="Z10" i="68"/>
  <c r="AH18" i="14"/>
  <c r="AQ18" i="14" s="1"/>
  <c r="AH19" i="74"/>
  <c r="AQ19" i="74" s="1"/>
  <c r="U37" i="87"/>
  <c r="U9" i="79"/>
  <c r="Z10" i="64"/>
  <c r="AR9" i="64"/>
  <c r="AH17" i="30"/>
  <c r="AQ17" i="30" s="1"/>
  <c r="Z17" i="17"/>
  <c r="AR17" i="69"/>
  <c r="U9" i="38"/>
  <c r="AN9" i="34"/>
  <c r="AI9" i="34"/>
  <c r="AH17" i="31"/>
  <c r="AQ17" i="31" s="1"/>
  <c r="AR17" i="27"/>
  <c r="U8" i="59"/>
  <c r="U37" i="99"/>
  <c r="AG19" i="22" l="1"/>
  <c r="AP19" i="22" s="1"/>
  <c r="AE19" i="22"/>
  <c r="AF19" i="22"/>
  <c r="AO19" i="22" s="1"/>
  <c r="W20" i="22"/>
  <c r="U23" i="44"/>
  <c r="AH17" i="78"/>
  <c r="AQ17" i="78" s="1"/>
  <c r="U26" i="88"/>
  <c r="U9" i="75"/>
  <c r="U8" i="75" s="1"/>
  <c r="AR18" i="22"/>
  <c r="U43" i="10"/>
  <c r="W18" i="62"/>
  <c r="AE17" i="62"/>
  <c r="AF17" i="62"/>
  <c r="AO17" i="62" s="1"/>
  <c r="AG17" i="62"/>
  <c r="AP17" i="62" s="1"/>
  <c r="AF10" i="29"/>
  <c r="AO10" i="29" s="1"/>
  <c r="AG10" i="29"/>
  <c r="AP10" i="29" s="1"/>
  <c r="W11" i="29"/>
  <c r="AE10" i="29"/>
  <c r="W18" i="66"/>
  <c r="AG17" i="66"/>
  <c r="AP17" i="66" s="1"/>
  <c r="AF17" i="66"/>
  <c r="AO17" i="66" s="1"/>
  <c r="AE17" i="66"/>
  <c r="AH10" i="34"/>
  <c r="AQ10" i="34" s="1"/>
  <c r="U7" i="24"/>
  <c r="U15" i="86"/>
  <c r="AF11" i="72"/>
  <c r="AO11" i="72" s="1"/>
  <c r="AG11" i="72"/>
  <c r="AP11" i="72" s="1"/>
  <c r="AE11" i="72"/>
  <c r="W12" i="72"/>
  <c r="AI18" i="14"/>
  <c r="AN18" i="14"/>
  <c r="AI10" i="39"/>
  <c r="AN10" i="39"/>
  <c r="U22" i="104"/>
  <c r="AG17" i="36"/>
  <c r="AP17" i="36" s="1"/>
  <c r="W18" i="36"/>
  <c r="AE17" i="36"/>
  <c r="AF17" i="36"/>
  <c r="AO17" i="36" s="1"/>
  <c r="U8" i="63"/>
  <c r="U44" i="35"/>
  <c r="AR16" i="62"/>
  <c r="W19" i="69"/>
  <c r="AG18" i="69"/>
  <c r="AP18" i="69" s="1"/>
  <c r="AE18" i="69"/>
  <c r="AF18" i="69"/>
  <c r="AO18" i="69" s="1"/>
  <c r="U45" i="50"/>
  <c r="U43" i="98"/>
  <c r="U42" i="98" s="1"/>
  <c r="U31" i="95"/>
  <c r="AH18" i="81"/>
  <c r="AQ18" i="81" s="1"/>
  <c r="U9" i="33"/>
  <c r="Y17" i="26"/>
  <c r="X17" i="26"/>
  <c r="Z17" i="26" s="1"/>
  <c r="AF10" i="21"/>
  <c r="AO10" i="21" s="1"/>
  <c r="AE10" i="21"/>
  <c r="AG10" i="21"/>
  <c r="AP10" i="21" s="1"/>
  <c r="W11" i="21"/>
  <c r="U40" i="18"/>
  <c r="U34" i="11"/>
  <c r="U33" i="11" s="1"/>
  <c r="U32" i="11" s="1"/>
  <c r="Y18" i="70"/>
  <c r="X18" i="70"/>
  <c r="U16" i="105"/>
  <c r="AH17" i="61"/>
  <c r="AQ17" i="61" s="1"/>
  <c r="AH17" i="40"/>
  <c r="AQ17" i="40" s="1"/>
  <c r="Z10" i="34"/>
  <c r="AH18" i="23"/>
  <c r="AQ18" i="23" s="1"/>
  <c r="AR16" i="78"/>
  <c r="U37" i="49"/>
  <c r="U26" i="100"/>
  <c r="U14" i="53"/>
  <c r="AI19" i="74"/>
  <c r="AN19" i="74"/>
  <c r="U35" i="55"/>
  <c r="U16" i="46"/>
  <c r="U26" i="54"/>
  <c r="AR10" i="12"/>
  <c r="AR16" i="37"/>
  <c r="AH19" i="65"/>
  <c r="AQ19" i="65" s="1"/>
  <c r="Z18" i="81"/>
  <c r="AH17" i="77"/>
  <c r="AQ17" i="77" s="1"/>
  <c r="AN16" i="26"/>
  <c r="AI16" i="26"/>
  <c r="AN17" i="70"/>
  <c r="AI17" i="70"/>
  <c r="Z17" i="61"/>
  <c r="Z17" i="40"/>
  <c r="Z18" i="23"/>
  <c r="AH11" i="25"/>
  <c r="AQ11" i="25" s="1"/>
  <c r="U16" i="32"/>
  <c r="U26" i="45"/>
  <c r="AI17" i="31"/>
  <c r="AN17" i="31"/>
  <c r="AI18" i="27"/>
  <c r="AN18" i="27"/>
  <c r="U36" i="87"/>
  <c r="AH11" i="12"/>
  <c r="AQ11" i="12" s="1"/>
  <c r="U35" i="91"/>
  <c r="U34" i="91" s="1"/>
  <c r="U8" i="19"/>
  <c r="U26" i="96"/>
  <c r="AG19" i="65"/>
  <c r="AP19" i="65" s="1"/>
  <c r="AE19" i="65"/>
  <c r="AF19" i="65"/>
  <c r="AO19" i="65" s="1"/>
  <c r="W20" i="65"/>
  <c r="U8" i="28"/>
  <c r="AG17" i="77"/>
  <c r="AP17" i="77" s="1"/>
  <c r="AE17" i="77"/>
  <c r="AF17" i="77"/>
  <c r="AO17" i="77" s="1"/>
  <c r="W18" i="77"/>
  <c r="U15" i="52"/>
  <c r="U46" i="90"/>
  <c r="U25" i="51"/>
  <c r="U43" i="42"/>
  <c r="W11" i="76"/>
  <c r="AG10" i="76"/>
  <c r="AP10" i="76" s="1"/>
  <c r="AF10" i="76"/>
  <c r="AO10" i="76" s="1"/>
  <c r="AE10" i="76"/>
  <c r="Z11" i="25"/>
  <c r="AR16" i="40"/>
  <c r="U36" i="103"/>
  <c r="AN17" i="30"/>
  <c r="AI17" i="30"/>
  <c r="Y20" i="74"/>
  <c r="Z20" i="74" s="1"/>
  <c r="X20" i="74"/>
  <c r="U45" i="94"/>
  <c r="Y19" i="27"/>
  <c r="Z19" i="27"/>
  <c r="X19" i="27"/>
  <c r="U34" i="43"/>
  <c r="U36" i="99"/>
  <c r="AH17" i="37"/>
  <c r="AQ17" i="37" s="1"/>
  <c r="U14" i="15"/>
  <c r="U7" i="59"/>
  <c r="U8" i="79"/>
  <c r="Z11" i="12"/>
  <c r="AF10" i="80"/>
  <c r="AO10" i="80" s="1"/>
  <c r="AG10" i="80"/>
  <c r="AP10" i="80" s="1"/>
  <c r="AE10" i="80"/>
  <c r="W11" i="80"/>
  <c r="Z17" i="78"/>
  <c r="U16" i="101"/>
  <c r="AR16" i="77"/>
  <c r="AR10" i="25"/>
  <c r="W18" i="73"/>
  <c r="AE17" i="73"/>
  <c r="AF17" i="73"/>
  <c r="AO17" i="73" s="1"/>
  <c r="AG17" i="73"/>
  <c r="AP17" i="73" s="1"/>
  <c r="AH19" i="22"/>
  <c r="AQ19" i="22" s="1"/>
  <c r="AR10" i="72"/>
  <c r="U7" i="67"/>
  <c r="U45" i="82"/>
  <c r="U36" i="41"/>
  <c r="U34" i="16"/>
  <c r="Y18" i="30"/>
  <c r="Z18" i="30" s="1"/>
  <c r="X18" i="30"/>
  <c r="AR17" i="23"/>
  <c r="AN10" i="60"/>
  <c r="AI10" i="60"/>
  <c r="U8" i="38"/>
  <c r="U6" i="2"/>
  <c r="AG10" i="64"/>
  <c r="AP10" i="64" s="1"/>
  <c r="AF10" i="64"/>
  <c r="AO10" i="64" s="1"/>
  <c r="AE10" i="64"/>
  <c r="W11" i="64"/>
  <c r="U24" i="92"/>
  <c r="AR9" i="34"/>
  <c r="AE17" i="17"/>
  <c r="W18" i="17"/>
  <c r="AF17" i="17"/>
  <c r="AO17" i="17" s="1"/>
  <c r="AG17" i="17"/>
  <c r="AP17" i="17" s="1"/>
  <c r="Z17" i="37"/>
  <c r="AR16" i="61"/>
  <c r="AG10" i="68"/>
  <c r="AP10" i="68" s="1"/>
  <c r="W11" i="68"/>
  <c r="AF10" i="68"/>
  <c r="AO10" i="68" s="1"/>
  <c r="AE10" i="68"/>
  <c r="AR17" i="81"/>
  <c r="U43" i="48"/>
  <c r="U11" i="89"/>
  <c r="U43" i="102"/>
  <c r="U24" i="84"/>
  <c r="U10" i="97"/>
  <c r="U25" i="20"/>
  <c r="U14" i="93"/>
  <c r="AR18" i="65"/>
  <c r="U24" i="13"/>
  <c r="U12" i="47"/>
  <c r="AH17" i="62"/>
  <c r="AQ17" i="62" s="1"/>
  <c r="U45" i="85"/>
  <c r="U35" i="83"/>
  <c r="U8" i="71"/>
  <c r="AH11" i="72"/>
  <c r="AQ11" i="72" s="1"/>
  <c r="Y18" i="31"/>
  <c r="X18" i="31"/>
  <c r="Y19" i="14"/>
  <c r="Z19" i="14"/>
  <c r="X19" i="14"/>
  <c r="Y11" i="39"/>
  <c r="X11" i="39"/>
  <c r="Y11" i="60"/>
  <c r="Z11" i="60"/>
  <c r="X11" i="60"/>
  <c r="W18" i="26" l="1"/>
  <c r="AG17" i="26"/>
  <c r="AP17" i="26" s="1"/>
  <c r="AF17" i="26"/>
  <c r="AO17" i="26" s="1"/>
  <c r="AE17" i="26"/>
  <c r="AF18" i="30"/>
  <c r="AO18" i="30" s="1"/>
  <c r="AG18" i="30"/>
  <c r="AP18" i="30" s="1"/>
  <c r="W19" i="30"/>
  <c r="AE18" i="30"/>
  <c r="AG20" i="74"/>
  <c r="AP20" i="74" s="1"/>
  <c r="AE20" i="74"/>
  <c r="AF20" i="74"/>
  <c r="AO20" i="74" s="1"/>
  <c r="W21" i="74"/>
  <c r="U44" i="85"/>
  <c r="Y11" i="29"/>
  <c r="X11" i="29"/>
  <c r="AH11" i="60"/>
  <c r="AQ11" i="60" s="1"/>
  <c r="AH19" i="14"/>
  <c r="AQ19" i="14" s="1"/>
  <c r="AN17" i="17"/>
  <c r="AI17" i="17"/>
  <c r="AN10" i="64"/>
  <c r="AI10" i="64"/>
  <c r="U7" i="38"/>
  <c r="W18" i="78"/>
  <c r="AG17" i="78"/>
  <c r="AP17" i="78" s="1"/>
  <c r="AF17" i="78"/>
  <c r="AO17" i="78" s="1"/>
  <c r="AE17" i="78"/>
  <c r="AH19" i="27"/>
  <c r="AQ19" i="27" s="1"/>
  <c r="Y11" i="76"/>
  <c r="Z11" i="76"/>
  <c r="X11" i="76"/>
  <c r="U45" i="90"/>
  <c r="U33" i="91"/>
  <c r="AR18" i="27"/>
  <c r="U15" i="32"/>
  <c r="AR17" i="70"/>
  <c r="AF18" i="81"/>
  <c r="AO18" i="81" s="1"/>
  <c r="W19" i="81"/>
  <c r="AG18" i="81"/>
  <c r="AP18" i="81" s="1"/>
  <c r="AE18" i="81"/>
  <c r="U34" i="55"/>
  <c r="U25" i="100"/>
  <c r="U31" i="11"/>
  <c r="AN10" i="29"/>
  <c r="AI10" i="29"/>
  <c r="AN17" i="62"/>
  <c r="AI17" i="62"/>
  <c r="AE19" i="27"/>
  <c r="AF19" i="27"/>
  <c r="AO19" i="27" s="1"/>
  <c r="W20" i="27"/>
  <c r="AG19" i="27"/>
  <c r="AP19" i="27" s="1"/>
  <c r="W11" i="34"/>
  <c r="AG10" i="34"/>
  <c r="AP10" i="34" s="1"/>
  <c r="AE10" i="34"/>
  <c r="AF10" i="34"/>
  <c r="AO10" i="34" s="1"/>
  <c r="U44" i="50"/>
  <c r="AN17" i="36"/>
  <c r="AI17" i="36"/>
  <c r="AR10" i="39"/>
  <c r="Y18" i="62"/>
  <c r="X18" i="62"/>
  <c r="AN10" i="68"/>
  <c r="AI10" i="68"/>
  <c r="AR17" i="30"/>
  <c r="AE11" i="25"/>
  <c r="AG11" i="25"/>
  <c r="AP11" i="25" s="1"/>
  <c r="AF11" i="25"/>
  <c r="AO11" i="25" s="1"/>
  <c r="W12" i="25"/>
  <c r="U42" i="42"/>
  <c r="AR17" i="31"/>
  <c r="AR16" i="26"/>
  <c r="U25" i="54"/>
  <c r="AR19" i="74"/>
  <c r="U36" i="49"/>
  <c r="AH18" i="70"/>
  <c r="AQ18" i="70" s="1"/>
  <c r="U39" i="18"/>
  <c r="Y18" i="36"/>
  <c r="X18" i="36"/>
  <c r="AN17" i="66"/>
  <c r="AI17" i="66"/>
  <c r="AR17" i="66" s="1"/>
  <c r="Y20" i="22"/>
  <c r="Z20" i="22" s="1"/>
  <c r="X20" i="22"/>
  <c r="AF11" i="60"/>
  <c r="AO11" i="60" s="1"/>
  <c r="W12" i="60"/>
  <c r="AG11" i="60"/>
  <c r="AP11" i="60" s="1"/>
  <c r="AE11" i="60"/>
  <c r="U23" i="13"/>
  <c r="U44" i="82"/>
  <c r="U43" i="82" s="1"/>
  <c r="Y11" i="80"/>
  <c r="Z11" i="80" s="1"/>
  <c r="X11" i="80"/>
  <c r="U7" i="75"/>
  <c r="AE17" i="37"/>
  <c r="W18" i="37"/>
  <c r="AF17" i="37"/>
  <c r="AO17" i="37" s="1"/>
  <c r="AG17" i="37"/>
  <c r="AP17" i="37" s="1"/>
  <c r="AI10" i="80"/>
  <c r="AN10" i="80"/>
  <c r="U14" i="52"/>
  <c r="AH18" i="31"/>
  <c r="AQ18" i="31" s="1"/>
  <c r="U9" i="97"/>
  <c r="U33" i="16"/>
  <c r="U6" i="67"/>
  <c r="U6" i="59"/>
  <c r="U35" i="99"/>
  <c r="AI10" i="76"/>
  <c r="AN10" i="76"/>
  <c r="Y18" i="77"/>
  <c r="X18" i="77"/>
  <c r="Y20" i="65"/>
  <c r="Z20" i="65" s="1"/>
  <c r="X20" i="65"/>
  <c r="W19" i="23"/>
  <c r="AE18" i="23"/>
  <c r="AF18" i="23"/>
  <c r="AO18" i="23" s="1"/>
  <c r="AG18" i="23"/>
  <c r="AP18" i="23" s="1"/>
  <c r="Z18" i="70"/>
  <c r="Y11" i="21"/>
  <c r="X11" i="21"/>
  <c r="U30" i="95"/>
  <c r="AN18" i="69"/>
  <c r="AI18" i="69"/>
  <c r="U43" i="35"/>
  <c r="AR18" i="14"/>
  <c r="U14" i="86"/>
  <c r="U42" i="10"/>
  <c r="U25" i="88"/>
  <c r="U24" i="20"/>
  <c r="U15" i="105"/>
  <c r="AH17" i="26"/>
  <c r="AQ17" i="26" s="1"/>
  <c r="U22" i="44"/>
  <c r="U7" i="28"/>
  <c r="U23" i="92"/>
  <c r="AI17" i="73"/>
  <c r="AN17" i="73"/>
  <c r="U44" i="94"/>
  <c r="U24" i="51"/>
  <c r="U7" i="19"/>
  <c r="U35" i="87"/>
  <c r="U25" i="45"/>
  <c r="AE17" i="40"/>
  <c r="AG17" i="40"/>
  <c r="AP17" i="40" s="1"/>
  <c r="W18" i="40"/>
  <c r="AF17" i="40"/>
  <c r="AO17" i="40" s="1"/>
  <c r="U15" i="46"/>
  <c r="U14" i="46" s="1"/>
  <c r="U13" i="53"/>
  <c r="Y12" i="72"/>
  <c r="X12" i="72"/>
  <c r="Z12" i="72" s="1"/>
  <c r="AN19" i="22"/>
  <c r="AI19" i="22"/>
  <c r="AF19" i="14"/>
  <c r="AO19" i="14" s="1"/>
  <c r="AE19" i="14"/>
  <c r="AG19" i="14"/>
  <c r="AP19" i="14" s="1"/>
  <c r="W20" i="14"/>
  <c r="U42" i="102"/>
  <c r="AR10" i="60"/>
  <c r="U7" i="79"/>
  <c r="U25" i="96"/>
  <c r="AH11" i="39"/>
  <c r="AQ11" i="39" s="1"/>
  <c r="U7" i="71"/>
  <c r="U10" i="89"/>
  <c r="Z11" i="39"/>
  <c r="Z18" i="31"/>
  <c r="Y11" i="68"/>
  <c r="X11" i="68"/>
  <c r="U5" i="2"/>
  <c r="X5" i="2" s="1"/>
  <c r="U34" i="83"/>
  <c r="U11" i="47"/>
  <c r="U13" i="93"/>
  <c r="U23" i="84"/>
  <c r="U42" i="48"/>
  <c r="Y18" i="17"/>
  <c r="Z18" i="17" s="1"/>
  <c r="X18" i="17"/>
  <c r="Y11" i="64"/>
  <c r="X11" i="64"/>
  <c r="AH18" i="30"/>
  <c r="AQ18" i="30" s="1"/>
  <c r="U35" i="41"/>
  <c r="Y18" i="73"/>
  <c r="X18" i="73"/>
  <c r="U15" i="101"/>
  <c r="AF11" i="12"/>
  <c r="AO11" i="12" s="1"/>
  <c r="AG11" i="12"/>
  <c r="AP11" i="12" s="1"/>
  <c r="W12" i="12"/>
  <c r="AE11" i="12"/>
  <c r="U13" i="15"/>
  <c r="U33" i="43"/>
  <c r="AH20" i="74"/>
  <c r="AQ20" i="74" s="1"/>
  <c r="U35" i="103"/>
  <c r="AN17" i="77"/>
  <c r="AI17" i="77"/>
  <c r="AI19" i="65"/>
  <c r="AN19" i="65"/>
  <c r="AE17" i="61"/>
  <c r="W18" i="61"/>
  <c r="AG17" i="61"/>
  <c r="AP17" i="61" s="1"/>
  <c r="AF17" i="61"/>
  <c r="AO17" i="61" s="1"/>
  <c r="AN10" i="21"/>
  <c r="AI10" i="21"/>
  <c r="U8" i="33"/>
  <c r="U41" i="98"/>
  <c r="Y19" i="69"/>
  <c r="Z19" i="69"/>
  <c r="X19" i="69"/>
  <c r="U7" i="63"/>
  <c r="U21" i="104"/>
  <c r="AN11" i="72"/>
  <c r="AI11" i="72"/>
  <c r="U6" i="24"/>
  <c r="Y18" i="66"/>
  <c r="X18" i="66"/>
  <c r="Z18" i="66" s="1"/>
  <c r="AE20" i="65" l="1"/>
  <c r="W21" i="65"/>
  <c r="AG20" i="65"/>
  <c r="AP20" i="65" s="1"/>
  <c r="AF20" i="65"/>
  <c r="AO20" i="65" s="1"/>
  <c r="W12" i="80"/>
  <c r="AF11" i="80"/>
  <c r="AO11" i="80" s="1"/>
  <c r="AE11" i="80"/>
  <c r="AG11" i="80"/>
  <c r="AP11" i="80" s="1"/>
  <c r="AG20" i="22"/>
  <c r="AP20" i="22" s="1"/>
  <c r="AF20" i="22"/>
  <c r="AO20" i="22" s="1"/>
  <c r="W21" i="22"/>
  <c r="AE20" i="22"/>
  <c r="AE18" i="66"/>
  <c r="AG18" i="66"/>
  <c r="AP18" i="66" s="1"/>
  <c r="W19" i="66"/>
  <c r="AF18" i="66"/>
  <c r="AO18" i="66" s="1"/>
  <c r="AF18" i="17"/>
  <c r="AO18" i="17" s="1"/>
  <c r="AE18" i="17"/>
  <c r="AG18" i="17"/>
  <c r="AP18" i="17" s="1"/>
  <c r="W19" i="17"/>
  <c r="AE12" i="72"/>
  <c r="AG12" i="72"/>
  <c r="AP12" i="72" s="1"/>
  <c r="W13" i="72"/>
  <c r="AF12" i="72"/>
  <c r="AO12" i="72" s="1"/>
  <c r="Y12" i="12"/>
  <c r="X12" i="12"/>
  <c r="U20" i="104"/>
  <c r="AR11" i="72"/>
  <c r="AH19" i="69"/>
  <c r="AQ19" i="69" s="1"/>
  <c r="U7" i="33"/>
  <c r="AI17" i="61"/>
  <c r="AN17" i="61"/>
  <c r="U34" i="103"/>
  <c r="U12" i="15"/>
  <c r="U14" i="101"/>
  <c r="W12" i="39"/>
  <c r="AE11" i="39"/>
  <c r="AG11" i="39"/>
  <c r="AP11" i="39" s="1"/>
  <c r="AF11" i="39"/>
  <c r="AO11" i="39" s="1"/>
  <c r="AR18" i="69"/>
  <c r="AH20" i="65"/>
  <c r="AQ20" i="65" s="1"/>
  <c r="AH11" i="80"/>
  <c r="AQ11" i="80" s="1"/>
  <c r="U22" i="13"/>
  <c r="U35" i="49"/>
  <c r="AR17" i="36"/>
  <c r="AR17" i="62"/>
  <c r="Y19" i="81"/>
  <c r="X19" i="81"/>
  <c r="AH11" i="76"/>
  <c r="AQ11" i="76" s="1"/>
  <c r="Y21" i="74"/>
  <c r="X21" i="74"/>
  <c r="AH18" i="66"/>
  <c r="AQ18" i="66" s="1"/>
  <c r="AH18" i="73"/>
  <c r="AQ18" i="73" s="1"/>
  <c r="U12" i="93"/>
  <c r="U23" i="9"/>
  <c r="Z5" i="2"/>
  <c r="AH5" i="2"/>
  <c r="AQ5" i="2" s="1"/>
  <c r="AR19" i="22"/>
  <c r="U12" i="53"/>
  <c r="AN17" i="40"/>
  <c r="AI17" i="40"/>
  <c r="U6" i="19"/>
  <c r="AR17" i="73"/>
  <c r="U21" i="44"/>
  <c r="U23" i="20"/>
  <c r="U13" i="86"/>
  <c r="AF18" i="70"/>
  <c r="AO18" i="70" s="1"/>
  <c r="AE18" i="70"/>
  <c r="W19" i="70"/>
  <c r="AG18" i="70"/>
  <c r="AP18" i="70" s="1"/>
  <c r="AR10" i="76"/>
  <c r="U5" i="67"/>
  <c r="X5" i="67" s="1"/>
  <c r="AI11" i="60"/>
  <c r="AN11" i="60"/>
  <c r="AH18" i="62"/>
  <c r="AQ18" i="62" s="1"/>
  <c r="Y11" i="34"/>
  <c r="X11" i="34"/>
  <c r="U24" i="100"/>
  <c r="AG11" i="76"/>
  <c r="AP11" i="76" s="1"/>
  <c r="W12" i="76"/>
  <c r="AF11" i="76"/>
  <c r="AO11" i="76" s="1"/>
  <c r="AE11" i="76"/>
  <c r="AR17" i="17"/>
  <c r="AH11" i="29"/>
  <c r="AQ11" i="29" s="1"/>
  <c r="AH11" i="68"/>
  <c r="AQ11" i="68" s="1"/>
  <c r="U9" i="89"/>
  <c r="U8" i="89" s="1"/>
  <c r="U24" i="96"/>
  <c r="U41" i="102"/>
  <c r="Y18" i="37"/>
  <c r="X18" i="37"/>
  <c r="U38" i="18"/>
  <c r="AN11" i="25"/>
  <c r="AI11" i="25"/>
  <c r="Z18" i="62"/>
  <c r="AR10" i="29"/>
  <c r="Y18" i="78"/>
  <c r="Z18" i="78"/>
  <c r="X18" i="78"/>
  <c r="Z11" i="29"/>
  <c r="AN20" i="74"/>
  <c r="AI20" i="74"/>
  <c r="AN17" i="26"/>
  <c r="AI17" i="26"/>
  <c r="U13" i="46"/>
  <c r="U24" i="45"/>
  <c r="U23" i="51"/>
  <c r="U22" i="92"/>
  <c r="U24" i="88"/>
  <c r="U29" i="95"/>
  <c r="AH18" i="77"/>
  <c r="AQ18" i="77" s="1"/>
  <c r="U34" i="99"/>
  <c r="U32" i="16"/>
  <c r="U13" i="52"/>
  <c r="AN17" i="37"/>
  <c r="AI17" i="37"/>
  <c r="Y12" i="60"/>
  <c r="X12" i="60"/>
  <c r="U43" i="50"/>
  <c r="Y20" i="27"/>
  <c r="X20" i="27"/>
  <c r="U33" i="55"/>
  <c r="U32" i="91"/>
  <c r="AF19" i="69"/>
  <c r="AO19" i="69" s="1"/>
  <c r="AE19" i="69"/>
  <c r="W20" i="69"/>
  <c r="AG19" i="69"/>
  <c r="AP19" i="69" s="1"/>
  <c r="AN11" i="12"/>
  <c r="AI11" i="12"/>
  <c r="AR19" i="65"/>
  <c r="Z18" i="73"/>
  <c r="AR17" i="77"/>
  <c r="U10" i="47"/>
  <c r="Y20" i="14"/>
  <c r="Z20" i="14"/>
  <c r="X20" i="14"/>
  <c r="U40" i="98"/>
  <c r="U32" i="43"/>
  <c r="U6" i="71"/>
  <c r="U6" i="79"/>
  <c r="AH11" i="21"/>
  <c r="AQ11" i="21" s="1"/>
  <c r="AN18" i="23"/>
  <c r="AI18" i="23"/>
  <c r="Z18" i="77"/>
  <c r="U42" i="82"/>
  <c r="AH18" i="36"/>
  <c r="AQ18" i="36" s="1"/>
  <c r="U24" i="54"/>
  <c r="U41" i="42"/>
  <c r="AN18" i="81"/>
  <c r="AI18" i="81"/>
  <c r="U6" i="38"/>
  <c r="AI18" i="30"/>
  <c r="AN18" i="30"/>
  <c r="AR10" i="21"/>
  <c r="AH11" i="64"/>
  <c r="AQ11" i="64" s="1"/>
  <c r="Z11" i="64"/>
  <c r="U41" i="48"/>
  <c r="Z11" i="68"/>
  <c r="AH12" i="72"/>
  <c r="AQ12" i="72" s="1"/>
  <c r="U5" i="24"/>
  <c r="X5" i="24" s="1"/>
  <c r="U6" i="63"/>
  <c r="Y18" i="61"/>
  <c r="Z18" i="61"/>
  <c r="X18" i="61"/>
  <c r="U34" i="41"/>
  <c r="AH18" i="17"/>
  <c r="AQ18" i="17" s="1"/>
  <c r="U22" i="84"/>
  <c r="U33" i="83"/>
  <c r="AF18" i="31"/>
  <c r="AO18" i="31" s="1"/>
  <c r="AE18" i="31"/>
  <c r="AG18" i="31"/>
  <c r="AP18" i="31" s="1"/>
  <c r="W19" i="31"/>
  <c r="AN19" i="14"/>
  <c r="AI19" i="14"/>
  <c r="Y18" i="40"/>
  <c r="X18" i="40"/>
  <c r="U34" i="87"/>
  <c r="U43" i="94"/>
  <c r="U6" i="28"/>
  <c r="U14" i="105"/>
  <c r="U41" i="10"/>
  <c r="U42" i="35"/>
  <c r="Z11" i="21"/>
  <c r="Y19" i="23"/>
  <c r="X19" i="23"/>
  <c r="U5" i="59"/>
  <c r="X5" i="59" s="1"/>
  <c r="U8" i="97"/>
  <c r="AR10" i="80"/>
  <c r="U6" i="75"/>
  <c r="AH20" i="22"/>
  <c r="AQ20" i="22" s="1"/>
  <c r="Z18" i="36"/>
  <c r="Y12" i="25"/>
  <c r="X12" i="25"/>
  <c r="AR10" i="68"/>
  <c r="AN10" i="34"/>
  <c r="AI10" i="34"/>
  <c r="AI19" i="27"/>
  <c r="AN19" i="27"/>
  <c r="U30" i="11"/>
  <c r="U14" i="32"/>
  <c r="U44" i="90"/>
  <c r="AN17" i="78"/>
  <c r="AI17" i="78"/>
  <c r="AR10" i="64"/>
  <c r="U43" i="85"/>
  <c r="Y19" i="30"/>
  <c r="X19" i="30"/>
  <c r="Y18" i="26"/>
  <c r="X18" i="26"/>
  <c r="AE18" i="77" l="1"/>
  <c r="W19" i="77"/>
  <c r="AG18" i="77"/>
  <c r="AP18" i="77" s="1"/>
  <c r="AF18" i="77"/>
  <c r="AO18" i="77" s="1"/>
  <c r="U5" i="79"/>
  <c r="X5" i="79" s="1"/>
  <c r="U39" i="98"/>
  <c r="U31" i="91"/>
  <c r="U33" i="99"/>
  <c r="U23" i="88"/>
  <c r="U23" i="45"/>
  <c r="AH18" i="37"/>
  <c r="AQ18" i="37" s="1"/>
  <c r="U23" i="96"/>
  <c r="U21" i="13"/>
  <c r="U13" i="101"/>
  <c r="AR17" i="61"/>
  <c r="AN18" i="17"/>
  <c r="AI18" i="17"/>
  <c r="AN20" i="22"/>
  <c r="AI20" i="22"/>
  <c r="AH18" i="26"/>
  <c r="AQ18" i="26" s="1"/>
  <c r="AH12" i="25"/>
  <c r="AQ12" i="25" s="1"/>
  <c r="AH18" i="40"/>
  <c r="AQ18" i="40" s="1"/>
  <c r="U42" i="85"/>
  <c r="Z12" i="25"/>
  <c r="U41" i="35"/>
  <c r="U40" i="35" s="1"/>
  <c r="U5" i="28"/>
  <c r="X5" i="28" s="1"/>
  <c r="Z18" i="40"/>
  <c r="AN18" i="31"/>
  <c r="AI18" i="31"/>
  <c r="U5" i="38"/>
  <c r="X5" i="38" s="1"/>
  <c r="U23" i="54"/>
  <c r="AR18" i="23"/>
  <c r="AH20" i="14"/>
  <c r="AQ20" i="14" s="1"/>
  <c r="U42" i="50"/>
  <c r="AG11" i="29"/>
  <c r="AP11" i="29" s="1"/>
  <c r="AE11" i="29"/>
  <c r="W12" i="29"/>
  <c r="AF11" i="29"/>
  <c r="AO11" i="29" s="1"/>
  <c r="W19" i="62"/>
  <c r="AE18" i="62"/>
  <c r="AG18" i="62"/>
  <c r="AP18" i="62" s="1"/>
  <c r="AF18" i="62"/>
  <c r="AO18" i="62" s="1"/>
  <c r="Z18" i="37"/>
  <c r="U12" i="86"/>
  <c r="U11" i="53"/>
  <c r="AG5" i="2"/>
  <c r="AP5" i="2" s="1"/>
  <c r="AE5" i="2"/>
  <c r="AF5" i="2"/>
  <c r="AO5" i="2" s="1"/>
  <c r="W6" i="2"/>
  <c r="Y13" i="72"/>
  <c r="X13" i="72"/>
  <c r="Y21" i="22"/>
  <c r="Z21" i="22"/>
  <c r="X21" i="22"/>
  <c r="Y12" i="80"/>
  <c r="X12" i="80"/>
  <c r="AH19" i="23"/>
  <c r="AQ19" i="23" s="1"/>
  <c r="AG11" i="68"/>
  <c r="AP11" i="68" s="1"/>
  <c r="AE11" i="68"/>
  <c r="AF11" i="68"/>
  <c r="AO11" i="68" s="1"/>
  <c r="W12" i="68"/>
  <c r="AR18" i="81"/>
  <c r="U5" i="71"/>
  <c r="X5" i="71" s="1"/>
  <c r="AE20" i="14"/>
  <c r="W21" i="14"/>
  <c r="AF20" i="14"/>
  <c r="AO20" i="14" s="1"/>
  <c r="AG20" i="14"/>
  <c r="AP20" i="14" s="1"/>
  <c r="AE18" i="73"/>
  <c r="AG18" i="73"/>
  <c r="AP18" i="73" s="1"/>
  <c r="W19" i="73"/>
  <c r="AF18" i="73"/>
  <c r="AO18" i="73" s="1"/>
  <c r="Y20" i="69"/>
  <c r="Z20" i="69"/>
  <c r="X20" i="69"/>
  <c r="U32" i="55"/>
  <c r="AH12" i="60"/>
  <c r="AQ12" i="60" s="1"/>
  <c r="U12" i="52"/>
  <c r="U21" i="92"/>
  <c r="U12" i="46"/>
  <c r="AH18" i="78"/>
  <c r="AQ18" i="78" s="1"/>
  <c r="AR11" i="25"/>
  <c r="U7" i="89"/>
  <c r="U23" i="100"/>
  <c r="U22" i="9"/>
  <c r="AH19" i="81"/>
  <c r="AQ19" i="81" s="1"/>
  <c r="U11" i="15"/>
  <c r="U6" i="33"/>
  <c r="U19" i="104"/>
  <c r="AN19" i="69"/>
  <c r="AI19" i="69"/>
  <c r="AH20" i="27"/>
  <c r="AQ20" i="27" s="1"/>
  <c r="Z12" i="60"/>
  <c r="AR17" i="26"/>
  <c r="W19" i="78"/>
  <c r="AE18" i="78"/>
  <c r="AF18" i="78"/>
  <c r="AO18" i="78" s="1"/>
  <c r="AG18" i="78"/>
  <c r="AP18" i="78" s="1"/>
  <c r="AN11" i="76"/>
  <c r="AI11" i="76"/>
  <c r="AH11" i="34"/>
  <c r="AQ11" i="34" s="1"/>
  <c r="AR11" i="60"/>
  <c r="Y19" i="70"/>
  <c r="Z19" i="70"/>
  <c r="X19" i="70"/>
  <c r="U22" i="20"/>
  <c r="U5" i="19"/>
  <c r="X5" i="19" s="1"/>
  <c r="AH21" i="74"/>
  <c r="AQ21" i="74" s="1"/>
  <c r="Z19" i="81"/>
  <c r="AI11" i="39"/>
  <c r="AN11" i="39"/>
  <c r="AH12" i="12"/>
  <c r="AQ12" i="12" s="1"/>
  <c r="AI12" i="72"/>
  <c r="AN12" i="72"/>
  <c r="Y19" i="66"/>
  <c r="X19" i="66"/>
  <c r="AF18" i="61"/>
  <c r="AO18" i="61" s="1"/>
  <c r="AE18" i="61"/>
  <c r="W19" i="61"/>
  <c r="AG18" i="61"/>
  <c r="AP18" i="61" s="1"/>
  <c r="U43" i="90"/>
  <c r="AR19" i="27"/>
  <c r="U5" i="75"/>
  <c r="X5" i="75" s="1"/>
  <c r="AR10" i="34"/>
  <c r="AH19" i="30"/>
  <c r="AQ19" i="30" s="1"/>
  <c r="U13" i="32"/>
  <c r="U40" i="10"/>
  <c r="U42" i="94"/>
  <c r="Z19" i="30"/>
  <c r="AR17" i="78"/>
  <c r="U32" i="83"/>
  <c r="U33" i="41"/>
  <c r="U40" i="48"/>
  <c r="U31" i="43"/>
  <c r="Z20" i="27"/>
  <c r="U31" i="16"/>
  <c r="U28" i="95"/>
  <c r="U22" i="51"/>
  <c r="U40" i="102"/>
  <c r="Z11" i="34"/>
  <c r="AN18" i="70"/>
  <c r="AI18" i="70"/>
  <c r="AR17" i="40"/>
  <c r="U11" i="93"/>
  <c r="U10" i="93" s="1"/>
  <c r="Z21" i="74"/>
  <c r="U34" i="49"/>
  <c r="Y12" i="39"/>
  <c r="X12" i="39"/>
  <c r="U33" i="103"/>
  <c r="Z12" i="12"/>
  <c r="Y19" i="17"/>
  <c r="X19" i="17"/>
  <c r="Y21" i="65"/>
  <c r="Z21" i="65"/>
  <c r="X21" i="65"/>
  <c r="U21" i="84"/>
  <c r="Z18" i="26"/>
  <c r="U23" i="58"/>
  <c r="AH5" i="59"/>
  <c r="AQ5" i="59" s="1"/>
  <c r="Z5" i="59"/>
  <c r="AE18" i="36"/>
  <c r="AG18" i="36"/>
  <c r="AP18" i="36" s="1"/>
  <c r="W19" i="36"/>
  <c r="AF18" i="36"/>
  <c r="AO18" i="36" s="1"/>
  <c r="Z19" i="23"/>
  <c r="AR19" i="14"/>
  <c r="U5" i="63"/>
  <c r="X5" i="63" s="1"/>
  <c r="U29" i="11"/>
  <c r="U7" i="97"/>
  <c r="AE11" i="21"/>
  <c r="AF11" i="21"/>
  <c r="AO11" i="21" s="1"/>
  <c r="W12" i="21"/>
  <c r="AG11" i="21"/>
  <c r="AP11" i="21" s="1"/>
  <c r="U13" i="105"/>
  <c r="U33" i="87"/>
  <c r="X19" i="31"/>
  <c r="Y19" i="31"/>
  <c r="Z19" i="31" s="1"/>
  <c r="AH18" i="61"/>
  <c r="AQ18" i="61" s="1"/>
  <c r="AH5" i="24"/>
  <c r="AQ5" i="24" s="1"/>
  <c r="Z5" i="24"/>
  <c r="AE11" i="64"/>
  <c r="W12" i="64"/>
  <c r="AF11" i="64"/>
  <c r="AO11" i="64" s="1"/>
  <c r="AG11" i="64"/>
  <c r="AP11" i="64" s="1"/>
  <c r="AR18" i="30"/>
  <c r="U40" i="42"/>
  <c r="U41" i="82"/>
  <c r="U9" i="47"/>
  <c r="AR11" i="12"/>
  <c r="AR17" i="37"/>
  <c r="AR20" i="74"/>
  <c r="U37" i="18"/>
  <c r="Y12" i="76"/>
  <c r="X12" i="76"/>
  <c r="AH5" i="67"/>
  <c r="AQ5" i="67" s="1"/>
  <c r="Z5" i="67"/>
  <c r="U20" i="44"/>
  <c r="AN18" i="66"/>
  <c r="AI18" i="66"/>
  <c r="AN11" i="80"/>
  <c r="AI11" i="80"/>
  <c r="AN20" i="65"/>
  <c r="AI20" i="65"/>
  <c r="W20" i="31" l="1"/>
  <c r="AF19" i="31"/>
  <c r="AO19" i="31" s="1"/>
  <c r="AE19" i="31"/>
  <c r="AG19" i="31"/>
  <c r="AP19" i="31" s="1"/>
  <c r="W22" i="65"/>
  <c r="AE21" i="65"/>
  <c r="AF21" i="65"/>
  <c r="AO21" i="65" s="1"/>
  <c r="AG21" i="65"/>
  <c r="AP21" i="65" s="1"/>
  <c r="U33" i="49"/>
  <c r="U32" i="49" s="1"/>
  <c r="AR18" i="70"/>
  <c r="U21" i="51"/>
  <c r="U41" i="94"/>
  <c r="W20" i="70"/>
  <c r="AF19" i="70"/>
  <c r="AO19" i="70" s="1"/>
  <c r="AE19" i="70"/>
  <c r="AG19" i="70"/>
  <c r="AP19" i="70" s="1"/>
  <c r="AR11" i="76"/>
  <c r="U10" i="15"/>
  <c r="U22" i="100"/>
  <c r="U11" i="52"/>
  <c r="U10" i="52" s="1"/>
  <c r="AF20" i="69"/>
  <c r="AO20" i="69" s="1"/>
  <c r="AE20" i="69"/>
  <c r="W21" i="69"/>
  <c r="AG20" i="69"/>
  <c r="AP20" i="69" s="1"/>
  <c r="W22" i="22"/>
  <c r="AE21" i="22"/>
  <c r="AF21" i="22"/>
  <c r="AO21" i="22" s="1"/>
  <c r="AG21" i="22"/>
  <c r="AP21" i="22" s="1"/>
  <c r="U11" i="86"/>
  <c r="AH5" i="28"/>
  <c r="AQ5" i="28" s="1"/>
  <c r="Z5" i="28"/>
  <c r="AR20" i="22"/>
  <c r="U40" i="82"/>
  <c r="U32" i="87"/>
  <c r="AI11" i="21"/>
  <c r="AN11" i="21"/>
  <c r="Z5" i="63"/>
  <c r="AH5" i="63"/>
  <c r="AQ5" i="63" s="1"/>
  <c r="U22" i="58"/>
  <c r="U32" i="103"/>
  <c r="W22" i="74"/>
  <c r="AE21" i="74"/>
  <c r="AF21" i="74"/>
  <c r="AO21" i="74" s="1"/>
  <c r="AG21" i="74"/>
  <c r="AP21" i="74" s="1"/>
  <c r="U30" i="43"/>
  <c r="U31" i="83"/>
  <c r="AH19" i="66"/>
  <c r="AQ19" i="66" s="1"/>
  <c r="AN5" i="2"/>
  <c r="AI5" i="2"/>
  <c r="AE18" i="37"/>
  <c r="AF18" i="37"/>
  <c r="AO18" i="37" s="1"/>
  <c r="W19" i="37"/>
  <c r="AG18" i="37"/>
  <c r="AP18" i="37" s="1"/>
  <c r="Y12" i="29"/>
  <c r="X12" i="29"/>
  <c r="AH5" i="38"/>
  <c r="AQ5" i="38" s="1"/>
  <c r="Z5" i="38"/>
  <c r="U12" i="101"/>
  <c r="U32" i="99"/>
  <c r="AH5" i="79"/>
  <c r="AQ5" i="79" s="1"/>
  <c r="Z5" i="79"/>
  <c r="AR11" i="80"/>
  <c r="W6" i="67"/>
  <c r="AG5" i="67"/>
  <c r="AP5" i="67" s="1"/>
  <c r="AF5" i="67"/>
  <c r="AO5" i="67" s="1"/>
  <c r="AE5" i="67"/>
  <c r="AN18" i="36"/>
  <c r="AI18" i="36"/>
  <c r="AE18" i="26"/>
  <c r="W19" i="26"/>
  <c r="AF18" i="26"/>
  <c r="AO18" i="26" s="1"/>
  <c r="AG18" i="26"/>
  <c r="AP18" i="26" s="1"/>
  <c r="AH19" i="17"/>
  <c r="AQ19" i="17" s="1"/>
  <c r="AH12" i="39"/>
  <c r="AQ12" i="39" s="1"/>
  <c r="AF11" i="34"/>
  <c r="AO11" i="34" s="1"/>
  <c r="AE11" i="34"/>
  <c r="AG11" i="34"/>
  <c r="AP11" i="34" s="1"/>
  <c r="W12" i="34"/>
  <c r="U27" i="95"/>
  <c r="U39" i="10"/>
  <c r="U42" i="90"/>
  <c r="Z19" i="66"/>
  <c r="AH5" i="19"/>
  <c r="AQ5" i="19" s="1"/>
  <c r="Z5" i="19"/>
  <c r="AE12" i="60"/>
  <c r="AG12" i="60"/>
  <c r="AP12" i="60" s="1"/>
  <c r="AF12" i="60"/>
  <c r="AO12" i="60" s="1"/>
  <c r="W13" i="60"/>
  <c r="U18" i="104"/>
  <c r="U6" i="89"/>
  <c r="U11" i="46"/>
  <c r="Y21" i="14"/>
  <c r="Z21" i="14"/>
  <c r="X21" i="14"/>
  <c r="Y12" i="68"/>
  <c r="X12" i="68"/>
  <c r="AH12" i="80"/>
  <c r="AQ12" i="80" s="1"/>
  <c r="AH13" i="72"/>
  <c r="AQ13" i="72" s="1"/>
  <c r="AI11" i="29"/>
  <c r="AN11" i="29"/>
  <c r="AR18" i="31"/>
  <c r="U39" i="35"/>
  <c r="AR18" i="17"/>
  <c r="Y19" i="36"/>
  <c r="X19" i="36"/>
  <c r="U12" i="105"/>
  <c r="U11" i="105" s="1"/>
  <c r="Z12" i="39"/>
  <c r="U39" i="48"/>
  <c r="AR11" i="39"/>
  <c r="Y19" i="73"/>
  <c r="X19" i="73"/>
  <c r="AI20" i="14"/>
  <c r="AN20" i="14"/>
  <c r="Z12" i="80"/>
  <c r="Z13" i="72"/>
  <c r="AG12" i="25"/>
  <c r="AP12" i="25" s="1"/>
  <c r="AE12" i="25"/>
  <c r="AF12" i="25"/>
  <c r="AO12" i="25" s="1"/>
  <c r="W13" i="25"/>
  <c r="U20" i="13"/>
  <c r="U22" i="45"/>
  <c r="U30" i="91"/>
  <c r="Y12" i="64"/>
  <c r="X12" i="64"/>
  <c r="U36" i="18"/>
  <c r="AN11" i="64"/>
  <c r="AI11" i="64"/>
  <c r="U6" i="97"/>
  <c r="W20" i="23"/>
  <c r="AF19" i="23"/>
  <c r="AO19" i="23" s="1"/>
  <c r="AE19" i="23"/>
  <c r="AG19" i="23"/>
  <c r="AP19" i="23" s="1"/>
  <c r="U20" i="84"/>
  <c r="U39" i="102"/>
  <c r="U30" i="16"/>
  <c r="AF19" i="30"/>
  <c r="AO19" i="30" s="1"/>
  <c r="W20" i="30"/>
  <c r="AG19" i="30"/>
  <c r="AP19" i="30" s="1"/>
  <c r="AE19" i="30"/>
  <c r="U12" i="32"/>
  <c r="AH5" i="75"/>
  <c r="AQ5" i="75" s="1"/>
  <c r="Z5" i="75"/>
  <c r="Y19" i="61"/>
  <c r="X19" i="61"/>
  <c r="W20" i="81"/>
  <c r="AG19" i="81"/>
  <c r="AP19" i="81" s="1"/>
  <c r="AF19" i="81"/>
  <c r="AO19" i="81" s="1"/>
  <c r="AE19" i="81"/>
  <c r="U21" i="20"/>
  <c r="AN18" i="78"/>
  <c r="AI18" i="78"/>
  <c r="U5" i="33"/>
  <c r="X5" i="33" s="1"/>
  <c r="U21" i="9"/>
  <c r="U20" i="92"/>
  <c r="U31" i="55"/>
  <c r="AN11" i="68"/>
  <c r="AI11" i="68"/>
  <c r="U10" i="53"/>
  <c r="AN18" i="62"/>
  <c r="AI18" i="62"/>
  <c r="AE18" i="40"/>
  <c r="AF18" i="40"/>
  <c r="AO18" i="40" s="1"/>
  <c r="W19" i="40"/>
  <c r="AG18" i="40"/>
  <c r="AP18" i="40" s="1"/>
  <c r="Y19" i="77"/>
  <c r="Z19" i="77"/>
  <c r="X19" i="77"/>
  <c r="AR18" i="66"/>
  <c r="U39" i="42"/>
  <c r="Z19" i="17"/>
  <c r="U9" i="93"/>
  <c r="AR20" i="65"/>
  <c r="AH12" i="76"/>
  <c r="AQ12" i="76" s="1"/>
  <c r="U8" i="47"/>
  <c r="U19" i="44"/>
  <c r="U18" i="44" s="1"/>
  <c r="Z12" i="76"/>
  <c r="AE5" i="24"/>
  <c r="AF5" i="24"/>
  <c r="AO5" i="24" s="1"/>
  <c r="AG5" i="24"/>
  <c r="AP5" i="24" s="1"/>
  <c r="W6" i="24"/>
  <c r="AH19" i="31"/>
  <c r="AQ19" i="31" s="1"/>
  <c r="Y12" i="21"/>
  <c r="X12" i="21"/>
  <c r="U28" i="11"/>
  <c r="AF5" i="59"/>
  <c r="AO5" i="59" s="1"/>
  <c r="AE5" i="59"/>
  <c r="W6" i="59"/>
  <c r="AG5" i="59"/>
  <c r="AP5" i="59" s="1"/>
  <c r="AH21" i="65"/>
  <c r="AQ21" i="65" s="1"/>
  <c r="AF12" i="12"/>
  <c r="AO12" i="12" s="1"/>
  <c r="AG12" i="12"/>
  <c r="AP12" i="12" s="1"/>
  <c r="W13" i="12"/>
  <c r="AE12" i="12"/>
  <c r="W21" i="27"/>
  <c r="AE20" i="27"/>
  <c r="AF20" i="27"/>
  <c r="AO20" i="27" s="1"/>
  <c r="AG20" i="27"/>
  <c r="AP20" i="27" s="1"/>
  <c r="U32" i="41"/>
  <c r="AN18" i="61"/>
  <c r="AI18" i="61"/>
  <c r="AR12" i="72"/>
  <c r="AH19" i="70"/>
  <c r="AQ19" i="70" s="1"/>
  <c r="Y19" i="78"/>
  <c r="X19" i="78"/>
  <c r="AR19" i="69"/>
  <c r="AH20" i="69"/>
  <c r="AQ20" i="69" s="1"/>
  <c r="AN18" i="73"/>
  <c r="AI18" i="73"/>
  <c r="AH5" i="71"/>
  <c r="AQ5" i="71" s="1"/>
  <c r="Z5" i="71"/>
  <c r="AH21" i="22"/>
  <c r="AQ21" i="22" s="1"/>
  <c r="Y6" i="2"/>
  <c r="X6" i="2"/>
  <c r="Y19" i="62"/>
  <c r="X19" i="62"/>
  <c r="U41" i="50"/>
  <c r="U22" i="54"/>
  <c r="U41" i="85"/>
  <c r="U22" i="96"/>
  <c r="U22" i="88"/>
  <c r="U38" i="98"/>
  <c r="AN18" i="77"/>
  <c r="AI18" i="77"/>
  <c r="AF19" i="77" l="1"/>
  <c r="AO19" i="77" s="1"/>
  <c r="AG19" i="77"/>
  <c r="AP19" i="77" s="1"/>
  <c r="AE19" i="77"/>
  <c r="W20" i="77"/>
  <c r="AR18" i="62"/>
  <c r="AN19" i="81"/>
  <c r="AI19" i="81"/>
  <c r="U11" i="32"/>
  <c r="U29" i="16"/>
  <c r="U28" i="16" s="1"/>
  <c r="AI19" i="23"/>
  <c r="AN19" i="23"/>
  <c r="Y13" i="25"/>
  <c r="X13" i="25"/>
  <c r="Z19" i="36"/>
  <c r="AH19" i="36"/>
  <c r="AQ19" i="36" s="1"/>
  <c r="AF21" i="14"/>
  <c r="AO21" i="14" s="1"/>
  <c r="W22" i="14"/>
  <c r="AE21" i="14"/>
  <c r="AG21" i="14"/>
  <c r="AP21" i="14" s="1"/>
  <c r="U41" i="90"/>
  <c r="U31" i="99"/>
  <c r="AN21" i="74"/>
  <c r="AI21" i="74"/>
  <c r="AI20" i="69"/>
  <c r="AN20" i="69"/>
  <c r="AN21" i="65"/>
  <c r="AI21" i="65"/>
  <c r="AI5" i="24"/>
  <c r="AN5" i="24"/>
  <c r="AH19" i="78"/>
  <c r="AQ19" i="78" s="1"/>
  <c r="W13" i="76"/>
  <c r="AE12" i="76"/>
  <c r="AG12" i="76"/>
  <c r="AP12" i="76" s="1"/>
  <c r="AF12" i="76"/>
  <c r="AO12" i="76" s="1"/>
  <c r="U30" i="55"/>
  <c r="AH5" i="33"/>
  <c r="AQ5" i="33" s="1"/>
  <c r="Z5" i="33"/>
  <c r="AN19" i="30"/>
  <c r="AI19" i="30"/>
  <c r="U29" i="91"/>
  <c r="AR20" i="14"/>
  <c r="U17" i="104"/>
  <c r="AN11" i="34"/>
  <c r="AI11" i="34"/>
  <c r="AN5" i="67"/>
  <c r="AI5" i="67"/>
  <c r="AH12" i="29"/>
  <c r="AQ12" i="29" s="1"/>
  <c r="AN18" i="37"/>
  <c r="AI18" i="37"/>
  <c r="U30" i="83"/>
  <c r="Y22" i="74"/>
  <c r="Z22" i="74" s="1"/>
  <c r="X22" i="74"/>
  <c r="U31" i="87"/>
  <c r="U9" i="15"/>
  <c r="Y20" i="70"/>
  <c r="X20" i="70"/>
  <c r="Y22" i="65"/>
  <c r="Z22" i="65" s="1"/>
  <c r="X22" i="65"/>
  <c r="AI5" i="59"/>
  <c r="AN5" i="59"/>
  <c r="U40" i="85"/>
  <c r="AR18" i="61"/>
  <c r="U38" i="42"/>
  <c r="AR18" i="78"/>
  <c r="U38" i="102"/>
  <c r="Y20" i="23"/>
  <c r="X20" i="23"/>
  <c r="U35" i="18"/>
  <c r="U34" i="18" s="1"/>
  <c r="AN12" i="25"/>
  <c r="AI12" i="25"/>
  <c r="AH19" i="73"/>
  <c r="AQ19" i="73" s="1"/>
  <c r="U38" i="48"/>
  <c r="AH12" i="68"/>
  <c r="AQ12" i="68" s="1"/>
  <c r="Y13" i="60"/>
  <c r="X13" i="60"/>
  <c r="W6" i="19"/>
  <c r="AF5" i="19"/>
  <c r="AO5" i="19" s="1"/>
  <c r="AE5" i="19"/>
  <c r="AG5" i="19"/>
  <c r="AP5" i="19" s="1"/>
  <c r="U38" i="10"/>
  <c r="U11" i="101"/>
  <c r="Z12" i="29"/>
  <c r="AR5" i="2"/>
  <c r="W6" i="28"/>
  <c r="AE5" i="28"/>
  <c r="AG5" i="28"/>
  <c r="AP5" i="28" s="1"/>
  <c r="AF5" i="28"/>
  <c r="AO5" i="28" s="1"/>
  <c r="AN21" i="22"/>
  <c r="AI21" i="22"/>
  <c r="U40" i="50"/>
  <c r="AR18" i="73"/>
  <c r="Y6" i="24"/>
  <c r="X6" i="24"/>
  <c r="U19" i="92"/>
  <c r="W6" i="75"/>
  <c r="AG5" i="75"/>
  <c r="AP5" i="75" s="1"/>
  <c r="AE5" i="75"/>
  <c r="AF5" i="75"/>
  <c r="AO5" i="75" s="1"/>
  <c r="Y20" i="30"/>
  <c r="Z20" i="30"/>
  <c r="X20" i="30"/>
  <c r="AH12" i="64"/>
  <c r="AQ12" i="64" s="1"/>
  <c r="U21" i="45"/>
  <c r="Z19" i="73"/>
  <c r="AF12" i="39"/>
  <c r="AO12" i="39" s="1"/>
  <c r="W13" i="39"/>
  <c r="AG12" i="39"/>
  <c r="AP12" i="39" s="1"/>
  <c r="AE12" i="39"/>
  <c r="AR11" i="29"/>
  <c r="Z12" i="68"/>
  <c r="U10" i="46"/>
  <c r="Y19" i="26"/>
  <c r="X19" i="26"/>
  <c r="AE5" i="79"/>
  <c r="W6" i="79"/>
  <c r="AF5" i="79"/>
  <c r="AO5" i="79" s="1"/>
  <c r="AG5" i="79"/>
  <c r="AP5" i="79" s="1"/>
  <c r="U29" i="43"/>
  <c r="U31" i="103"/>
  <c r="AG5" i="63"/>
  <c r="AP5" i="63" s="1"/>
  <c r="AF5" i="63"/>
  <c r="AO5" i="63" s="1"/>
  <c r="AE5" i="63"/>
  <c r="W6" i="63"/>
  <c r="U39" i="82"/>
  <c r="Y22" i="22"/>
  <c r="X22" i="22"/>
  <c r="U9" i="52"/>
  <c r="U40" i="94"/>
  <c r="U31" i="49"/>
  <c r="AN19" i="31"/>
  <c r="AI19" i="31"/>
  <c r="AR19" i="31" s="1"/>
  <c r="AH19" i="62"/>
  <c r="AQ19" i="62" s="1"/>
  <c r="Z19" i="78"/>
  <c r="Y21" i="27"/>
  <c r="Z21" i="27"/>
  <c r="X21" i="27"/>
  <c r="U27" i="11"/>
  <c r="AN12" i="12"/>
  <c r="AI12" i="12"/>
  <c r="AR11" i="68"/>
  <c r="AH19" i="61"/>
  <c r="AQ19" i="61" s="1"/>
  <c r="U19" i="84"/>
  <c r="U5" i="97"/>
  <c r="X5" i="97" s="1"/>
  <c r="Z12" i="64"/>
  <c r="W14" i="72"/>
  <c r="AG13" i="72"/>
  <c r="AP13" i="72" s="1"/>
  <c r="AE13" i="72"/>
  <c r="AF13" i="72"/>
  <c r="AO13" i="72" s="1"/>
  <c r="AE19" i="66"/>
  <c r="AF19" i="66"/>
  <c r="AO19" i="66" s="1"/>
  <c r="AG19" i="66"/>
  <c r="AP19" i="66" s="1"/>
  <c r="W20" i="66"/>
  <c r="U26" i="95"/>
  <c r="AI18" i="26"/>
  <c r="AN18" i="26"/>
  <c r="Y6" i="67"/>
  <c r="X6" i="67"/>
  <c r="U21" i="96"/>
  <c r="AF19" i="17"/>
  <c r="AO19" i="17" s="1"/>
  <c r="AE19" i="17"/>
  <c r="W20" i="17"/>
  <c r="AG19" i="17"/>
  <c r="AP19" i="17" s="1"/>
  <c r="U37" i="98"/>
  <c r="Z19" i="62"/>
  <c r="AI20" i="27"/>
  <c r="AN20" i="27"/>
  <c r="U17" i="44"/>
  <c r="Y19" i="40"/>
  <c r="X19" i="40"/>
  <c r="U9" i="53"/>
  <c r="Y20" i="81"/>
  <c r="Z20" i="81" s="1"/>
  <c r="X20" i="81"/>
  <c r="U21" i="88"/>
  <c r="U21" i="54"/>
  <c r="AH6" i="2"/>
  <c r="AQ6" i="2" s="1"/>
  <c r="AH12" i="21"/>
  <c r="AQ12" i="21" s="1"/>
  <c r="AR18" i="77"/>
  <c r="Z6" i="2"/>
  <c r="AG5" i="71"/>
  <c r="AP5" i="71" s="1"/>
  <c r="AF5" i="71"/>
  <c r="AO5" i="71" s="1"/>
  <c r="AE5" i="71"/>
  <c r="W6" i="71"/>
  <c r="U31" i="41"/>
  <c r="Y13" i="12"/>
  <c r="X13" i="12"/>
  <c r="Y6" i="59"/>
  <c r="X6" i="59"/>
  <c r="Z12" i="21"/>
  <c r="U7" i="47"/>
  <c r="U8" i="93"/>
  <c r="AH19" i="77"/>
  <c r="AQ19" i="77" s="1"/>
  <c r="AN18" i="40"/>
  <c r="AI18" i="40"/>
  <c r="U20" i="9"/>
  <c r="U19" i="9" s="1"/>
  <c r="U20" i="20"/>
  <c r="Z19" i="61"/>
  <c r="AR11" i="64"/>
  <c r="U19" i="13"/>
  <c r="AF12" i="80"/>
  <c r="AO12" i="80" s="1"/>
  <c r="AG12" i="80"/>
  <c r="AP12" i="80" s="1"/>
  <c r="AE12" i="80"/>
  <c r="W13" i="80"/>
  <c r="U10" i="105"/>
  <c r="U38" i="35"/>
  <c r="AH21" i="14"/>
  <c r="AQ21" i="14" s="1"/>
  <c r="U5" i="89"/>
  <c r="X5" i="89" s="1"/>
  <c r="AN12" i="60"/>
  <c r="AI12" i="60"/>
  <c r="Y12" i="34"/>
  <c r="Z12" i="34"/>
  <c r="X12" i="34"/>
  <c r="AR18" i="36"/>
  <c r="AE5" i="38"/>
  <c r="AF5" i="38"/>
  <c r="AO5" i="38" s="1"/>
  <c r="W6" i="38"/>
  <c r="AG5" i="38"/>
  <c r="AP5" i="38" s="1"/>
  <c r="Y19" i="37"/>
  <c r="X19" i="37"/>
  <c r="U21" i="58"/>
  <c r="AR11" i="21"/>
  <c r="U10" i="86"/>
  <c r="Y21" i="69"/>
  <c r="X21" i="69"/>
  <c r="Z21" i="69" s="1"/>
  <c r="U21" i="100"/>
  <c r="AN19" i="70"/>
  <c r="AI19" i="70"/>
  <c r="U20" i="51"/>
  <c r="Y20" i="31"/>
  <c r="X20" i="31"/>
  <c r="AF22" i="74" l="1"/>
  <c r="AO22" i="74" s="1"/>
  <c r="AE22" i="74"/>
  <c r="AG22" i="74"/>
  <c r="AP22" i="74" s="1"/>
  <c r="W23" i="74"/>
  <c r="W23" i="65"/>
  <c r="AE22" i="65"/>
  <c r="AG22" i="65"/>
  <c r="AP22" i="65" s="1"/>
  <c r="AF22" i="65"/>
  <c r="AO22" i="65" s="1"/>
  <c r="AF20" i="81"/>
  <c r="AO20" i="81" s="1"/>
  <c r="AE20" i="81"/>
  <c r="W21" i="81"/>
  <c r="AG20" i="81"/>
  <c r="AP20" i="81" s="1"/>
  <c r="W22" i="69"/>
  <c r="AE21" i="69"/>
  <c r="AF21" i="69"/>
  <c r="AO21" i="69" s="1"/>
  <c r="AG21" i="69"/>
  <c r="AP21" i="69" s="1"/>
  <c r="AH12" i="34"/>
  <c r="AQ12" i="34" s="1"/>
  <c r="AH5" i="89"/>
  <c r="AQ5" i="89" s="1"/>
  <c r="Z5" i="89"/>
  <c r="U9" i="105"/>
  <c r="U8" i="105" s="1"/>
  <c r="U18" i="13"/>
  <c r="Y6" i="71"/>
  <c r="Z6" i="71" s="1"/>
  <c r="X6" i="71"/>
  <c r="U36" i="98"/>
  <c r="U20" i="96"/>
  <c r="AH5" i="97"/>
  <c r="AQ5" i="97" s="1"/>
  <c r="Z5" i="97"/>
  <c r="AF21" i="27"/>
  <c r="AO21" i="27" s="1"/>
  <c r="AE21" i="27"/>
  <c r="AG21" i="27"/>
  <c r="AP21" i="27" s="1"/>
  <c r="W22" i="27"/>
  <c r="U8" i="52"/>
  <c r="Y6" i="63"/>
  <c r="Z6" i="63" s="1"/>
  <c r="X6" i="63"/>
  <c r="AH19" i="26"/>
  <c r="AQ19" i="26" s="1"/>
  <c r="AE19" i="73"/>
  <c r="AF19" i="73"/>
  <c r="AO19" i="73" s="1"/>
  <c r="W20" i="73"/>
  <c r="AG19" i="73"/>
  <c r="AP19" i="73" s="1"/>
  <c r="W21" i="30"/>
  <c r="AE20" i="30"/>
  <c r="AF20" i="30"/>
  <c r="AO20" i="30" s="1"/>
  <c r="AG20" i="30"/>
  <c r="AP20" i="30" s="1"/>
  <c r="AH22" i="65"/>
  <c r="AQ22" i="65" s="1"/>
  <c r="U16" i="104"/>
  <c r="U15" i="104" s="1"/>
  <c r="U29" i="55"/>
  <c r="AR20" i="69"/>
  <c r="U40" i="90"/>
  <c r="Y13" i="80"/>
  <c r="X13" i="80"/>
  <c r="U18" i="9"/>
  <c r="U7" i="93"/>
  <c r="AH13" i="12"/>
  <c r="AQ13" i="12" s="1"/>
  <c r="AI5" i="71"/>
  <c r="AN5" i="71"/>
  <c r="U20" i="54"/>
  <c r="U16" i="44"/>
  <c r="AH6" i="67"/>
  <c r="AQ6" i="67" s="1"/>
  <c r="U25" i="95"/>
  <c r="AN13" i="72"/>
  <c r="AI13" i="72"/>
  <c r="AR12" i="12"/>
  <c r="AH22" i="22"/>
  <c r="AQ22" i="22" s="1"/>
  <c r="AI5" i="63"/>
  <c r="AN5" i="63"/>
  <c r="U28" i="43"/>
  <c r="Z19" i="26"/>
  <c r="U18" i="92"/>
  <c r="AI5" i="28"/>
  <c r="AN5" i="28"/>
  <c r="U10" i="101"/>
  <c r="U9" i="101" s="1"/>
  <c r="Y6" i="19"/>
  <c r="Z6" i="19" s="1"/>
  <c r="X6" i="19"/>
  <c r="U37" i="102"/>
  <c r="U36" i="102" s="1"/>
  <c r="U8" i="15"/>
  <c r="AR5" i="67"/>
  <c r="AR21" i="74"/>
  <c r="W20" i="36"/>
  <c r="AG19" i="36"/>
  <c r="AP19" i="36" s="1"/>
  <c r="AE19" i="36"/>
  <c r="AF19" i="36"/>
  <c r="AO19" i="36" s="1"/>
  <c r="U27" i="16"/>
  <c r="AR18" i="40"/>
  <c r="Z13" i="12"/>
  <c r="U8" i="53"/>
  <c r="Y20" i="17"/>
  <c r="Z20" i="17"/>
  <c r="X20" i="17"/>
  <c r="Z6" i="67"/>
  <c r="Y20" i="66"/>
  <c r="X20" i="66"/>
  <c r="U18" i="84"/>
  <c r="AG19" i="78"/>
  <c r="AP19" i="78" s="1"/>
  <c r="AE19" i="78"/>
  <c r="W20" i="78"/>
  <c r="AF19" i="78"/>
  <c r="AO19" i="78" s="1"/>
  <c r="U30" i="49"/>
  <c r="U29" i="49" s="1"/>
  <c r="Z22" i="22"/>
  <c r="AN12" i="39"/>
  <c r="AI12" i="39"/>
  <c r="U20" i="45"/>
  <c r="AH6" i="24"/>
  <c r="AQ6" i="24" s="1"/>
  <c r="U39" i="50"/>
  <c r="Y6" i="28"/>
  <c r="X6" i="28"/>
  <c r="AH13" i="60"/>
  <c r="AQ13" i="60" s="1"/>
  <c r="U37" i="48"/>
  <c r="U33" i="18"/>
  <c r="U29" i="83"/>
  <c r="AR5" i="24"/>
  <c r="AN21" i="14"/>
  <c r="AI21" i="14"/>
  <c r="Z13" i="25"/>
  <c r="AH13" i="25"/>
  <c r="AQ13" i="25" s="1"/>
  <c r="Y20" i="77"/>
  <c r="X20" i="77"/>
  <c r="AR12" i="60"/>
  <c r="AN5" i="75"/>
  <c r="AI5" i="75"/>
  <c r="Z6" i="24"/>
  <c r="AR21" i="22"/>
  <c r="U37" i="10"/>
  <c r="Z13" i="60"/>
  <c r="AH20" i="23"/>
  <c r="AQ20" i="23" s="1"/>
  <c r="U39" i="85"/>
  <c r="AH20" i="70"/>
  <c r="AQ20" i="70" s="1"/>
  <c r="U30" i="87"/>
  <c r="AR18" i="37"/>
  <c r="AR11" i="34"/>
  <c r="AE5" i="33"/>
  <c r="AG5" i="33"/>
  <c r="AP5" i="33" s="1"/>
  <c r="W6" i="33"/>
  <c r="AF5" i="33"/>
  <c r="AO5" i="33" s="1"/>
  <c r="AN12" i="76"/>
  <c r="AI12" i="76"/>
  <c r="AR21" i="65"/>
  <c r="Y22" i="14"/>
  <c r="X22" i="14"/>
  <c r="U10" i="32"/>
  <c r="AN19" i="77"/>
  <c r="AI19" i="77"/>
  <c r="U19" i="51"/>
  <c r="Y6" i="38"/>
  <c r="X6" i="38"/>
  <c r="U20" i="58"/>
  <c r="AH20" i="31"/>
  <c r="AQ20" i="31" s="1"/>
  <c r="AH19" i="37"/>
  <c r="AQ19" i="37" s="1"/>
  <c r="AH19" i="40"/>
  <c r="AQ19" i="40" s="1"/>
  <c r="AI19" i="17"/>
  <c r="AN19" i="17"/>
  <c r="Y14" i="72"/>
  <c r="Z14" i="72" s="1"/>
  <c r="X14" i="72"/>
  <c r="U9" i="86"/>
  <c r="Z19" i="37"/>
  <c r="U37" i="35"/>
  <c r="W13" i="21"/>
  <c r="AG12" i="21"/>
  <c r="AP12" i="21" s="1"/>
  <c r="AE12" i="21"/>
  <c r="AF12" i="21"/>
  <c r="AO12" i="21" s="1"/>
  <c r="AF6" i="2"/>
  <c r="AO6" i="2" s="1"/>
  <c r="W7" i="2"/>
  <c r="AE6" i="2"/>
  <c r="AG6" i="2"/>
  <c r="AP6" i="2" s="1"/>
  <c r="AH20" i="81"/>
  <c r="AQ20" i="81" s="1"/>
  <c r="Z19" i="40"/>
  <c r="AG19" i="62"/>
  <c r="AP19" i="62" s="1"/>
  <c r="AE19" i="62"/>
  <c r="AF19" i="62"/>
  <c r="AO19" i="62" s="1"/>
  <c r="W20" i="62"/>
  <c r="W13" i="64"/>
  <c r="AG12" i="64"/>
  <c r="AP12" i="64" s="1"/>
  <c r="AF12" i="64"/>
  <c r="AO12" i="64" s="1"/>
  <c r="AE12" i="64"/>
  <c r="U26" i="11"/>
  <c r="U39" i="94"/>
  <c r="Y6" i="79"/>
  <c r="X6" i="79"/>
  <c r="Z6" i="79" s="1"/>
  <c r="U9" i="46"/>
  <c r="Y13" i="39"/>
  <c r="Z13" i="39" s="1"/>
  <c r="X13" i="39"/>
  <c r="Z20" i="23"/>
  <c r="Z20" i="70"/>
  <c r="AH22" i="74"/>
  <c r="AQ22" i="74" s="1"/>
  <c r="U28" i="91"/>
  <c r="U27" i="91" s="1"/>
  <c r="Y13" i="76"/>
  <c r="X13" i="76"/>
  <c r="U30" i="99"/>
  <c r="AR19" i="81"/>
  <c r="AH21" i="69"/>
  <c r="AQ21" i="69" s="1"/>
  <c r="W13" i="34"/>
  <c r="AG12" i="34"/>
  <c r="AP12" i="34" s="1"/>
  <c r="AE12" i="34"/>
  <c r="AF12" i="34"/>
  <c r="AO12" i="34" s="1"/>
  <c r="AR19" i="70"/>
  <c r="AN12" i="80"/>
  <c r="AI12" i="80"/>
  <c r="AI5" i="38"/>
  <c r="AN5" i="38"/>
  <c r="AF19" i="61"/>
  <c r="AO19" i="61" s="1"/>
  <c r="AE19" i="61"/>
  <c r="AG19" i="61"/>
  <c r="AP19" i="61" s="1"/>
  <c r="W20" i="61"/>
  <c r="U6" i="47"/>
  <c r="U20" i="88"/>
  <c r="AR20" i="27"/>
  <c r="Z20" i="31"/>
  <c r="U20" i="100"/>
  <c r="U19" i="20"/>
  <c r="U18" i="20" s="1"/>
  <c r="Z6" i="59"/>
  <c r="AH6" i="59"/>
  <c r="AQ6" i="59" s="1"/>
  <c r="U30" i="41"/>
  <c r="AR18" i="26"/>
  <c r="AN19" i="66"/>
  <c r="AI19" i="66"/>
  <c r="AH21" i="27"/>
  <c r="AQ21" i="27" s="1"/>
  <c r="U38" i="82"/>
  <c r="U30" i="103"/>
  <c r="AN5" i="79"/>
  <c r="AI5" i="79"/>
  <c r="AG12" i="68"/>
  <c r="AP12" i="68" s="1"/>
  <c r="W13" i="68"/>
  <c r="AF12" i="68"/>
  <c r="AO12" i="68" s="1"/>
  <c r="AE12" i="68"/>
  <c r="AH20" i="30"/>
  <c r="AQ20" i="30" s="1"/>
  <c r="Y6" i="75"/>
  <c r="X6" i="75"/>
  <c r="Z6" i="75" s="1"/>
  <c r="AF12" i="29"/>
  <c r="AO12" i="29" s="1"/>
  <c r="AE12" i="29"/>
  <c r="AG12" i="29"/>
  <c r="AP12" i="29" s="1"/>
  <c r="W13" i="29"/>
  <c r="AN5" i="19"/>
  <c r="AI5" i="19"/>
  <c r="AR12" i="25"/>
  <c r="U37" i="42"/>
  <c r="AR5" i="59"/>
  <c r="AR19" i="30"/>
  <c r="AR19" i="23"/>
  <c r="AG6" i="19" l="1"/>
  <c r="AP6" i="19" s="1"/>
  <c r="AE6" i="19"/>
  <c r="AF6" i="19"/>
  <c r="AO6" i="19" s="1"/>
  <c r="W7" i="19"/>
  <c r="AG6" i="71"/>
  <c r="AP6" i="71" s="1"/>
  <c r="AF6" i="71"/>
  <c r="AO6" i="71" s="1"/>
  <c r="W7" i="71"/>
  <c r="AE6" i="71"/>
  <c r="W7" i="63"/>
  <c r="AG6" i="63"/>
  <c r="AP6" i="63" s="1"/>
  <c r="AF6" i="63"/>
  <c r="AO6" i="63" s="1"/>
  <c r="AE6" i="63"/>
  <c r="AG6" i="75"/>
  <c r="AP6" i="75" s="1"/>
  <c r="AF6" i="75"/>
  <c r="AO6" i="75" s="1"/>
  <c r="AE6" i="75"/>
  <c r="W7" i="75"/>
  <c r="AG6" i="79"/>
  <c r="AP6" i="79" s="1"/>
  <c r="AF6" i="79"/>
  <c r="AO6" i="79" s="1"/>
  <c r="AE6" i="79"/>
  <c r="W7" i="79"/>
  <c r="AE13" i="39"/>
  <c r="W14" i="39"/>
  <c r="AF13" i="39"/>
  <c r="AO13" i="39" s="1"/>
  <c r="AG13" i="39"/>
  <c r="AP13" i="39" s="1"/>
  <c r="AF14" i="72"/>
  <c r="AO14" i="72" s="1"/>
  <c r="W15" i="72"/>
  <c r="AE14" i="72"/>
  <c r="AG14" i="72"/>
  <c r="AP14" i="72" s="1"/>
  <c r="AI12" i="29"/>
  <c r="AN12" i="29"/>
  <c r="U29" i="41"/>
  <c r="U28" i="41" s="1"/>
  <c r="AN19" i="61"/>
  <c r="AI19" i="61"/>
  <c r="Y13" i="64"/>
  <c r="Z13" i="64" s="1"/>
  <c r="X13" i="64"/>
  <c r="W20" i="37"/>
  <c r="AF19" i="37"/>
  <c r="AO19" i="37" s="1"/>
  <c r="AG19" i="37"/>
  <c r="AP19" i="37" s="1"/>
  <c r="AE19" i="37"/>
  <c r="AR12" i="76"/>
  <c r="Y13" i="68"/>
  <c r="X13" i="68"/>
  <c r="W21" i="31"/>
  <c r="AF20" i="31"/>
  <c r="AO20" i="31" s="1"/>
  <c r="AE20" i="31"/>
  <c r="AG20" i="31"/>
  <c r="AP20" i="31" s="1"/>
  <c r="U5" i="47"/>
  <c r="X5" i="47" s="1"/>
  <c r="AR5" i="38"/>
  <c r="AN12" i="34"/>
  <c r="AI12" i="34"/>
  <c r="AH13" i="39"/>
  <c r="AQ13" i="39" s="1"/>
  <c r="AN12" i="64"/>
  <c r="AI12" i="64"/>
  <c r="AN19" i="62"/>
  <c r="AI19" i="62"/>
  <c r="AN6" i="2"/>
  <c r="AI6" i="2"/>
  <c r="Y13" i="21"/>
  <c r="Z13" i="21"/>
  <c r="X13" i="21"/>
  <c r="AH14" i="72"/>
  <c r="AQ14" i="72" s="1"/>
  <c r="U19" i="58"/>
  <c r="AR19" i="77"/>
  <c r="Y6" i="33"/>
  <c r="Z6" i="33"/>
  <c r="X6" i="33"/>
  <c r="U38" i="85"/>
  <c r="W14" i="25"/>
  <c r="AF13" i="25"/>
  <c r="AO13" i="25" s="1"/>
  <c r="AG13" i="25"/>
  <c r="AP13" i="25" s="1"/>
  <c r="AE13" i="25"/>
  <c r="U28" i="83"/>
  <c r="AN19" i="78"/>
  <c r="AI19" i="78"/>
  <c r="AR19" i="78" s="1"/>
  <c r="U7" i="53"/>
  <c r="AH6" i="19"/>
  <c r="AQ6" i="19" s="1"/>
  <c r="AR5" i="28"/>
  <c r="AR13" i="72"/>
  <c r="AR5" i="71"/>
  <c r="U17" i="9"/>
  <c r="AH6" i="63"/>
  <c r="AQ6" i="63" s="1"/>
  <c r="AF5" i="97"/>
  <c r="AO5" i="97" s="1"/>
  <c r="W6" i="97"/>
  <c r="AG5" i="97"/>
  <c r="AP5" i="97" s="1"/>
  <c r="AE5" i="97"/>
  <c r="AH6" i="71"/>
  <c r="AQ6" i="71" s="1"/>
  <c r="U7" i="105"/>
  <c r="AN22" i="65"/>
  <c r="AI22" i="65"/>
  <c r="W7" i="59"/>
  <c r="AG6" i="59"/>
  <c r="AP6" i="59" s="1"/>
  <c r="AF6" i="59"/>
  <c r="AO6" i="59" s="1"/>
  <c r="AE6" i="59"/>
  <c r="Y20" i="61"/>
  <c r="Z20" i="61" s="1"/>
  <c r="X20" i="61"/>
  <c r="AR12" i="80"/>
  <c r="U26" i="91"/>
  <c r="Y7" i="2"/>
  <c r="X7" i="2"/>
  <c r="AH6" i="38"/>
  <c r="AQ6" i="38" s="1"/>
  <c r="AH20" i="77"/>
  <c r="AQ20" i="77" s="1"/>
  <c r="AR21" i="14"/>
  <c r="AH6" i="28"/>
  <c r="AQ6" i="28" s="1"/>
  <c r="AE22" i="22"/>
  <c r="AF22" i="22"/>
  <c r="AO22" i="22" s="1"/>
  <c r="AG22" i="22"/>
  <c r="AP22" i="22" s="1"/>
  <c r="W23" i="22"/>
  <c r="AE6" i="67"/>
  <c r="AG6" i="67"/>
  <c r="AP6" i="67" s="1"/>
  <c r="W7" i="67"/>
  <c r="AF6" i="67"/>
  <c r="AO6" i="67" s="1"/>
  <c r="AF13" i="12"/>
  <c r="AO13" i="12" s="1"/>
  <c r="AE13" i="12"/>
  <c r="AG13" i="12"/>
  <c r="AP13" i="12" s="1"/>
  <c r="W14" i="12"/>
  <c r="AI19" i="36"/>
  <c r="AN19" i="36"/>
  <c r="AR5" i="63"/>
  <c r="AH13" i="80"/>
  <c r="AQ13" i="80" s="1"/>
  <c r="Y20" i="73"/>
  <c r="X20" i="73"/>
  <c r="AI21" i="27"/>
  <c r="AN21" i="27"/>
  <c r="Y21" i="81"/>
  <c r="X21" i="81"/>
  <c r="Y23" i="65"/>
  <c r="X23" i="65"/>
  <c r="Y13" i="34"/>
  <c r="X13" i="34"/>
  <c r="U29" i="99"/>
  <c r="W20" i="40"/>
  <c r="AE19" i="40"/>
  <c r="AG19" i="40"/>
  <c r="AP19" i="40" s="1"/>
  <c r="AF19" i="40"/>
  <c r="AO19" i="40" s="1"/>
  <c r="U36" i="35"/>
  <c r="Z6" i="38"/>
  <c r="AI5" i="33"/>
  <c r="AN5" i="33"/>
  <c r="U29" i="87"/>
  <c r="AF6" i="24"/>
  <c r="AO6" i="24" s="1"/>
  <c r="AE6" i="24"/>
  <c r="AG6" i="24"/>
  <c r="AP6" i="24" s="1"/>
  <c r="W7" i="24"/>
  <c r="Z20" i="77"/>
  <c r="U32" i="18"/>
  <c r="Z6" i="28"/>
  <c r="AH20" i="17"/>
  <c r="AQ20" i="17" s="1"/>
  <c r="U17" i="92"/>
  <c r="U15" i="44"/>
  <c r="Z13" i="80"/>
  <c r="AN20" i="81"/>
  <c r="AI20" i="81"/>
  <c r="Y23" i="74"/>
  <c r="X23" i="74"/>
  <c r="W14" i="60"/>
  <c r="AG13" i="60"/>
  <c r="AP13" i="60" s="1"/>
  <c r="AF13" i="60"/>
  <c r="AO13" i="60" s="1"/>
  <c r="AE13" i="60"/>
  <c r="AR5" i="75"/>
  <c r="U28" i="49"/>
  <c r="U17" i="84"/>
  <c r="AG20" i="17"/>
  <c r="AP20" i="17" s="1"/>
  <c r="W21" i="17"/>
  <c r="AE20" i="17"/>
  <c r="AF20" i="17"/>
  <c r="AO20" i="17" s="1"/>
  <c r="Y20" i="36"/>
  <c r="X20" i="36"/>
  <c r="U7" i="15"/>
  <c r="AF19" i="26"/>
  <c r="AO19" i="26" s="1"/>
  <c r="AG19" i="26"/>
  <c r="AP19" i="26" s="1"/>
  <c r="W20" i="26"/>
  <c r="AE19" i="26"/>
  <c r="U24" i="95"/>
  <c r="U28" i="55"/>
  <c r="AN19" i="73"/>
  <c r="AI19" i="73"/>
  <c r="U19" i="96"/>
  <c r="U37" i="82"/>
  <c r="AR5" i="79"/>
  <c r="AH13" i="76"/>
  <c r="AQ13" i="76" s="1"/>
  <c r="U9" i="32"/>
  <c r="U19" i="88"/>
  <c r="Z13" i="76"/>
  <c r="AF20" i="70"/>
  <c r="AO20" i="70" s="1"/>
  <c r="W21" i="70"/>
  <c r="AG20" i="70"/>
  <c r="AP20" i="70" s="1"/>
  <c r="AE20" i="70"/>
  <c r="U8" i="46"/>
  <c r="Y20" i="62"/>
  <c r="Z20" i="62" s="1"/>
  <c r="X20" i="62"/>
  <c r="AI12" i="21"/>
  <c r="AN12" i="21"/>
  <c r="AR19" i="17"/>
  <c r="AH22" i="14"/>
  <c r="AQ22" i="14" s="1"/>
  <c r="U36" i="48"/>
  <c r="U19" i="45"/>
  <c r="AH20" i="66"/>
  <c r="AQ20" i="66" s="1"/>
  <c r="U8" i="101"/>
  <c r="U19" i="54"/>
  <c r="U6" i="93"/>
  <c r="AI20" i="30"/>
  <c r="AN20" i="30"/>
  <c r="U7" i="52"/>
  <c r="U17" i="13"/>
  <c r="AE5" i="89"/>
  <c r="W6" i="89"/>
  <c r="AF5" i="89"/>
  <c r="AO5" i="89" s="1"/>
  <c r="AG5" i="89"/>
  <c r="AP5" i="89" s="1"/>
  <c r="AN21" i="69"/>
  <c r="AI21" i="69"/>
  <c r="AI22" i="74"/>
  <c r="AN22" i="74"/>
  <c r="Y13" i="29"/>
  <c r="Z13" i="29" s="1"/>
  <c r="X13" i="29"/>
  <c r="U36" i="42"/>
  <c r="U17" i="20"/>
  <c r="U38" i="94"/>
  <c r="AN12" i="68"/>
  <c r="AI12" i="68"/>
  <c r="AR19" i="66"/>
  <c r="AR5" i="19"/>
  <c r="AH6" i="75"/>
  <c r="AQ6" i="75" s="1"/>
  <c r="U29" i="103"/>
  <c r="U19" i="100"/>
  <c r="AG20" i="23"/>
  <c r="AP20" i="23" s="1"/>
  <c r="AF20" i="23"/>
  <c r="AO20" i="23" s="1"/>
  <c r="W21" i="23"/>
  <c r="AE20" i="23"/>
  <c r="AH6" i="79"/>
  <c r="AQ6" i="79" s="1"/>
  <c r="U25" i="11"/>
  <c r="U8" i="86"/>
  <c r="U18" i="51"/>
  <c r="Z22" i="14"/>
  <c r="U36" i="10"/>
  <c r="U38" i="50"/>
  <c r="AR12" i="39"/>
  <c r="Y20" i="78"/>
  <c r="Z20" i="78" s="1"/>
  <c r="X20" i="78"/>
  <c r="Z20" i="66"/>
  <c r="U26" i="16"/>
  <c r="U35" i="102"/>
  <c r="U27" i="43"/>
  <c r="U39" i="90"/>
  <c r="U14" i="104"/>
  <c r="Y21" i="30"/>
  <c r="X21" i="30"/>
  <c r="Y22" i="27"/>
  <c r="Z22" i="27"/>
  <c r="X22" i="27"/>
  <c r="U35" i="98"/>
  <c r="Y22" i="69"/>
  <c r="X22" i="69"/>
  <c r="W21" i="61" l="1"/>
  <c r="AF20" i="61"/>
  <c r="AO20" i="61" s="1"/>
  <c r="AG20" i="61"/>
  <c r="AP20" i="61" s="1"/>
  <c r="AE20" i="61"/>
  <c r="AG13" i="64"/>
  <c r="AP13" i="64" s="1"/>
  <c r="AE13" i="64"/>
  <c r="W14" i="64"/>
  <c r="AF13" i="64"/>
  <c r="AO13" i="64" s="1"/>
  <c r="W21" i="78"/>
  <c r="AF20" i="78"/>
  <c r="AO20" i="78" s="1"/>
  <c r="AE20" i="78"/>
  <c r="AG20" i="78"/>
  <c r="AP20" i="78" s="1"/>
  <c r="AF13" i="29"/>
  <c r="AO13" i="29" s="1"/>
  <c r="AG13" i="29"/>
  <c r="AP13" i="29" s="1"/>
  <c r="W14" i="29"/>
  <c r="AE13" i="29"/>
  <c r="AE20" i="62"/>
  <c r="AF20" i="62"/>
  <c r="AO20" i="62" s="1"/>
  <c r="W21" i="62"/>
  <c r="AG20" i="62"/>
  <c r="AP20" i="62" s="1"/>
  <c r="U35" i="10"/>
  <c r="Y21" i="23"/>
  <c r="Z21" i="23" s="1"/>
  <c r="X21" i="23"/>
  <c r="U28" i="103"/>
  <c r="AI20" i="17"/>
  <c r="AR20" i="17" s="1"/>
  <c r="AN20" i="17"/>
  <c r="U27" i="49"/>
  <c r="Y14" i="60"/>
  <c r="X14" i="60"/>
  <c r="AG13" i="80"/>
  <c r="AP13" i="80" s="1"/>
  <c r="AF13" i="80"/>
  <c r="AO13" i="80" s="1"/>
  <c r="W14" i="80"/>
  <c r="AE13" i="80"/>
  <c r="AR5" i="33"/>
  <c r="AI19" i="40"/>
  <c r="AN19" i="40"/>
  <c r="Y14" i="12"/>
  <c r="X14" i="12"/>
  <c r="AR22" i="65"/>
  <c r="AG13" i="21"/>
  <c r="AP13" i="21" s="1"/>
  <c r="AF13" i="21"/>
  <c r="AO13" i="21" s="1"/>
  <c r="W14" i="21"/>
  <c r="AE13" i="21"/>
  <c r="AR12" i="64"/>
  <c r="AN6" i="63"/>
  <c r="AI6" i="63"/>
  <c r="U6" i="52"/>
  <c r="U18" i="54"/>
  <c r="U18" i="45"/>
  <c r="AE13" i="76"/>
  <c r="AF13" i="76"/>
  <c r="AO13" i="76" s="1"/>
  <c r="W14" i="76"/>
  <c r="AG13" i="76"/>
  <c r="AP13" i="76" s="1"/>
  <c r="U18" i="96"/>
  <c r="U23" i="95"/>
  <c r="U6" i="15"/>
  <c r="Y21" i="17"/>
  <c r="X21" i="17"/>
  <c r="AH23" i="74"/>
  <c r="AQ23" i="74" s="1"/>
  <c r="AQ25" i="74" s="1"/>
  <c r="AZ3" i="74"/>
  <c r="AG6" i="28"/>
  <c r="AP6" i="28" s="1"/>
  <c r="AE6" i="28"/>
  <c r="W7" i="28"/>
  <c r="AF6" i="28"/>
  <c r="AO6" i="28" s="1"/>
  <c r="AI6" i="24"/>
  <c r="AN6" i="24"/>
  <c r="AE6" i="38"/>
  <c r="AG6" i="38"/>
  <c r="AP6" i="38" s="1"/>
  <c r="AF6" i="38"/>
  <c r="AO6" i="38" s="1"/>
  <c r="W7" i="38"/>
  <c r="Y20" i="40"/>
  <c r="Z20" i="40"/>
  <c r="X20" i="40"/>
  <c r="AH23" i="65"/>
  <c r="AQ23" i="65" s="1"/>
  <c r="AQ25" i="65" s="1"/>
  <c r="AZ3" i="65"/>
  <c r="AN6" i="67"/>
  <c r="AI6" i="67"/>
  <c r="U27" i="83"/>
  <c r="U37" i="85"/>
  <c r="Y21" i="31"/>
  <c r="Z21" i="31"/>
  <c r="X21" i="31"/>
  <c r="AN19" i="37"/>
  <c r="AI19" i="37"/>
  <c r="AR19" i="37" s="1"/>
  <c r="AR12" i="29"/>
  <c r="U13" i="104"/>
  <c r="U24" i="11"/>
  <c r="U23" i="11" s="1"/>
  <c r="U25" i="16"/>
  <c r="AR12" i="68"/>
  <c r="AR22" i="74"/>
  <c r="Y6" i="89"/>
  <c r="X6" i="89"/>
  <c r="U7" i="46"/>
  <c r="U6" i="46" s="1"/>
  <c r="AR19" i="73"/>
  <c r="AN19" i="26"/>
  <c r="AI19" i="26"/>
  <c r="AH20" i="36"/>
  <c r="AQ20" i="36" s="1"/>
  <c r="Z23" i="74"/>
  <c r="U14" i="44"/>
  <c r="Z23" i="65"/>
  <c r="AR21" i="27"/>
  <c r="AN13" i="12"/>
  <c r="AI13" i="12"/>
  <c r="Y23" i="22"/>
  <c r="Z23" i="22"/>
  <c r="X23" i="22"/>
  <c r="U25" i="91"/>
  <c r="AI6" i="59"/>
  <c r="AN6" i="59"/>
  <c r="AN5" i="97"/>
  <c r="AI5" i="97"/>
  <c r="AN13" i="25"/>
  <c r="AI13" i="25"/>
  <c r="AH6" i="33"/>
  <c r="AQ6" i="33" s="1"/>
  <c r="U18" i="58"/>
  <c r="AR6" i="2"/>
  <c r="AH13" i="68"/>
  <c r="AQ13" i="68" s="1"/>
  <c r="AR19" i="61"/>
  <c r="Y14" i="39"/>
  <c r="Z14" i="39"/>
  <c r="X14" i="39"/>
  <c r="Y7" i="75"/>
  <c r="Z7" i="75" s="1"/>
  <c r="X7" i="75"/>
  <c r="Y7" i="19"/>
  <c r="Z7" i="19"/>
  <c r="X7" i="19"/>
  <c r="AF22" i="27"/>
  <c r="AO22" i="27" s="1"/>
  <c r="W23" i="27"/>
  <c r="AG22" i="27"/>
  <c r="AP22" i="27" s="1"/>
  <c r="AE22" i="27"/>
  <c r="AF22" i="14"/>
  <c r="AO22" i="14" s="1"/>
  <c r="AG22" i="14"/>
  <c r="AP22" i="14" s="1"/>
  <c r="W23" i="14"/>
  <c r="AE22" i="14"/>
  <c r="U16" i="20"/>
  <c r="AH21" i="30"/>
  <c r="AQ21" i="30" s="1"/>
  <c r="U17" i="51"/>
  <c r="AR21" i="69"/>
  <c r="U7" i="101"/>
  <c r="AR12" i="21"/>
  <c r="AN20" i="70"/>
  <c r="AI20" i="70"/>
  <c r="U18" i="88"/>
  <c r="Y20" i="26"/>
  <c r="Z20" i="26" s="1"/>
  <c r="X20" i="26"/>
  <c r="Z20" i="36"/>
  <c r="AN13" i="60"/>
  <c r="AI13" i="60"/>
  <c r="U31" i="18"/>
  <c r="U35" i="35"/>
  <c r="U28" i="99"/>
  <c r="AH20" i="73"/>
  <c r="AQ20" i="73" s="1"/>
  <c r="U6" i="105"/>
  <c r="U6" i="53"/>
  <c r="AE6" i="33"/>
  <c r="AF6" i="33"/>
  <c r="AO6" i="33" s="1"/>
  <c r="AG6" i="33"/>
  <c r="AP6" i="33" s="1"/>
  <c r="W7" i="33"/>
  <c r="Z5" i="47"/>
  <c r="AH5" i="47"/>
  <c r="AQ5" i="47" s="1"/>
  <c r="Z13" i="68"/>
  <c r="AN14" i="72"/>
  <c r="AI14" i="72"/>
  <c r="AN13" i="39"/>
  <c r="AI13" i="39"/>
  <c r="AN6" i="75"/>
  <c r="AI6" i="75"/>
  <c r="Y7" i="63"/>
  <c r="X7" i="63"/>
  <c r="AH22" i="69"/>
  <c r="AQ22" i="69" s="1"/>
  <c r="Z22" i="69"/>
  <c r="U38" i="90"/>
  <c r="Z21" i="30"/>
  <c r="AG20" i="66"/>
  <c r="AP20" i="66" s="1"/>
  <c r="AF20" i="66"/>
  <c r="AO20" i="66" s="1"/>
  <c r="AE20" i="66"/>
  <c r="W21" i="66"/>
  <c r="U35" i="42"/>
  <c r="AI5" i="89"/>
  <c r="AN5" i="89"/>
  <c r="AR20" i="30"/>
  <c r="U35" i="48"/>
  <c r="U34" i="98"/>
  <c r="U33" i="98" s="1"/>
  <c r="U26" i="43"/>
  <c r="AH20" i="78"/>
  <c r="AQ20" i="78" s="1"/>
  <c r="U37" i="50"/>
  <c r="U18" i="100"/>
  <c r="AH13" i="29"/>
  <c r="AQ13" i="29" s="1"/>
  <c r="AH20" i="62"/>
  <c r="AQ20" i="62" s="1"/>
  <c r="U16" i="84"/>
  <c r="AR20" i="81"/>
  <c r="U16" i="92"/>
  <c r="AE20" i="77"/>
  <c r="W21" i="77"/>
  <c r="AG20" i="77"/>
  <c r="AP20" i="77" s="1"/>
  <c r="AF20" i="77"/>
  <c r="AO20" i="77" s="1"/>
  <c r="U28" i="87"/>
  <c r="AH13" i="34"/>
  <c r="AQ13" i="34" s="1"/>
  <c r="AH21" i="81"/>
  <c r="AQ21" i="81" s="1"/>
  <c r="Z20" i="73"/>
  <c r="AH7" i="2"/>
  <c r="AQ7" i="2" s="1"/>
  <c r="Y6" i="97"/>
  <c r="Z6" i="97"/>
  <c r="X6" i="97"/>
  <c r="U16" i="9"/>
  <c r="AR19" i="62"/>
  <c r="AR12" i="34"/>
  <c r="Y20" i="37"/>
  <c r="X20" i="37"/>
  <c r="Y15" i="72"/>
  <c r="Z15" i="72"/>
  <c r="X15" i="72"/>
  <c r="Y7" i="79"/>
  <c r="X7" i="79"/>
  <c r="AN6" i="71"/>
  <c r="AI6" i="71"/>
  <c r="AI6" i="19"/>
  <c r="AN6" i="19"/>
  <c r="U34" i="102"/>
  <c r="AH22" i="27"/>
  <c r="AQ22" i="27" s="1"/>
  <c r="U7" i="86"/>
  <c r="AI20" i="23"/>
  <c r="AN20" i="23"/>
  <c r="U37" i="94"/>
  <c r="U16" i="13"/>
  <c r="U5" i="93"/>
  <c r="X5" i="93" s="1"/>
  <c r="Y21" i="70"/>
  <c r="Z21" i="70"/>
  <c r="X21" i="70"/>
  <c r="U8" i="32"/>
  <c r="U36" i="82"/>
  <c r="U27" i="55"/>
  <c r="Y7" i="24"/>
  <c r="X7" i="24"/>
  <c r="Z13" i="34"/>
  <c r="Z21" i="81"/>
  <c r="AR19" i="36"/>
  <c r="Y7" i="67"/>
  <c r="X7" i="67"/>
  <c r="AN22" i="22"/>
  <c r="AI22" i="22"/>
  <c r="Z7" i="2"/>
  <c r="AH20" i="61"/>
  <c r="AQ20" i="61" s="1"/>
  <c r="Y7" i="59"/>
  <c r="Z7" i="59"/>
  <c r="X7" i="59"/>
  <c r="Y14" i="25"/>
  <c r="X14" i="25"/>
  <c r="AH13" i="21"/>
  <c r="AQ13" i="21" s="1"/>
  <c r="AI20" i="31"/>
  <c r="AN20" i="31"/>
  <c r="AH13" i="64"/>
  <c r="AQ13" i="64" s="1"/>
  <c r="U27" i="41"/>
  <c r="AN6" i="79"/>
  <c r="AI6" i="79"/>
  <c r="Y7" i="71"/>
  <c r="X7" i="71"/>
  <c r="AF20" i="26" l="1"/>
  <c r="AO20" i="26" s="1"/>
  <c r="AE20" i="26"/>
  <c r="W21" i="26"/>
  <c r="AG20" i="26"/>
  <c r="AP20" i="26" s="1"/>
  <c r="AG21" i="23"/>
  <c r="AP21" i="23" s="1"/>
  <c r="AF21" i="23"/>
  <c r="AO21" i="23" s="1"/>
  <c r="W22" i="23"/>
  <c r="AE21" i="23"/>
  <c r="W8" i="75"/>
  <c r="AG7" i="75"/>
  <c r="AP7" i="75" s="1"/>
  <c r="AF7" i="75"/>
  <c r="AO7" i="75" s="1"/>
  <c r="AE7" i="75"/>
  <c r="AR20" i="31"/>
  <c r="AH7" i="59"/>
  <c r="AQ7" i="59" s="1"/>
  <c r="AR22" i="22"/>
  <c r="AH21" i="70"/>
  <c r="AQ21" i="70" s="1"/>
  <c r="U15" i="13"/>
  <c r="U6" i="86"/>
  <c r="AR6" i="19"/>
  <c r="AH15" i="72"/>
  <c r="AQ15" i="72" s="1"/>
  <c r="AH6" i="97"/>
  <c r="AQ6" i="97" s="1"/>
  <c r="AG20" i="73"/>
  <c r="AP20" i="73" s="1"/>
  <c r="W21" i="73"/>
  <c r="AF20" i="73"/>
  <c r="AO20" i="73" s="1"/>
  <c r="AE20" i="73"/>
  <c r="U27" i="87"/>
  <c r="U15" i="92"/>
  <c r="U36" i="50"/>
  <c r="U32" i="98"/>
  <c r="U31" i="98" s="1"/>
  <c r="AR5" i="89"/>
  <c r="AR13" i="39"/>
  <c r="AN22" i="14"/>
  <c r="AI22" i="14"/>
  <c r="Y23" i="27"/>
  <c r="X23" i="27"/>
  <c r="Z23" i="27" s="1"/>
  <c r="U17" i="58"/>
  <c r="AR5" i="97"/>
  <c r="AH23" i="22"/>
  <c r="AQ23" i="22" s="1"/>
  <c r="AQ25" i="22" s="1"/>
  <c r="AZ3" i="22"/>
  <c r="U5" i="46"/>
  <c r="X5" i="46" s="1"/>
  <c r="AH21" i="31"/>
  <c r="AQ21" i="31" s="1"/>
  <c r="U26" i="83"/>
  <c r="AH20" i="40"/>
  <c r="AQ20" i="40" s="1"/>
  <c r="AN6" i="38"/>
  <c r="AI6" i="38"/>
  <c r="U17" i="96"/>
  <c r="U17" i="45"/>
  <c r="U26" i="49"/>
  <c r="AI13" i="64"/>
  <c r="AN13" i="64"/>
  <c r="AE21" i="30"/>
  <c r="AF21" i="30"/>
  <c r="AO21" i="30" s="1"/>
  <c r="AG21" i="30"/>
  <c r="AP21" i="30" s="1"/>
  <c r="W22" i="30"/>
  <c r="AH7" i="63"/>
  <c r="AQ7" i="63" s="1"/>
  <c r="AN6" i="33"/>
  <c r="AI6" i="33"/>
  <c r="U30" i="18"/>
  <c r="U29" i="18" s="1"/>
  <c r="U16" i="51"/>
  <c r="Y23" i="14"/>
  <c r="Z23" i="14"/>
  <c r="X23" i="14"/>
  <c r="AE23" i="22"/>
  <c r="AG23" i="22"/>
  <c r="AP23" i="22" s="1"/>
  <c r="AP25" i="22" s="1"/>
  <c r="AF23" i="22"/>
  <c r="AO23" i="22" s="1"/>
  <c r="AO25" i="22" s="1"/>
  <c r="AG23" i="65"/>
  <c r="AP23" i="65" s="1"/>
  <c r="AP25" i="65" s="1"/>
  <c r="AF23" i="65"/>
  <c r="AO23" i="65" s="1"/>
  <c r="AO25" i="65" s="1"/>
  <c r="AE23" i="65"/>
  <c r="AR19" i="26"/>
  <c r="AH6" i="89"/>
  <c r="AQ6" i="89" s="1"/>
  <c r="U12" i="104"/>
  <c r="W22" i="31"/>
  <c r="AF21" i="31"/>
  <c r="AO21" i="31" s="1"/>
  <c r="AE21" i="31"/>
  <c r="AG21" i="31"/>
  <c r="AP21" i="31" s="1"/>
  <c r="AR6" i="67"/>
  <c r="AG20" i="40"/>
  <c r="AP20" i="40" s="1"/>
  <c r="AE20" i="40"/>
  <c r="AF20" i="40"/>
  <c r="AO20" i="40" s="1"/>
  <c r="W21" i="4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9" i="40"/>
  <c r="AI20" i="62"/>
  <c r="AN20" i="62"/>
  <c r="AN20" i="78"/>
  <c r="AI20" i="78"/>
  <c r="AR20" i="78" s="1"/>
  <c r="AF7" i="59"/>
  <c r="AO7" i="59" s="1"/>
  <c r="AE7" i="59"/>
  <c r="AG7" i="59"/>
  <c r="AP7" i="59" s="1"/>
  <c r="W8" i="59"/>
  <c r="AE21" i="70"/>
  <c r="AG21" i="70"/>
  <c r="AP21" i="70" s="1"/>
  <c r="W22" i="70"/>
  <c r="AF21" i="70"/>
  <c r="AO21" i="70" s="1"/>
  <c r="AR6" i="71"/>
  <c r="W14" i="34"/>
  <c r="AF13" i="34"/>
  <c r="AO13" i="34" s="1"/>
  <c r="AE13" i="34"/>
  <c r="AG13" i="34"/>
  <c r="AP13" i="34" s="1"/>
  <c r="U36" i="94"/>
  <c r="U34" i="48"/>
  <c r="U34" i="42"/>
  <c r="Z7" i="63"/>
  <c r="AR14" i="72"/>
  <c r="AR13" i="60"/>
  <c r="AH7" i="19"/>
  <c r="AQ7" i="19" s="1"/>
  <c r="AH14" i="39"/>
  <c r="AQ14" i="39" s="1"/>
  <c r="Z6" i="89"/>
  <c r="AR6" i="24"/>
  <c r="AX22" i="74"/>
  <c r="S22" i="74" s="1"/>
  <c r="AC22" i="74" s="1"/>
  <c r="AB23" i="74" s="1"/>
  <c r="U5" i="15"/>
  <c r="X5" i="15" s="1"/>
  <c r="Y14" i="76"/>
  <c r="Z14" i="76"/>
  <c r="X14" i="76"/>
  <c r="U17" i="54"/>
  <c r="AH14" i="60"/>
  <c r="AQ14" i="60" s="1"/>
  <c r="AI13" i="29"/>
  <c r="AN13" i="29"/>
  <c r="AN20" i="61"/>
  <c r="AI20" i="61"/>
  <c r="AG21" i="81"/>
  <c r="AP21" i="81" s="1"/>
  <c r="W22" i="81"/>
  <c r="AF21" i="81"/>
  <c r="AO21" i="81" s="1"/>
  <c r="AE21" i="81"/>
  <c r="AG6" i="97"/>
  <c r="AP6" i="97" s="1"/>
  <c r="AF6" i="97"/>
  <c r="AO6" i="97" s="1"/>
  <c r="AE6" i="97"/>
  <c r="W7" i="97"/>
  <c r="AH7" i="71"/>
  <c r="AQ7" i="71" s="1"/>
  <c r="AH14" i="25"/>
  <c r="AQ14" i="25" s="1"/>
  <c r="Y21" i="77"/>
  <c r="X21" i="77"/>
  <c r="Z21" i="77" s="1"/>
  <c r="Y21" i="66"/>
  <c r="X21" i="66"/>
  <c r="U37" i="90"/>
  <c r="U36" i="90" s="1"/>
  <c r="AF5" i="47"/>
  <c r="AO5" i="47" s="1"/>
  <c r="AG5" i="47"/>
  <c r="AP5" i="47" s="1"/>
  <c r="W6" i="47"/>
  <c r="AE5" i="47"/>
  <c r="U5" i="53"/>
  <c r="X5" i="53" s="1"/>
  <c r="U27" i="99"/>
  <c r="U17" i="88"/>
  <c r="U6" i="101"/>
  <c r="AE7" i="19"/>
  <c r="W8" i="19"/>
  <c r="AF7" i="19"/>
  <c r="AO7" i="19" s="1"/>
  <c r="AG7" i="19"/>
  <c r="AP7" i="19" s="1"/>
  <c r="AG14" i="39"/>
  <c r="AP14" i="39" s="1"/>
  <c r="AE14" i="39"/>
  <c r="AF14" i="39"/>
  <c r="AO14" i="39" s="1"/>
  <c r="W15" i="39"/>
  <c r="AR6" i="59"/>
  <c r="AR13" i="12"/>
  <c r="U13" i="44"/>
  <c r="U24" i="16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Y7" i="38"/>
  <c r="Z7" i="38" s="1"/>
  <c r="X7" i="38"/>
  <c r="AN13" i="21"/>
  <c r="AI13" i="21"/>
  <c r="AH14" i="12"/>
  <c r="AQ14" i="12" s="1"/>
  <c r="Z14" i="60"/>
  <c r="U34" i="10"/>
  <c r="Y14" i="29"/>
  <c r="X14" i="29"/>
  <c r="Y21" i="78"/>
  <c r="X21" i="78"/>
  <c r="Z21" i="78" s="1"/>
  <c r="U26" i="55"/>
  <c r="AE15" i="72"/>
  <c r="AG15" i="72"/>
  <c r="AP15" i="72" s="1"/>
  <c r="W16" i="72"/>
  <c r="AF15" i="72"/>
  <c r="AO15" i="72" s="1"/>
  <c r="U26" i="41"/>
  <c r="AH7" i="67"/>
  <c r="AQ7" i="67" s="1"/>
  <c r="Z7" i="71"/>
  <c r="Z7" i="67"/>
  <c r="AH7" i="24"/>
  <c r="AQ7" i="24" s="1"/>
  <c r="U35" i="82"/>
  <c r="AH7" i="79"/>
  <c r="AQ7" i="79" s="1"/>
  <c r="AH20" i="37"/>
  <c r="AQ20" i="37" s="1"/>
  <c r="Z14" i="25"/>
  <c r="Z7" i="24"/>
  <c r="Z5" i="93"/>
  <c r="AH5" i="93"/>
  <c r="AQ5" i="93" s="1"/>
  <c r="AR20" i="23"/>
  <c r="U33" i="102"/>
  <c r="Z7" i="79"/>
  <c r="Z20" i="37"/>
  <c r="AN20" i="77"/>
  <c r="AI20" i="77"/>
  <c r="U15" i="84"/>
  <c r="U17" i="100"/>
  <c r="U25" i="43"/>
  <c r="AN20" i="66"/>
  <c r="AI20" i="66"/>
  <c r="AR20" i="66" s="1"/>
  <c r="AF22" i="69"/>
  <c r="AO22" i="69" s="1"/>
  <c r="AE22" i="69"/>
  <c r="AG22" i="69"/>
  <c r="AP22" i="69" s="1"/>
  <c r="W23" i="69"/>
  <c r="AR6" i="75"/>
  <c r="AG13" i="68"/>
  <c r="AP13" i="68" s="1"/>
  <c r="AF13" i="68"/>
  <c r="AO13" i="68" s="1"/>
  <c r="AE13" i="68"/>
  <c r="W14" i="68"/>
  <c r="Y7" i="33"/>
  <c r="X7" i="33"/>
  <c r="AF20" i="36"/>
  <c r="AO20" i="36" s="1"/>
  <c r="AE20" i="36"/>
  <c r="AG20" i="36"/>
  <c r="AP20" i="36" s="1"/>
  <c r="W21" i="36"/>
  <c r="AR20" i="70"/>
  <c r="AI22" i="27"/>
  <c r="AN22" i="27"/>
  <c r="AR13" i="25"/>
  <c r="AG23" i="74"/>
  <c r="AP23" i="74" s="1"/>
  <c r="AP25" i="74" s="1"/>
  <c r="AF23" i="74"/>
  <c r="AO23" i="74" s="1"/>
  <c r="AO25" i="74" s="1"/>
  <c r="AE23" i="74"/>
  <c r="U36" i="85"/>
  <c r="AX22" i="65"/>
  <c r="S22" i="65" s="1"/>
  <c r="AC22" i="65" s="1"/>
  <c r="AB23" i="65" s="1"/>
  <c r="Y7" i="28"/>
  <c r="X7" i="28"/>
  <c r="Z7" i="28" s="1"/>
  <c r="AH21" i="17"/>
  <c r="AQ21" i="17" s="1"/>
  <c r="U22" i="95"/>
  <c r="AI13" i="76"/>
  <c r="AN13" i="76"/>
  <c r="U5" i="52"/>
  <c r="X5" i="52" s="1"/>
  <c r="Y14" i="21"/>
  <c r="X14" i="21"/>
  <c r="Z14" i="12"/>
  <c r="AN13" i="80"/>
  <c r="AI13" i="80"/>
  <c r="U27" i="103"/>
  <c r="AR6" i="79"/>
  <c r="AG7" i="2"/>
  <c r="AP7" i="2" s="1"/>
  <c r="W8" i="2"/>
  <c r="AE7" i="2"/>
  <c r="AF7" i="2"/>
  <c r="AO7" i="2" s="1"/>
  <c r="U7" i="32"/>
  <c r="U15" i="9"/>
  <c r="U5" i="105"/>
  <c r="X5" i="105" s="1"/>
  <c r="U34" i="35"/>
  <c r="AH20" i="26"/>
  <c r="AQ20" i="26" s="1"/>
  <c r="U15" i="20"/>
  <c r="AH7" i="75"/>
  <c r="AQ7" i="75" s="1"/>
  <c r="U24" i="91"/>
  <c r="U22" i="11"/>
  <c r="AN6" i="28"/>
  <c r="AI6" i="28"/>
  <c r="Z21" i="17"/>
  <c r="AR6" i="63"/>
  <c r="Y14" i="80"/>
  <c r="Z14" i="80"/>
  <c r="X14" i="80"/>
  <c r="AH21" i="23"/>
  <c r="AQ21" i="23" s="1"/>
  <c r="Y21" i="62"/>
  <c r="X21" i="62"/>
  <c r="Y14" i="64"/>
  <c r="X14" i="64"/>
  <c r="Z14" i="64" s="1"/>
  <c r="Y21" i="61"/>
  <c r="X21" i="61"/>
  <c r="AF23" i="27" l="1"/>
  <c r="AO23" i="27" s="1"/>
  <c r="AO25" i="27" s="1"/>
  <c r="AE23" i="27"/>
  <c r="AG23" i="27"/>
  <c r="AP23" i="27" s="1"/>
  <c r="AP25" i="27" s="1"/>
  <c r="AE14" i="64"/>
  <c r="AF14" i="64"/>
  <c r="AO14" i="64" s="1"/>
  <c r="AG14" i="64"/>
  <c r="AP14" i="64" s="1"/>
  <c r="W15" i="64"/>
  <c r="AF7" i="38"/>
  <c r="AO7" i="38" s="1"/>
  <c r="AE7" i="38"/>
  <c r="W8" i="38"/>
  <c r="AG7" i="38"/>
  <c r="AP7" i="38" s="1"/>
  <c r="AF7" i="28"/>
  <c r="AO7" i="28" s="1"/>
  <c r="AG7" i="28"/>
  <c r="AP7" i="28" s="1"/>
  <c r="AE7" i="28"/>
  <c r="W8" i="28"/>
  <c r="AG21" i="78"/>
  <c r="AP21" i="78" s="1"/>
  <c r="AF21" i="78"/>
  <c r="AO21" i="78" s="1"/>
  <c r="AE21" i="78"/>
  <c r="W22" i="78"/>
  <c r="AG21" i="77"/>
  <c r="AP21" i="77" s="1"/>
  <c r="W22" i="77"/>
  <c r="AF21" i="77"/>
  <c r="AO21" i="77" s="1"/>
  <c r="AE21" i="77"/>
  <c r="AF14" i="80"/>
  <c r="AO14" i="80" s="1"/>
  <c r="W15" i="80"/>
  <c r="AE14" i="80"/>
  <c r="AG14" i="80"/>
  <c r="AP14" i="80" s="1"/>
  <c r="AN23" i="74"/>
  <c r="AN25" i="74" s="1"/>
  <c r="AI23" i="74"/>
  <c r="AR23" i="74" s="1"/>
  <c r="AR25" i="74" s="1"/>
  <c r="AR22" i="27"/>
  <c r="AN22" i="69"/>
  <c r="AI22" i="69"/>
  <c r="AK8" i="65"/>
  <c r="AT8" i="65" s="1"/>
  <c r="AJ8" i="65"/>
  <c r="U35" i="90"/>
  <c r="AG14" i="76"/>
  <c r="AP14" i="76" s="1"/>
  <c r="AE14" i="76"/>
  <c r="W15" i="76"/>
  <c r="AF14" i="76"/>
  <c r="AO14" i="76" s="1"/>
  <c r="AI7" i="2"/>
  <c r="AN7" i="2"/>
  <c r="U26" i="103"/>
  <c r="U21" i="95"/>
  <c r="Y21" i="36"/>
  <c r="Z21" i="36" s="1"/>
  <c r="X21" i="36"/>
  <c r="U32" i="102"/>
  <c r="AJ17" i="65"/>
  <c r="AK17" i="65"/>
  <c r="AT17" i="65" s="1"/>
  <c r="U26" i="99"/>
  <c r="AG21" i="17"/>
  <c r="AP21" i="17" s="1"/>
  <c r="W22" i="17"/>
  <c r="AF21" i="17"/>
  <c r="AO21" i="17" s="1"/>
  <c r="AE21" i="17"/>
  <c r="Y8" i="2"/>
  <c r="X8" i="2"/>
  <c r="AH14" i="80"/>
  <c r="AQ14" i="80" s="1"/>
  <c r="AR6" i="28"/>
  <c r="U14" i="9"/>
  <c r="Z5" i="52"/>
  <c r="AH5" i="52"/>
  <c r="AQ5" i="52" s="1"/>
  <c r="U35" i="85"/>
  <c r="AN20" i="36"/>
  <c r="AI20" i="36"/>
  <c r="AN13" i="68"/>
  <c r="AI13" i="68"/>
  <c r="U24" i="43"/>
  <c r="U23" i="43" s="1"/>
  <c r="AG7" i="24"/>
  <c r="AP7" i="24" s="1"/>
  <c r="W8" i="24"/>
  <c r="AE7" i="24"/>
  <c r="AF7" i="24"/>
  <c r="AO7" i="24" s="1"/>
  <c r="AE7" i="67"/>
  <c r="W8" i="67"/>
  <c r="AG7" i="67"/>
  <c r="AP7" i="67" s="1"/>
  <c r="AF7" i="67"/>
  <c r="AO7" i="67" s="1"/>
  <c r="U25" i="41"/>
  <c r="U25" i="55"/>
  <c r="AR13" i="21"/>
  <c r="AK21" i="65"/>
  <c r="AT21" i="65" s="1"/>
  <c r="AJ21" i="65"/>
  <c r="AJ15" i="65"/>
  <c r="AK15" i="65"/>
  <c r="AT15" i="65" s="1"/>
  <c r="AJ9" i="65"/>
  <c r="AK9" i="65"/>
  <c r="AT9" i="65" s="1"/>
  <c r="AB4" i="65"/>
  <c r="AJ3" i="65"/>
  <c r="U5" i="101"/>
  <c r="X5" i="101" s="1"/>
  <c r="AH5" i="53"/>
  <c r="AQ5" i="53" s="1"/>
  <c r="Z5" i="53"/>
  <c r="AN21" i="81"/>
  <c r="AI21" i="81"/>
  <c r="AH14" i="76"/>
  <c r="AQ14" i="76" s="1"/>
  <c r="AG7" i="63"/>
  <c r="AP7" i="63" s="1"/>
  <c r="AF7" i="63"/>
  <c r="AO7" i="63" s="1"/>
  <c r="AE7" i="63"/>
  <c r="W8" i="63"/>
  <c r="U35" i="94"/>
  <c r="AR20" i="62"/>
  <c r="AJ19" i="74"/>
  <c r="AK19" i="74"/>
  <c r="AT19" i="74" s="1"/>
  <c r="AJ13" i="74"/>
  <c r="AK13" i="74"/>
  <c r="AT13" i="74" s="1"/>
  <c r="AK7" i="74"/>
  <c r="AT7" i="74" s="1"/>
  <c r="AJ7" i="74"/>
  <c r="AN21" i="31"/>
  <c r="AI21" i="31"/>
  <c r="AN23" i="65"/>
  <c r="AN25" i="65" s="1"/>
  <c r="AI23" i="65"/>
  <c r="AH23" i="14"/>
  <c r="AQ23" i="14" s="1"/>
  <c r="AQ25" i="14" s="1"/>
  <c r="AZ3" i="14"/>
  <c r="U28" i="18"/>
  <c r="Y22" i="30"/>
  <c r="X22" i="30"/>
  <c r="Z22" i="30" s="1"/>
  <c r="AR6" i="38"/>
  <c r="Y21" i="73"/>
  <c r="X21" i="73"/>
  <c r="U5" i="86"/>
  <c r="X5" i="86" s="1"/>
  <c r="AN7" i="75"/>
  <c r="AI7" i="75"/>
  <c r="W15" i="25"/>
  <c r="AE14" i="25"/>
  <c r="AG14" i="25"/>
  <c r="AP14" i="25" s="1"/>
  <c r="AF14" i="25"/>
  <c r="AO14" i="25" s="1"/>
  <c r="AR13" i="29"/>
  <c r="AJ6" i="74"/>
  <c r="AK6" i="74"/>
  <c r="AT6" i="74" s="1"/>
  <c r="AI20" i="40"/>
  <c r="AN20" i="40"/>
  <c r="AE23" i="14"/>
  <c r="AG23" i="14"/>
  <c r="AP23" i="14" s="1"/>
  <c r="AP25" i="14" s="1"/>
  <c r="AF23" i="14"/>
  <c r="AO23" i="14" s="1"/>
  <c r="AO25" i="14" s="1"/>
  <c r="AR6" i="33"/>
  <c r="U25" i="49"/>
  <c r="U14" i="92"/>
  <c r="AH21" i="61"/>
  <c r="AQ21" i="61" s="1"/>
  <c r="AJ20" i="65"/>
  <c r="AK20" i="65"/>
  <c r="AT20" i="65" s="1"/>
  <c r="Z21" i="61"/>
  <c r="U33" i="35"/>
  <c r="U6" i="32"/>
  <c r="AH14" i="21"/>
  <c r="AQ14" i="21" s="1"/>
  <c r="AR13" i="76"/>
  <c r="AH7" i="33"/>
  <c r="AQ7" i="33" s="1"/>
  <c r="U16" i="100"/>
  <c r="AF7" i="79"/>
  <c r="AO7" i="79" s="1"/>
  <c r="AE7" i="79"/>
  <c r="AG7" i="79"/>
  <c r="AP7" i="79" s="1"/>
  <c r="W8" i="79"/>
  <c r="U34" i="82"/>
  <c r="Y16" i="72"/>
  <c r="Z16" i="72"/>
  <c r="X16" i="72"/>
  <c r="U33" i="10"/>
  <c r="AH7" i="38"/>
  <c r="AQ7" i="38" s="1"/>
  <c r="AK19" i="65"/>
  <c r="AT19" i="65" s="1"/>
  <c r="AJ19" i="65"/>
  <c r="AJ13" i="65"/>
  <c r="AK13" i="65"/>
  <c r="AT13" i="65" s="1"/>
  <c r="AJ7" i="65"/>
  <c r="AK7" i="65"/>
  <c r="AT7" i="65" s="1"/>
  <c r="U23" i="16"/>
  <c r="U16" i="88"/>
  <c r="AI5" i="47"/>
  <c r="AN5" i="47"/>
  <c r="AH21" i="66"/>
  <c r="AQ21" i="66" s="1"/>
  <c r="Y7" i="97"/>
  <c r="X7" i="97"/>
  <c r="Y22" i="81"/>
  <c r="Z22" i="81" s="1"/>
  <c r="X22" i="81"/>
  <c r="AE6" i="89"/>
  <c r="W7" i="89"/>
  <c r="AF6" i="89"/>
  <c r="AO6" i="89" s="1"/>
  <c r="AG6" i="89"/>
  <c r="AP6" i="89" s="1"/>
  <c r="U33" i="42"/>
  <c r="U32" i="42" s="1"/>
  <c r="AI13" i="34"/>
  <c r="AN13" i="34"/>
  <c r="Y22" i="70"/>
  <c r="Z22" i="70"/>
  <c r="X22" i="70"/>
  <c r="AJ17" i="74"/>
  <c r="AK17" i="74"/>
  <c r="AT17" i="74" s="1"/>
  <c r="AJ11" i="74"/>
  <c r="AK11" i="74"/>
  <c r="AT11" i="74" s="1"/>
  <c r="AJ5" i="74"/>
  <c r="AK5" i="74"/>
  <c r="AT5" i="74" s="1"/>
  <c r="Y22" i="31"/>
  <c r="X22" i="31"/>
  <c r="AR22" i="14"/>
  <c r="U14" i="13"/>
  <c r="AF7" i="71"/>
  <c r="AO7" i="71" s="1"/>
  <c r="AE7" i="71"/>
  <c r="AG7" i="71"/>
  <c r="AP7" i="71" s="1"/>
  <c r="W8" i="71"/>
  <c r="AH21" i="78"/>
  <c r="AQ21" i="78" s="1"/>
  <c r="AI7" i="59"/>
  <c r="AN7" i="59"/>
  <c r="Z14" i="21"/>
  <c r="Z7" i="33"/>
  <c r="W15" i="60"/>
  <c r="AG14" i="60"/>
  <c r="AP14" i="60" s="1"/>
  <c r="AF14" i="60"/>
  <c r="AO14" i="60" s="1"/>
  <c r="AE14" i="60"/>
  <c r="AK18" i="65"/>
  <c r="AT18" i="65" s="1"/>
  <c r="AJ18" i="65"/>
  <c r="AJ12" i="65"/>
  <c r="AK12" i="65"/>
  <c r="AT12" i="65" s="1"/>
  <c r="AJ6" i="65"/>
  <c r="AK6" i="65"/>
  <c r="AT6" i="65" s="1"/>
  <c r="Y15" i="39"/>
  <c r="Z15" i="39"/>
  <c r="X15" i="39"/>
  <c r="Y8" i="19"/>
  <c r="X8" i="19"/>
  <c r="Y6" i="47"/>
  <c r="Z6" i="47"/>
  <c r="X6" i="47"/>
  <c r="Z21" i="66"/>
  <c r="AN6" i="97"/>
  <c r="AI6" i="97"/>
  <c r="AJ22" i="74"/>
  <c r="AK22" i="74"/>
  <c r="AT22" i="74" s="1"/>
  <c r="AJ16" i="74"/>
  <c r="AK16" i="74"/>
  <c r="AT16" i="74" s="1"/>
  <c r="AJ10" i="74"/>
  <c r="AK10" i="74"/>
  <c r="AT10" i="74" s="1"/>
  <c r="AN21" i="30"/>
  <c r="AI21" i="30"/>
  <c r="U16" i="45"/>
  <c r="Z5" i="46"/>
  <c r="AH5" i="46"/>
  <c r="AQ5" i="46" s="1"/>
  <c r="U30" i="98"/>
  <c r="U26" i="87"/>
  <c r="Y8" i="75"/>
  <c r="Z8" i="75" s="1"/>
  <c r="X8" i="75"/>
  <c r="Y21" i="26"/>
  <c r="X21" i="26"/>
  <c r="Z21" i="26" s="1"/>
  <c r="AH21" i="62"/>
  <c r="AQ21" i="62" s="1"/>
  <c r="AH7" i="28"/>
  <c r="AQ7" i="28" s="1"/>
  <c r="AF20" i="37"/>
  <c r="AO20" i="37" s="1"/>
  <c r="AG20" i="37"/>
  <c r="AP20" i="37" s="1"/>
  <c r="W21" i="37"/>
  <c r="AE20" i="37"/>
  <c r="AJ14" i="65"/>
  <c r="AK14" i="65"/>
  <c r="AT14" i="65" s="1"/>
  <c r="AJ18" i="74"/>
  <c r="AS18" i="74" s="1"/>
  <c r="AK18" i="74"/>
  <c r="Z5" i="105"/>
  <c r="AH5" i="105"/>
  <c r="AQ5" i="105" s="1"/>
  <c r="AJ5" i="65"/>
  <c r="AK5" i="65"/>
  <c r="AT5" i="65" s="1"/>
  <c r="U12" i="44"/>
  <c r="AR20" i="61"/>
  <c r="Z5" i="15"/>
  <c r="AH5" i="15"/>
  <c r="AQ5" i="15" s="1"/>
  <c r="U33" i="48"/>
  <c r="Y14" i="34"/>
  <c r="X14" i="34"/>
  <c r="AN21" i="70"/>
  <c r="AI21" i="70"/>
  <c r="AJ21" i="74"/>
  <c r="AK21" i="74"/>
  <c r="AT21" i="74" s="1"/>
  <c r="AJ15" i="74"/>
  <c r="AK15" i="74"/>
  <c r="AT15" i="74" s="1"/>
  <c r="AJ9" i="74"/>
  <c r="AK9" i="74"/>
  <c r="AT9" i="74" s="1"/>
  <c r="AB4" i="74"/>
  <c r="AJ3" i="74"/>
  <c r="U11" i="104"/>
  <c r="U15" i="5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6" i="58"/>
  <c r="AN20" i="73"/>
  <c r="AI20" i="73"/>
  <c r="AN21" i="23"/>
  <c r="AI21" i="23"/>
  <c r="AI20" i="26"/>
  <c r="AN20" i="26"/>
  <c r="W15" i="12"/>
  <c r="AG14" i="12"/>
  <c r="AP14" i="12" s="1"/>
  <c r="AF14" i="12"/>
  <c r="AO14" i="12" s="1"/>
  <c r="AE14" i="12"/>
  <c r="AK12" i="74"/>
  <c r="AT12" i="74" s="1"/>
  <c r="AJ12" i="74"/>
  <c r="Z21" i="62"/>
  <c r="U21" i="11"/>
  <c r="AH14" i="64"/>
  <c r="AQ14" i="64" s="1"/>
  <c r="U14" i="20"/>
  <c r="AK23" i="65"/>
  <c r="AT23" i="65" s="1"/>
  <c r="AJ23" i="65"/>
  <c r="AS23" i="65" s="1"/>
  <c r="U14" i="84"/>
  <c r="AN15" i="72"/>
  <c r="AI15" i="72"/>
  <c r="AH14" i="29"/>
  <c r="AQ14" i="29" s="1"/>
  <c r="AK11" i="65"/>
  <c r="AT11" i="65" s="1"/>
  <c r="AJ11" i="65"/>
  <c r="AI7" i="19"/>
  <c r="AN7" i="19"/>
  <c r="U23" i="91"/>
  <c r="AR13" i="80"/>
  <c r="Y14" i="68"/>
  <c r="X14" i="68"/>
  <c r="Y23" i="69"/>
  <c r="X23" i="69"/>
  <c r="AR20" i="77"/>
  <c r="AG5" i="93"/>
  <c r="AP5" i="93" s="1"/>
  <c r="AF5" i="93"/>
  <c r="AO5" i="93" s="1"/>
  <c r="W6" i="93"/>
  <c r="AE5" i="93"/>
  <c r="Z14" i="29"/>
  <c r="AJ22" i="65"/>
  <c r="AK22" i="65"/>
  <c r="AT22" i="65" s="1"/>
  <c r="AJ16" i="65"/>
  <c r="AK16" i="65"/>
  <c r="AT16" i="65" s="1"/>
  <c r="AK10" i="65"/>
  <c r="AT10" i="65" s="1"/>
  <c r="AJ10" i="65"/>
  <c r="AN14" i="39"/>
  <c r="AI14" i="39"/>
  <c r="AH21" i="77"/>
  <c r="AQ21" i="77" s="1"/>
  <c r="U16" i="54"/>
  <c r="AJ23" i="74"/>
  <c r="AS23" i="74" s="1"/>
  <c r="AK23" i="74"/>
  <c r="Y8" i="59"/>
  <c r="X8" i="59"/>
  <c r="AJ20" i="74"/>
  <c r="AK20" i="74"/>
  <c r="AT20" i="74" s="1"/>
  <c r="AJ14" i="74"/>
  <c r="AK14" i="74"/>
  <c r="AT14" i="74" s="1"/>
  <c r="AK8" i="74"/>
  <c r="AT8" i="74" s="1"/>
  <c r="AJ8" i="74"/>
  <c r="Y21" i="40"/>
  <c r="X21" i="40"/>
  <c r="AN23" i="22"/>
  <c r="AN25" i="22" s="1"/>
  <c r="AI23" i="22"/>
  <c r="AR13" i="64"/>
  <c r="U16" i="96"/>
  <c r="U25" i="83"/>
  <c r="AX22" i="22"/>
  <c r="S22" i="22" s="1"/>
  <c r="AC22" i="22" s="1"/>
  <c r="AB23" i="22" s="1"/>
  <c r="AH23" i="27"/>
  <c r="AQ23" i="27" s="1"/>
  <c r="AQ25" i="27" s="1"/>
  <c r="AZ3" i="27"/>
  <c r="U35" i="50"/>
  <c r="Y22" i="23"/>
  <c r="X22" i="23"/>
  <c r="AE22" i="81" l="1"/>
  <c r="AG22" i="81"/>
  <c r="AP22" i="81" s="1"/>
  <c r="W23" i="81"/>
  <c r="AF22" i="81"/>
  <c r="AO22" i="81" s="1"/>
  <c r="AF22" i="30"/>
  <c r="AO22" i="30" s="1"/>
  <c r="AG22" i="30"/>
  <c r="AP22" i="30" s="1"/>
  <c r="AE22" i="30"/>
  <c r="W23" i="30"/>
  <c r="AE8" i="75"/>
  <c r="W9" i="75"/>
  <c r="AF8" i="75"/>
  <c r="AO8" i="75" s="1"/>
  <c r="AG8" i="75"/>
  <c r="AP8" i="75" s="1"/>
  <c r="AF21" i="36"/>
  <c r="AO21" i="36" s="1"/>
  <c r="W22" i="36"/>
  <c r="AG21" i="36"/>
  <c r="AP21" i="36" s="1"/>
  <c r="AE21" i="36"/>
  <c r="AG21" i="26"/>
  <c r="AP21" i="26" s="1"/>
  <c r="AE21" i="26"/>
  <c r="AF21" i="26"/>
  <c r="AO21" i="26" s="1"/>
  <c r="W22" i="26"/>
  <c r="U25" i="87"/>
  <c r="AR6" i="97"/>
  <c r="AH8" i="19"/>
  <c r="AQ8" i="19" s="1"/>
  <c r="AI14" i="60"/>
  <c r="AN14" i="60"/>
  <c r="AI7" i="71"/>
  <c r="AN7" i="71"/>
  <c r="AH22" i="31"/>
  <c r="AQ22" i="31" s="1"/>
  <c r="AS11" i="74"/>
  <c r="AL11" i="74"/>
  <c r="AU11" i="74" s="1"/>
  <c r="AH7" i="97"/>
  <c r="AQ7" i="97" s="1"/>
  <c r="AR5" i="47"/>
  <c r="AS7" i="65"/>
  <c r="AL7" i="65"/>
  <c r="AU7" i="65" s="1"/>
  <c r="AN14" i="25"/>
  <c r="AI14" i="25"/>
  <c r="AH21" i="73"/>
  <c r="AQ21" i="73" s="1"/>
  <c r="AR23" i="65"/>
  <c r="AR25" i="65" s="1"/>
  <c r="AL23" i="65"/>
  <c r="AU23" i="65" s="1"/>
  <c r="AK4" i="65"/>
  <c r="AT4" i="65" s="1"/>
  <c r="AT25" i="65" s="1"/>
  <c r="AJ4" i="65"/>
  <c r="U24" i="41"/>
  <c r="AI7" i="24"/>
  <c r="AN7" i="24"/>
  <c r="AI21" i="17"/>
  <c r="AN21" i="17"/>
  <c r="AR7" i="2"/>
  <c r="U34" i="90"/>
  <c r="AN21" i="78"/>
  <c r="AI21" i="78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23" i="74"/>
  <c r="AU23" i="74" s="1"/>
  <c r="AT23" i="74"/>
  <c r="U15" i="96"/>
  <c r="AH14" i="68"/>
  <c r="AQ14" i="68" s="1"/>
  <c r="AF14" i="29"/>
  <c r="AO14" i="29" s="1"/>
  <c r="W15" i="29"/>
  <c r="AE14" i="29"/>
  <c r="AG14" i="29"/>
  <c r="AP14" i="29" s="1"/>
  <c r="AR15" i="72"/>
  <c r="Y15" i="12"/>
  <c r="Z15" i="12"/>
  <c r="X15" i="12"/>
  <c r="AJ13" i="22"/>
  <c r="AK13" i="22"/>
  <c r="AT13" i="22" s="1"/>
  <c r="U14" i="51"/>
  <c r="AR7" i="19"/>
  <c r="U13" i="20"/>
  <c r="AS12" i="74"/>
  <c r="AL12" i="74"/>
  <c r="AU12" i="74" s="1"/>
  <c r="AJ18" i="22"/>
  <c r="AK18" i="22"/>
  <c r="AT18" i="22" s="1"/>
  <c r="AK12" i="22"/>
  <c r="AT12" i="22" s="1"/>
  <c r="AJ12" i="22"/>
  <c r="AK6" i="22"/>
  <c r="AT6" i="22" s="1"/>
  <c r="AJ6" i="22"/>
  <c r="AH14" i="34"/>
  <c r="AQ14" i="34" s="1"/>
  <c r="AS14" i="65"/>
  <c r="AL14" i="65"/>
  <c r="AU14" i="65" s="1"/>
  <c r="AF5" i="46"/>
  <c r="AO5" i="46" s="1"/>
  <c r="AG5" i="46"/>
  <c r="AP5" i="46" s="1"/>
  <c r="W6" i="46"/>
  <c r="AE5" i="46"/>
  <c r="AS10" i="74"/>
  <c r="AL10" i="74"/>
  <c r="AU10" i="74" s="1"/>
  <c r="Z8" i="19"/>
  <c r="AS6" i="65"/>
  <c r="AL6" i="65"/>
  <c r="AU6" i="65" s="1"/>
  <c r="AR7" i="59"/>
  <c r="Z22" i="31"/>
  <c r="AR13" i="34"/>
  <c r="Y7" i="89"/>
  <c r="Z7" i="89"/>
  <c r="X7" i="89"/>
  <c r="Z7" i="97"/>
  <c r="U32" i="35"/>
  <c r="AS6" i="74"/>
  <c r="AL6" i="74"/>
  <c r="AU6" i="74" s="1"/>
  <c r="Y15" i="25"/>
  <c r="Z15" i="25"/>
  <c r="X15" i="25"/>
  <c r="Z21" i="73"/>
  <c r="AS13" i="74"/>
  <c r="AL13" i="74"/>
  <c r="AU13" i="74" s="1"/>
  <c r="U34" i="94"/>
  <c r="W6" i="53"/>
  <c r="AG5" i="53"/>
  <c r="AP5" i="53" s="1"/>
  <c r="AF5" i="53"/>
  <c r="AO5" i="53" s="1"/>
  <c r="AE5" i="53"/>
  <c r="Y8" i="24"/>
  <c r="X8" i="24"/>
  <c r="AR20" i="36"/>
  <c r="AS17" i="65"/>
  <c r="AL17" i="65"/>
  <c r="AU17" i="65" s="1"/>
  <c r="AS8" i="65"/>
  <c r="AL8" i="65"/>
  <c r="AU8" i="65" s="1"/>
  <c r="AN21" i="77"/>
  <c r="AI21" i="77"/>
  <c r="AH21" i="40"/>
  <c r="AQ21" i="40" s="1"/>
  <c r="AR14" i="39"/>
  <c r="AH22" i="23"/>
  <c r="AQ22" i="23" s="1"/>
  <c r="Z21" i="40"/>
  <c r="AS20" i="74"/>
  <c r="AL20" i="74"/>
  <c r="AU20" i="74" s="1"/>
  <c r="AS10" i="65"/>
  <c r="AL10" i="65"/>
  <c r="AU10" i="65" s="1"/>
  <c r="Z14" i="68"/>
  <c r="AF21" i="62"/>
  <c r="AO21" i="62" s="1"/>
  <c r="AG21" i="62"/>
  <c r="AP21" i="62" s="1"/>
  <c r="W22" i="62"/>
  <c r="AE21" i="62"/>
  <c r="AK7" i="22"/>
  <c r="AT7" i="22" s="1"/>
  <c r="AJ7" i="22"/>
  <c r="AH8" i="59"/>
  <c r="AQ8" i="59" s="1"/>
  <c r="U15" i="54"/>
  <c r="AR23" i="22"/>
  <c r="AR25" i="22" s="1"/>
  <c r="Z8" i="59"/>
  <c r="AI5" i="93"/>
  <c r="AN5" i="93"/>
  <c r="AH23" i="69"/>
  <c r="AQ23" i="69" s="1"/>
  <c r="AQ25" i="69" s="1"/>
  <c r="AX22" i="69"/>
  <c r="S22" i="69" s="1"/>
  <c r="AC22" i="69" s="1"/>
  <c r="AB23" i="69" s="1"/>
  <c r="AZ3" i="69"/>
  <c r="AS11" i="65"/>
  <c r="AL11" i="65"/>
  <c r="AU11" i="65" s="1"/>
  <c r="AR20" i="26"/>
  <c r="U15" i="58"/>
  <c r="AJ17" i="22"/>
  <c r="AK17" i="22"/>
  <c r="AT17" i="22" s="1"/>
  <c r="AK11" i="22"/>
  <c r="AT11" i="22" s="1"/>
  <c r="AJ11" i="22"/>
  <c r="AK5" i="22"/>
  <c r="AT5" i="22" s="1"/>
  <c r="AJ5" i="22"/>
  <c r="U10" i="104"/>
  <c r="AS15" i="74"/>
  <c r="AL15" i="74"/>
  <c r="AU15" i="74" s="1"/>
  <c r="Z14" i="34"/>
  <c r="U11" i="44"/>
  <c r="AN20" i="37"/>
  <c r="AI20" i="37"/>
  <c r="AR20" i="37" s="1"/>
  <c r="AH8" i="75"/>
  <c r="AQ8" i="75" s="1"/>
  <c r="U29" i="98"/>
  <c r="AG21" i="66"/>
  <c r="AP21" i="66" s="1"/>
  <c r="AF21" i="66"/>
  <c r="AO21" i="66" s="1"/>
  <c r="W22" i="66"/>
  <c r="AE21" i="66"/>
  <c r="AS17" i="74"/>
  <c r="AL17" i="74"/>
  <c r="AU17" i="74" s="1"/>
  <c r="AN6" i="89"/>
  <c r="AI6" i="89"/>
  <c r="U15" i="88"/>
  <c r="AS13" i="65"/>
  <c r="AL13" i="65"/>
  <c r="AU13" i="65" s="1"/>
  <c r="U33" i="82"/>
  <c r="U15" i="100"/>
  <c r="W22" i="61"/>
  <c r="AG21" i="61"/>
  <c r="AP21" i="61" s="1"/>
  <c r="AF21" i="61"/>
  <c r="AO21" i="61" s="1"/>
  <c r="AE21" i="61"/>
  <c r="U13" i="92"/>
  <c r="AR7" i="75"/>
  <c r="AR21" i="31"/>
  <c r="Y8" i="63"/>
  <c r="Z8" i="63" s="1"/>
  <c r="X8" i="63"/>
  <c r="AR21" i="81"/>
  <c r="AS9" i="65"/>
  <c r="AL9" i="65"/>
  <c r="AU9" i="65" s="1"/>
  <c r="AG5" i="52"/>
  <c r="AP5" i="52" s="1"/>
  <c r="W6" i="52"/>
  <c r="AE5" i="52"/>
  <c r="AF5" i="52"/>
  <c r="AO5" i="52" s="1"/>
  <c r="Y22" i="17"/>
  <c r="Z22" i="17" s="1"/>
  <c r="X22" i="17"/>
  <c r="U20" i="95"/>
  <c r="Y15" i="76"/>
  <c r="Z15" i="76" s="1"/>
  <c r="X15" i="76"/>
  <c r="Y8" i="38"/>
  <c r="X8" i="38"/>
  <c r="AN14" i="64"/>
  <c r="AI14" i="64"/>
  <c r="AS14" i="74"/>
  <c r="AL14" i="74"/>
  <c r="AU14" i="74" s="1"/>
  <c r="AX22" i="27"/>
  <c r="S22" i="27" s="1"/>
  <c r="AC22" i="27" s="1"/>
  <c r="AB23" i="27" s="1"/>
  <c r="AS22" i="65"/>
  <c r="AL22" i="65"/>
  <c r="AU22" i="65" s="1"/>
  <c r="Z22" i="23"/>
  <c r="AJ19" i="22"/>
  <c r="AK19" i="22"/>
  <c r="AT19" i="22" s="1"/>
  <c r="AS9" i="74"/>
  <c r="AL9" i="74"/>
  <c r="AU9" i="74" s="1"/>
  <c r="AK23" i="22"/>
  <c r="AT23" i="22" s="1"/>
  <c r="AJ23" i="22"/>
  <c r="AS23" i="22" s="1"/>
  <c r="AS8" i="74"/>
  <c r="AL8" i="74"/>
  <c r="AU8" i="74" s="1"/>
  <c r="U34" i="50"/>
  <c r="U24" i="83"/>
  <c r="AS16" i="65"/>
  <c r="AL16" i="65"/>
  <c r="AU16" i="65" s="1"/>
  <c r="Y6" i="93"/>
  <c r="X6" i="93"/>
  <c r="Z23" i="69"/>
  <c r="U13" i="84"/>
  <c r="AI14" i="12"/>
  <c r="AN14" i="12"/>
  <c r="AR21" i="23"/>
  <c r="AJ22" i="22"/>
  <c r="AK22" i="22"/>
  <c r="AT22" i="22" s="1"/>
  <c r="AJ16" i="22"/>
  <c r="AK16" i="22"/>
  <c r="AT16" i="22" s="1"/>
  <c r="AK10" i="22"/>
  <c r="AT10" i="22" s="1"/>
  <c r="AJ10" i="22"/>
  <c r="AL3" i="74"/>
  <c r="AU3" i="74" s="1"/>
  <c r="AS3" i="74"/>
  <c r="AE5" i="105"/>
  <c r="AG5" i="105"/>
  <c r="AP5" i="105" s="1"/>
  <c r="AF5" i="105"/>
  <c r="AO5" i="105" s="1"/>
  <c r="W6" i="105"/>
  <c r="Y21" i="37"/>
  <c r="X21" i="37"/>
  <c r="U15" i="45"/>
  <c r="AS16" i="74"/>
  <c r="AL16" i="74"/>
  <c r="AU16" i="74" s="1"/>
  <c r="AH6" i="47"/>
  <c r="AQ6" i="47" s="1"/>
  <c r="AH15" i="39"/>
  <c r="AQ15" i="39" s="1"/>
  <c r="AS12" i="65"/>
  <c r="AL12" i="65"/>
  <c r="AU12" i="65" s="1"/>
  <c r="Y15" i="60"/>
  <c r="Z15" i="60"/>
  <c r="X15" i="60"/>
  <c r="U13" i="13"/>
  <c r="U12" i="13" s="1"/>
  <c r="AH22" i="70"/>
  <c r="AQ22" i="70" s="1"/>
  <c r="U31" i="42"/>
  <c r="AH22" i="81"/>
  <c r="AQ22" i="81" s="1"/>
  <c r="AS19" i="65"/>
  <c r="AL19" i="65"/>
  <c r="AU19" i="65" s="1"/>
  <c r="U32" i="10"/>
  <c r="Y8" i="79"/>
  <c r="X8" i="79"/>
  <c r="AN23" i="14"/>
  <c r="AN25" i="14" s="1"/>
  <c r="AI23" i="14"/>
  <c r="U27" i="18"/>
  <c r="AS19" i="74"/>
  <c r="AL19" i="74"/>
  <c r="AU19" i="74" s="1"/>
  <c r="AN7" i="63"/>
  <c r="AI7" i="63"/>
  <c r="Y8" i="67"/>
  <c r="X8" i="67"/>
  <c r="AH8" i="2"/>
  <c r="AQ8" i="2" s="1"/>
  <c r="U31" i="102"/>
  <c r="AN14" i="76"/>
  <c r="AI14" i="76"/>
  <c r="AR22" i="69"/>
  <c r="Y22" i="77"/>
  <c r="X22" i="77"/>
  <c r="Y8" i="28"/>
  <c r="X8" i="28"/>
  <c r="AI7" i="38"/>
  <c r="AN7" i="38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4" i="74"/>
  <c r="AT4" i="74" s="1"/>
  <c r="AJ4" i="74"/>
  <c r="AS21" i="74"/>
  <c r="AL21" i="74"/>
  <c r="AU21" i="74" s="1"/>
  <c r="AE5" i="15"/>
  <c r="W6" i="15"/>
  <c r="AF5" i="15"/>
  <c r="AO5" i="15" s="1"/>
  <c r="AG5" i="15"/>
  <c r="AP5" i="15" s="1"/>
  <c r="AS5" i="65"/>
  <c r="AL5" i="65"/>
  <c r="AU5" i="65" s="1"/>
  <c r="AL18" i="74"/>
  <c r="AU18" i="74" s="1"/>
  <c r="AT18" i="74"/>
  <c r="AR21" i="30"/>
  <c r="W7" i="47"/>
  <c r="AF6" i="47"/>
  <c r="AO6" i="47" s="1"/>
  <c r="AE6" i="47"/>
  <c r="AG6" i="47"/>
  <c r="AP6" i="47" s="1"/>
  <c r="AF15" i="39"/>
  <c r="AO15" i="39" s="1"/>
  <c r="AG15" i="39"/>
  <c r="AP15" i="39" s="1"/>
  <c r="W16" i="39"/>
  <c r="AE15" i="39"/>
  <c r="AS18" i="65"/>
  <c r="AL18" i="65"/>
  <c r="AU18" i="65" s="1"/>
  <c r="AE7" i="33"/>
  <c r="W8" i="33"/>
  <c r="AF7" i="33"/>
  <c r="AO7" i="33" s="1"/>
  <c r="AG7" i="33"/>
  <c r="AP7" i="33" s="1"/>
  <c r="Y8" i="71"/>
  <c r="Z8" i="71"/>
  <c r="X8" i="71"/>
  <c r="AS5" i="74"/>
  <c r="AL5" i="74"/>
  <c r="AU5" i="74" s="1"/>
  <c r="AG22" i="70"/>
  <c r="AP22" i="70" s="1"/>
  <c r="AF22" i="70"/>
  <c r="AO22" i="70" s="1"/>
  <c r="AE22" i="70"/>
  <c r="W23" i="70"/>
  <c r="U22" i="16"/>
  <c r="AH16" i="72"/>
  <c r="AQ16" i="72" s="1"/>
  <c r="AS20" i="65"/>
  <c r="AL20" i="65"/>
  <c r="AU20" i="65" s="1"/>
  <c r="U24" i="49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7" i="74"/>
  <c r="AL7" i="74"/>
  <c r="AU7" i="74" s="1"/>
  <c r="Z5" i="101"/>
  <c r="AH5" i="101"/>
  <c r="AQ5" i="101" s="1"/>
  <c r="AS15" i="65"/>
  <c r="AL15" i="65"/>
  <c r="AU15" i="65" s="1"/>
  <c r="U24" i="55"/>
  <c r="AN7" i="67"/>
  <c r="AI7" i="67"/>
  <c r="U22" i="43"/>
  <c r="U34" i="85"/>
  <c r="U13" i="9"/>
  <c r="Z8" i="2"/>
  <c r="AH21" i="36"/>
  <c r="AQ21" i="36" s="1"/>
  <c r="U25" i="103"/>
  <c r="AI14" i="80"/>
  <c r="AN14" i="80"/>
  <c r="AI7" i="28"/>
  <c r="AN7" i="28"/>
  <c r="AN23" i="27"/>
  <c r="AN25" i="27" s="1"/>
  <c r="AI23" i="27"/>
  <c r="U22" i="91"/>
  <c r="U20" i="11"/>
  <c r="AR20" i="73"/>
  <c r="AK20" i="22"/>
  <c r="AT20" i="22" s="1"/>
  <c r="AJ20" i="22"/>
  <c r="AJ14" i="22"/>
  <c r="AK14" i="22"/>
  <c r="AT14" i="22" s="1"/>
  <c r="AJ8" i="22"/>
  <c r="AK8" i="22"/>
  <c r="AT8" i="22" s="1"/>
  <c r="AR21" i="70"/>
  <c r="U32" i="48"/>
  <c r="AH21" i="26"/>
  <c r="AQ21" i="26" s="1"/>
  <c r="AS22" i="74"/>
  <c r="AL22" i="74"/>
  <c r="AU22" i="74" s="1"/>
  <c r="W15" i="21"/>
  <c r="AF14" i="21"/>
  <c r="AO14" i="21" s="1"/>
  <c r="AG14" i="21"/>
  <c r="AP14" i="21" s="1"/>
  <c r="AE14" i="21"/>
  <c r="W17" i="72"/>
  <c r="AG16" i="72"/>
  <c r="AP16" i="72" s="1"/>
  <c r="AF16" i="72"/>
  <c r="AO16" i="72" s="1"/>
  <c r="AE16" i="72"/>
  <c r="AN7" i="79"/>
  <c r="AI7" i="79"/>
  <c r="U5" i="32"/>
  <c r="X5" i="32" s="1"/>
  <c r="AR20" i="40"/>
  <c r="AH5" i="86"/>
  <c r="AQ5" i="86" s="1"/>
  <c r="Z5" i="86"/>
  <c r="AH22" i="30"/>
  <c r="AQ22" i="30" s="1"/>
  <c r="AL3" i="65"/>
  <c r="AU3" i="65" s="1"/>
  <c r="AS3" i="65"/>
  <c r="AS21" i="65"/>
  <c r="AL21" i="65"/>
  <c r="AU21" i="65" s="1"/>
  <c r="AR13" i="68"/>
  <c r="U25" i="99"/>
  <c r="X15" i="80"/>
  <c r="Y15" i="80"/>
  <c r="Z15" i="80"/>
  <c r="Y22" i="78"/>
  <c r="Z22" i="78"/>
  <c r="X22" i="78"/>
  <c r="Y15" i="64"/>
  <c r="X15" i="64"/>
  <c r="W23" i="17" l="1"/>
  <c r="AE22" i="17"/>
  <c r="AF22" i="17"/>
  <c r="AO22" i="17" s="1"/>
  <c r="AG22" i="17"/>
  <c r="AP22" i="17" s="1"/>
  <c r="W16" i="76"/>
  <c r="AG15" i="76"/>
  <c r="AP15" i="76" s="1"/>
  <c r="AF15" i="76"/>
  <c r="AO15" i="76" s="1"/>
  <c r="AE15" i="76"/>
  <c r="AF8" i="63"/>
  <c r="AO8" i="63" s="1"/>
  <c r="AE8" i="63"/>
  <c r="W9" i="63"/>
  <c r="AG8" i="63"/>
  <c r="AP8" i="63" s="1"/>
  <c r="AG22" i="78"/>
  <c r="AP22" i="78" s="1"/>
  <c r="W23" i="78"/>
  <c r="AF22" i="78"/>
  <c r="AO22" i="78" s="1"/>
  <c r="AE22" i="78"/>
  <c r="AJ22" i="14"/>
  <c r="AK22" i="14"/>
  <c r="AT22" i="14" s="1"/>
  <c r="AJ16" i="14"/>
  <c r="AK16" i="14"/>
  <c r="AT16" i="14" s="1"/>
  <c r="AK10" i="14"/>
  <c r="AT10" i="14" s="1"/>
  <c r="AJ10" i="14"/>
  <c r="AN22" i="70"/>
  <c r="AI22" i="70"/>
  <c r="AF8" i="71"/>
  <c r="AO8" i="71" s="1"/>
  <c r="AG8" i="71"/>
  <c r="AP8" i="71" s="1"/>
  <c r="W9" i="71"/>
  <c r="AE8" i="71"/>
  <c r="AS4" i="74"/>
  <c r="AS25" i="74" s="1"/>
  <c r="AL4" i="74"/>
  <c r="AU4" i="74" s="1"/>
  <c r="AU25" i="74" s="1"/>
  <c r="C11" i="74" s="1"/>
  <c r="F18" i="57" s="1"/>
  <c r="AH8" i="28"/>
  <c r="AQ8" i="28" s="1"/>
  <c r="AR7" i="63"/>
  <c r="AR23" i="14"/>
  <c r="AR25" i="14" s="1"/>
  <c r="AL23" i="14"/>
  <c r="AU23" i="14" s="1"/>
  <c r="U31" i="10"/>
  <c r="U30" i="42"/>
  <c r="AF15" i="60"/>
  <c r="AO15" i="60" s="1"/>
  <c r="AE15" i="60"/>
  <c r="W16" i="60"/>
  <c r="AG15" i="60"/>
  <c r="AP15" i="60" s="1"/>
  <c r="AS22" i="22"/>
  <c r="AL22" i="22"/>
  <c r="AU22" i="22" s="1"/>
  <c r="U12" i="84"/>
  <c r="AS19" i="22"/>
  <c r="AL19" i="22"/>
  <c r="AU19" i="22" s="1"/>
  <c r="AH15" i="76"/>
  <c r="AQ15" i="76" s="1"/>
  <c r="AN21" i="66"/>
  <c r="AI21" i="66"/>
  <c r="U10" i="44"/>
  <c r="AS5" i="22"/>
  <c r="AL5" i="22"/>
  <c r="AU5" i="22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L23" i="22"/>
  <c r="AU23" i="22" s="1"/>
  <c r="AE21" i="40"/>
  <c r="AF21" i="40"/>
  <c r="AO21" i="40" s="1"/>
  <c r="W22" i="40"/>
  <c r="AG21" i="40"/>
  <c r="AP21" i="40" s="1"/>
  <c r="U33" i="94"/>
  <c r="AH7" i="89"/>
  <c r="AQ7" i="89" s="1"/>
  <c r="AS12" i="22"/>
  <c r="AL12" i="22"/>
  <c r="AU12" i="22" s="1"/>
  <c r="AJ21" i="27"/>
  <c r="AK21" i="27"/>
  <c r="AT21" i="27" s="1"/>
  <c r="AJ15" i="27"/>
  <c r="AK15" i="27"/>
  <c r="AT15" i="27" s="1"/>
  <c r="AK9" i="27"/>
  <c r="AT9" i="27" s="1"/>
  <c r="AJ9" i="27"/>
  <c r="U23" i="41"/>
  <c r="AR7" i="71"/>
  <c r="AN21" i="26"/>
  <c r="AI21" i="26"/>
  <c r="AJ21" i="14"/>
  <c r="AK21" i="14"/>
  <c r="AT21" i="14" s="1"/>
  <c r="AK15" i="14"/>
  <c r="AT15" i="14" s="1"/>
  <c r="AJ15" i="14"/>
  <c r="AJ9" i="14"/>
  <c r="AK9" i="14"/>
  <c r="AT9" i="14" s="1"/>
  <c r="AJ3" i="14"/>
  <c r="AB4" i="14"/>
  <c r="AT25" i="74"/>
  <c r="AS15" i="22"/>
  <c r="AL15" i="22"/>
  <c r="AU15" i="22" s="1"/>
  <c r="Z8" i="28"/>
  <c r="Y6" i="105"/>
  <c r="Z6" i="105"/>
  <c r="X6" i="105"/>
  <c r="AS10" i="22"/>
  <c r="AL10" i="22"/>
  <c r="AU10" i="22" s="1"/>
  <c r="AG23" i="69"/>
  <c r="AP23" i="69" s="1"/>
  <c r="AP25" i="69" s="1"/>
  <c r="AF23" i="69"/>
  <c r="AO23" i="69" s="1"/>
  <c r="AO25" i="69" s="1"/>
  <c r="AE23" i="69"/>
  <c r="AF22" i="23"/>
  <c r="AO22" i="23" s="1"/>
  <c r="AE22" i="23"/>
  <c r="W23" i="23"/>
  <c r="AG22" i="23"/>
  <c r="AP22" i="23" s="1"/>
  <c r="AR14" i="64"/>
  <c r="U12" i="92"/>
  <c r="U14" i="100"/>
  <c r="U14" i="88"/>
  <c r="Y22" i="66"/>
  <c r="Z22" i="66"/>
  <c r="X22" i="66"/>
  <c r="AF14" i="34"/>
  <c r="AO14" i="34" s="1"/>
  <c r="W15" i="34"/>
  <c r="AG14" i="34"/>
  <c r="AP14" i="34" s="1"/>
  <c r="AE14" i="34"/>
  <c r="U14" i="58"/>
  <c r="AJ23" i="69"/>
  <c r="AS23" i="69" s="1"/>
  <c r="AK23" i="69"/>
  <c r="AT23" i="69" s="1"/>
  <c r="AS7" i="22"/>
  <c r="AL7" i="22"/>
  <c r="AU7" i="22" s="1"/>
  <c r="W15" i="68"/>
  <c r="AE14" i="68"/>
  <c r="AF14" i="68"/>
  <c r="AO14" i="68" s="1"/>
  <c r="AG14" i="68"/>
  <c r="AP14" i="68" s="1"/>
  <c r="AR21" i="77"/>
  <c r="AI5" i="53"/>
  <c r="AN5" i="53"/>
  <c r="AF7" i="89"/>
  <c r="AO7" i="89" s="1"/>
  <c r="AE7" i="89"/>
  <c r="AG7" i="89"/>
  <c r="AP7" i="89" s="1"/>
  <c r="W8" i="89"/>
  <c r="U12" i="20"/>
  <c r="AS13" i="22"/>
  <c r="AL13" i="22"/>
  <c r="AU13" i="22" s="1"/>
  <c r="AJ20" i="27"/>
  <c r="AK20" i="27"/>
  <c r="AT20" i="27" s="1"/>
  <c r="AJ14" i="27"/>
  <c r="AS14" i="27" s="1"/>
  <c r="AK14" i="27"/>
  <c r="AK8" i="27"/>
  <c r="AT8" i="27" s="1"/>
  <c r="AJ8" i="27"/>
  <c r="AR21" i="78"/>
  <c r="AL4" i="65"/>
  <c r="AU4" i="65" s="1"/>
  <c r="AU25" i="65" s="1"/>
  <c r="C11" i="65" s="1"/>
  <c r="F9" i="57" s="1"/>
  <c r="AS4" i="65"/>
  <c r="AS25" i="65" s="1"/>
  <c r="AR14" i="25"/>
  <c r="AS8" i="22"/>
  <c r="AL8" i="22"/>
  <c r="AU8" i="22" s="1"/>
  <c r="U24" i="103"/>
  <c r="AH15" i="64"/>
  <c r="AQ15" i="64" s="1"/>
  <c r="U33" i="85"/>
  <c r="U23" i="55"/>
  <c r="AJ20" i="14"/>
  <c r="AK20" i="14"/>
  <c r="AT20" i="14" s="1"/>
  <c r="AJ14" i="14"/>
  <c r="AK14" i="14"/>
  <c r="AT14" i="14" s="1"/>
  <c r="AJ8" i="14"/>
  <c r="AK8" i="14"/>
  <c r="AT8" i="14" s="1"/>
  <c r="AI15" i="39"/>
  <c r="AN15" i="39"/>
  <c r="AN6" i="47"/>
  <c r="AI6" i="47"/>
  <c r="Y6" i="15"/>
  <c r="X6" i="15"/>
  <c r="AS3" i="22"/>
  <c r="AL3" i="22"/>
  <c r="AU3" i="22" s="1"/>
  <c r="AR14" i="76"/>
  <c r="AH8" i="79"/>
  <c r="AQ8" i="79" s="1"/>
  <c r="U14" i="45"/>
  <c r="AH6" i="93"/>
  <c r="AQ6" i="93" s="1"/>
  <c r="U23" i="83"/>
  <c r="AN21" i="61"/>
  <c r="AI21" i="61"/>
  <c r="AR6" i="89"/>
  <c r="AS11" i="22"/>
  <c r="AL11" i="22"/>
  <c r="AU11" i="22" s="1"/>
  <c r="AI5" i="46"/>
  <c r="AN5" i="46"/>
  <c r="AH15" i="12"/>
  <c r="AQ15" i="12" s="1"/>
  <c r="AN14" i="29"/>
  <c r="AI14" i="29"/>
  <c r="U14" i="96"/>
  <c r="AJ19" i="27"/>
  <c r="AK19" i="27"/>
  <c r="AT19" i="27" s="1"/>
  <c r="AJ13" i="27"/>
  <c r="AK13" i="27"/>
  <c r="AT13" i="27" s="1"/>
  <c r="AJ7" i="27"/>
  <c r="AK7" i="27"/>
  <c r="AT7" i="27" s="1"/>
  <c r="AR21" i="17"/>
  <c r="AR14" i="60"/>
  <c r="AI21" i="36"/>
  <c r="AN21" i="36"/>
  <c r="X9" i="75"/>
  <c r="Z9" i="75" s="1"/>
  <c r="Y9" i="75"/>
  <c r="U24" i="99"/>
  <c r="AR7" i="79"/>
  <c r="AR23" i="27"/>
  <c r="AR25" i="27" s="1"/>
  <c r="AN16" i="72"/>
  <c r="AI16" i="72"/>
  <c r="Z15" i="64"/>
  <c r="AR7" i="28"/>
  <c r="AF5" i="101"/>
  <c r="AO5" i="101" s="1"/>
  <c r="W6" i="101"/>
  <c r="AG5" i="101"/>
  <c r="AP5" i="101" s="1"/>
  <c r="AE5" i="101"/>
  <c r="AJ13" i="14"/>
  <c r="AK13" i="14"/>
  <c r="AT13" i="14" s="1"/>
  <c r="AJ7" i="14"/>
  <c r="AK7" i="14"/>
  <c r="AT7" i="14" s="1"/>
  <c r="Y16" i="39"/>
  <c r="Z16" i="39"/>
  <c r="X16" i="39"/>
  <c r="AI5" i="15"/>
  <c r="AN5" i="15"/>
  <c r="AJ4" i="22"/>
  <c r="AK4" i="22"/>
  <c r="AT4" i="22" s="1"/>
  <c r="AT25" i="22" s="1"/>
  <c r="AS21" i="22"/>
  <c r="AL21" i="22"/>
  <c r="AU21" i="22" s="1"/>
  <c r="AH22" i="77"/>
  <c r="AQ22" i="77" s="1"/>
  <c r="AH8" i="67"/>
  <c r="AQ8" i="67" s="1"/>
  <c r="Z8" i="79"/>
  <c r="AH21" i="37"/>
  <c r="AQ21" i="37" s="1"/>
  <c r="Z6" i="93"/>
  <c r="AH8" i="38"/>
  <c r="AQ8" i="38" s="1"/>
  <c r="U32" i="82"/>
  <c r="U14" i="54"/>
  <c r="AN21" i="62"/>
  <c r="AI21" i="62"/>
  <c r="AH8" i="24"/>
  <c r="AQ8" i="24" s="1"/>
  <c r="AF21" i="73"/>
  <c r="AO21" i="73" s="1"/>
  <c r="W22" i="73"/>
  <c r="AG21" i="73"/>
  <c r="AP21" i="73" s="1"/>
  <c r="AE21" i="73"/>
  <c r="Y6" i="46"/>
  <c r="X6" i="46"/>
  <c r="AS18" i="22"/>
  <c r="AL18" i="22"/>
  <c r="AU18" i="22" s="1"/>
  <c r="W16" i="12"/>
  <c r="AE15" i="12"/>
  <c r="AF15" i="12"/>
  <c r="AO15" i="12" s="1"/>
  <c r="AG15" i="12"/>
  <c r="AP15" i="12" s="1"/>
  <c r="X15" i="29"/>
  <c r="Y15" i="29"/>
  <c r="AJ18" i="27"/>
  <c r="AK18" i="27"/>
  <c r="AT18" i="27" s="1"/>
  <c r="AJ12" i="27"/>
  <c r="AK12" i="27"/>
  <c r="AT12" i="27" s="1"/>
  <c r="AJ6" i="27"/>
  <c r="AK6" i="27"/>
  <c r="AT6" i="27" s="1"/>
  <c r="U24" i="87"/>
  <c r="AN8" i="75"/>
  <c r="AI8" i="75"/>
  <c r="Y23" i="81"/>
  <c r="Z23" i="81" s="1"/>
  <c r="X23" i="81"/>
  <c r="AI14" i="21"/>
  <c r="AN14" i="21"/>
  <c r="AF15" i="80"/>
  <c r="AO15" i="80" s="1"/>
  <c r="W16" i="80"/>
  <c r="AG15" i="80"/>
  <c r="AP15" i="80" s="1"/>
  <c r="AE15" i="80"/>
  <c r="Y15" i="21"/>
  <c r="X15" i="21"/>
  <c r="U31" i="48"/>
  <c r="U30" i="48" s="1"/>
  <c r="AS14" i="22"/>
  <c r="AL14" i="22"/>
  <c r="AU14" i="22" s="1"/>
  <c r="U19" i="11"/>
  <c r="AJ19" i="14"/>
  <c r="AK19" i="14"/>
  <c r="AT19" i="14" s="1"/>
  <c r="AH15" i="80"/>
  <c r="AQ15" i="80" s="1"/>
  <c r="AS20" i="22"/>
  <c r="AL20" i="22"/>
  <c r="AU20" i="22" s="1"/>
  <c r="AF8" i="2"/>
  <c r="AO8" i="2" s="1"/>
  <c r="AG8" i="2"/>
  <c r="AP8" i="2" s="1"/>
  <c r="W9" i="2"/>
  <c r="AE8" i="2"/>
  <c r="U21" i="43"/>
  <c r="AJ18" i="14"/>
  <c r="AK18" i="14"/>
  <c r="AT18" i="14" s="1"/>
  <c r="AK12" i="14"/>
  <c r="AT12" i="14" s="1"/>
  <c r="AJ12" i="14"/>
  <c r="AJ6" i="14"/>
  <c r="AK6" i="14"/>
  <c r="AT6" i="14" s="1"/>
  <c r="U23" i="49"/>
  <c r="U21" i="16"/>
  <c r="Y8" i="33"/>
  <c r="X8" i="33"/>
  <c r="Z8" i="33" s="1"/>
  <c r="Y7" i="47"/>
  <c r="Z7" i="47" s="1"/>
  <c r="X7" i="47"/>
  <c r="AS9" i="22"/>
  <c r="AL9" i="22"/>
  <c r="AU9" i="22" s="1"/>
  <c r="Z22" i="77"/>
  <c r="Z8" i="67"/>
  <c r="U11" i="13"/>
  <c r="Z21" i="37"/>
  <c r="AN5" i="105"/>
  <c r="AI5" i="105"/>
  <c r="AS16" i="22"/>
  <c r="AL16" i="22"/>
  <c r="AU16" i="22" s="1"/>
  <c r="AR14" i="12"/>
  <c r="U33" i="50"/>
  <c r="AJ23" i="27"/>
  <c r="AS23" i="27" s="1"/>
  <c r="AK23" i="27"/>
  <c r="AT23" i="27" s="1"/>
  <c r="Z8" i="38"/>
  <c r="U19" i="95"/>
  <c r="AI5" i="52"/>
  <c r="AN5" i="52"/>
  <c r="AR5" i="93"/>
  <c r="Y22" i="62"/>
  <c r="X22" i="62"/>
  <c r="Z8" i="24"/>
  <c r="Y6" i="53"/>
  <c r="X6" i="53"/>
  <c r="AH15" i="25"/>
  <c r="AQ15" i="25" s="1"/>
  <c r="U31" i="35"/>
  <c r="W9" i="19"/>
  <c r="AG8" i="19"/>
  <c r="AP8" i="19" s="1"/>
  <c r="AE8" i="19"/>
  <c r="AF8" i="19"/>
  <c r="AO8" i="19" s="1"/>
  <c r="AS6" i="22"/>
  <c r="AL6" i="22"/>
  <c r="AU6" i="22" s="1"/>
  <c r="AJ17" i="27"/>
  <c r="AK17" i="27"/>
  <c r="AT17" i="27" s="1"/>
  <c r="AK11" i="27"/>
  <c r="AT11" i="27" s="1"/>
  <c r="AJ11" i="27"/>
  <c r="AK5" i="27"/>
  <c r="AT5" i="27" s="1"/>
  <c r="AJ5" i="27"/>
  <c r="U33" i="90"/>
  <c r="AR7" i="24"/>
  <c r="Y22" i="26"/>
  <c r="Z22" i="26" s="1"/>
  <c r="X22" i="26"/>
  <c r="Y22" i="36"/>
  <c r="X22" i="36"/>
  <c r="Y23" i="30"/>
  <c r="Z23" i="30" s="1"/>
  <c r="X23" i="30"/>
  <c r="AF5" i="86"/>
  <c r="AO5" i="86" s="1"/>
  <c r="AE5" i="86"/>
  <c r="W6" i="86"/>
  <c r="AG5" i="86"/>
  <c r="AP5" i="86" s="1"/>
  <c r="U12" i="9"/>
  <c r="AH22" i="78"/>
  <c r="AQ22" i="78" s="1"/>
  <c r="Z5" i="32"/>
  <c r="AH5" i="32"/>
  <c r="AQ5" i="32" s="1"/>
  <c r="Y17" i="72"/>
  <c r="X17" i="72"/>
  <c r="U21" i="91"/>
  <c r="AR14" i="80"/>
  <c r="AR7" i="67"/>
  <c r="AK17" i="14"/>
  <c r="AT17" i="14" s="1"/>
  <c r="AJ17" i="14"/>
  <c r="AK11" i="14"/>
  <c r="AT11" i="14" s="1"/>
  <c r="AJ11" i="14"/>
  <c r="AK5" i="14"/>
  <c r="AT5" i="14" s="1"/>
  <c r="AJ5" i="14"/>
  <c r="Y23" i="70"/>
  <c r="X23" i="70"/>
  <c r="AH8" i="71"/>
  <c r="AQ8" i="71" s="1"/>
  <c r="AN7" i="33"/>
  <c r="AI7" i="33"/>
  <c r="AR7" i="38"/>
  <c r="U30" i="102"/>
  <c r="U26" i="18"/>
  <c r="AH15" i="60"/>
  <c r="AQ15" i="60" s="1"/>
  <c r="AH22" i="17"/>
  <c r="AQ22" i="17" s="1"/>
  <c r="Y6" i="52"/>
  <c r="X6" i="52"/>
  <c r="AH8" i="63"/>
  <c r="AQ8" i="63" s="1"/>
  <c r="Y22" i="61"/>
  <c r="X22" i="61"/>
  <c r="U28" i="98"/>
  <c r="U9" i="104"/>
  <c r="AS17" i="22"/>
  <c r="AL17" i="22"/>
  <c r="AU17" i="22" s="1"/>
  <c r="AE8" i="59"/>
  <c r="W9" i="59"/>
  <c r="AG8" i="59"/>
  <c r="AP8" i="59" s="1"/>
  <c r="AF8" i="59"/>
  <c r="AO8" i="59" s="1"/>
  <c r="AG15" i="25"/>
  <c r="AP15" i="25" s="1"/>
  <c r="AE15" i="25"/>
  <c r="AF15" i="25"/>
  <c r="AO15" i="25" s="1"/>
  <c r="W16" i="25"/>
  <c r="W8" i="97"/>
  <c r="AE7" i="97"/>
  <c r="AG7" i="97"/>
  <c r="AP7" i="97" s="1"/>
  <c r="AF7" i="97"/>
  <c r="AO7" i="97" s="1"/>
  <c r="AE22" i="31"/>
  <c r="AG22" i="31"/>
  <c r="AP22" i="31" s="1"/>
  <c r="W23" i="31"/>
  <c r="AF22" i="31"/>
  <c r="AO22" i="31" s="1"/>
  <c r="U13" i="5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22" i="30"/>
  <c r="AN22" i="30"/>
  <c r="AI22" i="81"/>
  <c r="AN22" i="81"/>
  <c r="AE8" i="33" l="1"/>
  <c r="AF8" i="33"/>
  <c r="AO8" i="33" s="1"/>
  <c r="AG8" i="33"/>
  <c r="AP8" i="33" s="1"/>
  <c r="W9" i="33"/>
  <c r="AF9" i="75"/>
  <c r="AO9" i="75" s="1"/>
  <c r="W10" i="75"/>
  <c r="AG9" i="75"/>
  <c r="AP9" i="75" s="1"/>
  <c r="AE9" i="75"/>
  <c r="AE23" i="30"/>
  <c r="AG23" i="30"/>
  <c r="AP23" i="30" s="1"/>
  <c r="AP25" i="30" s="1"/>
  <c r="AF23" i="30"/>
  <c r="AO23" i="30" s="1"/>
  <c r="AO25" i="30" s="1"/>
  <c r="AE23" i="81"/>
  <c r="AF23" i="81"/>
  <c r="AO23" i="81" s="1"/>
  <c r="AO25" i="81" s="1"/>
  <c r="AG23" i="81"/>
  <c r="AP23" i="81" s="1"/>
  <c r="AP25" i="81" s="1"/>
  <c r="AF22" i="26"/>
  <c r="AO22" i="26" s="1"/>
  <c r="W23" i="26"/>
  <c r="AG22" i="26"/>
  <c r="AP22" i="26" s="1"/>
  <c r="AE22" i="26"/>
  <c r="AE7" i="47"/>
  <c r="W8" i="47"/>
  <c r="AF7" i="47"/>
  <c r="AO7" i="47" s="1"/>
  <c r="AG7" i="47"/>
  <c r="AP7" i="47" s="1"/>
  <c r="AS11" i="14"/>
  <c r="AL11" i="14"/>
  <c r="AU11" i="14" s="1"/>
  <c r="Y6" i="86"/>
  <c r="X6" i="86"/>
  <c r="AH22" i="36"/>
  <c r="AQ22" i="36" s="1"/>
  <c r="AS11" i="27"/>
  <c r="AL11" i="27"/>
  <c r="AU11" i="27" s="1"/>
  <c r="Z22" i="62"/>
  <c r="AH22" i="62"/>
  <c r="AQ22" i="62" s="1"/>
  <c r="U32" i="50"/>
  <c r="AH15" i="21"/>
  <c r="AQ15" i="21" s="1"/>
  <c r="AR8" i="75"/>
  <c r="AH6" i="46"/>
  <c r="AQ6" i="46" s="1"/>
  <c r="AN5" i="101"/>
  <c r="AI5" i="101"/>
  <c r="AF15" i="64"/>
  <c r="AO15" i="64" s="1"/>
  <c r="W16" i="64"/>
  <c r="AG15" i="64"/>
  <c r="AP15" i="64" s="1"/>
  <c r="AE15" i="64"/>
  <c r="AR21" i="61"/>
  <c r="AH6" i="15"/>
  <c r="AQ6" i="15" s="1"/>
  <c r="AR15" i="39"/>
  <c r="AS20" i="14"/>
  <c r="AL20" i="14"/>
  <c r="AU20" i="14" s="1"/>
  <c r="AN7" i="89"/>
  <c r="AI7" i="89"/>
  <c r="Y15" i="34"/>
  <c r="X15" i="34"/>
  <c r="U13" i="88"/>
  <c r="AL3" i="14"/>
  <c r="AU3" i="14" s="1"/>
  <c r="AS3" i="14"/>
  <c r="AS21" i="14"/>
  <c r="AL21" i="14"/>
  <c r="AU21" i="14" s="1"/>
  <c r="U22" i="41"/>
  <c r="U21" i="41" s="1"/>
  <c r="AS21" i="27"/>
  <c r="AL21" i="27"/>
  <c r="AU21" i="27" s="1"/>
  <c r="Y22" i="40"/>
  <c r="X22" i="40"/>
  <c r="AJ20" i="69"/>
  <c r="AK20" i="69"/>
  <c r="AT20" i="69" s="1"/>
  <c r="AJ14" i="69"/>
  <c r="AK14" i="69"/>
  <c r="AT14" i="69" s="1"/>
  <c r="AK8" i="69"/>
  <c r="AT8" i="69" s="1"/>
  <c r="AJ8" i="69"/>
  <c r="AR22" i="70"/>
  <c r="AS16" i="27"/>
  <c r="AL16" i="27"/>
  <c r="AU16" i="27" s="1"/>
  <c r="Y23" i="31"/>
  <c r="X23" i="31"/>
  <c r="Y8" i="97"/>
  <c r="X8" i="97"/>
  <c r="Z8" i="97" s="1"/>
  <c r="U8" i="104"/>
  <c r="AS22" i="27"/>
  <c r="AL22" i="27"/>
  <c r="AU22" i="27" s="1"/>
  <c r="AN8" i="59"/>
  <c r="AI8" i="59"/>
  <c r="AN15" i="25"/>
  <c r="AI15" i="25"/>
  <c r="AH22" i="61"/>
  <c r="AQ22" i="61" s="1"/>
  <c r="AH6" i="52"/>
  <c r="AQ6" i="52" s="1"/>
  <c r="AH23" i="70"/>
  <c r="AQ23" i="70" s="1"/>
  <c r="AQ25" i="70" s="1"/>
  <c r="AX22" i="70"/>
  <c r="S22" i="70" s="1"/>
  <c r="AC22" i="70" s="1"/>
  <c r="AB23" i="70" s="1"/>
  <c r="AZ3" i="70"/>
  <c r="AN5" i="86"/>
  <c r="AI5" i="86"/>
  <c r="Z22" i="36"/>
  <c r="AI8" i="19"/>
  <c r="AN8" i="19"/>
  <c r="U18" i="95"/>
  <c r="AF21" i="37"/>
  <c r="AO21" i="37" s="1"/>
  <c r="W22" i="37"/>
  <c r="AG21" i="37"/>
  <c r="AP21" i="37" s="1"/>
  <c r="AE21" i="37"/>
  <c r="AS6" i="14"/>
  <c r="AL6" i="14"/>
  <c r="AU6" i="14" s="1"/>
  <c r="U20" i="43"/>
  <c r="U18" i="11"/>
  <c r="Z15" i="21"/>
  <c r="AS12" i="27"/>
  <c r="AL12" i="27"/>
  <c r="AU12" i="27" s="1"/>
  <c r="Z6" i="46"/>
  <c r="U13" i="54"/>
  <c r="W7" i="93"/>
  <c r="AG6" i="93"/>
  <c r="AP6" i="93" s="1"/>
  <c r="AF6" i="93"/>
  <c r="AO6" i="93" s="1"/>
  <c r="AE6" i="93"/>
  <c r="AS4" i="22"/>
  <c r="AS25" i="22" s="1"/>
  <c r="AL4" i="22"/>
  <c r="AU4" i="22" s="1"/>
  <c r="AU25" i="22" s="1"/>
  <c r="C11" i="22" s="1"/>
  <c r="AR16" i="72"/>
  <c r="AR21" i="36"/>
  <c r="AS7" i="27"/>
  <c r="AL7" i="27"/>
  <c r="AU7" i="27" s="1"/>
  <c r="U13" i="96"/>
  <c r="AR5" i="46"/>
  <c r="Z6" i="15"/>
  <c r="AL14" i="27"/>
  <c r="AU14" i="27" s="1"/>
  <c r="AT14" i="27"/>
  <c r="AF8" i="28"/>
  <c r="AO8" i="28" s="1"/>
  <c r="W9" i="28"/>
  <c r="AG8" i="28"/>
  <c r="AP8" i="28" s="1"/>
  <c r="AE8" i="28"/>
  <c r="AR21" i="26"/>
  <c r="AS9" i="27"/>
  <c r="AL9" i="27"/>
  <c r="AU9" i="27" s="1"/>
  <c r="AK19" i="69"/>
  <c r="AT19" i="69" s="1"/>
  <c r="AJ19" i="69"/>
  <c r="AJ13" i="69"/>
  <c r="AK13" i="69"/>
  <c r="AT13" i="69" s="1"/>
  <c r="AJ7" i="69"/>
  <c r="AK7" i="69"/>
  <c r="AT7" i="69" s="1"/>
  <c r="AS22" i="14"/>
  <c r="AL22" i="14"/>
  <c r="AU22" i="14" s="1"/>
  <c r="Y9" i="63"/>
  <c r="X9" i="63"/>
  <c r="Y16" i="76"/>
  <c r="Z16" i="76" s="1"/>
  <c r="X16" i="76"/>
  <c r="AJ4" i="27"/>
  <c r="AK4" i="27"/>
  <c r="AT4" i="27" s="1"/>
  <c r="AT25" i="27" s="1"/>
  <c r="X16" i="25"/>
  <c r="Y16" i="25"/>
  <c r="Z16" i="25" s="1"/>
  <c r="Y9" i="59"/>
  <c r="Z9" i="59" s="1"/>
  <c r="X9" i="59"/>
  <c r="AL3" i="27"/>
  <c r="AU3" i="27" s="1"/>
  <c r="AS3" i="27"/>
  <c r="U27" i="98"/>
  <c r="AR22" i="81"/>
  <c r="AS10" i="27"/>
  <c r="AL10" i="27"/>
  <c r="AU10" i="27" s="1"/>
  <c r="U12" i="51"/>
  <c r="Z22" i="61"/>
  <c r="Z6" i="52"/>
  <c r="AR7" i="33"/>
  <c r="Z23" i="70"/>
  <c r="AS17" i="14"/>
  <c r="AL17" i="14"/>
  <c r="AU17" i="14" s="1"/>
  <c r="AH6" i="53"/>
  <c r="AQ6" i="53" s="1"/>
  <c r="AE8" i="38"/>
  <c r="AF8" i="38"/>
  <c r="AO8" i="38" s="1"/>
  <c r="W9" i="38"/>
  <c r="AG8" i="38"/>
  <c r="AP8" i="38" s="1"/>
  <c r="AH7" i="47"/>
  <c r="AQ7" i="47" s="1"/>
  <c r="AS12" i="14"/>
  <c r="AL12" i="14"/>
  <c r="AU12" i="14" s="1"/>
  <c r="AN8" i="2"/>
  <c r="AI8" i="2"/>
  <c r="AR14" i="21"/>
  <c r="AN15" i="12"/>
  <c r="AI15" i="12"/>
  <c r="AS7" i="14"/>
  <c r="AL7" i="14"/>
  <c r="AU7" i="14" s="1"/>
  <c r="Y6" i="101"/>
  <c r="X6" i="101"/>
  <c r="U23" i="99"/>
  <c r="AR14" i="29"/>
  <c r="AS8" i="14"/>
  <c r="AL8" i="14"/>
  <c r="AU8" i="14" s="1"/>
  <c r="U22" i="55"/>
  <c r="U23" i="103"/>
  <c r="U11" i="20"/>
  <c r="AN14" i="68"/>
  <c r="AI14" i="68"/>
  <c r="AH22" i="66"/>
  <c r="AQ22" i="66" s="1"/>
  <c r="U13" i="100"/>
  <c r="Y23" i="23"/>
  <c r="Z23" i="23" s="1"/>
  <c r="X23" i="23"/>
  <c r="AS9" i="14"/>
  <c r="AL9" i="14"/>
  <c r="AU9" i="14" s="1"/>
  <c r="AI21" i="40"/>
  <c r="AN21" i="40"/>
  <c r="AJ18" i="69"/>
  <c r="AK18" i="69"/>
  <c r="AT18" i="69" s="1"/>
  <c r="AJ12" i="69"/>
  <c r="AK12" i="69"/>
  <c r="AT12" i="69" s="1"/>
  <c r="AK6" i="69"/>
  <c r="AT6" i="69" s="1"/>
  <c r="AJ6" i="69"/>
  <c r="U29" i="42"/>
  <c r="AI8" i="71"/>
  <c r="AN8" i="71"/>
  <c r="AS10" i="14"/>
  <c r="AL10" i="14"/>
  <c r="AU10" i="14" s="1"/>
  <c r="AN22" i="78"/>
  <c r="AI22" i="78"/>
  <c r="AI8" i="63"/>
  <c r="AN8" i="63"/>
  <c r="AR22" i="30"/>
  <c r="AI22" i="31"/>
  <c r="AN22" i="31"/>
  <c r="AN7" i="97"/>
  <c r="AI7" i="97"/>
  <c r="U25" i="18"/>
  <c r="U20" i="91"/>
  <c r="U11" i="9"/>
  <c r="AH23" i="30"/>
  <c r="AQ23" i="30" s="1"/>
  <c r="AQ25" i="30" s="1"/>
  <c r="AZ3" i="30"/>
  <c r="AH22" i="26"/>
  <c r="AQ22" i="26" s="1"/>
  <c r="U32" i="90"/>
  <c r="AS17" i="27"/>
  <c r="AL17" i="27"/>
  <c r="AU17" i="27" s="1"/>
  <c r="Y9" i="19"/>
  <c r="X9" i="19"/>
  <c r="Z9" i="19" s="1"/>
  <c r="Z6" i="53"/>
  <c r="U10" i="13"/>
  <c r="U20" i="16"/>
  <c r="Y9" i="2"/>
  <c r="X9" i="2"/>
  <c r="AI15" i="80"/>
  <c r="AN15" i="80"/>
  <c r="AH23" i="81"/>
  <c r="AQ23" i="81" s="1"/>
  <c r="AQ25" i="81" s="1"/>
  <c r="AZ3" i="81"/>
  <c r="U23" i="87"/>
  <c r="AS18" i="27"/>
  <c r="AL18" i="27"/>
  <c r="AU18" i="27" s="1"/>
  <c r="Y16" i="12"/>
  <c r="X16" i="12"/>
  <c r="AN21" i="73"/>
  <c r="AI21" i="73"/>
  <c r="U31" i="82"/>
  <c r="U30" i="82" s="1"/>
  <c r="AR5" i="15"/>
  <c r="AL23" i="27"/>
  <c r="AU23" i="27" s="1"/>
  <c r="AS13" i="27"/>
  <c r="AL13" i="27"/>
  <c r="AU13" i="27" s="1"/>
  <c r="U22" i="83"/>
  <c r="AR6" i="47"/>
  <c r="AR5" i="53"/>
  <c r="Y15" i="68"/>
  <c r="X15" i="68"/>
  <c r="U13" i="58"/>
  <c r="W23" i="66"/>
  <c r="AG22" i="66"/>
  <c r="AP22" i="66" s="1"/>
  <c r="AF22" i="66"/>
  <c r="AO22" i="66" s="1"/>
  <c r="AE22" i="66"/>
  <c r="AI22" i="23"/>
  <c r="AN22" i="23"/>
  <c r="AS15" i="14"/>
  <c r="AL15" i="14"/>
  <c r="AU15" i="14" s="1"/>
  <c r="AK17" i="69"/>
  <c r="AT17" i="69" s="1"/>
  <c r="AJ17" i="69"/>
  <c r="AJ11" i="69"/>
  <c r="AK11" i="69"/>
  <c r="AT11" i="69" s="1"/>
  <c r="AK5" i="69"/>
  <c r="AT5" i="69" s="1"/>
  <c r="AJ5" i="69"/>
  <c r="U9" i="44"/>
  <c r="Y9" i="71"/>
  <c r="Z9" i="71" s="1"/>
  <c r="X9" i="71"/>
  <c r="AS5" i="14"/>
  <c r="AL5" i="14"/>
  <c r="AU5" i="14" s="1"/>
  <c r="AH17" i="72"/>
  <c r="AQ17" i="72" s="1"/>
  <c r="AS5" i="27"/>
  <c r="AL5" i="27"/>
  <c r="AU5" i="27" s="1"/>
  <c r="W9" i="67"/>
  <c r="AG8" i="67"/>
  <c r="AP8" i="67" s="1"/>
  <c r="AF8" i="67"/>
  <c r="AO8" i="67" s="1"/>
  <c r="AE8" i="67"/>
  <c r="Z15" i="29"/>
  <c r="AR21" i="62"/>
  <c r="W9" i="79"/>
  <c r="AF8" i="79"/>
  <c r="AO8" i="79" s="1"/>
  <c r="AG8" i="79"/>
  <c r="AP8" i="79" s="1"/>
  <c r="AE8" i="79"/>
  <c r="AH16" i="39"/>
  <c r="AQ16" i="39" s="1"/>
  <c r="AS13" i="14"/>
  <c r="AL13" i="14"/>
  <c r="AU13" i="14" s="1"/>
  <c r="U13" i="45"/>
  <c r="AS14" i="14"/>
  <c r="AL14" i="14"/>
  <c r="AU14" i="14" s="1"/>
  <c r="U32" i="85"/>
  <c r="AS20" i="27"/>
  <c r="AL20" i="27"/>
  <c r="AU20" i="27" s="1"/>
  <c r="Y8" i="89"/>
  <c r="X8" i="89"/>
  <c r="AN14" i="34"/>
  <c r="AI14" i="34"/>
  <c r="U11" i="92"/>
  <c r="AH6" i="105"/>
  <c r="AQ6" i="105" s="1"/>
  <c r="AS15" i="27"/>
  <c r="AL15" i="27"/>
  <c r="AU15" i="27" s="1"/>
  <c r="U32" i="94"/>
  <c r="U31" i="94" s="1"/>
  <c r="AJ22" i="69"/>
  <c r="AK22" i="69"/>
  <c r="AT22" i="69" s="1"/>
  <c r="AJ16" i="69"/>
  <c r="AK16" i="69"/>
  <c r="AT16" i="69" s="1"/>
  <c r="AK10" i="69"/>
  <c r="AT10" i="69" s="1"/>
  <c r="AJ10" i="69"/>
  <c r="AR21" i="66"/>
  <c r="Y16" i="60"/>
  <c r="X16" i="60"/>
  <c r="Z16" i="60" s="1"/>
  <c r="U30" i="10"/>
  <c r="Y23" i="78"/>
  <c r="X23" i="78"/>
  <c r="Z23" i="78" s="1"/>
  <c r="AI15" i="76"/>
  <c r="AN15" i="76"/>
  <c r="AI22" i="17"/>
  <c r="AN22" i="17"/>
  <c r="U29" i="102"/>
  <c r="Z17" i="72"/>
  <c r="AG5" i="32"/>
  <c r="AP5" i="32" s="1"/>
  <c r="W6" i="32"/>
  <c r="AE5" i="32"/>
  <c r="AF5" i="32"/>
  <c r="AO5" i="32" s="1"/>
  <c r="U30" i="35"/>
  <c r="AG8" i="24"/>
  <c r="AP8" i="24" s="1"/>
  <c r="AE8" i="24"/>
  <c r="W9" i="24"/>
  <c r="AF8" i="24"/>
  <c r="AO8" i="24" s="1"/>
  <c r="AR5" i="52"/>
  <c r="AR5" i="105"/>
  <c r="AE22" i="77"/>
  <c r="W23" i="77"/>
  <c r="AF22" i="77"/>
  <c r="AO22" i="77" s="1"/>
  <c r="AG22" i="77"/>
  <c r="AP22" i="77" s="1"/>
  <c r="AH8" i="33"/>
  <c r="AQ8" i="33" s="1"/>
  <c r="U22" i="49"/>
  <c r="AS18" i="14"/>
  <c r="AL18" i="14"/>
  <c r="AU18" i="14" s="1"/>
  <c r="AS19" i="14"/>
  <c r="AL19" i="14"/>
  <c r="AU19" i="14" s="1"/>
  <c r="U29" i="48"/>
  <c r="Y16" i="80"/>
  <c r="X16" i="80"/>
  <c r="Z16" i="80" s="1"/>
  <c r="AS6" i="27"/>
  <c r="AL6" i="27"/>
  <c r="AU6" i="27" s="1"/>
  <c r="AH15" i="29"/>
  <c r="AQ15" i="29" s="1"/>
  <c r="Y22" i="73"/>
  <c r="Z22" i="73"/>
  <c r="X22" i="73"/>
  <c r="AG16" i="39"/>
  <c r="AP16" i="39" s="1"/>
  <c r="AF16" i="39"/>
  <c r="AO16" i="39" s="1"/>
  <c r="W17" i="39"/>
  <c r="AE16" i="39"/>
  <c r="AH9" i="75"/>
  <c r="AQ9" i="75" s="1"/>
  <c r="AS19" i="27"/>
  <c r="AL19" i="27"/>
  <c r="AU19" i="27" s="1"/>
  <c r="AS8" i="27"/>
  <c r="AL8" i="27"/>
  <c r="AU8" i="27" s="1"/>
  <c r="AI23" i="69"/>
  <c r="AN23" i="69"/>
  <c r="AN25" i="69" s="1"/>
  <c r="AG6" i="105"/>
  <c r="AP6" i="105" s="1"/>
  <c r="AF6" i="105"/>
  <c r="AO6" i="105" s="1"/>
  <c r="AE6" i="105"/>
  <c r="W7" i="105"/>
  <c r="AJ4" i="14"/>
  <c r="AK4" i="14"/>
  <c r="AT4" i="14" s="1"/>
  <c r="AT25" i="14" s="1"/>
  <c r="AK21" i="69"/>
  <c r="AT21" i="69" s="1"/>
  <c r="AJ21" i="69"/>
  <c r="AJ15" i="69"/>
  <c r="AK15" i="69"/>
  <c r="AT15" i="69" s="1"/>
  <c r="AK9" i="69"/>
  <c r="AT9" i="69" s="1"/>
  <c r="AJ9" i="69"/>
  <c r="AB4" i="69"/>
  <c r="AJ3" i="69"/>
  <c r="U11" i="84"/>
  <c r="AN15" i="60"/>
  <c r="AI15" i="60"/>
  <c r="AS16" i="14"/>
  <c r="AL16" i="14"/>
  <c r="AU16" i="14" s="1"/>
  <c r="Y23" i="17"/>
  <c r="X23" i="17"/>
  <c r="Z23" i="17" s="1"/>
  <c r="AG23" i="78" l="1"/>
  <c r="AP23" i="78" s="1"/>
  <c r="AP25" i="78" s="1"/>
  <c r="AE23" i="78"/>
  <c r="AF23" i="78"/>
  <c r="AO23" i="78" s="1"/>
  <c r="AO25" i="78" s="1"/>
  <c r="AG9" i="19"/>
  <c r="AP9" i="19" s="1"/>
  <c r="AE9" i="19"/>
  <c r="W10" i="19"/>
  <c r="AF9" i="19"/>
  <c r="AO9" i="19" s="1"/>
  <c r="AE23" i="23"/>
  <c r="AF23" i="23"/>
  <c r="AO23" i="23" s="1"/>
  <c r="AO25" i="23" s="1"/>
  <c r="AG23" i="23"/>
  <c r="AP23" i="23" s="1"/>
  <c r="AP25" i="23" s="1"/>
  <c r="AE9" i="59"/>
  <c r="W10" i="59"/>
  <c r="AG9" i="59"/>
  <c r="AP9" i="59" s="1"/>
  <c r="AF9" i="59"/>
  <c r="AO9" i="59" s="1"/>
  <c r="AG16" i="76"/>
  <c r="AP16" i="76" s="1"/>
  <c r="AF16" i="76"/>
  <c r="AO16" i="76" s="1"/>
  <c r="AE16" i="76"/>
  <c r="W17" i="76"/>
  <c r="AF16" i="80"/>
  <c r="AO16" i="80" s="1"/>
  <c r="AG16" i="80"/>
  <c r="AP16" i="80" s="1"/>
  <c r="AE16" i="80"/>
  <c r="W17" i="80"/>
  <c r="AF16" i="60"/>
  <c r="AO16" i="60" s="1"/>
  <c r="AE16" i="60"/>
  <c r="W17" i="60"/>
  <c r="AG16" i="60"/>
  <c r="AP16" i="60" s="1"/>
  <c r="AE23" i="17"/>
  <c r="AG23" i="17"/>
  <c r="AP23" i="17" s="1"/>
  <c r="AP25" i="17" s="1"/>
  <c r="AF23" i="17"/>
  <c r="AO23" i="17" s="1"/>
  <c r="AO25" i="17" s="1"/>
  <c r="AG9" i="71"/>
  <c r="AP9" i="71" s="1"/>
  <c r="AE9" i="71"/>
  <c r="W10" i="71"/>
  <c r="AF9" i="71"/>
  <c r="AO9" i="71" s="1"/>
  <c r="W9" i="97"/>
  <c r="AF8" i="97"/>
  <c r="AO8" i="97" s="1"/>
  <c r="AG8" i="97"/>
  <c r="AP8" i="97" s="1"/>
  <c r="AE8" i="97"/>
  <c r="AS15" i="69"/>
  <c r="AL15" i="69"/>
  <c r="AU15" i="69" s="1"/>
  <c r="Y7" i="105"/>
  <c r="Z7" i="105" s="1"/>
  <c r="X7" i="105"/>
  <c r="AJ4" i="69"/>
  <c r="AK4" i="69"/>
  <c r="AT4" i="69" s="1"/>
  <c r="AT25" i="69" s="1"/>
  <c r="AR15" i="60"/>
  <c r="AS9" i="69"/>
  <c r="AL9" i="69"/>
  <c r="AU9" i="69" s="1"/>
  <c r="AL23" i="69"/>
  <c r="AU23" i="69" s="1"/>
  <c r="AR23" i="69"/>
  <c r="AR25" i="69" s="1"/>
  <c r="AH22" i="73"/>
  <c r="AQ22" i="73" s="1"/>
  <c r="AI22" i="77"/>
  <c r="AN22" i="77"/>
  <c r="Y9" i="24"/>
  <c r="Z9" i="24" s="1"/>
  <c r="X9" i="24"/>
  <c r="U28" i="102"/>
  <c r="AS16" i="69"/>
  <c r="AL16" i="69"/>
  <c r="AU16" i="69" s="1"/>
  <c r="AH9" i="71"/>
  <c r="AQ9" i="71" s="1"/>
  <c r="Y23" i="66"/>
  <c r="X23" i="66"/>
  <c r="U29" i="82"/>
  <c r="AR22" i="78"/>
  <c r="AH23" i="23"/>
  <c r="AQ23" i="23" s="1"/>
  <c r="AQ25" i="23" s="1"/>
  <c r="AZ3" i="23"/>
  <c r="U22" i="103"/>
  <c r="AR8" i="2"/>
  <c r="W7" i="52"/>
  <c r="AE6" i="52"/>
  <c r="AG6" i="52"/>
  <c r="AP6" i="52" s="1"/>
  <c r="AF6" i="52"/>
  <c r="AO6" i="52" s="1"/>
  <c r="AH9" i="59"/>
  <c r="AQ9" i="59" s="1"/>
  <c r="AL4" i="27"/>
  <c r="AU4" i="27" s="1"/>
  <c r="AS4" i="27"/>
  <c r="AS25" i="27" s="1"/>
  <c r="AS13" i="69"/>
  <c r="AL13" i="69"/>
  <c r="AU13" i="69" s="1"/>
  <c r="Y7" i="93"/>
  <c r="Z7" i="93"/>
  <c r="X7" i="93"/>
  <c r="AG15" i="21"/>
  <c r="AP15" i="21" s="1"/>
  <c r="W16" i="21"/>
  <c r="AF15" i="21"/>
  <c r="AO15" i="21" s="1"/>
  <c r="AE15" i="21"/>
  <c r="U17" i="95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4" i="69"/>
  <c r="AL14" i="69"/>
  <c r="AU14" i="69" s="1"/>
  <c r="AR5" i="101"/>
  <c r="U31" i="50"/>
  <c r="AN22" i="26"/>
  <c r="AI22" i="26"/>
  <c r="AN23" i="81"/>
  <c r="AN25" i="81" s="1"/>
  <c r="AI23" i="81"/>
  <c r="Y10" i="75"/>
  <c r="Z10" i="75"/>
  <c r="X10" i="75"/>
  <c r="AH16" i="80"/>
  <c r="AQ16" i="80" s="1"/>
  <c r="AI8" i="24"/>
  <c r="AN8" i="24"/>
  <c r="AI5" i="32"/>
  <c r="AN5" i="32"/>
  <c r="U10" i="92"/>
  <c r="AN8" i="79"/>
  <c r="AI8" i="79"/>
  <c r="W16" i="29"/>
  <c r="AE15" i="29"/>
  <c r="AF15" i="29"/>
  <c r="AO15" i="29" s="1"/>
  <c r="AG15" i="29"/>
  <c r="AP15" i="29" s="1"/>
  <c r="AR21" i="73"/>
  <c r="U19" i="16"/>
  <c r="U19" i="91"/>
  <c r="AR22" i="31"/>
  <c r="U28" i="42"/>
  <c r="AS18" i="69"/>
  <c r="AL18" i="69"/>
  <c r="AU18" i="69" s="1"/>
  <c r="AR14" i="68"/>
  <c r="AN8" i="38"/>
  <c r="AI8" i="38"/>
  <c r="W23" i="61"/>
  <c r="AE22" i="61"/>
  <c r="AG22" i="61"/>
  <c r="AP22" i="61" s="1"/>
  <c r="AF22" i="61"/>
  <c r="AO22" i="61" s="1"/>
  <c r="AH16" i="76"/>
  <c r="AQ16" i="76" s="1"/>
  <c r="AS19" i="69"/>
  <c r="AL19" i="69"/>
  <c r="AU19" i="69" s="1"/>
  <c r="AN8" i="28"/>
  <c r="AI8" i="28"/>
  <c r="W7" i="15"/>
  <c r="AE6" i="15"/>
  <c r="AG6" i="15"/>
  <c r="AP6" i="15" s="1"/>
  <c r="AF6" i="15"/>
  <c r="AO6" i="15" s="1"/>
  <c r="AI21" i="37"/>
  <c r="AN21" i="37"/>
  <c r="AJ23" i="70"/>
  <c r="AS23" i="70" s="1"/>
  <c r="AR7" i="89"/>
  <c r="AS3" i="69"/>
  <c r="AL3" i="69"/>
  <c r="AU3" i="69" s="1"/>
  <c r="AR22" i="17"/>
  <c r="AS22" i="69"/>
  <c r="AL22" i="69"/>
  <c r="AU22" i="69" s="1"/>
  <c r="AR14" i="34"/>
  <c r="U12" i="45"/>
  <c r="AI8" i="67"/>
  <c r="AN8" i="67"/>
  <c r="AS11" i="69"/>
  <c r="AL11" i="69"/>
  <c r="AU11" i="69" s="1"/>
  <c r="AR22" i="23"/>
  <c r="U12" i="58"/>
  <c r="AR15" i="80"/>
  <c r="AX22" i="30"/>
  <c r="S22" i="30" s="1"/>
  <c r="AC22" i="30" s="1"/>
  <c r="AB23" i="30" s="1"/>
  <c r="AK23" i="30" s="1"/>
  <c r="AT23" i="30" s="1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S6" i="69"/>
  <c r="AL6" i="69"/>
  <c r="AU6" i="69" s="1"/>
  <c r="U21" i="55"/>
  <c r="U22" i="99"/>
  <c r="AR15" i="12"/>
  <c r="U12" i="54"/>
  <c r="U17" i="11"/>
  <c r="AR8" i="19"/>
  <c r="AH23" i="31"/>
  <c r="AQ23" i="31" s="1"/>
  <c r="AQ25" i="31" s="1"/>
  <c r="AZ3" i="31"/>
  <c r="AX22" i="31" s="1"/>
  <c r="S22" i="31" s="1"/>
  <c r="AC22" i="31" s="1"/>
  <c r="AB23" i="31" s="1"/>
  <c r="AS20" i="69"/>
  <c r="AL20" i="69"/>
  <c r="AU20" i="69" s="1"/>
  <c r="AN15" i="64"/>
  <c r="AI15" i="64"/>
  <c r="AH6" i="86"/>
  <c r="AQ6" i="86" s="1"/>
  <c r="Y23" i="26"/>
  <c r="X23" i="26"/>
  <c r="Z23" i="26" s="1"/>
  <c r="Y9" i="33"/>
  <c r="X9" i="33"/>
  <c r="U10" i="84"/>
  <c r="U29" i="10"/>
  <c r="AS10" i="69"/>
  <c r="AL10" i="69"/>
  <c r="AU10" i="69" s="1"/>
  <c r="AS17" i="69"/>
  <c r="AL17" i="69"/>
  <c r="AU17" i="69" s="1"/>
  <c r="AI22" i="66"/>
  <c r="AN22" i="66"/>
  <c r="AH15" i="68"/>
  <c r="AQ15" i="68" s="1"/>
  <c r="AH16" i="12"/>
  <c r="AQ16" i="12" s="1"/>
  <c r="U22" i="87"/>
  <c r="AH9" i="2"/>
  <c r="AQ9" i="2" s="1"/>
  <c r="U9" i="13"/>
  <c r="U24" i="18"/>
  <c r="AR21" i="40"/>
  <c r="AH6" i="101"/>
  <c r="AQ6" i="101" s="1"/>
  <c r="AE23" i="70"/>
  <c r="AG23" i="70"/>
  <c r="AP23" i="70" s="1"/>
  <c r="AP25" i="70" s="1"/>
  <c r="AF23" i="70"/>
  <c r="AO23" i="70" s="1"/>
  <c r="AO25" i="70" s="1"/>
  <c r="U11" i="51"/>
  <c r="U26" i="98"/>
  <c r="AF16" i="25"/>
  <c r="AO16" i="25" s="1"/>
  <c r="AE16" i="25"/>
  <c r="AG16" i="25"/>
  <c r="AP16" i="25" s="1"/>
  <c r="W17" i="25"/>
  <c r="Y9" i="28"/>
  <c r="Z9" i="28" s="1"/>
  <c r="X9" i="28"/>
  <c r="AI6" i="93"/>
  <c r="AN6" i="93"/>
  <c r="AF6" i="46"/>
  <c r="AO6" i="46" s="1"/>
  <c r="AE6" i="46"/>
  <c r="W7" i="46"/>
  <c r="AG6" i="46"/>
  <c r="AP6" i="46" s="1"/>
  <c r="Y22" i="37"/>
  <c r="X22" i="37"/>
  <c r="AE22" i="36"/>
  <c r="W23" i="36"/>
  <c r="AF22" i="36"/>
  <c r="AO22" i="36" s="1"/>
  <c r="AG22" i="36"/>
  <c r="AP22" i="36" s="1"/>
  <c r="AR15" i="25"/>
  <c r="Z23" i="31"/>
  <c r="AS8" i="69"/>
  <c r="AL8" i="69"/>
  <c r="AU8" i="69" s="1"/>
  <c r="AH22" i="40"/>
  <c r="AQ22" i="40" s="1"/>
  <c r="U20" i="41"/>
  <c r="U12" i="88"/>
  <c r="AG22" i="62"/>
  <c r="AP22" i="62" s="1"/>
  <c r="AF22" i="62"/>
  <c r="AO22" i="62" s="1"/>
  <c r="W23" i="62"/>
  <c r="AE22" i="62"/>
  <c r="Z6" i="86"/>
  <c r="AI23" i="30"/>
  <c r="AN23" i="30"/>
  <c r="AN25" i="30" s="1"/>
  <c r="AF22" i="73"/>
  <c r="AO22" i="73" s="1"/>
  <c r="AE22" i="73"/>
  <c r="W23" i="73"/>
  <c r="AG22" i="73"/>
  <c r="AP22" i="73" s="1"/>
  <c r="AI6" i="105"/>
  <c r="AN6" i="105"/>
  <c r="AN16" i="39"/>
  <c r="AI16" i="39"/>
  <c r="X17" i="39"/>
  <c r="Y17" i="39"/>
  <c r="Z17" i="39"/>
  <c r="U29" i="35"/>
  <c r="AG17" i="72"/>
  <c r="AP17" i="72" s="1"/>
  <c r="AF17" i="72"/>
  <c r="AO17" i="72" s="1"/>
  <c r="W18" i="72"/>
  <c r="AE17" i="72"/>
  <c r="AR15" i="76"/>
  <c r="AH16" i="60"/>
  <c r="AQ16" i="60" s="1"/>
  <c r="U30" i="94"/>
  <c r="AH8" i="89"/>
  <c r="AQ8" i="89" s="1"/>
  <c r="U31" i="85"/>
  <c r="Y9" i="79"/>
  <c r="X9" i="79"/>
  <c r="Z9" i="79" s="1"/>
  <c r="U8" i="44"/>
  <c r="Z15" i="68"/>
  <c r="Z16" i="1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Z9" i="2"/>
  <c r="AF6" i="53"/>
  <c r="AO6" i="53" s="1"/>
  <c r="AE6" i="53"/>
  <c r="AG6" i="53"/>
  <c r="AP6" i="53" s="1"/>
  <c r="W7" i="53"/>
  <c r="AR7" i="97"/>
  <c r="U12" i="100"/>
  <c r="U11" i="100" s="1"/>
  <c r="U10" i="20"/>
  <c r="Z6" i="101"/>
  <c r="AH16" i="25"/>
  <c r="AQ16" i="25" s="1"/>
  <c r="AH9" i="63"/>
  <c r="AQ9" i="63" s="1"/>
  <c r="AS7" i="69"/>
  <c r="AL7" i="69"/>
  <c r="AU7" i="69" s="1"/>
  <c r="U19" i="43"/>
  <c r="AR5" i="86"/>
  <c r="U7" i="104"/>
  <c r="Z22" i="40"/>
  <c r="AH15" i="34"/>
  <c r="AQ15" i="34" s="1"/>
  <c r="X16" i="64"/>
  <c r="Y16" i="64"/>
  <c r="Z16" i="64" s="1"/>
  <c r="Y8" i="47"/>
  <c r="Z8" i="47" s="1"/>
  <c r="X8" i="47"/>
  <c r="AN9" i="75"/>
  <c r="AI9" i="75"/>
  <c r="AS21" i="69"/>
  <c r="AL21" i="69"/>
  <c r="AU21" i="69" s="1"/>
  <c r="Y6" i="32"/>
  <c r="X6" i="32"/>
  <c r="AH23" i="17"/>
  <c r="AQ23" i="17" s="1"/>
  <c r="AQ25" i="17" s="1"/>
  <c r="AZ3" i="17"/>
  <c r="AL4" i="14"/>
  <c r="AU4" i="14" s="1"/>
  <c r="AU25" i="14" s="1"/>
  <c r="C11" i="14" s="1"/>
  <c r="AS4" i="14"/>
  <c r="AS25" i="14" s="1"/>
  <c r="U28" i="48"/>
  <c r="U21" i="49"/>
  <c r="Y23" i="77"/>
  <c r="X23" i="77"/>
  <c r="AH23" i="78"/>
  <c r="AQ23" i="78" s="1"/>
  <c r="AQ25" i="78" s="1"/>
  <c r="AZ3" i="78"/>
  <c r="Z8" i="89"/>
  <c r="Y9" i="67"/>
  <c r="X9" i="67"/>
  <c r="Z9" i="67" s="1"/>
  <c r="AS5" i="69"/>
  <c r="AL5" i="69"/>
  <c r="AU5" i="69" s="1"/>
  <c r="U21" i="83"/>
  <c r="AX22" i="81"/>
  <c r="S22" i="81" s="1"/>
  <c r="AC22" i="81" s="1"/>
  <c r="AB23" i="81" s="1"/>
  <c r="AH9" i="19"/>
  <c r="AQ9" i="19" s="1"/>
  <c r="U31" i="90"/>
  <c r="U10" i="9"/>
  <c r="AR8" i="63"/>
  <c r="AR8" i="71"/>
  <c r="AS12" i="69"/>
  <c r="AL12" i="69"/>
  <c r="AU12" i="69" s="1"/>
  <c r="Y9" i="38"/>
  <c r="Z9" i="38"/>
  <c r="X9" i="38"/>
  <c r="AU25" i="27"/>
  <c r="C11" i="27" s="1"/>
  <c r="Z9" i="63"/>
  <c r="U12" i="96"/>
  <c r="AR8" i="59"/>
  <c r="AH8" i="97"/>
  <c r="AQ8" i="97" s="1"/>
  <c r="Z15" i="34"/>
  <c r="AN7" i="47"/>
  <c r="AI7" i="47"/>
  <c r="AI8" i="33"/>
  <c r="AN8" i="33"/>
  <c r="W10" i="79" l="1"/>
  <c r="AF9" i="79"/>
  <c r="AO9" i="79" s="1"/>
  <c r="AE9" i="79"/>
  <c r="AG9" i="79"/>
  <c r="AP9" i="79" s="1"/>
  <c r="AG23" i="26"/>
  <c r="AP23" i="26" s="1"/>
  <c r="AP25" i="26" s="1"/>
  <c r="AF23" i="26"/>
  <c r="AO23" i="26" s="1"/>
  <c r="AO25" i="26" s="1"/>
  <c r="AE23" i="26"/>
  <c r="W10" i="24"/>
  <c r="AG9" i="24"/>
  <c r="AP9" i="24" s="1"/>
  <c r="AE9" i="24"/>
  <c r="AF9" i="24"/>
  <c r="AO9" i="24" s="1"/>
  <c r="AF7" i="105"/>
  <c r="AO7" i="105" s="1"/>
  <c r="AE7" i="105"/>
  <c r="W8" i="105"/>
  <c r="AG7" i="105"/>
  <c r="AP7" i="105" s="1"/>
  <c r="AF9" i="67"/>
  <c r="AO9" i="67" s="1"/>
  <c r="AG9" i="67"/>
  <c r="AP9" i="67" s="1"/>
  <c r="AE9" i="67"/>
  <c r="W10" i="67"/>
  <c r="AE8" i="47"/>
  <c r="AG8" i="47"/>
  <c r="AP8" i="47" s="1"/>
  <c r="AF8" i="47"/>
  <c r="AO8" i="47" s="1"/>
  <c r="W9" i="47"/>
  <c r="AE9" i="28"/>
  <c r="W10" i="28"/>
  <c r="AG9" i="28"/>
  <c r="AP9" i="28" s="1"/>
  <c r="AF9" i="28"/>
  <c r="AO9" i="28" s="1"/>
  <c r="AE16" i="64"/>
  <c r="W17" i="64"/>
  <c r="AF16" i="64"/>
  <c r="AO16" i="64" s="1"/>
  <c r="AG16" i="64"/>
  <c r="AP16" i="64" s="1"/>
  <c r="AJ22" i="30"/>
  <c r="AK22" i="30"/>
  <c r="AT22" i="30" s="1"/>
  <c r="AF9" i="63"/>
  <c r="AO9" i="63" s="1"/>
  <c r="W10" i="63"/>
  <c r="AG9" i="63"/>
  <c r="AP9" i="63" s="1"/>
  <c r="AE9" i="63"/>
  <c r="AK23" i="81"/>
  <c r="AT23" i="81" s="1"/>
  <c r="AJ23" i="81"/>
  <c r="AS23" i="81" s="1"/>
  <c r="AH23" i="77"/>
  <c r="AQ23" i="77" s="1"/>
  <c r="AQ25" i="77" s="1"/>
  <c r="AZ3" i="77"/>
  <c r="U27" i="48"/>
  <c r="AH6" i="32"/>
  <c r="AQ6" i="32" s="1"/>
  <c r="AH16" i="64"/>
  <c r="AQ16" i="64" s="1"/>
  <c r="AK22" i="81"/>
  <c r="AT22" i="81" s="1"/>
  <c r="AJ22" i="81"/>
  <c r="AF15" i="34"/>
  <c r="AO15" i="34" s="1"/>
  <c r="AG15" i="34"/>
  <c r="AP15" i="34" s="1"/>
  <c r="AE15" i="34"/>
  <c r="W16" i="34"/>
  <c r="Z23" i="77"/>
  <c r="Z6" i="32"/>
  <c r="AH8" i="47"/>
  <c r="AQ8" i="47" s="1"/>
  <c r="U9" i="20"/>
  <c r="Y7" i="53"/>
  <c r="X7" i="53"/>
  <c r="AJ21" i="81"/>
  <c r="AK21" i="81"/>
  <c r="AT21" i="81" s="1"/>
  <c r="AJ15" i="81"/>
  <c r="AK15" i="81"/>
  <c r="AT15" i="81" s="1"/>
  <c r="AK9" i="81"/>
  <c r="AT9" i="81" s="1"/>
  <c r="AJ9" i="81"/>
  <c r="U29" i="94"/>
  <c r="Y18" i="72"/>
  <c r="Z18" i="72"/>
  <c r="X18" i="72"/>
  <c r="AF6" i="86"/>
  <c r="AO6" i="86" s="1"/>
  <c r="AG6" i="86"/>
  <c r="AP6" i="86" s="1"/>
  <c r="AE6" i="86"/>
  <c r="W7" i="86"/>
  <c r="U11" i="88"/>
  <c r="Y23" i="36"/>
  <c r="Z23" i="36" s="1"/>
  <c r="X23" i="36"/>
  <c r="AH9" i="28"/>
  <c r="AQ9" i="28" s="1"/>
  <c r="U8" i="13"/>
  <c r="AJ20" i="30"/>
  <c r="AK20" i="30"/>
  <c r="AT20" i="30" s="1"/>
  <c r="AJ14" i="30"/>
  <c r="AK14" i="30"/>
  <c r="AT14" i="30" s="1"/>
  <c r="AK8" i="30"/>
  <c r="AT8" i="30" s="1"/>
  <c r="AJ8" i="30"/>
  <c r="U11" i="45"/>
  <c r="AN6" i="15"/>
  <c r="AI6" i="15"/>
  <c r="AR8" i="38"/>
  <c r="AN15" i="29"/>
  <c r="AI15" i="29"/>
  <c r="AH10" i="75"/>
  <c r="AQ10" i="75" s="1"/>
  <c r="AJ17" i="70"/>
  <c r="AK17" i="70"/>
  <c r="AT17" i="70" s="1"/>
  <c r="AJ11" i="70"/>
  <c r="AK11" i="70"/>
  <c r="AT11" i="70" s="1"/>
  <c r="AJ5" i="70"/>
  <c r="AK5" i="70"/>
  <c r="AT5" i="70" s="1"/>
  <c r="AR22" i="77"/>
  <c r="AN16" i="60"/>
  <c r="AI16" i="60"/>
  <c r="Y17" i="76"/>
  <c r="X17" i="76"/>
  <c r="Y10" i="59"/>
  <c r="X10" i="59"/>
  <c r="Y10" i="19"/>
  <c r="X10" i="19"/>
  <c r="AR7" i="47"/>
  <c r="U11" i="96"/>
  <c r="AH9" i="67"/>
  <c r="AQ9" i="67" s="1"/>
  <c r="AR9" i="75"/>
  <c r="AK5" i="81"/>
  <c r="AT5" i="81" s="1"/>
  <c r="AJ5" i="81"/>
  <c r="U28" i="35"/>
  <c r="U23" i="18"/>
  <c r="AK10" i="30"/>
  <c r="AT10" i="30" s="1"/>
  <c r="AJ10" i="30"/>
  <c r="U11" i="58"/>
  <c r="AN22" i="61"/>
  <c r="AI22" i="61"/>
  <c r="AJ19" i="70"/>
  <c r="AK19" i="70"/>
  <c r="AT19" i="70" s="1"/>
  <c r="AF7" i="93"/>
  <c r="AO7" i="93" s="1"/>
  <c r="AE7" i="93"/>
  <c r="W8" i="93"/>
  <c r="AG7" i="93"/>
  <c r="AP7" i="93" s="1"/>
  <c r="AH9" i="38"/>
  <c r="AQ9" i="38" s="1"/>
  <c r="U30" i="90"/>
  <c r="U29" i="90" s="1"/>
  <c r="U20" i="83"/>
  <c r="AF8" i="89"/>
  <c r="AO8" i="89" s="1"/>
  <c r="W9" i="89"/>
  <c r="AG8" i="89"/>
  <c r="AP8" i="89" s="1"/>
  <c r="AE8" i="89"/>
  <c r="AK20" i="81"/>
  <c r="AT20" i="81" s="1"/>
  <c r="AJ20" i="81"/>
  <c r="AJ14" i="81"/>
  <c r="AK14" i="81"/>
  <c r="AT14" i="81" s="1"/>
  <c r="AK8" i="81"/>
  <c r="AT8" i="81" s="1"/>
  <c r="AJ8" i="81"/>
  <c r="AE16" i="12"/>
  <c r="AG16" i="12"/>
  <c r="AP16" i="12" s="1"/>
  <c r="AF16" i="12"/>
  <c r="AO16" i="12" s="1"/>
  <c r="W17" i="12"/>
  <c r="AH17" i="39"/>
  <c r="AQ17" i="39" s="1"/>
  <c r="Y23" i="73"/>
  <c r="Z23" i="73"/>
  <c r="X23" i="73"/>
  <c r="AN22" i="62"/>
  <c r="AI22" i="62"/>
  <c r="AG23" i="31"/>
  <c r="AP23" i="31" s="1"/>
  <c r="AP25" i="31" s="1"/>
  <c r="AE23" i="31"/>
  <c r="AK23" i="31" s="1"/>
  <c r="AT23" i="31" s="1"/>
  <c r="AF23" i="31"/>
  <c r="AO23" i="31" s="1"/>
  <c r="AO25" i="31" s="1"/>
  <c r="AN22" i="36"/>
  <c r="AI22" i="36"/>
  <c r="X7" i="46"/>
  <c r="Y7" i="46"/>
  <c r="AI23" i="70"/>
  <c r="AN23" i="70"/>
  <c r="AN25" i="70" s="1"/>
  <c r="U9" i="84"/>
  <c r="AR15" i="64"/>
  <c r="U11" i="54"/>
  <c r="U20" i="55"/>
  <c r="AK19" i="30"/>
  <c r="AT19" i="30" s="1"/>
  <c r="AJ19" i="30"/>
  <c r="AJ13" i="30"/>
  <c r="AK13" i="30"/>
  <c r="AT13" i="30" s="1"/>
  <c r="AJ7" i="30"/>
  <c r="AK7" i="30"/>
  <c r="AT7" i="30" s="1"/>
  <c r="Y7" i="15"/>
  <c r="Z7" i="15" s="1"/>
  <c r="X7" i="15"/>
  <c r="U27" i="42"/>
  <c r="U18" i="16"/>
  <c r="Y16" i="29"/>
  <c r="X16" i="29"/>
  <c r="AR5" i="32"/>
  <c r="AG10" i="75"/>
  <c r="AP10" i="75" s="1"/>
  <c r="AF10" i="75"/>
  <c r="AO10" i="75" s="1"/>
  <c r="AE10" i="75"/>
  <c r="W11" i="75"/>
  <c r="AJ22" i="70"/>
  <c r="AK22" i="70"/>
  <c r="AT22" i="70" s="1"/>
  <c r="AJ16" i="70"/>
  <c r="AK16" i="70"/>
  <c r="AT16" i="70" s="1"/>
  <c r="AJ10" i="70"/>
  <c r="AK10" i="70"/>
  <c r="AT10" i="70" s="1"/>
  <c r="Y16" i="21"/>
  <c r="X16" i="21"/>
  <c r="U27" i="102"/>
  <c r="AN16" i="76"/>
  <c r="AI16" i="76"/>
  <c r="AI9" i="59"/>
  <c r="AN9" i="59"/>
  <c r="AN9" i="19"/>
  <c r="AI9" i="19"/>
  <c r="U6" i="104"/>
  <c r="W7" i="101"/>
  <c r="AG6" i="101"/>
  <c r="AP6" i="101" s="1"/>
  <c r="AE6" i="101"/>
  <c r="AF6" i="101"/>
  <c r="AO6" i="101" s="1"/>
  <c r="AF9" i="2"/>
  <c r="AO9" i="2" s="1"/>
  <c r="AE9" i="2"/>
  <c r="W10" i="2"/>
  <c r="AG9" i="2"/>
  <c r="AP9" i="2" s="1"/>
  <c r="U7" i="44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18" i="43"/>
  <c r="U10" i="100"/>
  <c r="AK19" i="81"/>
  <c r="AT19" i="81" s="1"/>
  <c r="AJ19" i="81"/>
  <c r="AK7" i="81"/>
  <c r="AT7" i="81" s="1"/>
  <c r="AJ7" i="81"/>
  <c r="AG15" i="68"/>
  <c r="AP15" i="68" s="1"/>
  <c r="AF15" i="68"/>
  <c r="AO15" i="68" s="1"/>
  <c r="AE15" i="68"/>
  <c r="W16" i="68"/>
  <c r="AR16" i="39"/>
  <c r="AN22" i="73"/>
  <c r="AI22" i="73"/>
  <c r="Y23" i="62"/>
  <c r="X23" i="62"/>
  <c r="U19" i="41"/>
  <c r="AH22" i="37"/>
  <c r="AQ22" i="37" s="1"/>
  <c r="AN6" i="46"/>
  <c r="AI6" i="46"/>
  <c r="U25" i="98"/>
  <c r="AH9" i="33"/>
  <c r="AQ9" i="33" s="1"/>
  <c r="AJ18" i="30"/>
  <c r="AK18" i="30"/>
  <c r="AT18" i="30" s="1"/>
  <c r="AJ12" i="30"/>
  <c r="AK12" i="30"/>
  <c r="AT12" i="30" s="1"/>
  <c r="AK6" i="30"/>
  <c r="AT6" i="30" s="1"/>
  <c r="AJ6" i="30"/>
  <c r="AR21" i="37"/>
  <c r="AR8" i="28"/>
  <c r="AR8" i="79"/>
  <c r="U30" i="50"/>
  <c r="AJ21" i="70"/>
  <c r="AK21" i="70"/>
  <c r="AT21" i="70" s="1"/>
  <c r="AJ15" i="70"/>
  <c r="AS15" i="70" s="1"/>
  <c r="AK15" i="70"/>
  <c r="AJ9" i="70"/>
  <c r="AK9" i="70"/>
  <c r="AT9" i="70" s="1"/>
  <c r="AB4" i="70"/>
  <c r="AJ3" i="70"/>
  <c r="AH9" i="24"/>
  <c r="AQ9" i="24" s="1"/>
  <c r="Y9" i="97"/>
  <c r="X9" i="97"/>
  <c r="Y17" i="80"/>
  <c r="X17" i="80"/>
  <c r="AJ11" i="81"/>
  <c r="AK11" i="81"/>
  <c r="AT11" i="81" s="1"/>
  <c r="AG9" i="38"/>
  <c r="AP9" i="38" s="1"/>
  <c r="AF9" i="38"/>
  <c r="AO9" i="38" s="1"/>
  <c r="AE9" i="38"/>
  <c r="W10" i="38"/>
  <c r="AX3" i="78"/>
  <c r="S3" i="78" s="1"/>
  <c r="AC3" i="78" s="1"/>
  <c r="AX23" i="78"/>
  <c r="S23" i="78" s="1"/>
  <c r="AC2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E22" i="40"/>
  <c r="AG22" i="40"/>
  <c r="AP22" i="40" s="1"/>
  <c r="AF22" i="40"/>
  <c r="AO22" i="40" s="1"/>
  <c r="W23" i="40"/>
  <c r="AN6" i="53"/>
  <c r="AI6" i="53"/>
  <c r="AJ13" i="81"/>
  <c r="AK13" i="81"/>
  <c r="AT13" i="81" s="1"/>
  <c r="AR8" i="33"/>
  <c r="AX22" i="78"/>
  <c r="S22" i="78" s="1"/>
  <c r="AC22" i="78" s="1"/>
  <c r="AB23" i="78" s="1"/>
  <c r="U20" i="49"/>
  <c r="AX22" i="17"/>
  <c r="S22" i="17" s="1"/>
  <c r="AC22" i="17" s="1"/>
  <c r="AB23" i="17" s="1"/>
  <c r="AJ18" i="81"/>
  <c r="AK18" i="81"/>
  <c r="AT18" i="81" s="1"/>
  <c r="AK12" i="81"/>
  <c r="AT12" i="81" s="1"/>
  <c r="AJ12" i="81"/>
  <c r="AJ6" i="81"/>
  <c r="AK6" i="81"/>
  <c r="AT6" i="81" s="1"/>
  <c r="U30" i="85"/>
  <c r="Z22" i="37"/>
  <c r="Y17" i="25"/>
  <c r="X17" i="25"/>
  <c r="Z9" i="33"/>
  <c r="AJ17" i="30"/>
  <c r="AK17" i="30"/>
  <c r="AT17" i="30" s="1"/>
  <c r="AJ11" i="30"/>
  <c r="AK11" i="30"/>
  <c r="AT11" i="30" s="1"/>
  <c r="AK5" i="30"/>
  <c r="AT5" i="30" s="1"/>
  <c r="AJ5" i="30"/>
  <c r="AR8" i="24"/>
  <c r="AL23" i="81"/>
  <c r="AU23" i="81" s="1"/>
  <c r="AR23" i="81"/>
  <c r="AR25" i="81" s="1"/>
  <c r="AJ20" i="70"/>
  <c r="AK20" i="70"/>
  <c r="AT20" i="70" s="1"/>
  <c r="AJ14" i="70"/>
  <c r="AS14" i="70" s="1"/>
  <c r="AK14" i="70"/>
  <c r="AK8" i="70"/>
  <c r="AT8" i="70" s="1"/>
  <c r="AJ8" i="70"/>
  <c r="AH7" i="93"/>
  <c r="AQ7" i="93" s="1"/>
  <c r="U21" i="103"/>
  <c r="U28" i="82"/>
  <c r="AN23" i="17"/>
  <c r="AN25" i="17" s="1"/>
  <c r="AI23" i="17"/>
  <c r="AI16" i="80"/>
  <c r="AN16" i="80"/>
  <c r="AK17" i="81"/>
  <c r="AT17" i="81" s="1"/>
  <c r="AJ17" i="81"/>
  <c r="AJ13" i="70"/>
  <c r="AK13" i="70"/>
  <c r="AT13" i="70" s="1"/>
  <c r="AI6" i="52"/>
  <c r="AN6" i="52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23" i="66"/>
  <c r="AQ23" i="66" s="1"/>
  <c r="AQ25" i="66" s="1"/>
  <c r="AZ3" i="66"/>
  <c r="X10" i="71"/>
  <c r="Y10" i="71"/>
  <c r="Z10" i="71"/>
  <c r="AN23" i="23"/>
  <c r="AN25" i="23" s="1"/>
  <c r="AI23" i="23"/>
  <c r="AR23" i="23" s="1"/>
  <c r="AR25" i="23" s="1"/>
  <c r="AN23" i="78"/>
  <c r="AN25" i="78" s="1"/>
  <c r="AI23" i="78"/>
  <c r="U10" i="51"/>
  <c r="AJ16" i="30"/>
  <c r="AK16" i="30"/>
  <c r="AT16" i="30" s="1"/>
  <c r="AR8" i="67"/>
  <c r="AJ7" i="70"/>
  <c r="AK7" i="70"/>
  <c r="AT7" i="70" s="1"/>
  <c r="U16" i="95"/>
  <c r="AL4" i="69"/>
  <c r="AU4" i="69" s="1"/>
  <c r="AU25" i="69" s="1"/>
  <c r="C11" i="69" s="1"/>
  <c r="F13" i="57" s="1"/>
  <c r="AS4" i="69"/>
  <c r="AS25" i="69" s="1"/>
  <c r="U9" i="9"/>
  <c r="AK16" i="81"/>
  <c r="AT16" i="81" s="1"/>
  <c r="AJ16" i="81"/>
  <c r="AJ10" i="81"/>
  <c r="AK10" i="81"/>
  <c r="AT10" i="81" s="1"/>
  <c r="AJ3" i="81"/>
  <c r="AB4" i="81"/>
  <c r="AH9" i="79"/>
  <c r="AQ9" i="79" s="1"/>
  <c r="AI17" i="72"/>
  <c r="AN17" i="72"/>
  <c r="AG17" i="39"/>
  <c r="AP17" i="39" s="1"/>
  <c r="AF17" i="39"/>
  <c r="AO17" i="39" s="1"/>
  <c r="AE17" i="39"/>
  <c r="W18" i="39"/>
  <c r="AR6" i="105"/>
  <c r="AR23" i="30"/>
  <c r="AR25" i="30" s="1"/>
  <c r="AL23" i="30"/>
  <c r="AU23" i="30" s="1"/>
  <c r="AR6" i="93"/>
  <c r="AN16" i="25"/>
  <c r="AI16" i="25"/>
  <c r="U21" i="87"/>
  <c r="AR22" i="66"/>
  <c r="U28" i="10"/>
  <c r="AH23" i="26"/>
  <c r="AQ23" i="26" s="1"/>
  <c r="AQ25" i="26" s="1"/>
  <c r="AX22" i="26"/>
  <c r="S22" i="26" s="1"/>
  <c r="AC22" i="26" s="1"/>
  <c r="AB23" i="26" s="1"/>
  <c r="AZ3" i="26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6" i="11"/>
  <c r="U21" i="99"/>
  <c r="AJ21" i="30"/>
  <c r="AK21" i="30"/>
  <c r="AT21" i="30" s="1"/>
  <c r="AJ15" i="30"/>
  <c r="AK15" i="30"/>
  <c r="AT15" i="30" s="1"/>
  <c r="AJ9" i="30"/>
  <c r="AK9" i="30"/>
  <c r="AT9" i="30" s="1"/>
  <c r="AB4" i="30"/>
  <c r="AJ3" i="30"/>
  <c r="AK23" i="70"/>
  <c r="AT23" i="70" s="1"/>
  <c r="Y23" i="61"/>
  <c r="Z23" i="61"/>
  <c r="X23" i="61"/>
  <c r="U18" i="91"/>
  <c r="U9" i="92"/>
  <c r="AR22" i="26"/>
  <c r="AJ18" i="70"/>
  <c r="AK18" i="70"/>
  <c r="AT18" i="70" s="1"/>
  <c r="AJ12" i="70"/>
  <c r="AK12" i="70"/>
  <c r="AT12" i="70" s="1"/>
  <c r="AJ6" i="70"/>
  <c r="AK6" i="70"/>
  <c r="AT6" i="70" s="1"/>
  <c r="AN15" i="21"/>
  <c r="AI15" i="21"/>
  <c r="Y7" i="52"/>
  <c r="X7" i="52"/>
  <c r="Z23" i="66"/>
  <c r="AH7" i="105"/>
  <c r="AQ7" i="105" s="1"/>
  <c r="AN8" i="97"/>
  <c r="AI8" i="97"/>
  <c r="AN9" i="71"/>
  <c r="AI9" i="71"/>
  <c r="X17" i="60"/>
  <c r="Y17" i="60"/>
  <c r="Z17" i="60"/>
  <c r="AF23" i="36" l="1"/>
  <c r="AO23" i="36" s="1"/>
  <c r="AO25" i="36" s="1"/>
  <c r="AG23" i="36"/>
  <c r="AP23" i="36" s="1"/>
  <c r="AP25" i="36" s="1"/>
  <c r="AE23" i="36"/>
  <c r="AE7" i="15"/>
  <c r="AF7" i="15"/>
  <c r="AO7" i="15" s="1"/>
  <c r="AG7" i="15"/>
  <c r="AP7" i="15" s="1"/>
  <c r="W8" i="15"/>
  <c r="AF17" i="60"/>
  <c r="AO17" i="60" s="1"/>
  <c r="AE17" i="60"/>
  <c r="W18" i="60"/>
  <c r="AG17" i="60"/>
  <c r="AP17" i="60" s="1"/>
  <c r="AS18" i="70"/>
  <c r="AL18" i="70"/>
  <c r="AU18" i="70" s="1"/>
  <c r="AJ21" i="31"/>
  <c r="AK21" i="31"/>
  <c r="AT21" i="31" s="1"/>
  <c r="AH17" i="60"/>
  <c r="AQ17" i="60" s="1"/>
  <c r="AS6" i="70"/>
  <c r="AL6" i="70"/>
  <c r="AU6" i="70" s="1"/>
  <c r="AE23" i="61"/>
  <c r="AF23" i="61"/>
  <c r="AO23" i="61" s="1"/>
  <c r="AO25" i="61" s="1"/>
  <c r="AG23" i="61"/>
  <c r="AP23" i="61" s="1"/>
  <c r="AP25" i="61" s="1"/>
  <c r="AS9" i="30"/>
  <c r="AL9" i="30"/>
  <c r="AU9" i="30" s="1"/>
  <c r="AJ18" i="31"/>
  <c r="AK18" i="31"/>
  <c r="AT18" i="31" s="1"/>
  <c r="AK12" i="31"/>
  <c r="AT12" i="31" s="1"/>
  <c r="AJ12" i="31"/>
  <c r="AJ6" i="31"/>
  <c r="AK6" i="31"/>
  <c r="AT6" i="31" s="1"/>
  <c r="U20" i="87"/>
  <c r="AK4" i="81"/>
  <c r="AT4" i="81" s="1"/>
  <c r="AT25" i="81" s="1"/>
  <c r="AJ4" i="81"/>
  <c r="W11" i="71"/>
  <c r="AF10" i="71"/>
  <c r="AO10" i="71" s="1"/>
  <c r="AG10" i="71"/>
  <c r="AP10" i="71" s="1"/>
  <c r="AE10" i="71"/>
  <c r="AJ21" i="23"/>
  <c r="AK21" i="23"/>
  <c r="AT21" i="23" s="1"/>
  <c r="AJ15" i="23"/>
  <c r="AK15" i="23"/>
  <c r="AT15" i="23" s="1"/>
  <c r="AK9" i="23"/>
  <c r="AT9" i="23" s="1"/>
  <c r="AJ9" i="23"/>
  <c r="AS17" i="81"/>
  <c r="AL17" i="81"/>
  <c r="AU17" i="81" s="1"/>
  <c r="AL14" i="70"/>
  <c r="AU14" i="70" s="1"/>
  <c r="AT14" i="70"/>
  <c r="Y23" i="40"/>
  <c r="X23" i="40"/>
  <c r="AJ20" i="78"/>
  <c r="AS20" i="78" s="1"/>
  <c r="AK20" i="78"/>
  <c r="AJ14" i="78"/>
  <c r="AK14" i="78"/>
  <c r="AT14" i="78" s="1"/>
  <c r="AK8" i="78"/>
  <c r="AT8" i="78" s="1"/>
  <c r="AJ8" i="78"/>
  <c r="Y10" i="38"/>
  <c r="X10" i="38"/>
  <c r="AH17" i="80"/>
  <c r="AQ17" i="80" s="1"/>
  <c r="AS9" i="70"/>
  <c r="AL9" i="70"/>
  <c r="AU9" i="70" s="1"/>
  <c r="U29" i="50"/>
  <c r="AS18" i="30"/>
  <c r="AL18" i="30"/>
  <c r="AU18" i="30" s="1"/>
  <c r="AR6" i="46"/>
  <c r="AH23" i="62"/>
  <c r="AQ23" i="62" s="1"/>
  <c r="AQ25" i="62" s="1"/>
  <c r="AX22" i="62"/>
  <c r="S22" i="62" s="1"/>
  <c r="AC22" i="62" s="1"/>
  <c r="AB23" i="62" s="1"/>
  <c r="AZ3" i="62"/>
  <c r="U17" i="43"/>
  <c r="AJ17" i="17"/>
  <c r="AK17" i="17"/>
  <c r="AT17" i="17" s="1"/>
  <c r="AK11" i="17"/>
  <c r="AT11" i="17" s="1"/>
  <c r="AJ11" i="17"/>
  <c r="AK5" i="17"/>
  <c r="AT5" i="17" s="1"/>
  <c r="AJ5" i="17"/>
  <c r="Y10" i="2"/>
  <c r="X10" i="2"/>
  <c r="AH16" i="21"/>
  <c r="AQ16" i="21" s="1"/>
  <c r="AS16" i="70"/>
  <c r="AL16" i="70"/>
  <c r="AU16" i="70" s="1"/>
  <c r="AH7" i="46"/>
  <c r="AQ7" i="46" s="1"/>
  <c r="AR22" i="62"/>
  <c r="AN8" i="89"/>
  <c r="AI8" i="89"/>
  <c r="AR22" i="61"/>
  <c r="U10" i="96"/>
  <c r="AH10" i="59"/>
  <c r="AQ10" i="59" s="1"/>
  <c r="AR16" i="60"/>
  <c r="AR15" i="29"/>
  <c r="AE18" i="72"/>
  <c r="AG18" i="72"/>
  <c r="AP18" i="72" s="1"/>
  <c r="W19" i="72"/>
  <c r="AF18" i="72"/>
  <c r="AO18" i="72" s="1"/>
  <c r="Y16" i="34"/>
  <c r="Z16" i="34"/>
  <c r="X16" i="34"/>
  <c r="AS22" i="30"/>
  <c r="AL22" i="30"/>
  <c r="AU22" i="30" s="1"/>
  <c r="AN9" i="24"/>
  <c r="AI9" i="24"/>
  <c r="AK9" i="31"/>
  <c r="AT9" i="31" s="1"/>
  <c r="AJ9" i="31"/>
  <c r="AH7" i="52"/>
  <c r="AQ7" i="52" s="1"/>
  <c r="U20" i="99"/>
  <c r="AR9" i="71"/>
  <c r="Z7" i="52"/>
  <c r="AS12" i="70"/>
  <c r="AL12" i="70"/>
  <c r="AU12" i="70" s="1"/>
  <c r="U8" i="92"/>
  <c r="AS15" i="30"/>
  <c r="AL15" i="30"/>
  <c r="AU15" i="30" s="1"/>
  <c r="U15" i="11"/>
  <c r="AJ17" i="31"/>
  <c r="AK17" i="31"/>
  <c r="AT17" i="31" s="1"/>
  <c r="AK11" i="31"/>
  <c r="AT11" i="31" s="1"/>
  <c r="AJ11" i="31"/>
  <c r="AK5" i="31"/>
  <c r="AT5" i="31" s="1"/>
  <c r="AJ5" i="31"/>
  <c r="AR16" i="25"/>
  <c r="AL3" i="81"/>
  <c r="AU3" i="81" s="1"/>
  <c r="AS3" i="81"/>
  <c r="U8" i="9"/>
  <c r="AS7" i="70"/>
  <c r="AL7" i="70"/>
  <c r="AU7" i="70" s="1"/>
  <c r="U9" i="5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7" i="82"/>
  <c r="AS17" i="30"/>
  <c r="AL17" i="30"/>
  <c r="AU17" i="30" s="1"/>
  <c r="U29" i="85"/>
  <c r="AS18" i="81"/>
  <c r="AL18" i="81"/>
  <c r="AU18" i="81" s="1"/>
  <c r="AJ19" i="78"/>
  <c r="AS19" i="78" s="1"/>
  <c r="AK19" i="78"/>
  <c r="AK13" i="78"/>
  <c r="AT13" i="78" s="1"/>
  <c r="AJ13" i="78"/>
  <c r="AJ7" i="78"/>
  <c r="AK7" i="78"/>
  <c r="AT7" i="78" s="1"/>
  <c r="AI9" i="38"/>
  <c r="AN9" i="38"/>
  <c r="Z17" i="80"/>
  <c r="AL15" i="70"/>
  <c r="AU15" i="70" s="1"/>
  <c r="AT15" i="70"/>
  <c r="AS6" i="30"/>
  <c r="AL6" i="30"/>
  <c r="AU6" i="30" s="1"/>
  <c r="Z23" i="62"/>
  <c r="Y16" i="68"/>
  <c r="X16" i="68"/>
  <c r="AS19" i="81"/>
  <c r="AL19" i="81"/>
  <c r="AU19" i="81" s="1"/>
  <c r="AJ22" i="17"/>
  <c r="AK22" i="17"/>
  <c r="AT22" i="17" s="1"/>
  <c r="AJ16" i="17"/>
  <c r="AK16" i="17"/>
  <c r="AT16" i="17" s="1"/>
  <c r="AK10" i="17"/>
  <c r="AT10" i="17" s="1"/>
  <c r="AJ10" i="17"/>
  <c r="AN9" i="2"/>
  <c r="AI9" i="2"/>
  <c r="Y7" i="101"/>
  <c r="Z7" i="101"/>
  <c r="X7" i="101"/>
  <c r="AR9" i="59"/>
  <c r="Z16" i="21"/>
  <c r="U17" i="16"/>
  <c r="AR22" i="36"/>
  <c r="Y17" i="12"/>
  <c r="Z17" i="12"/>
  <c r="X17" i="12"/>
  <c r="U28" i="90"/>
  <c r="Y8" i="93"/>
  <c r="X8" i="93"/>
  <c r="U22" i="18"/>
  <c r="Z10" i="59"/>
  <c r="AS11" i="70"/>
  <c r="AL11" i="70"/>
  <c r="AU11" i="70" s="1"/>
  <c r="U10" i="45"/>
  <c r="AS20" i="30"/>
  <c r="AL20" i="30"/>
  <c r="AU20" i="30" s="1"/>
  <c r="AH23" i="36"/>
  <c r="AQ23" i="36" s="1"/>
  <c r="AQ25" i="36" s="1"/>
  <c r="AZ3" i="36"/>
  <c r="Y7" i="86"/>
  <c r="X7" i="86"/>
  <c r="AS15" i="81"/>
  <c r="AL15" i="81"/>
  <c r="AU15" i="81" s="1"/>
  <c r="AN15" i="34"/>
  <c r="AI15" i="34"/>
  <c r="AN9" i="63"/>
  <c r="AI9" i="63"/>
  <c r="Y10" i="28"/>
  <c r="X10" i="28"/>
  <c r="AN8" i="47"/>
  <c r="AI8" i="47"/>
  <c r="AJ15" i="31"/>
  <c r="AK15" i="31"/>
  <c r="AT15" i="31" s="1"/>
  <c r="AR8" i="97"/>
  <c r="AR15" i="21"/>
  <c r="AL3" i="30"/>
  <c r="AU3" i="30" s="1"/>
  <c r="AS3" i="30"/>
  <c r="AJ22" i="31"/>
  <c r="AK22" i="31"/>
  <c r="AT22" i="31" s="1"/>
  <c r="AJ16" i="31"/>
  <c r="AS16" i="31" s="1"/>
  <c r="AK16" i="31"/>
  <c r="AK10" i="31"/>
  <c r="AT10" i="31" s="1"/>
  <c r="AJ10" i="31"/>
  <c r="AJ3" i="31"/>
  <c r="AB4" i="31"/>
  <c r="U27" i="10"/>
  <c r="AR17" i="72"/>
  <c r="AR23" i="78"/>
  <c r="AR25" i="78" s="1"/>
  <c r="AH10" i="71"/>
  <c r="AQ10" i="71" s="1"/>
  <c r="AJ19" i="23"/>
  <c r="AK19" i="23"/>
  <c r="AT19" i="23" s="1"/>
  <c r="AK13" i="23"/>
  <c r="AT13" i="23" s="1"/>
  <c r="AJ13" i="23"/>
  <c r="AJ7" i="23"/>
  <c r="AK7" i="23"/>
  <c r="AT7" i="23" s="1"/>
  <c r="AS5" i="30"/>
  <c r="AL5" i="30"/>
  <c r="AU5" i="30" s="1"/>
  <c r="W10" i="33"/>
  <c r="AE9" i="33"/>
  <c r="AF9" i="33"/>
  <c r="AO9" i="33" s="1"/>
  <c r="AG9" i="33"/>
  <c r="AP9" i="33" s="1"/>
  <c r="AJ23" i="17"/>
  <c r="AS23" i="17" s="1"/>
  <c r="AK23" i="17"/>
  <c r="AT23" i="17" s="1"/>
  <c r="AJ18" i="78"/>
  <c r="AK18" i="78"/>
  <c r="AT18" i="78" s="1"/>
  <c r="AJ12" i="78"/>
  <c r="AK12" i="78"/>
  <c r="AT12" i="78" s="1"/>
  <c r="AJ6" i="78"/>
  <c r="AK6" i="78"/>
  <c r="AT6" i="78" s="1"/>
  <c r="AI15" i="68"/>
  <c r="AN15" i="68"/>
  <c r="AJ21" i="17"/>
  <c r="AK21" i="17"/>
  <c r="AT21" i="17" s="1"/>
  <c r="AJ15" i="17"/>
  <c r="AK15" i="17"/>
  <c r="AT15" i="17" s="1"/>
  <c r="AJ9" i="17"/>
  <c r="AK9" i="17"/>
  <c r="AT9" i="17" s="1"/>
  <c r="AJ3" i="17"/>
  <c r="AB4" i="17"/>
  <c r="AR16" i="76"/>
  <c r="AS22" i="70"/>
  <c r="AL22" i="70"/>
  <c r="AU22" i="70" s="1"/>
  <c r="AS7" i="30"/>
  <c r="AL7" i="30"/>
  <c r="AU7" i="30" s="1"/>
  <c r="U19" i="55"/>
  <c r="U8" i="84"/>
  <c r="AH23" i="73"/>
  <c r="AQ23" i="73" s="1"/>
  <c r="AQ25" i="73" s="1"/>
  <c r="AZ3" i="73"/>
  <c r="AS14" i="81"/>
  <c r="AL14" i="81"/>
  <c r="AU14" i="81" s="1"/>
  <c r="X9" i="89"/>
  <c r="Y9" i="89"/>
  <c r="Z9" i="89"/>
  <c r="AI7" i="93"/>
  <c r="AN7" i="93"/>
  <c r="AS8" i="30"/>
  <c r="AL8" i="30"/>
  <c r="AU8" i="30" s="1"/>
  <c r="AN6" i="86"/>
  <c r="AI6" i="86"/>
  <c r="U8" i="20"/>
  <c r="U26" i="48"/>
  <c r="AN9" i="28"/>
  <c r="AI9" i="28"/>
  <c r="Y10" i="67"/>
  <c r="Z10" i="67"/>
  <c r="X10" i="67"/>
  <c r="Y8" i="105"/>
  <c r="X8" i="105"/>
  <c r="Y10" i="24"/>
  <c r="Z10" i="24"/>
  <c r="X10" i="24"/>
  <c r="U17" i="91"/>
  <c r="AK4" i="30"/>
  <c r="AT4" i="30" s="1"/>
  <c r="AT25" i="30" s="1"/>
  <c r="AJ4" i="30"/>
  <c r="AS21" i="30"/>
  <c r="AL21" i="30"/>
  <c r="AU21" i="30" s="1"/>
  <c r="Y18" i="39"/>
  <c r="X18" i="39"/>
  <c r="AS10" i="81"/>
  <c r="AL10" i="81"/>
  <c r="AU10" i="81" s="1"/>
  <c r="AX22" i="66"/>
  <c r="S22" i="66" s="1"/>
  <c r="AC22" i="66" s="1"/>
  <c r="AB23" i="66" s="1"/>
  <c r="AX23" i="66"/>
  <c r="S23" i="66" s="1"/>
  <c r="AC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8" i="23"/>
  <c r="AK18" i="23"/>
  <c r="AT18" i="23" s="1"/>
  <c r="AK12" i="23"/>
  <c r="AT12" i="23" s="1"/>
  <c r="AJ12" i="23"/>
  <c r="AK6" i="23"/>
  <c r="AT6" i="23" s="1"/>
  <c r="AJ6" i="23"/>
  <c r="AR6" i="52"/>
  <c r="AR16" i="80"/>
  <c r="U20" i="103"/>
  <c r="AS20" i="70"/>
  <c r="AL20" i="70"/>
  <c r="AU20" i="70" s="1"/>
  <c r="Z17" i="25"/>
  <c r="AH17" i="25"/>
  <c r="AQ17" i="25" s="1"/>
  <c r="AS6" i="81"/>
  <c r="AL6" i="81"/>
  <c r="AU6" i="81" s="1"/>
  <c r="AS13" i="81"/>
  <c r="AL13" i="81"/>
  <c r="AU13" i="81" s="1"/>
  <c r="AN22" i="40"/>
  <c r="AI22" i="40"/>
  <c r="AJ17" i="78"/>
  <c r="AK17" i="78"/>
  <c r="AT17" i="78" s="1"/>
  <c r="AJ11" i="78"/>
  <c r="AK11" i="78"/>
  <c r="AT11" i="78" s="1"/>
  <c r="AJ5" i="78"/>
  <c r="AK5" i="78"/>
  <c r="AT5" i="78" s="1"/>
  <c r="AH9" i="97"/>
  <c r="AQ9" i="97" s="1"/>
  <c r="AS3" i="70"/>
  <c r="AL3" i="70"/>
  <c r="AU3" i="70" s="1"/>
  <c r="AR22" i="73"/>
  <c r="AJ20" i="17"/>
  <c r="AS20" i="17" s="1"/>
  <c r="AK20" i="17"/>
  <c r="AJ14" i="17"/>
  <c r="AK14" i="17"/>
  <c r="AT14" i="17" s="1"/>
  <c r="AJ8" i="17"/>
  <c r="AK8" i="17"/>
  <c r="AT8" i="17" s="1"/>
  <c r="U5" i="104"/>
  <c r="X5" i="104" s="1"/>
  <c r="Y11" i="75"/>
  <c r="X11" i="75"/>
  <c r="AH16" i="29"/>
  <c r="AQ16" i="29" s="1"/>
  <c r="U26" i="42"/>
  <c r="AG23" i="73"/>
  <c r="AP23" i="73" s="1"/>
  <c r="AP25" i="73" s="1"/>
  <c r="AF23" i="73"/>
  <c r="AO23" i="73" s="1"/>
  <c r="AO25" i="73" s="1"/>
  <c r="AE23" i="73"/>
  <c r="AS20" i="81"/>
  <c r="AL20" i="81"/>
  <c r="AU20" i="81" s="1"/>
  <c r="U10" i="58"/>
  <c r="U27" i="35"/>
  <c r="AH10" i="19"/>
  <c r="AQ10" i="19" s="1"/>
  <c r="AH17" i="76"/>
  <c r="AQ17" i="76" s="1"/>
  <c r="AS17" i="70"/>
  <c r="AL17" i="70"/>
  <c r="AU17" i="70" s="1"/>
  <c r="U7" i="13"/>
  <c r="U28" i="94"/>
  <c r="AS21" i="81"/>
  <c r="AL21" i="81"/>
  <c r="AU21" i="81" s="1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Y10" i="63"/>
  <c r="X10" i="63"/>
  <c r="Y17" i="64"/>
  <c r="X17" i="64"/>
  <c r="AI9" i="67"/>
  <c r="AN9" i="67"/>
  <c r="AN7" i="105"/>
  <c r="AI7" i="105"/>
  <c r="AN9" i="79"/>
  <c r="AI9" i="79"/>
  <c r="AG23" i="66"/>
  <c r="AP23" i="66" s="1"/>
  <c r="AP25" i="66" s="1"/>
  <c r="AE23" i="66"/>
  <c r="AF23" i="66"/>
  <c r="AO23" i="66" s="1"/>
  <c r="AO25" i="66" s="1"/>
  <c r="AH23" i="61"/>
  <c r="AQ23" i="61" s="1"/>
  <c r="AQ25" i="61" s="1"/>
  <c r="AZ3" i="61"/>
  <c r="AJ20" i="31"/>
  <c r="AK20" i="31"/>
  <c r="AT20" i="31" s="1"/>
  <c r="AJ14" i="31"/>
  <c r="AS14" i="31" s="1"/>
  <c r="AK14" i="31"/>
  <c r="AJ8" i="31"/>
  <c r="AK8" i="31"/>
  <c r="AT8" i="31" s="1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N17" i="39"/>
  <c r="AI17" i="39"/>
  <c r="AS16" i="81"/>
  <c r="AL16" i="81"/>
  <c r="AU16" i="81" s="1"/>
  <c r="AJ17" i="23"/>
  <c r="AK17" i="23"/>
  <c r="AT17" i="23" s="1"/>
  <c r="AK11" i="23"/>
  <c r="AT11" i="23" s="1"/>
  <c r="AJ11" i="23"/>
  <c r="AK5" i="23"/>
  <c r="AT5" i="23" s="1"/>
  <c r="AJ5" i="23"/>
  <c r="AR23" i="17"/>
  <c r="AR25" i="17" s="1"/>
  <c r="AL23" i="17"/>
  <c r="AU23" i="17" s="1"/>
  <c r="AS8" i="70"/>
  <c r="AL8" i="70"/>
  <c r="AU8" i="70" s="1"/>
  <c r="AS12" i="81"/>
  <c r="AL12" i="81"/>
  <c r="AU12" i="81" s="1"/>
  <c r="U19" i="49"/>
  <c r="AR6" i="53"/>
  <c r="AJ22" i="78"/>
  <c r="AK22" i="78"/>
  <c r="AT22" i="78" s="1"/>
  <c r="AJ16" i="78"/>
  <c r="AK16" i="78"/>
  <c r="AT16" i="78" s="1"/>
  <c r="AJ10" i="78"/>
  <c r="AK10" i="78"/>
  <c r="AT10" i="78" s="1"/>
  <c r="Z9" i="97"/>
  <c r="AJ4" i="70"/>
  <c r="AK4" i="70"/>
  <c r="AT4" i="70" s="1"/>
  <c r="AT25" i="70" s="1"/>
  <c r="AS21" i="70"/>
  <c r="AL21" i="70"/>
  <c r="AU21" i="70" s="1"/>
  <c r="AS12" i="30"/>
  <c r="AL12" i="30"/>
  <c r="AU12" i="30" s="1"/>
  <c r="U9" i="100"/>
  <c r="AJ19" i="17"/>
  <c r="AK19" i="17"/>
  <c r="AT19" i="17" s="1"/>
  <c r="AJ13" i="17"/>
  <c r="AK13" i="17"/>
  <c r="AT13" i="17" s="1"/>
  <c r="AJ7" i="17"/>
  <c r="AK7" i="17"/>
  <c r="AT7" i="17" s="1"/>
  <c r="U6" i="44"/>
  <c r="AR9" i="19"/>
  <c r="AS10" i="70"/>
  <c r="AL10" i="70"/>
  <c r="AU10" i="70" s="1"/>
  <c r="AI10" i="75"/>
  <c r="AN10" i="75"/>
  <c r="Z16" i="29"/>
  <c r="AH7" i="15"/>
  <c r="AQ7" i="15" s="1"/>
  <c r="AS13" i="30"/>
  <c r="AL13" i="30"/>
  <c r="AU13" i="30" s="1"/>
  <c r="U10" i="54"/>
  <c r="AR23" i="70"/>
  <c r="AR25" i="70" s="1"/>
  <c r="AL23" i="70"/>
  <c r="AU23" i="70" s="1"/>
  <c r="AI23" i="31"/>
  <c r="AN23" i="31"/>
  <c r="AN25" i="31" s="1"/>
  <c r="AN16" i="12"/>
  <c r="AI16" i="12"/>
  <c r="AS10" i="30"/>
  <c r="AL10" i="30"/>
  <c r="AU10" i="30" s="1"/>
  <c r="AS5" i="81"/>
  <c r="AL5" i="81"/>
  <c r="AU5" i="81" s="1"/>
  <c r="Z10" i="19"/>
  <c r="Z17" i="76"/>
  <c r="AR6" i="15"/>
  <c r="AS9" i="81"/>
  <c r="AL9" i="81"/>
  <c r="AU9" i="81" s="1"/>
  <c r="AH7" i="53"/>
  <c r="AQ7" i="53" s="1"/>
  <c r="W7" i="32"/>
  <c r="AF6" i="32"/>
  <c r="AO6" i="32" s="1"/>
  <c r="AE6" i="32"/>
  <c r="AG6" i="32"/>
  <c r="AP6" i="32" s="1"/>
  <c r="AS22" i="81"/>
  <c r="AL22" i="81"/>
  <c r="AU22" i="81" s="1"/>
  <c r="AI16" i="64"/>
  <c r="AN16" i="64"/>
  <c r="Y9" i="47"/>
  <c r="Z9" i="47"/>
  <c r="X9" i="47"/>
  <c r="AJ19" i="31"/>
  <c r="AS19" i="31" s="1"/>
  <c r="AK19" i="31"/>
  <c r="AJ13" i="31"/>
  <c r="AK13" i="31"/>
  <c r="AT13" i="31" s="1"/>
  <c r="AK7" i="31"/>
  <c r="AT7" i="31" s="1"/>
  <c r="AJ7" i="31"/>
  <c r="AK23" i="26"/>
  <c r="AT23" i="26" s="1"/>
  <c r="AJ23" i="26"/>
  <c r="AS23" i="26" s="1"/>
  <c r="U15" i="95"/>
  <c r="AS16" i="30"/>
  <c r="AL16" i="30"/>
  <c r="AU16" i="30" s="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S13" i="70"/>
  <c r="AL13" i="70"/>
  <c r="AU13" i="70" s="1"/>
  <c r="AS11" i="30"/>
  <c r="AL11" i="30"/>
  <c r="AU11" i="30" s="1"/>
  <c r="W23" i="37"/>
  <c r="AF22" i="37"/>
  <c r="AO22" i="37" s="1"/>
  <c r="AE22" i="37"/>
  <c r="AG22" i="37"/>
  <c r="AP22" i="37" s="1"/>
  <c r="AJ23" i="78"/>
  <c r="AS23" i="78" s="1"/>
  <c r="AK23" i="78"/>
  <c r="AT23" i="78" s="1"/>
  <c r="AJ21" i="78"/>
  <c r="AK21" i="78"/>
  <c r="AT21" i="78" s="1"/>
  <c r="AJ15" i="78"/>
  <c r="AK15" i="78"/>
  <c r="AT15" i="78" s="1"/>
  <c r="AJ9" i="78"/>
  <c r="AK9" i="78"/>
  <c r="AT9" i="78" s="1"/>
  <c r="AJ3" i="78"/>
  <c r="AB4" i="78"/>
  <c r="AS11" i="81"/>
  <c r="AL11" i="81"/>
  <c r="AU11" i="81" s="1"/>
  <c r="U24" i="98"/>
  <c r="U18" i="41"/>
  <c r="U17" i="41" s="1"/>
  <c r="AS7" i="81"/>
  <c r="AL7" i="81"/>
  <c r="AU7" i="81" s="1"/>
  <c r="AJ18" i="17"/>
  <c r="AK18" i="17"/>
  <c r="AT18" i="17" s="1"/>
  <c r="AK12" i="17"/>
  <c r="AT12" i="17" s="1"/>
  <c r="AJ12" i="17"/>
  <c r="AK6" i="17"/>
  <c r="AT6" i="17" s="1"/>
  <c r="AJ6" i="17"/>
  <c r="AN6" i="101"/>
  <c r="AI6" i="101"/>
  <c r="U26" i="102"/>
  <c r="AS19" i="30"/>
  <c r="AL19" i="30"/>
  <c r="AU19" i="30" s="1"/>
  <c r="Z7" i="46"/>
  <c r="AS8" i="81"/>
  <c r="AL8" i="81"/>
  <c r="AU8" i="81" s="1"/>
  <c r="U19" i="83"/>
  <c r="AS19" i="70"/>
  <c r="AL19" i="70"/>
  <c r="AU19" i="70" s="1"/>
  <c r="AS5" i="70"/>
  <c r="AL5" i="70"/>
  <c r="AU5" i="70" s="1"/>
  <c r="AS14" i="30"/>
  <c r="AL14" i="30"/>
  <c r="AU14" i="30" s="1"/>
  <c r="U10" i="88"/>
  <c r="AH18" i="72"/>
  <c r="AQ18" i="72" s="1"/>
  <c r="Z7" i="53"/>
  <c r="AE23" i="77"/>
  <c r="AG23" i="77"/>
  <c r="AP23" i="77" s="1"/>
  <c r="AP25" i="77" s="1"/>
  <c r="AF23" i="77"/>
  <c r="AO23" i="77" s="1"/>
  <c r="AO25" i="77" s="1"/>
  <c r="AN23" i="26"/>
  <c r="AN25" i="26" s="1"/>
  <c r="AI23" i="26"/>
  <c r="Y10" i="79"/>
  <c r="X10" i="79"/>
  <c r="W8" i="46" l="1"/>
  <c r="AG7" i="46"/>
  <c r="AP7" i="46" s="1"/>
  <c r="AE7" i="46"/>
  <c r="AF7" i="46"/>
  <c r="AO7" i="46" s="1"/>
  <c r="AR6" i="101"/>
  <c r="AS10" i="23"/>
  <c r="AL10" i="23"/>
  <c r="AU10" i="23" s="1"/>
  <c r="AS7" i="31"/>
  <c r="AL7" i="31"/>
  <c r="AU7" i="31" s="1"/>
  <c r="AH9" i="47"/>
  <c r="AQ9" i="47" s="1"/>
  <c r="AS7" i="17"/>
  <c r="AL7" i="17"/>
  <c r="AU7" i="17" s="1"/>
  <c r="U8" i="100"/>
  <c r="AS4" i="70"/>
  <c r="AS25" i="70" s="1"/>
  <c r="AL4" i="70"/>
  <c r="AU4" i="70" s="1"/>
  <c r="AS5" i="23"/>
  <c r="AL5" i="23"/>
  <c r="AU5" i="23" s="1"/>
  <c r="AJ20" i="26"/>
  <c r="AK20" i="26"/>
  <c r="AT20" i="26" s="1"/>
  <c r="AJ14" i="26"/>
  <c r="AK14" i="26"/>
  <c r="AT14" i="26" s="1"/>
  <c r="AJ8" i="26"/>
  <c r="AK8" i="26"/>
  <c r="AT8" i="2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R9" i="79"/>
  <c r="AH17" i="64"/>
  <c r="AQ17" i="6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27" i="94"/>
  <c r="U9" i="58"/>
  <c r="AS14" i="17"/>
  <c r="AL14" i="17"/>
  <c r="AU14" i="17" s="1"/>
  <c r="AS18" i="23"/>
  <c r="AL18" i="23"/>
  <c r="AU18" i="23" s="1"/>
  <c r="AJ17" i="66"/>
  <c r="AS17" i="66" s="1"/>
  <c r="AK17" i="66"/>
  <c r="AK11" i="66"/>
  <c r="AT11" i="66" s="1"/>
  <c r="AJ11" i="66"/>
  <c r="AK5" i="66"/>
  <c r="AT5" i="66" s="1"/>
  <c r="AJ5" i="66"/>
  <c r="AH18" i="39"/>
  <c r="AQ18" i="39" s="1"/>
  <c r="AH8" i="105"/>
  <c r="AQ8" i="105" s="1"/>
  <c r="AR9" i="28"/>
  <c r="AR6" i="86"/>
  <c r="AG9" i="89"/>
  <c r="AP9" i="89" s="1"/>
  <c r="W10" i="89"/>
  <c r="AF9" i="89"/>
  <c r="AO9" i="89" s="1"/>
  <c r="AE9" i="89"/>
  <c r="AL3" i="17"/>
  <c r="AU3" i="17" s="1"/>
  <c r="AS3" i="17"/>
  <c r="AS21" i="17"/>
  <c r="AL21" i="17"/>
  <c r="AU21" i="17" s="1"/>
  <c r="AS12" i="78"/>
  <c r="AL12" i="78"/>
  <c r="AU12" i="78" s="1"/>
  <c r="AS7" i="23"/>
  <c r="AL7" i="23"/>
  <c r="AU7" i="23" s="1"/>
  <c r="U26" i="10"/>
  <c r="AR15" i="34"/>
  <c r="U9" i="45"/>
  <c r="AH8" i="93"/>
  <c r="AQ8" i="93" s="1"/>
  <c r="W18" i="12"/>
  <c r="AG17" i="12"/>
  <c r="AP17" i="12" s="1"/>
  <c r="AE17" i="12"/>
  <c r="AF17" i="12"/>
  <c r="AO17" i="12" s="1"/>
  <c r="W17" i="21"/>
  <c r="AE16" i="21"/>
  <c r="AF16" i="21"/>
  <c r="AO16" i="21" s="1"/>
  <c r="AG16" i="21"/>
  <c r="AP16" i="21" s="1"/>
  <c r="AR9" i="2"/>
  <c r="AE17" i="80"/>
  <c r="AF17" i="80"/>
  <c r="AO17" i="80" s="1"/>
  <c r="AG17" i="80"/>
  <c r="AP17" i="80" s="1"/>
  <c r="W18" i="80"/>
  <c r="U28" i="85"/>
  <c r="AS20" i="23"/>
  <c r="AL20" i="23"/>
  <c r="AU20" i="23" s="1"/>
  <c r="U7" i="9"/>
  <c r="U14" i="11"/>
  <c r="AF16" i="34"/>
  <c r="AO16" i="34" s="1"/>
  <c r="AE16" i="34"/>
  <c r="AG16" i="34"/>
  <c r="AP16" i="34" s="1"/>
  <c r="W17" i="34"/>
  <c r="AH10" i="2"/>
  <c r="AQ10" i="2" s="1"/>
  <c r="Z10" i="38"/>
  <c r="AH10" i="38"/>
  <c r="AQ10" i="38" s="1"/>
  <c r="AL20" i="78"/>
  <c r="AU20" i="78" s="1"/>
  <c r="AT20" i="78"/>
  <c r="AS15" i="23"/>
  <c r="AL15" i="23"/>
  <c r="AU15" i="23" s="1"/>
  <c r="Y11" i="71"/>
  <c r="Z11" i="71"/>
  <c r="X11" i="71"/>
  <c r="AS6" i="31"/>
  <c r="AL6" i="31"/>
  <c r="AU6" i="31" s="1"/>
  <c r="AS18" i="17"/>
  <c r="AL18" i="17"/>
  <c r="AU18" i="17" s="1"/>
  <c r="U23" i="98"/>
  <c r="AS9" i="78"/>
  <c r="AL9" i="78"/>
  <c r="AU9" i="78" s="1"/>
  <c r="AF9" i="47"/>
  <c r="AO9" i="47" s="1"/>
  <c r="AG9" i="47"/>
  <c r="AP9" i="47" s="1"/>
  <c r="W10" i="47"/>
  <c r="AE9" i="47"/>
  <c r="AR23" i="31"/>
  <c r="AR25" i="31" s="1"/>
  <c r="AL23" i="31"/>
  <c r="AU23" i="31" s="1"/>
  <c r="AE9" i="97"/>
  <c r="W10" i="97"/>
  <c r="AF9" i="97"/>
  <c r="AO9" i="97" s="1"/>
  <c r="AG9" i="97"/>
  <c r="AP9" i="97" s="1"/>
  <c r="AS22" i="78"/>
  <c r="AL22" i="78"/>
  <c r="AU22" i="78" s="1"/>
  <c r="AK19" i="26"/>
  <c r="AT19" i="26" s="1"/>
  <c r="AJ19" i="26"/>
  <c r="AK13" i="26"/>
  <c r="AT13" i="26" s="1"/>
  <c r="AJ13" i="26"/>
  <c r="AK7" i="26"/>
  <c r="AT7" i="26" s="1"/>
  <c r="AJ7" i="26"/>
  <c r="AS8" i="31"/>
  <c r="AL8" i="31"/>
  <c r="AU8" i="31" s="1"/>
  <c r="AX22" i="61"/>
  <c r="S22" i="61" s="1"/>
  <c r="AC22" i="61" s="1"/>
  <c r="AB23" i="61" s="1"/>
  <c r="Z17" i="64"/>
  <c r="AJ21" i="77"/>
  <c r="AK21" i="77"/>
  <c r="AT21" i="77" s="1"/>
  <c r="AK15" i="77"/>
  <c r="AT15" i="77" s="1"/>
  <c r="AJ15" i="77"/>
  <c r="AJ9" i="77"/>
  <c r="AK9" i="77"/>
  <c r="AT9" i="77" s="1"/>
  <c r="U25" i="42"/>
  <c r="AL20" i="17"/>
  <c r="AU20" i="17" s="1"/>
  <c r="AT20" i="17"/>
  <c r="AS17" i="78"/>
  <c r="AL17" i="78"/>
  <c r="AU17" i="78" s="1"/>
  <c r="AS6" i="23"/>
  <c r="AL6" i="23"/>
  <c r="AU6" i="23" s="1"/>
  <c r="AJ22" i="66"/>
  <c r="AK22" i="66"/>
  <c r="AT22" i="66" s="1"/>
  <c r="AJ16" i="66"/>
  <c r="AK16" i="66"/>
  <c r="AT16" i="66" s="1"/>
  <c r="AJ10" i="66"/>
  <c r="AK10" i="66"/>
  <c r="AT10" i="66" s="1"/>
  <c r="AJ3" i="66"/>
  <c r="AB4" i="66"/>
  <c r="Z18" i="39"/>
  <c r="Z8" i="105"/>
  <c r="AN9" i="33"/>
  <c r="AI9" i="33"/>
  <c r="AS13" i="23"/>
  <c r="AL13" i="23"/>
  <c r="AU13" i="23" s="1"/>
  <c r="AL23" i="78"/>
  <c r="AU23" i="78" s="1"/>
  <c r="AJ4" i="31"/>
  <c r="AK4" i="31"/>
  <c r="AT4" i="31" s="1"/>
  <c r="AH10" i="28"/>
  <c r="AQ10" i="28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Z8" i="93"/>
  <c r="AS22" i="17"/>
  <c r="AL22" i="17"/>
  <c r="AU22" i="17" s="1"/>
  <c r="AG23" i="62"/>
  <c r="AP23" i="62" s="1"/>
  <c r="AP25" i="62" s="1"/>
  <c r="AF23" i="62"/>
  <c r="AO23" i="62" s="1"/>
  <c r="AO25" i="62" s="1"/>
  <c r="AE23" i="62"/>
  <c r="AL19" i="78"/>
  <c r="AU19" i="78" s="1"/>
  <c r="AT19" i="78"/>
  <c r="AS11" i="31"/>
  <c r="AL11" i="31"/>
  <c r="AU11" i="31" s="1"/>
  <c r="AE7" i="52"/>
  <c r="AF7" i="52"/>
  <c r="AO7" i="52" s="1"/>
  <c r="AG7" i="52"/>
  <c r="AP7" i="52" s="1"/>
  <c r="W8" i="52"/>
  <c r="AR9" i="24"/>
  <c r="U9" i="96"/>
  <c r="Z10" i="2"/>
  <c r="U28" i="50"/>
  <c r="AL4" i="81"/>
  <c r="AU4" i="81" s="1"/>
  <c r="AU25" i="81" s="1"/>
  <c r="C11" i="81" s="1"/>
  <c r="F25" i="57" s="1"/>
  <c r="AS4" i="81"/>
  <c r="AS25" i="81" s="1"/>
  <c r="AS12" i="31"/>
  <c r="AL12" i="31"/>
  <c r="AU12" i="31" s="1"/>
  <c r="Y18" i="60"/>
  <c r="X18" i="60"/>
  <c r="AG16" i="29"/>
  <c r="AP16" i="29" s="1"/>
  <c r="W17" i="29"/>
  <c r="AE16" i="29"/>
  <c r="AF16" i="29"/>
  <c r="AO16" i="29" s="1"/>
  <c r="AS13" i="17"/>
  <c r="AL13" i="17"/>
  <c r="AU13" i="17" s="1"/>
  <c r="AS11" i="23"/>
  <c r="AL11" i="23"/>
  <c r="AU11" i="23" s="1"/>
  <c r="AR17" i="39"/>
  <c r="AK18" i="26"/>
  <c r="AT18" i="26" s="1"/>
  <c r="AJ18" i="26"/>
  <c r="AJ12" i="26"/>
  <c r="AK12" i="26"/>
  <c r="AT12" i="26" s="1"/>
  <c r="AJ6" i="26"/>
  <c r="AK6" i="26"/>
  <c r="AT6" i="26" s="1"/>
  <c r="AL14" i="31"/>
  <c r="AU14" i="31" s="1"/>
  <c r="AT14" i="31"/>
  <c r="AR7" i="105"/>
  <c r="AK20" i="77"/>
  <c r="AT20" i="77" s="1"/>
  <c r="AJ20" i="77"/>
  <c r="AJ14" i="77"/>
  <c r="AK14" i="77"/>
  <c r="AT14" i="77" s="1"/>
  <c r="AK8" i="77"/>
  <c r="AT8" i="77" s="1"/>
  <c r="AJ8" i="77"/>
  <c r="AK23" i="77"/>
  <c r="AT23" i="77" s="1"/>
  <c r="U6" i="13"/>
  <c r="AH5" i="104"/>
  <c r="AQ5" i="104" s="1"/>
  <c r="Z5" i="104"/>
  <c r="AR22" i="40"/>
  <c r="U19" i="103"/>
  <c r="AJ21" i="66"/>
  <c r="AK21" i="66"/>
  <c r="AT21" i="66" s="1"/>
  <c r="AJ15" i="66"/>
  <c r="AK15" i="66"/>
  <c r="AT15" i="66" s="1"/>
  <c r="AK9" i="66"/>
  <c r="AT9" i="66" s="1"/>
  <c r="AJ9" i="66"/>
  <c r="AJ23" i="66"/>
  <c r="AS23" i="66" s="1"/>
  <c r="U16" i="91"/>
  <c r="AH9" i="89"/>
  <c r="AQ9" i="89" s="1"/>
  <c r="U7" i="84"/>
  <c r="AS9" i="17"/>
  <c r="AL9" i="17"/>
  <c r="AU9" i="17" s="1"/>
  <c r="AR15" i="68"/>
  <c r="AS18" i="78"/>
  <c r="AL18" i="78"/>
  <c r="AU18" i="78" s="1"/>
  <c r="Y10" i="33"/>
  <c r="X10" i="33"/>
  <c r="AS3" i="31"/>
  <c r="AL3" i="31"/>
  <c r="AU3" i="31" s="1"/>
  <c r="AS22" i="31"/>
  <c r="AL22" i="31"/>
  <c r="AU22" i="31" s="1"/>
  <c r="Z10" i="28"/>
  <c r="AS10" i="17"/>
  <c r="AL10" i="17"/>
  <c r="AU10" i="17" s="1"/>
  <c r="AR9" i="38"/>
  <c r="AS8" i="23"/>
  <c r="AL8" i="23"/>
  <c r="AU8" i="23" s="1"/>
  <c r="U8" i="51"/>
  <c r="AS17" i="17"/>
  <c r="AL17" i="17"/>
  <c r="AU17" i="17" s="1"/>
  <c r="AS8" i="78"/>
  <c r="AL8" i="78"/>
  <c r="AU8" i="78" s="1"/>
  <c r="AH23" i="40"/>
  <c r="AQ23" i="40" s="1"/>
  <c r="AQ25" i="40" s="1"/>
  <c r="AZ3" i="40"/>
  <c r="AS21" i="23"/>
  <c r="AL21" i="23"/>
  <c r="AU21" i="23" s="1"/>
  <c r="AN17" i="60"/>
  <c r="AI17" i="60"/>
  <c r="AN7" i="15"/>
  <c r="AI7" i="15"/>
  <c r="AN22" i="37"/>
  <c r="AI22" i="37"/>
  <c r="U14" i="95"/>
  <c r="AS13" i="31"/>
  <c r="AL13" i="31"/>
  <c r="AU13" i="31" s="1"/>
  <c r="AI6" i="32"/>
  <c r="AN6" i="32"/>
  <c r="AS10" i="78"/>
  <c r="AL10" i="78"/>
  <c r="AU10" i="78" s="1"/>
  <c r="AJ17" i="26"/>
  <c r="AK17" i="26"/>
  <c r="AT17" i="26" s="1"/>
  <c r="AJ11" i="26"/>
  <c r="AK11" i="26"/>
  <c r="AT11" i="26" s="1"/>
  <c r="AK5" i="26"/>
  <c r="AT5" i="26" s="1"/>
  <c r="AJ5" i="26"/>
  <c r="AH10" i="63"/>
  <c r="AQ10" i="63" s="1"/>
  <c r="AJ19" i="77"/>
  <c r="AK19" i="77"/>
  <c r="AT19" i="77" s="1"/>
  <c r="AK13" i="77"/>
  <c r="AT13" i="77" s="1"/>
  <c r="AJ13" i="77"/>
  <c r="AJ7" i="77"/>
  <c r="AK7" i="77"/>
  <c r="AT7" i="77" s="1"/>
  <c r="AN23" i="73"/>
  <c r="AN25" i="73" s="1"/>
  <c r="AI23" i="73"/>
  <c r="AS5" i="78"/>
  <c r="AL5" i="78"/>
  <c r="AU5" i="78" s="1"/>
  <c r="AS12" i="23"/>
  <c r="AL12" i="23"/>
  <c r="AU12" i="23" s="1"/>
  <c r="AJ20" i="66"/>
  <c r="AS20" i="66" s="1"/>
  <c r="AK20" i="66"/>
  <c r="AJ14" i="66"/>
  <c r="AK14" i="66"/>
  <c r="AT14" i="66" s="1"/>
  <c r="AJ8" i="66"/>
  <c r="AK8" i="66"/>
  <c r="AT8" i="66" s="1"/>
  <c r="AK23" i="66"/>
  <c r="AT23" i="66" s="1"/>
  <c r="AH10" i="24"/>
  <c r="AQ10" i="24" s="1"/>
  <c r="AH10" i="67"/>
  <c r="AQ10" i="67" s="1"/>
  <c r="U25" i="48"/>
  <c r="AS10" i="31"/>
  <c r="AL10" i="31"/>
  <c r="AU10" i="31" s="1"/>
  <c r="W11" i="59"/>
  <c r="AG10" i="59"/>
  <c r="AP10" i="59" s="1"/>
  <c r="AF10" i="59"/>
  <c r="AO10" i="59" s="1"/>
  <c r="AE10" i="59"/>
  <c r="AH7" i="101"/>
  <c r="AQ7" i="101" s="1"/>
  <c r="AL14" i="23"/>
  <c r="AU14" i="23" s="1"/>
  <c r="AT14" i="23"/>
  <c r="Y19" i="72"/>
  <c r="X19" i="72"/>
  <c r="AS5" i="17"/>
  <c r="AL5" i="17"/>
  <c r="AU5" i="17" s="1"/>
  <c r="Z23" i="40"/>
  <c r="AS9" i="23"/>
  <c r="AL9" i="23"/>
  <c r="AU9" i="23" s="1"/>
  <c r="AI10" i="71"/>
  <c r="AN10" i="71"/>
  <c r="AI23" i="61"/>
  <c r="AN23" i="61"/>
  <c r="AN25" i="61" s="1"/>
  <c r="AS21" i="31"/>
  <c r="AL21" i="31"/>
  <c r="AU21" i="31" s="1"/>
  <c r="AI23" i="36"/>
  <c r="AN23" i="36"/>
  <c r="AN25" i="36" s="1"/>
  <c r="AN23" i="77"/>
  <c r="AN25" i="77" s="1"/>
  <c r="AI23" i="77"/>
  <c r="AS12" i="17"/>
  <c r="AL12" i="17"/>
  <c r="AU12" i="17" s="1"/>
  <c r="AK4" i="78"/>
  <c r="AT4" i="78" s="1"/>
  <c r="AT25" i="78" s="1"/>
  <c r="AJ4" i="78"/>
  <c r="AS3" i="23"/>
  <c r="AL3" i="23"/>
  <c r="AU3" i="23" s="1"/>
  <c r="AE17" i="76"/>
  <c r="W18" i="76"/>
  <c r="AG17" i="76"/>
  <c r="AP17" i="76" s="1"/>
  <c r="AF17" i="76"/>
  <c r="AO17" i="76" s="1"/>
  <c r="AR16" i="12"/>
  <c r="AR10" i="75"/>
  <c r="U5" i="44"/>
  <c r="X5" i="44" s="1"/>
  <c r="AS19" i="17"/>
  <c r="AL19" i="17"/>
  <c r="AU19" i="17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I23" i="66"/>
  <c r="AN23" i="66"/>
  <c r="AN25" i="66" s="1"/>
  <c r="Z10" i="63"/>
  <c r="AJ18" i="77"/>
  <c r="AK18" i="77"/>
  <c r="AT18" i="77" s="1"/>
  <c r="AJ12" i="77"/>
  <c r="AK12" i="77"/>
  <c r="AT12" i="77" s="1"/>
  <c r="AJ6" i="77"/>
  <c r="AK6" i="77"/>
  <c r="AT6" i="77" s="1"/>
  <c r="U26" i="35"/>
  <c r="AH11" i="75"/>
  <c r="AQ11" i="75" s="1"/>
  <c r="AS8" i="17"/>
  <c r="AL8" i="17"/>
  <c r="AU8" i="17" s="1"/>
  <c r="AF17" i="25"/>
  <c r="AO17" i="25" s="1"/>
  <c r="AG17" i="25"/>
  <c r="AP17" i="25" s="1"/>
  <c r="W18" i="25"/>
  <c r="AE17" i="25"/>
  <c r="AJ19" i="66"/>
  <c r="AK19" i="66"/>
  <c r="AT19" i="66" s="1"/>
  <c r="AJ13" i="66"/>
  <c r="AK13" i="66"/>
  <c r="AT13" i="66" s="1"/>
  <c r="AJ7" i="66"/>
  <c r="AK7" i="66"/>
  <c r="AT7" i="66" s="1"/>
  <c r="AF10" i="24"/>
  <c r="AO10" i="24" s="1"/>
  <c r="AG10" i="24"/>
  <c r="AP10" i="24" s="1"/>
  <c r="W11" i="24"/>
  <c r="AE10" i="24"/>
  <c r="AE10" i="67"/>
  <c r="AG10" i="67"/>
  <c r="AP10" i="67" s="1"/>
  <c r="W11" i="67"/>
  <c r="AF10" i="67"/>
  <c r="AO10" i="67" s="1"/>
  <c r="U18" i="55"/>
  <c r="AS15" i="17"/>
  <c r="AL15" i="17"/>
  <c r="AU15" i="17" s="1"/>
  <c r="AS6" i="78"/>
  <c r="AL6" i="78"/>
  <c r="AU6" i="78" s="1"/>
  <c r="AS19" i="23"/>
  <c r="AL19" i="23"/>
  <c r="AU19" i="23" s="1"/>
  <c r="AS15" i="31"/>
  <c r="AL15" i="31"/>
  <c r="AU15" i="31" s="1"/>
  <c r="AR9" i="63"/>
  <c r="AH7" i="86"/>
  <c r="AQ7" i="86" s="1"/>
  <c r="U27" i="90"/>
  <c r="AE7" i="101"/>
  <c r="AG7" i="101"/>
  <c r="AP7" i="101" s="1"/>
  <c r="W8" i="101"/>
  <c r="AF7" i="101"/>
  <c r="AO7" i="101" s="1"/>
  <c r="AH16" i="68"/>
  <c r="AQ16" i="68" s="1"/>
  <c r="AS7" i="78"/>
  <c r="AL7" i="78"/>
  <c r="AU7" i="78" s="1"/>
  <c r="U26" i="82"/>
  <c r="AS17" i="31"/>
  <c r="AL17" i="31"/>
  <c r="AU17" i="31" s="1"/>
  <c r="U7" i="92"/>
  <c r="AR8" i="89"/>
  <c r="U16" i="43"/>
  <c r="U19" i="87"/>
  <c r="AS18" i="31"/>
  <c r="AL18" i="31"/>
  <c r="AU18" i="31" s="1"/>
  <c r="AH10" i="79"/>
  <c r="AQ10" i="79" s="1"/>
  <c r="U9" i="88"/>
  <c r="AS6" i="17"/>
  <c r="AL6" i="17"/>
  <c r="AU6" i="17" s="1"/>
  <c r="Z10" i="79"/>
  <c r="AS15" i="78"/>
  <c r="AL15" i="78"/>
  <c r="AU15" i="78" s="1"/>
  <c r="AS16" i="23"/>
  <c r="AL16" i="23"/>
  <c r="AU16" i="23" s="1"/>
  <c r="AG7" i="53"/>
  <c r="AP7" i="53" s="1"/>
  <c r="AE7" i="53"/>
  <c r="AF7" i="53"/>
  <c r="AO7" i="53" s="1"/>
  <c r="W8" i="53"/>
  <c r="U18" i="83"/>
  <c r="AL19" i="31"/>
  <c r="AU19" i="31" s="1"/>
  <c r="AT19" i="31"/>
  <c r="AR16" i="64"/>
  <c r="AR23" i="26"/>
  <c r="AR25" i="26" s="1"/>
  <c r="AL23" i="26"/>
  <c r="AU23" i="26" s="1"/>
  <c r="U25" i="102"/>
  <c r="U16" i="41"/>
  <c r="AS3" i="78"/>
  <c r="AL3" i="78"/>
  <c r="AU3" i="78" s="1"/>
  <c r="AS21" i="78"/>
  <c r="AL21" i="78"/>
  <c r="AU21" i="78" s="1"/>
  <c r="Y23" i="37"/>
  <c r="X23" i="37"/>
  <c r="Z23" i="37" s="1"/>
  <c r="AK4" i="23"/>
  <c r="AT4" i="23" s="1"/>
  <c r="AT25" i="23" s="1"/>
  <c r="AJ4" i="23"/>
  <c r="AS22" i="23"/>
  <c r="AL22" i="23"/>
  <c r="AU22" i="23" s="1"/>
  <c r="Y7" i="32"/>
  <c r="Z7" i="32"/>
  <c r="X7" i="32"/>
  <c r="AE10" i="19"/>
  <c r="AG10" i="19"/>
  <c r="AP10" i="19" s="1"/>
  <c r="AF10" i="19"/>
  <c r="AO10" i="19" s="1"/>
  <c r="W11" i="19"/>
  <c r="U9" i="54"/>
  <c r="AS16" i="78"/>
  <c r="AL16" i="78"/>
  <c r="AU16" i="78" s="1"/>
  <c r="U18" i="49"/>
  <c r="AS17" i="23"/>
  <c r="AL17" i="23"/>
  <c r="AU17" i="23" s="1"/>
  <c r="AJ21" i="26"/>
  <c r="AK21" i="26"/>
  <c r="AT21" i="26" s="1"/>
  <c r="AJ15" i="26"/>
  <c r="AK15" i="26"/>
  <c r="AT15" i="26" s="1"/>
  <c r="AJ9" i="26"/>
  <c r="AK9" i="26"/>
  <c r="AT9" i="26" s="1"/>
  <c r="AS20" i="31"/>
  <c r="AL20" i="31"/>
  <c r="AU20" i="31" s="1"/>
  <c r="AR9" i="67"/>
  <c r="AK17" i="77"/>
  <c r="AT17" i="77" s="1"/>
  <c r="AJ17" i="77"/>
  <c r="AJ11" i="77"/>
  <c r="AK11" i="77"/>
  <c r="AT11" i="77" s="1"/>
  <c r="AJ5" i="77"/>
  <c r="AK5" i="77"/>
  <c r="AT5" i="77" s="1"/>
  <c r="Z11" i="75"/>
  <c r="AU25" i="70"/>
  <c r="C11" i="70" s="1"/>
  <c r="F14" i="57" s="1"/>
  <c r="AS11" i="78"/>
  <c r="AL11" i="78"/>
  <c r="AU11" i="78" s="1"/>
  <c r="AJ18" i="66"/>
  <c r="AK18" i="66"/>
  <c r="AT18" i="66" s="1"/>
  <c r="AJ12" i="66"/>
  <c r="AK12" i="66"/>
  <c r="AT12" i="66" s="1"/>
  <c r="AJ6" i="66"/>
  <c r="AK6" i="66"/>
  <c r="AT6" i="66" s="1"/>
  <c r="AS4" i="30"/>
  <c r="AS25" i="30" s="1"/>
  <c r="AL4" i="30"/>
  <c r="AU4" i="30" s="1"/>
  <c r="AU25" i="30" s="1"/>
  <c r="C11" i="30" s="1"/>
  <c r="U7" i="20"/>
  <c r="AR7" i="93"/>
  <c r="AX22" i="73"/>
  <c r="S22" i="73" s="1"/>
  <c r="AC22" i="73" s="1"/>
  <c r="AB23" i="73" s="1"/>
  <c r="AK23" i="73" s="1"/>
  <c r="AT23" i="73" s="1"/>
  <c r="AX23" i="73"/>
  <c r="S23" i="73" s="1"/>
  <c r="AC23" i="73" s="1"/>
  <c r="AX3" i="73"/>
  <c r="S3" i="73" s="1"/>
  <c r="AC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K4" i="17"/>
  <c r="AT4" i="17" s="1"/>
  <c r="AT25" i="17" s="1"/>
  <c r="AJ4" i="17"/>
  <c r="AL16" i="31"/>
  <c r="AU16" i="31" s="1"/>
  <c r="AT16" i="31"/>
  <c r="AR8" i="47"/>
  <c r="Z7" i="86"/>
  <c r="U21" i="18"/>
  <c r="AH17" i="12"/>
  <c r="AQ17" i="12" s="1"/>
  <c r="U16" i="16"/>
  <c r="AS16" i="17"/>
  <c r="AL16" i="17"/>
  <c r="AU16" i="17" s="1"/>
  <c r="Z16" i="68"/>
  <c r="AS13" i="78"/>
  <c r="AL13" i="78"/>
  <c r="AU13" i="78" s="1"/>
  <c r="AS5" i="31"/>
  <c r="AL5" i="31"/>
  <c r="AU5" i="31" s="1"/>
  <c r="U19" i="99"/>
  <c r="AS9" i="31"/>
  <c r="AL9" i="31"/>
  <c r="AU9" i="31" s="1"/>
  <c r="AH16" i="34"/>
  <c r="AQ16" i="34" s="1"/>
  <c r="AN18" i="72"/>
  <c r="AI18" i="72"/>
  <c r="AS11" i="17"/>
  <c r="AL11" i="17"/>
  <c r="AU11" i="17" s="1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4" i="78"/>
  <c r="AL14" i="78"/>
  <c r="AU14" i="78" s="1"/>
  <c r="Y8" i="15"/>
  <c r="Z8" i="15"/>
  <c r="X8" i="15"/>
  <c r="AF23" i="37" l="1"/>
  <c r="AO23" i="37" s="1"/>
  <c r="AO25" i="37" s="1"/>
  <c r="AG23" i="37"/>
  <c r="AP23" i="37" s="1"/>
  <c r="AP25" i="37" s="1"/>
  <c r="AE23" i="37"/>
  <c r="AK8" i="62"/>
  <c r="AT8" i="62" s="1"/>
  <c r="AJ8" i="62"/>
  <c r="AJ16" i="73"/>
  <c r="AK16" i="73"/>
  <c r="AT16" i="73" s="1"/>
  <c r="AK10" i="73"/>
  <c r="AT10" i="73" s="1"/>
  <c r="AJ10" i="73"/>
  <c r="AS12" i="66"/>
  <c r="AL12" i="66"/>
  <c r="AU12" i="66" s="1"/>
  <c r="AJ19" i="62"/>
  <c r="AK19" i="62"/>
  <c r="AT19" i="62" s="1"/>
  <c r="AK13" i="62"/>
  <c r="AT13" i="62" s="1"/>
  <c r="AJ13" i="62"/>
  <c r="AK7" i="62"/>
  <c r="AT7" i="62" s="1"/>
  <c r="AJ7" i="62"/>
  <c r="AJ21" i="73"/>
  <c r="AK21" i="73"/>
  <c r="AT21" i="73" s="1"/>
  <c r="AJ15" i="73"/>
  <c r="AK15" i="73"/>
  <c r="AT15" i="73" s="1"/>
  <c r="AK9" i="73"/>
  <c r="AT9" i="73" s="1"/>
  <c r="AJ9" i="73"/>
  <c r="AJ23" i="73"/>
  <c r="AS23" i="73" s="1"/>
  <c r="Y11" i="19"/>
  <c r="Z11" i="19"/>
  <c r="X11" i="19"/>
  <c r="Y8" i="101"/>
  <c r="Z8" i="101"/>
  <c r="X8" i="101"/>
  <c r="Y11" i="67"/>
  <c r="Z11" i="67"/>
  <c r="X11" i="67"/>
  <c r="AS19" i="66"/>
  <c r="AL19" i="66"/>
  <c r="AU19" i="66" s="1"/>
  <c r="AS6" i="77"/>
  <c r="AL6" i="77"/>
  <c r="AU6" i="77" s="1"/>
  <c r="AS16" i="26"/>
  <c r="AL16" i="26"/>
  <c r="AU16" i="26" s="1"/>
  <c r="AL4" i="78"/>
  <c r="AU4" i="78" s="1"/>
  <c r="AS4" i="78"/>
  <c r="AS25" i="78" s="1"/>
  <c r="AN10" i="59"/>
  <c r="AI10" i="59"/>
  <c r="AS19" i="77"/>
  <c r="AL19" i="77"/>
  <c r="AU19" i="77" s="1"/>
  <c r="AS11" i="26"/>
  <c r="AL11" i="26"/>
  <c r="AU11" i="26" s="1"/>
  <c r="AR6" i="32"/>
  <c r="AS21" i="66"/>
  <c r="AL21" i="66"/>
  <c r="AU21" i="66" s="1"/>
  <c r="AS6" i="26"/>
  <c r="AL6" i="26"/>
  <c r="AU6" i="26" s="1"/>
  <c r="AI16" i="29"/>
  <c r="AN16" i="29"/>
  <c r="W11" i="2"/>
  <c r="AE10" i="2"/>
  <c r="AF10" i="2"/>
  <c r="AO10" i="2" s="1"/>
  <c r="AG10" i="2"/>
  <c r="AP10" i="2" s="1"/>
  <c r="Y8" i="52"/>
  <c r="X8" i="52"/>
  <c r="AJ18" i="36"/>
  <c r="AK18" i="36"/>
  <c r="AT18" i="36" s="1"/>
  <c r="AK12" i="36"/>
  <c r="AT12" i="36" s="1"/>
  <c r="AJ12" i="36"/>
  <c r="AJ6" i="36"/>
  <c r="AK6" i="36"/>
  <c r="AT6" i="36" s="1"/>
  <c r="AR9" i="33"/>
  <c r="AS7" i="26"/>
  <c r="AL7" i="26"/>
  <c r="AU7" i="26" s="1"/>
  <c r="AN9" i="97"/>
  <c r="AI9" i="97"/>
  <c r="Y17" i="34"/>
  <c r="X17" i="34"/>
  <c r="Y18" i="80"/>
  <c r="X18" i="80"/>
  <c r="AN9" i="89"/>
  <c r="AI9" i="89"/>
  <c r="U26" i="94"/>
  <c r="AS16" i="77"/>
  <c r="AL16" i="77"/>
  <c r="AU16" i="77" s="1"/>
  <c r="AK17" i="61"/>
  <c r="AT17" i="61" s="1"/>
  <c r="AJ17" i="61"/>
  <c r="AJ11" i="61"/>
  <c r="AK11" i="61"/>
  <c r="AT11" i="61" s="1"/>
  <c r="AK5" i="61"/>
  <c r="AT5" i="61" s="1"/>
  <c r="AJ5" i="61"/>
  <c r="AS14" i="26"/>
  <c r="AL14" i="26"/>
  <c r="AU14" i="26" s="1"/>
  <c r="AK12" i="62"/>
  <c r="AT12" i="62" s="1"/>
  <c r="AJ12" i="62"/>
  <c r="AJ6" i="62"/>
  <c r="AK6" i="62"/>
  <c r="AT6" i="62" s="1"/>
  <c r="AR18" i="72"/>
  <c r="W17" i="68"/>
  <c r="AG16" i="68"/>
  <c r="AP16" i="68" s="1"/>
  <c r="AE16" i="68"/>
  <c r="AF16" i="68"/>
  <c r="AO16" i="68" s="1"/>
  <c r="AJ20" i="73"/>
  <c r="AK20" i="73"/>
  <c r="AT20" i="73" s="1"/>
  <c r="AJ14" i="73"/>
  <c r="AK14" i="73"/>
  <c r="AT14" i="73" s="1"/>
  <c r="AK8" i="73"/>
  <c r="AT8" i="73" s="1"/>
  <c r="AJ8" i="73"/>
  <c r="AS18" i="66"/>
  <c r="AL18" i="66"/>
  <c r="AU18" i="66" s="1"/>
  <c r="AS5" i="77"/>
  <c r="AL5" i="77"/>
  <c r="AU5" i="77" s="1"/>
  <c r="AS15" i="26"/>
  <c r="AL15" i="26"/>
  <c r="AU15" i="26" s="1"/>
  <c r="U17" i="49"/>
  <c r="U15" i="41"/>
  <c r="Y8" i="53"/>
  <c r="Z8" i="53"/>
  <c r="X8" i="53"/>
  <c r="U8" i="88"/>
  <c r="U18" i="87"/>
  <c r="U6" i="92"/>
  <c r="AN17" i="25"/>
  <c r="AI17" i="25"/>
  <c r="AR23" i="66"/>
  <c r="AR25" i="66" s="1"/>
  <c r="AL23" i="66"/>
  <c r="AU23" i="66" s="1"/>
  <c r="AH5" i="44"/>
  <c r="AQ5" i="44" s="1"/>
  <c r="Z5" i="44"/>
  <c r="AL23" i="36"/>
  <c r="AU23" i="36" s="1"/>
  <c r="AR23" i="36"/>
  <c r="AR25" i="36" s="1"/>
  <c r="AR10" i="71"/>
  <c r="AH19" i="72"/>
  <c r="AQ19" i="72" s="1"/>
  <c r="U24" i="48"/>
  <c r="AR7" i="15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6" i="84"/>
  <c r="AS9" i="66"/>
  <c r="AL9" i="66"/>
  <c r="AU9" i="66" s="1"/>
  <c r="AS8" i="77"/>
  <c r="AL8" i="77"/>
  <c r="AU8" i="77" s="1"/>
  <c r="Y17" i="29"/>
  <c r="X17" i="29"/>
  <c r="AF8" i="93"/>
  <c r="AO8" i="93" s="1"/>
  <c r="AE8" i="93"/>
  <c r="W9" i="93"/>
  <c r="AG8" i="93"/>
  <c r="AP8" i="93" s="1"/>
  <c r="AJ17" i="36"/>
  <c r="AK17" i="36"/>
  <c r="AT17" i="36" s="1"/>
  <c r="AK11" i="36"/>
  <c r="AT11" i="36" s="1"/>
  <c r="AJ11" i="36"/>
  <c r="AJ5" i="36"/>
  <c r="AK5" i="36"/>
  <c r="AT5" i="36" s="1"/>
  <c r="AT25" i="31"/>
  <c r="AS10" i="66"/>
  <c r="AL10" i="66"/>
  <c r="AU10" i="66" s="1"/>
  <c r="U24" i="42"/>
  <c r="AS21" i="77"/>
  <c r="AL21" i="77"/>
  <c r="AU21" i="77" s="1"/>
  <c r="AE10" i="38"/>
  <c r="W11" i="38"/>
  <c r="AF10" i="38"/>
  <c r="AO10" i="38" s="1"/>
  <c r="AG10" i="38"/>
  <c r="AP10" i="38" s="1"/>
  <c r="U6" i="9"/>
  <c r="Y18" i="12"/>
  <c r="Z18" i="12"/>
  <c r="X18" i="12"/>
  <c r="AS11" i="66"/>
  <c r="AL11" i="66"/>
  <c r="AU11" i="66" s="1"/>
  <c r="AS3" i="77"/>
  <c r="AL3" i="77"/>
  <c r="AU3" i="77" s="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J20" i="62"/>
  <c r="AK20" i="62"/>
  <c r="AT20" i="62" s="1"/>
  <c r="AJ17" i="62"/>
  <c r="AK17" i="62"/>
  <c r="AT17" i="62" s="1"/>
  <c r="AK5" i="62"/>
  <c r="AT5" i="62" s="1"/>
  <c r="AJ5" i="62"/>
  <c r="U18" i="99"/>
  <c r="AJ19" i="73"/>
  <c r="AK19" i="73"/>
  <c r="AT19" i="73" s="1"/>
  <c r="AJ13" i="73"/>
  <c r="AK13" i="73"/>
  <c r="AT13" i="73" s="1"/>
  <c r="AK7" i="73"/>
  <c r="AT7" i="73" s="1"/>
  <c r="AJ7" i="73"/>
  <c r="AN7" i="101"/>
  <c r="AI7" i="101"/>
  <c r="AN10" i="67"/>
  <c r="AI10" i="67"/>
  <c r="AS7" i="66"/>
  <c r="AL7" i="66"/>
  <c r="AU7" i="66" s="1"/>
  <c r="Y18" i="25"/>
  <c r="X18" i="25"/>
  <c r="AS12" i="77"/>
  <c r="AL12" i="77"/>
  <c r="AU12" i="77" s="1"/>
  <c r="AJ4" i="26"/>
  <c r="AK4" i="26"/>
  <c r="AT4" i="26" s="1"/>
  <c r="AT25" i="26" s="1"/>
  <c r="AS22" i="26"/>
  <c r="AL22" i="26"/>
  <c r="AU22" i="26" s="1"/>
  <c r="Y18" i="76"/>
  <c r="X18" i="76"/>
  <c r="Z19" i="72"/>
  <c r="AS8" i="66"/>
  <c r="AL8" i="66"/>
  <c r="AU8" i="66" s="1"/>
  <c r="AS7" i="77"/>
  <c r="AL7" i="77"/>
  <c r="AU7" i="77" s="1"/>
  <c r="AS17" i="26"/>
  <c r="AL17" i="26"/>
  <c r="AU17" i="26" s="1"/>
  <c r="AX22" i="40"/>
  <c r="S22" i="40" s="1"/>
  <c r="AC22" i="40" s="1"/>
  <c r="AB23" i="40" s="1"/>
  <c r="U18" i="103"/>
  <c r="AF5" i="104"/>
  <c r="AO5" i="104" s="1"/>
  <c r="AE5" i="104"/>
  <c r="W6" i="104"/>
  <c r="AG5" i="104"/>
  <c r="AP5" i="104" s="1"/>
  <c r="AS12" i="26"/>
  <c r="AL12" i="26"/>
  <c r="AU12" i="26" s="1"/>
  <c r="U8" i="96"/>
  <c r="AN23" i="62"/>
  <c r="AN25" i="62" s="1"/>
  <c r="AI23" i="62"/>
  <c r="AK22" i="36"/>
  <c r="AT22" i="36" s="1"/>
  <c r="AJ22" i="36"/>
  <c r="AJ16" i="36"/>
  <c r="AK16" i="36"/>
  <c r="AT16" i="36" s="1"/>
  <c r="AJ10" i="36"/>
  <c r="AK10" i="36"/>
  <c r="AT10" i="36" s="1"/>
  <c r="AS4" i="31"/>
  <c r="AS25" i="31" s="1"/>
  <c r="AL4" i="31"/>
  <c r="AU4" i="31" s="1"/>
  <c r="AU25" i="31" s="1"/>
  <c r="C11" i="31" s="1"/>
  <c r="AE8" i="105"/>
  <c r="AF8" i="105"/>
  <c r="AO8" i="105" s="1"/>
  <c r="AG8" i="105"/>
  <c r="AP8" i="105" s="1"/>
  <c r="W9" i="105"/>
  <c r="AG17" i="64"/>
  <c r="AP17" i="64" s="1"/>
  <c r="W18" i="64"/>
  <c r="AF17" i="64"/>
  <c r="AO17" i="64" s="1"/>
  <c r="AE17" i="64"/>
  <c r="AS13" i="26"/>
  <c r="AL13" i="26"/>
  <c r="AU13" i="26" s="1"/>
  <c r="AK23" i="62"/>
  <c r="AT23" i="62" s="1"/>
  <c r="AN16" i="34"/>
  <c r="AI16" i="34"/>
  <c r="AN16" i="21"/>
  <c r="AI16" i="21"/>
  <c r="U25" i="10"/>
  <c r="Y10" i="89"/>
  <c r="Z10" i="89"/>
  <c r="X10" i="89"/>
  <c r="AK4" i="77"/>
  <c r="AT4" i="77" s="1"/>
  <c r="AT25" i="77" s="1"/>
  <c r="AJ4" i="77"/>
  <c r="AS22" i="77"/>
  <c r="AL22" i="77"/>
  <c r="AU22" i="77" s="1"/>
  <c r="AK21" i="61"/>
  <c r="AT21" i="61" s="1"/>
  <c r="AJ21" i="61"/>
  <c r="AK15" i="61"/>
  <c r="AT15" i="61" s="1"/>
  <c r="AJ15" i="61"/>
  <c r="AJ9" i="61"/>
  <c r="AK9" i="61"/>
  <c r="AT9" i="61" s="1"/>
  <c r="AS20" i="26"/>
  <c r="AL20" i="26"/>
  <c r="AU20" i="26" s="1"/>
  <c r="U7" i="100"/>
  <c r="AG8" i="15"/>
  <c r="AP8" i="15" s="1"/>
  <c r="AE8" i="15"/>
  <c r="AF8" i="15"/>
  <c r="AO8" i="15" s="1"/>
  <c r="W9" i="15"/>
  <c r="AJ16" i="62"/>
  <c r="AK16" i="62"/>
  <c r="AT16" i="62" s="1"/>
  <c r="AJ12" i="73"/>
  <c r="AK12" i="73"/>
  <c r="AT12" i="73" s="1"/>
  <c r="AJ6" i="73"/>
  <c r="AK6" i="73"/>
  <c r="AT6" i="73" s="1"/>
  <c r="AS6" i="66"/>
  <c r="AL6" i="66"/>
  <c r="AU6" i="66" s="1"/>
  <c r="AS11" i="77"/>
  <c r="AL11" i="77"/>
  <c r="AU11" i="77" s="1"/>
  <c r="AS21" i="26"/>
  <c r="AL21" i="26"/>
  <c r="AU21" i="26" s="1"/>
  <c r="AN10" i="19"/>
  <c r="AI10" i="19"/>
  <c r="AL4" i="23"/>
  <c r="AU4" i="23" s="1"/>
  <c r="AS4" i="23"/>
  <c r="AS25" i="23" s="1"/>
  <c r="U24" i="102"/>
  <c r="AN7" i="53"/>
  <c r="AI7" i="53"/>
  <c r="W11" i="79"/>
  <c r="AG10" i="79"/>
  <c r="AP10" i="79" s="1"/>
  <c r="AE10" i="79"/>
  <c r="AF10" i="79"/>
  <c r="AO10" i="79" s="1"/>
  <c r="U15" i="43"/>
  <c r="AN10" i="24"/>
  <c r="AI10" i="24"/>
  <c r="AS3" i="26"/>
  <c r="AL3" i="26"/>
  <c r="AU3" i="26" s="1"/>
  <c r="AI17" i="76"/>
  <c r="AN17" i="76"/>
  <c r="Y11" i="59"/>
  <c r="Z11" i="59"/>
  <c r="X11" i="59"/>
  <c r="AS13" i="77"/>
  <c r="AL13" i="77"/>
  <c r="AU13" i="77" s="1"/>
  <c r="AS5" i="26"/>
  <c r="AL5" i="26"/>
  <c r="AU5" i="26" s="1"/>
  <c r="AR17" i="60"/>
  <c r="U7" i="51"/>
  <c r="AH10" i="33"/>
  <c r="AQ10" i="33" s="1"/>
  <c r="AS18" i="26"/>
  <c r="AL18" i="26"/>
  <c r="AU18" i="26" s="1"/>
  <c r="AH18" i="60"/>
  <c r="AQ18" i="60" s="1"/>
  <c r="AI7" i="52"/>
  <c r="AN7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18" i="39"/>
  <c r="W19" i="39"/>
  <c r="AF18" i="39"/>
  <c r="AO18" i="39" s="1"/>
  <c r="AG18" i="39"/>
  <c r="AP18" i="39" s="1"/>
  <c r="AS16" i="66"/>
  <c r="AL16" i="66"/>
  <c r="AU16" i="66" s="1"/>
  <c r="AS9" i="77"/>
  <c r="AL9" i="77"/>
  <c r="AU9" i="77" s="1"/>
  <c r="AK23" i="61"/>
  <c r="AT23" i="61" s="1"/>
  <c r="AJ23" i="61"/>
  <c r="AS23" i="61" s="1"/>
  <c r="AN17" i="80"/>
  <c r="AI17" i="80"/>
  <c r="Y17" i="21"/>
  <c r="X17" i="21"/>
  <c r="Z17" i="21" s="1"/>
  <c r="AL17" i="66"/>
  <c r="AU17" i="66" s="1"/>
  <c r="AT17" i="66"/>
  <c r="AK20" i="61"/>
  <c r="AT20" i="61" s="1"/>
  <c r="AJ20" i="61"/>
  <c r="AJ14" i="61"/>
  <c r="AK14" i="61"/>
  <c r="AT14" i="61" s="1"/>
  <c r="AJ8" i="61"/>
  <c r="AK8" i="61"/>
  <c r="AT8" i="61" s="1"/>
  <c r="AN7" i="46"/>
  <c r="AI7" i="46"/>
  <c r="AJ18" i="62"/>
  <c r="AK18" i="62"/>
  <c r="AT18" i="62" s="1"/>
  <c r="AK11" i="62"/>
  <c r="AT11" i="62" s="1"/>
  <c r="AJ11" i="62"/>
  <c r="AJ22" i="62"/>
  <c r="AK22" i="62"/>
  <c r="AT22" i="62" s="1"/>
  <c r="AJ10" i="62"/>
  <c r="AK10" i="62"/>
  <c r="AT10" i="62" s="1"/>
  <c r="U20" i="18"/>
  <c r="AS4" i="17"/>
  <c r="AS25" i="17" s="1"/>
  <c r="AL4" i="17"/>
  <c r="AU4" i="17" s="1"/>
  <c r="AU25" i="17" s="1"/>
  <c r="C11" i="17" s="1"/>
  <c r="AJ18" i="73"/>
  <c r="AK18" i="73"/>
  <c r="AT18" i="73" s="1"/>
  <c r="AH8" i="15"/>
  <c r="AQ8" i="15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F7" i="86"/>
  <c r="AO7" i="86" s="1"/>
  <c r="AE7" i="86"/>
  <c r="W8" i="86"/>
  <c r="AG7" i="86"/>
  <c r="AP7" i="86" s="1"/>
  <c r="AK17" i="73"/>
  <c r="AT17" i="73" s="1"/>
  <c r="AJ17" i="73"/>
  <c r="AJ11" i="73"/>
  <c r="AK11" i="73"/>
  <c r="AT11" i="73" s="1"/>
  <c r="AJ5" i="73"/>
  <c r="AK5" i="73"/>
  <c r="AT5" i="73" s="1"/>
  <c r="AS17" i="77"/>
  <c r="AL17" i="77"/>
  <c r="AU17" i="77" s="1"/>
  <c r="AH7" i="32"/>
  <c r="AQ7" i="32" s="1"/>
  <c r="AU25" i="78"/>
  <c r="C11" i="78" s="1"/>
  <c r="F22" i="57" s="1"/>
  <c r="U26" i="90"/>
  <c r="U17" i="55"/>
  <c r="Y11" i="24"/>
  <c r="X11" i="24"/>
  <c r="Z11" i="24" s="1"/>
  <c r="AS13" i="66"/>
  <c r="AL13" i="66"/>
  <c r="AU13" i="66" s="1"/>
  <c r="U25" i="35"/>
  <c r="AS18" i="77"/>
  <c r="AL18" i="77"/>
  <c r="AU18" i="77" s="1"/>
  <c r="AS10" i="26"/>
  <c r="AL10" i="26"/>
  <c r="AU10" i="26" s="1"/>
  <c r="AU25" i="23"/>
  <c r="C11" i="23" s="1"/>
  <c r="AR23" i="77"/>
  <c r="AR25" i="77" s="1"/>
  <c r="AL23" i="77"/>
  <c r="AU23" i="77" s="1"/>
  <c r="AE23" i="40"/>
  <c r="AF23" i="40"/>
  <c r="AO23" i="40" s="1"/>
  <c r="AO25" i="40" s="1"/>
  <c r="AG23" i="40"/>
  <c r="AP23" i="40" s="1"/>
  <c r="AP25" i="40" s="1"/>
  <c r="AS14" i="66"/>
  <c r="AL14" i="66"/>
  <c r="AU14" i="66" s="1"/>
  <c r="U13" i="95"/>
  <c r="AG10" i="28"/>
  <c r="AP10" i="28" s="1"/>
  <c r="AE10" i="28"/>
  <c r="W11" i="28"/>
  <c r="AF10" i="28"/>
  <c r="AO10" i="28" s="1"/>
  <c r="Z10" i="33"/>
  <c r="AS15" i="66"/>
  <c r="AL15" i="66"/>
  <c r="AU15" i="66" s="1"/>
  <c r="AS14" i="77"/>
  <c r="AL14" i="77"/>
  <c r="AU14" i="77" s="1"/>
  <c r="Z18" i="60"/>
  <c r="AJ20" i="36"/>
  <c r="AK20" i="36"/>
  <c r="AT20" i="36" s="1"/>
  <c r="AK14" i="36"/>
  <c r="AT14" i="36" s="1"/>
  <c r="AJ14" i="36"/>
  <c r="AJ8" i="36"/>
  <c r="AK8" i="36"/>
  <c r="AT8" i="36" s="1"/>
  <c r="AJ4" i="66"/>
  <c r="AK4" i="66"/>
  <c r="AT4" i="66" s="1"/>
  <c r="AS15" i="77"/>
  <c r="AL15" i="77"/>
  <c r="AU15" i="77" s="1"/>
  <c r="AS19" i="26"/>
  <c r="AL19" i="26"/>
  <c r="AU19" i="26" s="1"/>
  <c r="AI9" i="47"/>
  <c r="AN9" i="47"/>
  <c r="AH11" i="71"/>
  <c r="AQ11" i="71" s="1"/>
  <c r="U8" i="45"/>
  <c r="U8" i="58"/>
  <c r="AS10" i="77"/>
  <c r="AL10" i="77"/>
  <c r="AU10" i="77" s="1"/>
  <c r="AK19" i="61"/>
  <c r="AT19" i="61" s="1"/>
  <c r="AJ19" i="61"/>
  <c r="AJ13" i="61"/>
  <c r="AK13" i="61"/>
  <c r="AT13" i="61" s="1"/>
  <c r="AK7" i="61"/>
  <c r="AT7" i="61" s="1"/>
  <c r="AJ7" i="61"/>
  <c r="AS8" i="26"/>
  <c r="AL8" i="26"/>
  <c r="AU8" i="26" s="1"/>
  <c r="AJ14" i="62"/>
  <c r="AK14" i="62"/>
  <c r="AT14" i="62" s="1"/>
  <c r="U15" i="16"/>
  <c r="AJ22" i="73"/>
  <c r="AK22" i="73"/>
  <c r="AT22" i="73" s="1"/>
  <c r="AJ3" i="73"/>
  <c r="AB4" i="73"/>
  <c r="U6" i="20"/>
  <c r="AG11" i="75"/>
  <c r="AP11" i="75" s="1"/>
  <c r="AF11" i="75"/>
  <c r="AO11" i="75" s="1"/>
  <c r="AE11" i="75"/>
  <c r="W12" i="75"/>
  <c r="AS9" i="26"/>
  <c r="AL9" i="26"/>
  <c r="AU9" i="26" s="1"/>
  <c r="U8" i="54"/>
  <c r="AE7" i="32"/>
  <c r="AF7" i="32"/>
  <c r="AO7" i="32" s="1"/>
  <c r="AG7" i="32"/>
  <c r="AP7" i="32" s="1"/>
  <c r="W8" i="32"/>
  <c r="AH23" i="37"/>
  <c r="AQ23" i="37" s="1"/>
  <c r="AQ25" i="37" s="1"/>
  <c r="AZ3" i="37"/>
  <c r="AX22" i="37" s="1"/>
  <c r="S22" i="37" s="1"/>
  <c r="AC22" i="37" s="1"/>
  <c r="AB23" i="37" s="1"/>
  <c r="U17" i="83"/>
  <c r="U25" i="82"/>
  <c r="W11" i="63"/>
  <c r="AG10" i="63"/>
  <c r="AP10" i="63" s="1"/>
  <c r="AF10" i="63"/>
  <c r="AO10" i="63" s="1"/>
  <c r="AE10" i="63"/>
  <c r="AL23" i="61"/>
  <c r="AU23" i="61" s="1"/>
  <c r="AR23" i="61"/>
  <c r="AR25" i="61" s="1"/>
  <c r="AL20" i="66"/>
  <c r="AU20" i="66" s="1"/>
  <c r="AT20" i="66"/>
  <c r="AR23" i="73"/>
  <c r="AR25" i="73" s="1"/>
  <c r="AL23" i="73"/>
  <c r="AU23" i="73" s="1"/>
  <c r="AR22" i="37"/>
  <c r="U15" i="91"/>
  <c r="U5" i="13"/>
  <c r="X5" i="13" s="1"/>
  <c r="AS20" i="77"/>
  <c r="AL20" i="77"/>
  <c r="AU20" i="77" s="1"/>
  <c r="U27" i="50"/>
  <c r="AK19" i="36"/>
  <c r="AT19" i="36" s="1"/>
  <c r="AJ19" i="36"/>
  <c r="AJ13" i="36"/>
  <c r="AK13" i="36"/>
  <c r="AT13" i="36" s="1"/>
  <c r="AJ7" i="36"/>
  <c r="AK7" i="36"/>
  <c r="AT7" i="36" s="1"/>
  <c r="AS3" i="66"/>
  <c r="AL3" i="66"/>
  <c r="AU3" i="66" s="1"/>
  <c r="AS22" i="66"/>
  <c r="AL22" i="66"/>
  <c r="AU22" i="66" s="1"/>
  <c r="Y10" i="97"/>
  <c r="X10" i="97"/>
  <c r="Y10" i="47"/>
  <c r="X10" i="47"/>
  <c r="Z10" i="47" s="1"/>
  <c r="U22" i="98"/>
  <c r="AE11" i="71"/>
  <c r="W12" i="71"/>
  <c r="AG11" i="71"/>
  <c r="AP11" i="71" s="1"/>
  <c r="AF11" i="71"/>
  <c r="AO11" i="71" s="1"/>
  <c r="U13" i="11"/>
  <c r="U27" i="85"/>
  <c r="AN17" i="12"/>
  <c r="AI17" i="12"/>
  <c r="AS5" i="66"/>
  <c r="AL5" i="66"/>
  <c r="AU5" i="66" s="1"/>
  <c r="AK18" i="61"/>
  <c r="AT18" i="61" s="1"/>
  <c r="AJ18" i="61"/>
  <c r="AJ12" i="61"/>
  <c r="AK12" i="61"/>
  <c r="AT12" i="61" s="1"/>
  <c r="AJ6" i="61"/>
  <c r="AK6" i="61"/>
  <c r="AT6" i="61" s="1"/>
  <c r="Y8" i="46"/>
  <c r="Z8" i="46"/>
  <c r="X8" i="46"/>
  <c r="AK23" i="37" l="1"/>
  <c r="AG10" i="47"/>
  <c r="AP10" i="47" s="1"/>
  <c r="W11" i="47"/>
  <c r="AE10" i="47"/>
  <c r="AF10" i="47"/>
  <c r="AO10" i="47" s="1"/>
  <c r="AG17" i="21"/>
  <c r="AP17" i="21" s="1"/>
  <c r="AF17" i="21"/>
  <c r="AO17" i="21" s="1"/>
  <c r="AE17" i="21"/>
  <c r="W18" i="21"/>
  <c r="AG11" i="24"/>
  <c r="AP11" i="24" s="1"/>
  <c r="AE11" i="24"/>
  <c r="AF11" i="24"/>
  <c r="AO11" i="24" s="1"/>
  <c r="W12" i="24"/>
  <c r="AS17" i="73"/>
  <c r="AL17" i="73"/>
  <c r="AU17" i="73" s="1"/>
  <c r="AS15" i="62"/>
  <c r="AL15" i="62"/>
  <c r="AU15" i="62" s="1"/>
  <c r="AR7" i="46"/>
  <c r="AS15" i="36"/>
  <c r="AL15" i="36"/>
  <c r="AU15" i="36" s="1"/>
  <c r="Y11" i="38"/>
  <c r="Z11" i="38"/>
  <c r="X11" i="38"/>
  <c r="AS19" i="36"/>
  <c r="AL19" i="36"/>
  <c r="AU19" i="36" s="1"/>
  <c r="AN10" i="63"/>
  <c r="AI10" i="63"/>
  <c r="U14" i="16"/>
  <c r="AK4" i="62"/>
  <c r="AT4" i="62" s="1"/>
  <c r="AT25" i="62" s="1"/>
  <c r="AJ4" i="62"/>
  <c r="AS11" i="62"/>
  <c r="AL11" i="62"/>
  <c r="AU11" i="62" s="1"/>
  <c r="AN11" i="71"/>
  <c r="AI11" i="71"/>
  <c r="AH10" i="97"/>
  <c r="AQ10" i="97" s="1"/>
  <c r="U16" i="83"/>
  <c r="Y12" i="75"/>
  <c r="Z12" i="75"/>
  <c r="X12" i="75"/>
  <c r="AK4" i="73"/>
  <c r="AT4" i="73" s="1"/>
  <c r="AT25" i="73" s="1"/>
  <c r="AJ4" i="73"/>
  <c r="AS6" i="61"/>
  <c r="AL6" i="61"/>
  <c r="AU6" i="61" s="1"/>
  <c r="U12" i="11"/>
  <c r="U21" i="98"/>
  <c r="AS7" i="36"/>
  <c r="AL7" i="36"/>
  <c r="AU7" i="36" s="1"/>
  <c r="U26" i="50"/>
  <c r="U14" i="91"/>
  <c r="Y11" i="63"/>
  <c r="X11" i="63"/>
  <c r="AS19" i="61"/>
  <c r="AL19" i="61"/>
  <c r="AU19" i="61" s="1"/>
  <c r="AR9" i="47"/>
  <c r="AL4" i="66"/>
  <c r="AU4" i="66" s="1"/>
  <c r="AS4" i="66"/>
  <c r="AS25" i="66" s="1"/>
  <c r="AS20" i="36"/>
  <c r="AL20" i="36"/>
  <c r="AU20" i="36" s="1"/>
  <c r="AG10" i="33"/>
  <c r="AP10" i="33" s="1"/>
  <c r="AF10" i="33"/>
  <c r="AO10" i="33" s="1"/>
  <c r="W11" i="33"/>
  <c r="AE10" i="33"/>
  <c r="U12" i="95"/>
  <c r="AS11" i="73"/>
  <c r="AL11" i="73"/>
  <c r="AU11" i="73" s="1"/>
  <c r="AI7" i="86"/>
  <c r="AN7" i="86"/>
  <c r="AS18" i="73"/>
  <c r="AL18" i="73"/>
  <c r="AU18" i="73" s="1"/>
  <c r="AS10" i="62"/>
  <c r="AL10" i="62"/>
  <c r="AU10" i="62" s="1"/>
  <c r="AS18" i="62"/>
  <c r="AL18" i="62"/>
  <c r="AU18" i="62" s="1"/>
  <c r="AS14" i="61"/>
  <c r="AL14" i="61"/>
  <c r="AU14" i="61" s="1"/>
  <c r="Y19" i="39"/>
  <c r="X19" i="39"/>
  <c r="AR17" i="76"/>
  <c r="U14" i="43"/>
  <c r="AS16" i="62"/>
  <c r="AL16" i="62"/>
  <c r="AU16" i="62" s="1"/>
  <c r="AS15" i="61"/>
  <c r="AL15" i="61"/>
  <c r="AU15" i="61" s="1"/>
  <c r="AL4" i="77"/>
  <c r="AU4" i="77" s="1"/>
  <c r="AU25" i="77" s="1"/>
  <c r="C11" i="77" s="1"/>
  <c r="F21" i="57" s="1"/>
  <c r="AS4" i="77"/>
  <c r="AS25" i="77" s="1"/>
  <c r="U24" i="10"/>
  <c r="AR10" i="67"/>
  <c r="AS5" i="62"/>
  <c r="AL5" i="62"/>
  <c r="AU5" i="62" s="1"/>
  <c r="AS3" i="61"/>
  <c r="AL3" i="61"/>
  <c r="AU3" i="61" s="1"/>
  <c r="AH18" i="12"/>
  <c r="AQ18" i="12" s="1"/>
  <c r="U23" i="42"/>
  <c r="AS11" i="36"/>
  <c r="AL11" i="36"/>
  <c r="AU11" i="36" s="1"/>
  <c r="Y9" i="93"/>
  <c r="X9" i="93"/>
  <c r="AK17" i="40"/>
  <c r="AT17" i="40" s="1"/>
  <c r="AJ17" i="40"/>
  <c r="AJ11" i="40"/>
  <c r="AK11" i="40"/>
  <c r="AT11" i="40" s="1"/>
  <c r="AK5" i="40"/>
  <c r="AT5" i="40" s="1"/>
  <c r="AJ5" i="40"/>
  <c r="U23" i="48"/>
  <c r="AN16" i="68"/>
  <c r="AI16" i="68"/>
  <c r="AS6" i="62"/>
  <c r="AL6" i="62"/>
  <c r="AU6" i="62" s="1"/>
  <c r="AS12" i="36"/>
  <c r="AL12" i="36"/>
  <c r="AU12" i="36" s="1"/>
  <c r="AR16" i="29"/>
  <c r="AH8" i="101"/>
  <c r="AQ8" i="101" s="1"/>
  <c r="AS21" i="73"/>
  <c r="AL21" i="73"/>
  <c r="AU21" i="73" s="1"/>
  <c r="AS19" i="62"/>
  <c r="AL19" i="62"/>
  <c r="AU19" i="62" s="1"/>
  <c r="AS16" i="73"/>
  <c r="AL16" i="73"/>
  <c r="AU16" i="73" s="1"/>
  <c r="U6" i="100"/>
  <c r="X9" i="105"/>
  <c r="Y9" i="105"/>
  <c r="Z9" i="105"/>
  <c r="AR23" i="62"/>
  <c r="AR25" i="62" s="1"/>
  <c r="AL23" i="62"/>
  <c r="AU23" i="62" s="1"/>
  <c r="U17" i="103"/>
  <c r="AH18" i="25"/>
  <c r="AQ18" i="25" s="1"/>
  <c r="AS22" i="61"/>
  <c r="AL22" i="61"/>
  <c r="AU22" i="61" s="1"/>
  <c r="AN8" i="93"/>
  <c r="AI8" i="93"/>
  <c r="AK22" i="40"/>
  <c r="AT22" i="40" s="1"/>
  <c r="AJ22" i="40"/>
  <c r="AK16" i="40"/>
  <c r="AT16" i="40" s="1"/>
  <c r="AJ16" i="40"/>
  <c r="AJ3" i="40"/>
  <c r="AB4" i="40"/>
  <c r="U17" i="87"/>
  <c r="AS12" i="62"/>
  <c r="AL12" i="62"/>
  <c r="AU12" i="62" s="1"/>
  <c r="AH17" i="34"/>
  <c r="AQ17" i="34" s="1"/>
  <c r="AF8" i="101"/>
  <c r="AO8" i="101" s="1"/>
  <c r="AE8" i="101"/>
  <c r="AG8" i="101"/>
  <c r="AP8" i="101" s="1"/>
  <c r="W9" i="101"/>
  <c r="AS9" i="73"/>
  <c r="AL9" i="73"/>
  <c r="AU9" i="73" s="1"/>
  <c r="AS7" i="62"/>
  <c r="AL7" i="62"/>
  <c r="AU7" i="62" s="1"/>
  <c r="AS8" i="62"/>
  <c r="AL8" i="62"/>
  <c r="AU8" i="62" s="1"/>
  <c r="AR17" i="12"/>
  <c r="AK10" i="40"/>
  <c r="AT10" i="40" s="1"/>
  <c r="AJ10" i="40"/>
  <c r="AH8" i="46"/>
  <c r="AQ8" i="46" s="1"/>
  <c r="AS12" i="61"/>
  <c r="AL12" i="61"/>
  <c r="AU12" i="61" s="1"/>
  <c r="AS13" i="36"/>
  <c r="AL13" i="36"/>
  <c r="AU13" i="36" s="1"/>
  <c r="U24" i="82"/>
  <c r="Y8" i="32"/>
  <c r="X8" i="32"/>
  <c r="AS7" i="61"/>
  <c r="AL7" i="61"/>
  <c r="AU7" i="61" s="1"/>
  <c r="U7" i="45"/>
  <c r="AS8" i="36"/>
  <c r="AL8" i="36"/>
  <c r="AU8" i="36" s="1"/>
  <c r="Y11" i="28"/>
  <c r="X11" i="28"/>
  <c r="U24" i="35"/>
  <c r="AL3" i="62"/>
  <c r="AU3" i="62" s="1"/>
  <c r="AS3" i="62"/>
  <c r="AS22" i="62"/>
  <c r="AL22" i="62"/>
  <c r="AU22" i="62" s="1"/>
  <c r="AR17" i="80"/>
  <c r="AL3" i="36"/>
  <c r="AU3" i="36" s="1"/>
  <c r="AS3" i="36"/>
  <c r="AS21" i="36"/>
  <c r="AL21" i="36"/>
  <c r="AU21" i="36" s="1"/>
  <c r="AH11" i="59"/>
  <c r="AQ11" i="59" s="1"/>
  <c r="AN10" i="79"/>
  <c r="AI10" i="79"/>
  <c r="U23" i="102"/>
  <c r="AS6" i="73"/>
  <c r="AL6" i="73"/>
  <c r="AU6" i="73" s="1"/>
  <c r="Y9" i="15"/>
  <c r="X9" i="15"/>
  <c r="AS21" i="61"/>
  <c r="AL21" i="61"/>
  <c r="AU21" i="61" s="1"/>
  <c r="AH10" i="89"/>
  <c r="AQ10" i="89" s="1"/>
  <c r="AN17" i="64"/>
  <c r="AI17" i="64"/>
  <c r="AS10" i="36"/>
  <c r="AL10" i="36"/>
  <c r="AU10" i="36" s="1"/>
  <c r="AJ23" i="40"/>
  <c r="AS23" i="40" s="1"/>
  <c r="AK23" i="40"/>
  <c r="AT23" i="40" s="1"/>
  <c r="Z18" i="25"/>
  <c r="AR7" i="101"/>
  <c r="AS10" i="61"/>
  <c r="AL10" i="61"/>
  <c r="AU10" i="61" s="1"/>
  <c r="AI10" i="38"/>
  <c r="AN10" i="38"/>
  <c r="AJ21" i="40"/>
  <c r="AK21" i="40"/>
  <c r="AT21" i="40" s="1"/>
  <c r="AJ15" i="40"/>
  <c r="AK15" i="40"/>
  <c r="AT15" i="40" s="1"/>
  <c r="AJ9" i="40"/>
  <c r="AK9" i="40"/>
  <c r="AT9" i="40" s="1"/>
  <c r="AR17" i="25"/>
  <c r="U14" i="41"/>
  <c r="AS14" i="73"/>
  <c r="AL14" i="73"/>
  <c r="AU14" i="73" s="1"/>
  <c r="Y17" i="68"/>
  <c r="X17" i="68"/>
  <c r="AS11" i="61"/>
  <c r="AL11" i="61"/>
  <c r="AU11" i="61" s="1"/>
  <c r="U25" i="94"/>
  <c r="Z17" i="34"/>
  <c r="AH10" i="47"/>
  <c r="AQ10" i="47" s="1"/>
  <c r="U7" i="54"/>
  <c r="AS22" i="73"/>
  <c r="AL22" i="73"/>
  <c r="AU22" i="73" s="1"/>
  <c r="AG18" i="60"/>
  <c r="AP18" i="60" s="1"/>
  <c r="AF18" i="60"/>
  <c r="AO18" i="60" s="1"/>
  <c r="W19" i="60"/>
  <c r="AE18" i="60"/>
  <c r="AS20" i="61"/>
  <c r="AL20" i="61"/>
  <c r="AU20" i="61" s="1"/>
  <c r="U6" i="51"/>
  <c r="AK4" i="61"/>
  <c r="AT4" i="61" s="1"/>
  <c r="AT25" i="61" s="1"/>
  <c r="AJ4" i="61"/>
  <c r="AJ4" i="36"/>
  <c r="AK4" i="36"/>
  <c r="AT4" i="36" s="1"/>
  <c r="AT25" i="36" s="1"/>
  <c r="W12" i="59"/>
  <c r="AG11" i="59"/>
  <c r="AP11" i="59" s="1"/>
  <c r="AF11" i="59"/>
  <c r="AO11" i="59" s="1"/>
  <c r="AE11" i="59"/>
  <c r="AR10" i="24"/>
  <c r="W11" i="89"/>
  <c r="AF10" i="89"/>
  <c r="AO10" i="89" s="1"/>
  <c r="AE10" i="89"/>
  <c r="AG10" i="89"/>
  <c r="AP10" i="89" s="1"/>
  <c r="AR16" i="34"/>
  <c r="Y6" i="104"/>
  <c r="X6" i="104"/>
  <c r="W20" i="72"/>
  <c r="AG19" i="72"/>
  <c r="AP19" i="72" s="1"/>
  <c r="AF19" i="72"/>
  <c r="AO19" i="72" s="1"/>
  <c r="AE19" i="72"/>
  <c r="AS19" i="73"/>
  <c r="AL19" i="73"/>
  <c r="AU19" i="73" s="1"/>
  <c r="AS17" i="62"/>
  <c r="AL17" i="62"/>
  <c r="AU17" i="62" s="1"/>
  <c r="AS17" i="36"/>
  <c r="AL17" i="36"/>
  <c r="AU17" i="36" s="1"/>
  <c r="AH17" i="29"/>
  <c r="AQ17" i="29" s="1"/>
  <c r="AJ20" i="40"/>
  <c r="AK20" i="40"/>
  <c r="AT20" i="40" s="1"/>
  <c r="AJ14" i="40"/>
  <c r="AK14" i="40"/>
  <c r="AT14" i="40" s="1"/>
  <c r="AJ8" i="40"/>
  <c r="AK8" i="40"/>
  <c r="AT8" i="40" s="1"/>
  <c r="U7" i="88"/>
  <c r="AS17" i="61"/>
  <c r="AL17" i="61"/>
  <c r="AU17" i="61" s="1"/>
  <c r="AR9" i="89"/>
  <c r="AS18" i="36"/>
  <c r="AL18" i="36"/>
  <c r="AU18" i="36" s="1"/>
  <c r="AI10" i="2"/>
  <c r="AN10" i="2"/>
  <c r="AH11" i="67"/>
  <c r="AQ11" i="67" s="1"/>
  <c r="AH11" i="19"/>
  <c r="AQ11" i="19" s="1"/>
  <c r="AS13" i="62"/>
  <c r="AL13" i="62"/>
  <c r="AU13" i="62" s="1"/>
  <c r="AS10" i="73"/>
  <c r="AL10" i="73"/>
  <c r="AU10" i="73" s="1"/>
  <c r="AI23" i="37"/>
  <c r="AR23" i="37" s="1"/>
  <c r="AR25" i="37" s="1"/>
  <c r="AN23" i="37"/>
  <c r="AN25" i="37" s="1"/>
  <c r="AR16" i="21"/>
  <c r="AS13" i="73"/>
  <c r="AL13" i="73"/>
  <c r="AU13" i="73" s="1"/>
  <c r="W9" i="46"/>
  <c r="AE8" i="46"/>
  <c r="AF8" i="46"/>
  <c r="AO8" i="46" s="1"/>
  <c r="AG8" i="46"/>
  <c r="AP8" i="46" s="1"/>
  <c r="AU25" i="66"/>
  <c r="C11" i="66" s="1"/>
  <c r="F10" i="57" s="1"/>
  <c r="U5" i="20"/>
  <c r="X5" i="20" s="1"/>
  <c r="AS5" i="73"/>
  <c r="AL5" i="73"/>
  <c r="AU5" i="73" s="1"/>
  <c r="U19" i="18"/>
  <c r="AS8" i="61"/>
  <c r="AL8" i="61"/>
  <c r="AU8" i="61" s="1"/>
  <c r="Y11" i="79"/>
  <c r="Z11" i="79" s="1"/>
  <c r="X11" i="79"/>
  <c r="AS12" i="73"/>
  <c r="AL12" i="73"/>
  <c r="AU12" i="73" s="1"/>
  <c r="AN8" i="15"/>
  <c r="AI8" i="15"/>
  <c r="Y18" i="64"/>
  <c r="X18" i="64"/>
  <c r="AN8" i="105"/>
  <c r="AI8" i="105"/>
  <c r="AS16" i="36"/>
  <c r="AL16" i="36"/>
  <c r="AU16" i="36" s="1"/>
  <c r="U7" i="96"/>
  <c r="AN5" i="104"/>
  <c r="AI5" i="104"/>
  <c r="AH18" i="76"/>
  <c r="AQ18" i="76" s="1"/>
  <c r="AS4" i="26"/>
  <c r="AS25" i="26" s="1"/>
  <c r="AL4" i="26"/>
  <c r="AU4" i="26" s="1"/>
  <c r="AU25" i="26" s="1"/>
  <c r="C11" i="26" s="1"/>
  <c r="AS7" i="73"/>
  <c r="AL7" i="73"/>
  <c r="AU7" i="73" s="1"/>
  <c r="AS16" i="61"/>
  <c r="AL16" i="61"/>
  <c r="AU16" i="61" s="1"/>
  <c r="U5" i="9"/>
  <c r="X5" i="9" s="1"/>
  <c r="Z17" i="29"/>
  <c r="AJ19" i="40"/>
  <c r="AK19" i="40"/>
  <c r="AT19" i="40" s="1"/>
  <c r="AJ13" i="40"/>
  <c r="AK13" i="40"/>
  <c r="AT13" i="40" s="1"/>
  <c r="AK7" i="40"/>
  <c r="AT7" i="40" s="1"/>
  <c r="AJ7" i="40"/>
  <c r="AE5" i="44"/>
  <c r="AF5" i="44"/>
  <c r="AO5" i="44" s="1"/>
  <c r="AG5" i="44"/>
  <c r="AP5" i="44" s="1"/>
  <c r="W6" i="44"/>
  <c r="AH8" i="53"/>
  <c r="AQ8" i="53" s="1"/>
  <c r="U16" i="49"/>
  <c r="AS20" i="73"/>
  <c r="AL20" i="73"/>
  <c r="AU20" i="73" s="1"/>
  <c r="AR9" i="97"/>
  <c r="AH8" i="52"/>
  <c r="AQ8" i="52" s="1"/>
  <c r="Y11" i="2"/>
  <c r="Z11" i="2"/>
  <c r="X11" i="2"/>
  <c r="AF11" i="67"/>
  <c r="AO11" i="67" s="1"/>
  <c r="W12" i="67"/>
  <c r="AG11" i="67"/>
  <c r="AP11" i="67" s="1"/>
  <c r="AE11" i="67"/>
  <c r="AG11" i="19"/>
  <c r="AP11" i="19" s="1"/>
  <c r="W12" i="19"/>
  <c r="AF11" i="19"/>
  <c r="AO11" i="19" s="1"/>
  <c r="AE11" i="19"/>
  <c r="AS15" i="73"/>
  <c r="AL15" i="73"/>
  <c r="AU15" i="73" s="1"/>
  <c r="AI18" i="39"/>
  <c r="AN18" i="39"/>
  <c r="W19" i="12"/>
  <c r="AE18" i="12"/>
  <c r="AG18" i="12"/>
  <c r="AP18" i="12" s="1"/>
  <c r="AF18" i="12"/>
  <c r="AO18" i="12" s="1"/>
  <c r="AS18" i="61"/>
  <c r="AL18" i="61"/>
  <c r="AU18" i="61" s="1"/>
  <c r="Y12" i="71"/>
  <c r="X12" i="71"/>
  <c r="AS14" i="36"/>
  <c r="AL14" i="36"/>
  <c r="AU14" i="36" s="1"/>
  <c r="AI10" i="28"/>
  <c r="AN10" i="28"/>
  <c r="U16" i="55"/>
  <c r="AS21" i="62"/>
  <c r="AL21" i="62"/>
  <c r="AU21" i="62" s="1"/>
  <c r="U26" i="85"/>
  <c r="U25" i="85" s="1"/>
  <c r="AH5" i="13"/>
  <c r="AQ5" i="13" s="1"/>
  <c r="Z5" i="13"/>
  <c r="Z10" i="97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N7" i="32"/>
  <c r="AI7" i="32"/>
  <c r="AI11" i="75"/>
  <c r="AN11" i="75"/>
  <c r="AL3" i="73"/>
  <c r="AU3" i="73" s="1"/>
  <c r="AS3" i="73"/>
  <c r="AS14" i="62"/>
  <c r="AL14" i="62"/>
  <c r="AU14" i="62" s="1"/>
  <c r="AS13" i="61"/>
  <c r="AL13" i="61"/>
  <c r="AU13" i="61" s="1"/>
  <c r="U7" i="58"/>
  <c r="AT25" i="66"/>
  <c r="AN23" i="40"/>
  <c r="AN25" i="40" s="1"/>
  <c r="AI23" i="40"/>
  <c r="AH11" i="24"/>
  <c r="AQ11" i="24" s="1"/>
  <c r="U25" i="90"/>
  <c r="Y8" i="86"/>
  <c r="Z8" i="86" s="1"/>
  <c r="X8" i="86"/>
  <c r="AS9" i="62"/>
  <c r="AL9" i="62"/>
  <c r="AU9" i="62" s="1"/>
  <c r="AH17" i="21"/>
  <c r="AQ17" i="21" s="1"/>
  <c r="AS9" i="36"/>
  <c r="AL9" i="36"/>
  <c r="AU9" i="36" s="1"/>
  <c r="AR7" i="52"/>
  <c r="AR7" i="53"/>
  <c r="AR10" i="19"/>
  <c r="AS9" i="61"/>
  <c r="AL9" i="61"/>
  <c r="AU9" i="61" s="1"/>
  <c r="AS22" i="36"/>
  <c r="AL22" i="36"/>
  <c r="AU22" i="36" s="1"/>
  <c r="Z18" i="76"/>
  <c r="U17" i="99"/>
  <c r="AS20" i="62"/>
  <c r="AL20" i="62"/>
  <c r="AU20" i="62" s="1"/>
  <c r="AS5" i="36"/>
  <c r="AL5" i="36"/>
  <c r="AU5" i="36" s="1"/>
  <c r="U5" i="84"/>
  <c r="X5" i="84" s="1"/>
  <c r="AJ18" i="40"/>
  <c r="AK18" i="40"/>
  <c r="AT18" i="40" s="1"/>
  <c r="AJ12" i="40"/>
  <c r="AK12" i="40"/>
  <c r="AT12" i="40" s="1"/>
  <c r="AK6" i="40"/>
  <c r="AT6" i="40" s="1"/>
  <c r="AJ6" i="40"/>
  <c r="U5" i="92"/>
  <c r="X5" i="92" s="1"/>
  <c r="AF8" i="53"/>
  <c r="AO8" i="53" s="1"/>
  <c r="AE8" i="53"/>
  <c r="W9" i="53"/>
  <c r="AG8" i="53"/>
  <c r="AP8" i="53" s="1"/>
  <c r="AS8" i="73"/>
  <c r="AL8" i="73"/>
  <c r="AU8" i="73" s="1"/>
  <c r="AS5" i="61"/>
  <c r="AL5" i="61"/>
  <c r="AU5" i="61" s="1"/>
  <c r="Z18" i="80"/>
  <c r="AH18" i="80"/>
  <c r="AQ18" i="80" s="1"/>
  <c r="AS6" i="36"/>
  <c r="AL6" i="36"/>
  <c r="AU6" i="36" s="1"/>
  <c r="Z8" i="52"/>
  <c r="AR10" i="59"/>
  <c r="AE8" i="86" l="1"/>
  <c r="AF8" i="86"/>
  <c r="AO8" i="86" s="1"/>
  <c r="W9" i="86"/>
  <c r="AG8" i="86"/>
  <c r="AP8" i="86" s="1"/>
  <c r="AE11" i="79"/>
  <c r="W12" i="79"/>
  <c r="AG11" i="79"/>
  <c r="AP11" i="79" s="1"/>
  <c r="AF11" i="79"/>
  <c r="AO11" i="79" s="1"/>
  <c r="AR7" i="32"/>
  <c r="AJ18" i="37"/>
  <c r="AK18" i="37"/>
  <c r="AT18" i="37" s="1"/>
  <c r="AK12" i="37"/>
  <c r="AT12" i="37" s="1"/>
  <c r="AJ12" i="37"/>
  <c r="AJ6" i="37"/>
  <c r="AK6" i="37"/>
  <c r="AT6" i="37" s="1"/>
  <c r="AR18" i="39"/>
  <c r="AG11" i="2"/>
  <c r="AP11" i="2" s="1"/>
  <c r="AF11" i="2"/>
  <c r="AO11" i="2" s="1"/>
  <c r="W12" i="2"/>
  <c r="AE11" i="2"/>
  <c r="AR8" i="15"/>
  <c r="AR10" i="2"/>
  <c r="AS14" i="40"/>
  <c r="AL14" i="40"/>
  <c r="AU14" i="40" s="1"/>
  <c r="AS9" i="40"/>
  <c r="AL9" i="40"/>
  <c r="AU9" i="40" s="1"/>
  <c r="AR10" i="38"/>
  <c r="AH11" i="28"/>
  <c r="AQ11" i="28" s="1"/>
  <c r="U6" i="45"/>
  <c r="Y9" i="101"/>
  <c r="X9" i="101"/>
  <c r="AS16" i="40"/>
  <c r="AL16" i="40"/>
  <c r="AU16" i="40" s="1"/>
  <c r="U5" i="100"/>
  <c r="X5" i="100" s="1"/>
  <c r="AS5" i="40"/>
  <c r="AL5" i="40"/>
  <c r="AU5" i="40" s="1"/>
  <c r="AH9" i="93"/>
  <c r="AQ9" i="93" s="1"/>
  <c r="U22" i="42"/>
  <c r="U13" i="43"/>
  <c r="U13" i="91"/>
  <c r="U20" i="98"/>
  <c r="AR10" i="63"/>
  <c r="AJ17" i="37"/>
  <c r="AK17" i="37"/>
  <c r="AT17" i="37" s="1"/>
  <c r="AK11" i="37"/>
  <c r="AT11" i="37" s="1"/>
  <c r="AJ11" i="37"/>
  <c r="AJ5" i="37"/>
  <c r="AK5" i="37"/>
  <c r="AT5" i="37" s="1"/>
  <c r="AN11" i="67"/>
  <c r="AI11" i="67"/>
  <c r="U15" i="49"/>
  <c r="AI5" i="44"/>
  <c r="AN5" i="44"/>
  <c r="AS19" i="40"/>
  <c r="AL19" i="40"/>
  <c r="AU19" i="40" s="1"/>
  <c r="AR5" i="104"/>
  <c r="AR8" i="105"/>
  <c r="AI8" i="46"/>
  <c r="AN8" i="46"/>
  <c r="AL4" i="36"/>
  <c r="AU4" i="36" s="1"/>
  <c r="AU25" i="36" s="1"/>
  <c r="C11" i="36" s="1"/>
  <c r="AS4" i="36"/>
  <c r="AS25" i="36" s="1"/>
  <c r="AH9" i="15"/>
  <c r="AQ9" i="15" s="1"/>
  <c r="U22" i="102"/>
  <c r="Z11" i="28"/>
  <c r="U23" i="82"/>
  <c r="AS10" i="40"/>
  <c r="AL10" i="40"/>
  <c r="AU10" i="40" s="1"/>
  <c r="Z9" i="93"/>
  <c r="U11" i="95"/>
  <c r="AH12" i="75"/>
  <c r="AQ12" i="75" s="1"/>
  <c r="Y18" i="21"/>
  <c r="Z18" i="21" s="1"/>
  <c r="X18" i="21"/>
  <c r="AI10" i="47"/>
  <c r="AN10" i="47"/>
  <c r="AS12" i="40"/>
  <c r="AL12" i="40"/>
  <c r="AU12" i="40" s="1"/>
  <c r="AS18" i="40"/>
  <c r="AL18" i="40"/>
  <c r="AU18" i="40" s="1"/>
  <c r="U24" i="90"/>
  <c r="AJ22" i="37"/>
  <c r="AK22" i="37"/>
  <c r="AT22" i="37" s="1"/>
  <c r="AJ16" i="37"/>
  <c r="AK16" i="37"/>
  <c r="AT16" i="37" s="1"/>
  <c r="AK10" i="37"/>
  <c r="AT10" i="37" s="1"/>
  <c r="AJ10" i="37"/>
  <c r="AF5" i="13"/>
  <c r="AO5" i="13" s="1"/>
  <c r="AE5" i="13"/>
  <c r="W6" i="13"/>
  <c r="AG5" i="13"/>
  <c r="AP5" i="13" s="1"/>
  <c r="AH12" i="71"/>
  <c r="AQ12" i="71" s="1"/>
  <c r="AS7" i="40"/>
  <c r="AL7" i="40"/>
  <c r="AU7" i="40" s="1"/>
  <c r="AE17" i="29"/>
  <c r="AF17" i="29"/>
  <c r="AO17" i="29" s="1"/>
  <c r="AG17" i="29"/>
  <c r="AP17" i="29" s="1"/>
  <c r="W18" i="29"/>
  <c r="Z5" i="20"/>
  <c r="AH5" i="20"/>
  <c r="AQ5" i="20" s="1"/>
  <c r="Y9" i="46"/>
  <c r="Z9" i="46" s="1"/>
  <c r="X9" i="46"/>
  <c r="U6" i="88"/>
  <c r="AS20" i="40"/>
  <c r="AL20" i="40"/>
  <c r="AU20" i="40" s="1"/>
  <c r="Y20" i="72"/>
  <c r="X20" i="72"/>
  <c r="Z20" i="72" s="1"/>
  <c r="AN11" i="59"/>
  <c r="AI11" i="59"/>
  <c r="AL4" i="61"/>
  <c r="AU4" i="61" s="1"/>
  <c r="AU25" i="61" s="1"/>
  <c r="C11" i="61" s="1"/>
  <c r="F5" i="57" s="1"/>
  <c r="AS4" i="61"/>
  <c r="AS25" i="61" s="1"/>
  <c r="AN18" i="60"/>
  <c r="AI18" i="60"/>
  <c r="AH17" i="68"/>
  <c r="AQ17" i="68" s="1"/>
  <c r="U13" i="41"/>
  <c r="AS15" i="40"/>
  <c r="AL15" i="40"/>
  <c r="AU15" i="40" s="1"/>
  <c r="Z9" i="15"/>
  <c r="AR10" i="79"/>
  <c r="AI8" i="101"/>
  <c r="AN8" i="101"/>
  <c r="AS22" i="40"/>
  <c r="AL22" i="40"/>
  <c r="AU22" i="40" s="1"/>
  <c r="W10" i="105"/>
  <c r="AG9" i="105"/>
  <c r="AP9" i="105" s="1"/>
  <c r="AF9" i="105"/>
  <c r="AO9" i="105" s="1"/>
  <c r="AE9" i="105"/>
  <c r="AR16" i="68"/>
  <c r="AI10" i="33"/>
  <c r="AN10" i="33"/>
  <c r="AH11" i="63"/>
  <c r="AQ11" i="63" s="1"/>
  <c r="U25" i="50"/>
  <c r="U11" i="11"/>
  <c r="AF12" i="75"/>
  <c r="AO12" i="75" s="1"/>
  <c r="AE12" i="75"/>
  <c r="W13" i="75"/>
  <c r="AG12" i="75"/>
  <c r="AP12" i="75" s="1"/>
  <c r="AS4" i="62"/>
  <c r="AS25" i="62" s="1"/>
  <c r="AL4" i="62"/>
  <c r="AU4" i="62" s="1"/>
  <c r="AU25" i="62" s="1"/>
  <c r="C11" i="62" s="1"/>
  <c r="F6" i="57" s="1"/>
  <c r="AI17" i="21"/>
  <c r="AN17" i="21"/>
  <c r="Y11" i="47"/>
  <c r="Z11" i="47"/>
  <c r="X11" i="47"/>
  <c r="AJ21" i="37"/>
  <c r="AK21" i="37"/>
  <c r="AT21" i="37" s="1"/>
  <c r="AJ3" i="37"/>
  <c r="AB4" i="37"/>
  <c r="Z12" i="71"/>
  <c r="AN18" i="12"/>
  <c r="AI18" i="12"/>
  <c r="AN11" i="19"/>
  <c r="AI11" i="19"/>
  <c r="Y12" i="67"/>
  <c r="Z12" i="67"/>
  <c r="X12" i="67"/>
  <c r="AH18" i="64"/>
  <c r="AQ18" i="64" s="1"/>
  <c r="AH6" i="104"/>
  <c r="AQ6" i="104" s="1"/>
  <c r="AN10" i="89"/>
  <c r="AI10" i="89"/>
  <c r="Y19" i="60"/>
  <c r="Z19" i="60" s="1"/>
  <c r="X19" i="60"/>
  <c r="U6" i="54"/>
  <c r="AE17" i="34"/>
  <c r="W18" i="34"/>
  <c r="AG17" i="34"/>
  <c r="AP17" i="34" s="1"/>
  <c r="AF17" i="34"/>
  <c r="AO17" i="34" s="1"/>
  <c r="Z17" i="68"/>
  <c r="AH8" i="32"/>
  <c r="AQ8" i="32" s="1"/>
  <c r="U16" i="87"/>
  <c r="AS11" i="40"/>
  <c r="AL11" i="40"/>
  <c r="AU11" i="40" s="1"/>
  <c r="AH19" i="39"/>
  <c r="AQ19" i="39" s="1"/>
  <c r="AR7" i="86"/>
  <c r="Y11" i="33"/>
  <c r="X11" i="33"/>
  <c r="Z11" i="63"/>
  <c r="Y12" i="24"/>
  <c r="Z12" i="24"/>
  <c r="X12" i="24"/>
  <c r="AH5" i="92"/>
  <c r="AQ5" i="92" s="1"/>
  <c r="Z5" i="92"/>
  <c r="AS6" i="40"/>
  <c r="AL6" i="40"/>
  <c r="AU6" i="40" s="1"/>
  <c r="U6" i="58"/>
  <c r="AJ15" i="37"/>
  <c r="AK15" i="37"/>
  <c r="AT15" i="37" s="1"/>
  <c r="AJ9" i="37"/>
  <c r="AK9" i="37"/>
  <c r="AT9" i="37" s="1"/>
  <c r="U15" i="55"/>
  <c r="AF8" i="52"/>
  <c r="AO8" i="52" s="1"/>
  <c r="AE8" i="52"/>
  <c r="W9" i="52"/>
  <c r="AG8" i="52"/>
  <c r="AP8" i="52" s="1"/>
  <c r="Y9" i="53"/>
  <c r="X9" i="53"/>
  <c r="AH5" i="84"/>
  <c r="AQ5" i="84" s="1"/>
  <c r="Z5" i="84"/>
  <c r="U16" i="99"/>
  <c r="AH8" i="86"/>
  <c r="AQ8" i="86" s="1"/>
  <c r="AJ20" i="37"/>
  <c r="AS20" i="37" s="1"/>
  <c r="AK20" i="37"/>
  <c r="AJ14" i="37"/>
  <c r="AK14" i="37"/>
  <c r="AT14" i="37" s="1"/>
  <c r="AK8" i="37"/>
  <c r="AT8" i="37" s="1"/>
  <c r="AJ8" i="37"/>
  <c r="W11" i="97"/>
  <c r="AG10" i="97"/>
  <c r="AP10" i="97" s="1"/>
  <c r="AE10" i="97"/>
  <c r="AF10" i="97"/>
  <c r="AO10" i="97" s="1"/>
  <c r="Y19" i="12"/>
  <c r="Z19" i="12"/>
  <c r="X19" i="12"/>
  <c r="Y6" i="44"/>
  <c r="X6" i="44"/>
  <c r="Z5" i="9"/>
  <c r="AH5" i="9"/>
  <c r="AQ5" i="9" s="1"/>
  <c r="U6" i="96"/>
  <c r="Z18" i="64"/>
  <c r="AH11" i="79"/>
  <c r="AQ11" i="79" s="1"/>
  <c r="U18" i="18"/>
  <c r="AS8" i="40"/>
  <c r="AL8" i="40"/>
  <c r="AU8" i="40" s="1"/>
  <c r="Z6" i="104"/>
  <c r="AS21" i="40"/>
  <c r="AL21" i="40"/>
  <c r="AU21" i="40" s="1"/>
  <c r="AR17" i="64"/>
  <c r="Z8" i="32"/>
  <c r="AK4" i="40"/>
  <c r="AT4" i="40" s="1"/>
  <c r="AT25" i="40" s="1"/>
  <c r="AJ4" i="40"/>
  <c r="AR8" i="93"/>
  <c r="AH9" i="105"/>
  <c r="AQ9" i="105" s="1"/>
  <c r="AS17" i="40"/>
  <c r="AL17" i="40"/>
  <c r="AU17" i="40" s="1"/>
  <c r="U23" i="10"/>
  <c r="Z19" i="39"/>
  <c r="AR11" i="71"/>
  <c r="AH11" i="38"/>
  <c r="AQ11" i="38" s="1"/>
  <c r="AL23" i="37"/>
  <c r="AU23" i="37" s="1"/>
  <c r="AT23" i="37"/>
  <c r="AE18" i="80"/>
  <c r="AG18" i="80"/>
  <c r="AP18" i="80" s="1"/>
  <c r="AF18" i="80"/>
  <c r="AO18" i="80" s="1"/>
  <c r="W19" i="80"/>
  <c r="AN8" i="53"/>
  <c r="AI8" i="53"/>
  <c r="AG18" i="76"/>
  <c r="AP18" i="76" s="1"/>
  <c r="AE18" i="76"/>
  <c r="W19" i="76"/>
  <c r="AF18" i="76"/>
  <c r="AO18" i="76" s="1"/>
  <c r="AR23" i="40"/>
  <c r="AR25" i="40" s="1"/>
  <c r="AL23" i="40"/>
  <c r="AU23" i="40" s="1"/>
  <c r="AR11" i="75"/>
  <c r="AJ19" i="37"/>
  <c r="AS19" i="37" s="1"/>
  <c r="AK19" i="37"/>
  <c r="AK13" i="37"/>
  <c r="AT13" i="37" s="1"/>
  <c r="AJ13" i="37"/>
  <c r="AJ7" i="37"/>
  <c r="AK7" i="37"/>
  <c r="AT7" i="37" s="1"/>
  <c r="U24" i="85"/>
  <c r="AR10" i="28"/>
  <c r="Y12" i="19"/>
  <c r="X12" i="19"/>
  <c r="AH11" i="2"/>
  <c r="AQ11" i="2" s="1"/>
  <c r="AS13" i="40"/>
  <c r="AL13" i="40"/>
  <c r="AU13" i="40" s="1"/>
  <c r="AN19" i="72"/>
  <c r="AI19" i="72"/>
  <c r="Y11" i="89"/>
  <c r="X11" i="89"/>
  <c r="Y12" i="59"/>
  <c r="X12" i="59"/>
  <c r="U5" i="51"/>
  <c r="X5" i="51" s="1"/>
  <c r="U24" i="94"/>
  <c r="AF18" i="25"/>
  <c r="AO18" i="25" s="1"/>
  <c r="AG18" i="25"/>
  <c r="AP18" i="25" s="1"/>
  <c r="W19" i="25"/>
  <c r="AE18" i="25"/>
  <c r="U23" i="35"/>
  <c r="U22" i="35" s="1"/>
  <c r="AL3" i="40"/>
  <c r="AU3" i="40" s="1"/>
  <c r="AS3" i="40"/>
  <c r="U16" i="103"/>
  <c r="U22" i="48"/>
  <c r="AS4" i="73"/>
  <c r="AS25" i="73" s="1"/>
  <c r="AL4" i="73"/>
  <c r="AU4" i="73" s="1"/>
  <c r="AU25" i="73" s="1"/>
  <c r="C11" i="73" s="1"/>
  <c r="F17" i="57" s="1"/>
  <c r="U15" i="83"/>
  <c r="U13" i="16"/>
  <c r="W12" i="38"/>
  <c r="AG11" i="38"/>
  <c r="AP11" i="38" s="1"/>
  <c r="AE11" i="38"/>
  <c r="AF11" i="38"/>
  <c r="AO11" i="38" s="1"/>
  <c r="AN11" i="24"/>
  <c r="AI11" i="24"/>
  <c r="W19" i="21" l="1"/>
  <c r="AE18" i="21"/>
  <c r="AF18" i="21"/>
  <c r="AO18" i="21" s="1"/>
  <c r="AG18" i="21"/>
  <c r="AP18" i="21" s="1"/>
  <c r="AE19" i="60"/>
  <c r="AG19" i="60"/>
  <c r="AP19" i="60" s="1"/>
  <c r="W20" i="60"/>
  <c r="AF19" i="60"/>
  <c r="AO19" i="60" s="1"/>
  <c r="AE9" i="46"/>
  <c r="AG9" i="46"/>
  <c r="AP9" i="46" s="1"/>
  <c r="AF9" i="46"/>
  <c r="AO9" i="46" s="1"/>
  <c r="W10" i="46"/>
  <c r="W21" i="72"/>
  <c r="AE20" i="72"/>
  <c r="AG20" i="72"/>
  <c r="AP20" i="72" s="1"/>
  <c r="AF20" i="72"/>
  <c r="AO20" i="72" s="1"/>
  <c r="AH12" i="59"/>
  <c r="AQ12" i="59" s="1"/>
  <c r="Y12" i="38"/>
  <c r="X12" i="38"/>
  <c r="AR11" i="24"/>
  <c r="AN11" i="38"/>
  <c r="AI11" i="38"/>
  <c r="U14" i="83"/>
  <c r="U15" i="103"/>
  <c r="Y19" i="25"/>
  <c r="X19" i="25"/>
  <c r="Z5" i="51"/>
  <c r="AH5" i="51"/>
  <c r="AQ5" i="51" s="1"/>
  <c r="U23" i="85"/>
  <c r="Y19" i="76"/>
  <c r="X19" i="76"/>
  <c r="Z19" i="76" s="1"/>
  <c r="AS4" i="40"/>
  <c r="AS25" i="40" s="1"/>
  <c r="AL4" i="40"/>
  <c r="AU4" i="40" s="1"/>
  <c r="AU25" i="40" s="1"/>
  <c r="C11" i="40" s="1"/>
  <c r="AH19" i="12"/>
  <c r="AQ19" i="12" s="1"/>
  <c r="AL20" i="37"/>
  <c r="AU20" i="37" s="1"/>
  <c r="AT20" i="37"/>
  <c r="W12" i="63"/>
  <c r="AG11" i="63"/>
  <c r="AP11" i="63" s="1"/>
  <c r="AE11" i="63"/>
  <c r="AF11" i="63"/>
  <c r="AO11" i="63" s="1"/>
  <c r="AR17" i="21"/>
  <c r="AN9" i="105"/>
  <c r="AI9" i="105"/>
  <c r="AH9" i="46"/>
  <c r="AQ9" i="46" s="1"/>
  <c r="Y6" i="13"/>
  <c r="X6" i="13"/>
  <c r="AS16" i="37"/>
  <c r="AL16" i="37"/>
  <c r="AU16" i="37" s="1"/>
  <c r="AF9" i="93"/>
  <c r="AO9" i="93" s="1"/>
  <c r="AE9" i="93"/>
  <c r="W10" i="93"/>
  <c r="AG9" i="93"/>
  <c r="AP9" i="93" s="1"/>
  <c r="AR11" i="67"/>
  <c r="U5" i="45"/>
  <c r="X5" i="45" s="1"/>
  <c r="AS18" i="37"/>
  <c r="AL18" i="37"/>
  <c r="AU18" i="37" s="1"/>
  <c r="AN11" i="79"/>
  <c r="AI11" i="79"/>
  <c r="AE6" i="104"/>
  <c r="AG6" i="104"/>
  <c r="AP6" i="104" s="1"/>
  <c r="W7" i="104"/>
  <c r="AF6" i="104"/>
  <c r="AO6" i="104" s="1"/>
  <c r="W20" i="12"/>
  <c r="AG19" i="12"/>
  <c r="AP19" i="12" s="1"/>
  <c r="AE19" i="12"/>
  <c r="AF19" i="12"/>
  <c r="AO19" i="12" s="1"/>
  <c r="Y11" i="97"/>
  <c r="Z11" i="97"/>
  <c r="X11" i="97"/>
  <c r="U14" i="55"/>
  <c r="U5" i="58"/>
  <c r="X5" i="58" s="1"/>
  <c r="AE5" i="92"/>
  <c r="W6" i="92"/>
  <c r="AG5" i="92"/>
  <c r="AP5" i="92" s="1"/>
  <c r="AF5" i="92"/>
  <c r="AO5" i="92" s="1"/>
  <c r="AH11" i="33"/>
  <c r="AQ11" i="33" s="1"/>
  <c r="W18" i="68"/>
  <c r="AF17" i="68"/>
  <c r="AO17" i="68" s="1"/>
  <c r="AE17" i="68"/>
  <c r="AG17" i="68"/>
  <c r="AP17" i="68" s="1"/>
  <c r="U5" i="54"/>
  <c r="X5" i="54" s="1"/>
  <c r="AR18" i="12"/>
  <c r="AS21" i="37"/>
  <c r="AL21" i="37"/>
  <c r="AU21" i="37" s="1"/>
  <c r="AR8" i="101"/>
  <c r="AG5" i="20"/>
  <c r="AP5" i="20" s="1"/>
  <c r="AE5" i="20"/>
  <c r="AF5" i="20"/>
  <c r="AO5" i="20" s="1"/>
  <c r="W6" i="20"/>
  <c r="AI5" i="13"/>
  <c r="AN5" i="13"/>
  <c r="U21" i="102"/>
  <c r="AR8" i="46"/>
  <c r="AS17" i="37"/>
  <c r="AL17" i="37"/>
  <c r="AU17" i="37" s="1"/>
  <c r="U12" i="91"/>
  <c r="AN11" i="2"/>
  <c r="AI11" i="2"/>
  <c r="AH12" i="19"/>
  <c r="AQ12" i="19" s="1"/>
  <c r="AN18" i="76"/>
  <c r="AI18" i="76"/>
  <c r="Z12" i="59"/>
  <c r="Z12" i="19"/>
  <c r="AS7" i="37"/>
  <c r="AL7" i="37"/>
  <c r="AU7" i="37" s="1"/>
  <c r="AI18" i="80"/>
  <c r="AN18" i="80"/>
  <c r="W9" i="32"/>
  <c r="AE8" i="32"/>
  <c r="AG8" i="32"/>
  <c r="AP8" i="32" s="1"/>
  <c r="AF8" i="32"/>
  <c r="AO8" i="32" s="1"/>
  <c r="W19" i="64"/>
  <c r="AF18" i="64"/>
  <c r="AO18" i="64" s="1"/>
  <c r="AG18" i="64"/>
  <c r="AP18" i="64" s="1"/>
  <c r="AE18" i="64"/>
  <c r="AE5" i="9"/>
  <c r="AF5" i="9"/>
  <c r="AO5" i="9" s="1"/>
  <c r="W6" i="9"/>
  <c r="AG5" i="9"/>
  <c r="AP5" i="9" s="1"/>
  <c r="AS8" i="37"/>
  <c r="AL8" i="37"/>
  <c r="AU8" i="37" s="1"/>
  <c r="W6" i="84"/>
  <c r="AG5" i="84"/>
  <c r="AP5" i="84" s="1"/>
  <c r="AE5" i="84"/>
  <c r="AF5" i="84"/>
  <c r="AO5" i="84" s="1"/>
  <c r="Z11" i="33"/>
  <c r="AH19" i="60"/>
  <c r="AQ19" i="60" s="1"/>
  <c r="AH12" i="67"/>
  <c r="AQ12" i="67" s="1"/>
  <c r="AH11" i="47"/>
  <c r="AQ11" i="47" s="1"/>
  <c r="U10" i="11"/>
  <c r="AR10" i="33"/>
  <c r="U12" i="41"/>
  <c r="Y18" i="29"/>
  <c r="Z18" i="29"/>
  <c r="X18" i="29"/>
  <c r="AS22" i="37"/>
  <c r="AL22" i="37"/>
  <c r="AU22" i="37" s="1"/>
  <c r="AH9" i="101"/>
  <c r="AQ9" i="101" s="1"/>
  <c r="Y12" i="2"/>
  <c r="X12" i="2"/>
  <c r="AS6" i="37"/>
  <c r="AL6" i="37"/>
  <c r="AU6" i="37" s="1"/>
  <c r="AS13" i="37"/>
  <c r="AL13" i="37"/>
  <c r="AU13" i="37" s="1"/>
  <c r="AR8" i="53"/>
  <c r="AF19" i="39"/>
  <c r="AO19" i="39" s="1"/>
  <c r="AG19" i="39"/>
  <c r="AP19" i="39" s="1"/>
  <c r="W20" i="39"/>
  <c r="AE19" i="39"/>
  <c r="AH6" i="44"/>
  <c r="AQ6" i="44" s="1"/>
  <c r="Y9" i="52"/>
  <c r="X9" i="52"/>
  <c r="AS9" i="37"/>
  <c r="AL9" i="37"/>
  <c r="AU9" i="37" s="1"/>
  <c r="AH12" i="24"/>
  <c r="AQ12" i="24" s="1"/>
  <c r="W13" i="67"/>
  <c r="AG12" i="67"/>
  <c r="AP12" i="67" s="1"/>
  <c r="AF12" i="67"/>
  <c r="AO12" i="67" s="1"/>
  <c r="AE12" i="67"/>
  <c r="AF12" i="71"/>
  <c r="AO12" i="71" s="1"/>
  <c r="AG12" i="71"/>
  <c r="AP12" i="71" s="1"/>
  <c r="W13" i="71"/>
  <c r="AE12" i="71"/>
  <c r="W12" i="47"/>
  <c r="AF11" i="47"/>
  <c r="AO11" i="47" s="1"/>
  <c r="AE11" i="47"/>
  <c r="AG11" i="47"/>
  <c r="AP11" i="47" s="1"/>
  <c r="Y10" i="105"/>
  <c r="X10" i="105"/>
  <c r="Z10" i="105" s="1"/>
  <c r="AR11" i="59"/>
  <c r="AS10" i="37"/>
  <c r="AL10" i="37"/>
  <c r="AU10" i="37" s="1"/>
  <c r="AR5" i="44"/>
  <c r="AS5" i="37"/>
  <c r="AL5" i="37"/>
  <c r="AU5" i="37" s="1"/>
  <c r="U12" i="43"/>
  <c r="Z9" i="101"/>
  <c r="AS12" i="37"/>
  <c r="AL12" i="37"/>
  <c r="AU12" i="37" s="1"/>
  <c r="Y9" i="86"/>
  <c r="X9" i="86"/>
  <c r="AR19" i="72"/>
  <c r="U12" i="16"/>
  <c r="U21" i="48"/>
  <c r="U21" i="35"/>
  <c r="U23" i="94"/>
  <c r="AH11" i="89"/>
  <c r="AQ11" i="89" s="1"/>
  <c r="U5" i="96"/>
  <c r="X5" i="96" s="1"/>
  <c r="Z6" i="44"/>
  <c r="U15" i="99"/>
  <c r="AH9" i="53"/>
  <c r="AQ9" i="53" s="1"/>
  <c r="AI8" i="52"/>
  <c r="AN8" i="52"/>
  <c r="AE12" i="24"/>
  <c r="AF12" i="24"/>
  <c r="AO12" i="24" s="1"/>
  <c r="W13" i="24"/>
  <c r="AG12" i="24"/>
  <c r="AP12" i="24" s="1"/>
  <c r="Y18" i="34"/>
  <c r="X18" i="34"/>
  <c r="AJ4" i="37"/>
  <c r="AK4" i="37"/>
  <c r="AT4" i="37" s="1"/>
  <c r="Y13" i="75"/>
  <c r="X13" i="75"/>
  <c r="U24" i="50"/>
  <c r="AF9" i="15"/>
  <c r="AO9" i="15" s="1"/>
  <c r="W10" i="15"/>
  <c r="AE9" i="15"/>
  <c r="AG9" i="15"/>
  <c r="AP9" i="15" s="1"/>
  <c r="U23" i="90"/>
  <c r="AR10" i="47"/>
  <c r="U22" i="82"/>
  <c r="AS11" i="37"/>
  <c r="AL11" i="37"/>
  <c r="AU11" i="37" s="1"/>
  <c r="AI18" i="25"/>
  <c r="AN18" i="25"/>
  <c r="Z11" i="89"/>
  <c r="AL19" i="37"/>
  <c r="AU19" i="37" s="1"/>
  <c r="AT19" i="37"/>
  <c r="Y19" i="80"/>
  <c r="Z19" i="80" s="1"/>
  <c r="X19" i="80"/>
  <c r="U22" i="10"/>
  <c r="U17" i="18"/>
  <c r="AN10" i="97"/>
  <c r="AI10" i="97"/>
  <c r="AS14" i="37"/>
  <c r="AL14" i="37"/>
  <c r="AU14" i="37" s="1"/>
  <c r="Z9" i="53"/>
  <c r="AS15" i="37"/>
  <c r="AL15" i="37"/>
  <c r="AU15" i="37" s="1"/>
  <c r="U15" i="87"/>
  <c r="AN17" i="34"/>
  <c r="AI17" i="34"/>
  <c r="AR10" i="89"/>
  <c r="AR11" i="19"/>
  <c r="AL3" i="37"/>
  <c r="AU3" i="37" s="1"/>
  <c r="AS3" i="37"/>
  <c r="AN12" i="75"/>
  <c r="AI12" i="75"/>
  <c r="AR18" i="60"/>
  <c r="AH20" i="72"/>
  <c r="AQ20" i="72" s="1"/>
  <c r="U5" i="88"/>
  <c r="X5" i="88" s="1"/>
  <c r="AI17" i="29"/>
  <c r="AN17" i="29"/>
  <c r="AH18" i="21"/>
  <c r="AQ18" i="21" s="1"/>
  <c r="U10" i="95"/>
  <c r="AF11" i="28"/>
  <c r="AO11" i="28" s="1"/>
  <c r="AG11" i="28"/>
  <c r="AP11" i="28" s="1"/>
  <c r="W12" i="28"/>
  <c r="AE11" i="28"/>
  <c r="U14" i="49"/>
  <c r="U19" i="98"/>
  <c r="U21" i="42"/>
  <c r="AH5" i="100"/>
  <c r="AQ5" i="100" s="1"/>
  <c r="Z5" i="100"/>
  <c r="Y12" i="79"/>
  <c r="X12" i="79"/>
  <c r="Z12" i="79" s="1"/>
  <c r="AN8" i="86"/>
  <c r="AI8" i="86"/>
  <c r="W13" i="79" l="1"/>
  <c r="AE12" i="79"/>
  <c r="AF12" i="79"/>
  <c r="AO12" i="79" s="1"/>
  <c r="AG12" i="79"/>
  <c r="AP12" i="79" s="1"/>
  <c r="AE19" i="80"/>
  <c r="AF19" i="80"/>
  <c r="AO19" i="80" s="1"/>
  <c r="AG19" i="80"/>
  <c r="AP19" i="80" s="1"/>
  <c r="W20" i="80"/>
  <c r="W11" i="105"/>
  <c r="AF10" i="105"/>
  <c r="AO10" i="105" s="1"/>
  <c r="AE10" i="105"/>
  <c r="AG10" i="105"/>
  <c r="AP10" i="105" s="1"/>
  <c r="AE19" i="76"/>
  <c r="AF19" i="76"/>
  <c r="AO19" i="76" s="1"/>
  <c r="W20" i="76"/>
  <c r="AG19" i="76"/>
  <c r="AP19" i="76" s="1"/>
  <c r="AN11" i="28"/>
  <c r="AI11" i="28"/>
  <c r="AR17" i="34"/>
  <c r="W10" i="53"/>
  <c r="AE9" i="53"/>
  <c r="AG9" i="53"/>
  <c r="AP9" i="53" s="1"/>
  <c r="AF9" i="53"/>
  <c r="AO9" i="53" s="1"/>
  <c r="U16" i="18"/>
  <c r="U22" i="90"/>
  <c r="AL4" i="37"/>
  <c r="AU4" i="37" s="1"/>
  <c r="AS4" i="37"/>
  <c r="AS25" i="37" s="1"/>
  <c r="U20" i="35"/>
  <c r="AG9" i="101"/>
  <c r="AP9" i="101" s="1"/>
  <c r="AF9" i="101"/>
  <c r="AO9" i="101" s="1"/>
  <c r="W10" i="101"/>
  <c r="AE9" i="101"/>
  <c r="Y12" i="47"/>
  <c r="Z12" i="47"/>
  <c r="X12" i="47"/>
  <c r="U11" i="41"/>
  <c r="AR18" i="80"/>
  <c r="U11" i="91"/>
  <c r="U20" i="102"/>
  <c r="AI5" i="20"/>
  <c r="AN5" i="20"/>
  <c r="U13" i="55"/>
  <c r="AN6" i="104"/>
  <c r="AI6" i="104"/>
  <c r="Z5" i="45"/>
  <c r="AH5" i="45"/>
  <c r="AQ5" i="45" s="1"/>
  <c r="AI9" i="93"/>
  <c r="AN9" i="93"/>
  <c r="Y10" i="46"/>
  <c r="Z10" i="46"/>
  <c r="X10" i="46"/>
  <c r="Y12" i="28"/>
  <c r="X12" i="28"/>
  <c r="U23" i="50"/>
  <c r="AH18" i="34"/>
  <c r="AQ18" i="34" s="1"/>
  <c r="AI12" i="24"/>
  <c r="AN12" i="24"/>
  <c r="U14" i="99"/>
  <c r="AH9" i="86"/>
  <c r="AQ9" i="86" s="1"/>
  <c r="AN12" i="71"/>
  <c r="AI12" i="71"/>
  <c r="AH9" i="52"/>
  <c r="AQ9" i="52" s="1"/>
  <c r="AH12" i="2"/>
  <c r="AQ12" i="2" s="1"/>
  <c r="Y6" i="84"/>
  <c r="Z6" i="84" s="1"/>
  <c r="X6" i="84"/>
  <c r="AI5" i="9"/>
  <c r="AN5" i="9"/>
  <c r="Y18" i="68"/>
  <c r="Z18" i="68"/>
  <c r="X18" i="68"/>
  <c r="Y6" i="92"/>
  <c r="X6" i="92"/>
  <c r="AH11" i="97"/>
  <c r="AQ11" i="97" s="1"/>
  <c r="Y20" i="12"/>
  <c r="X20" i="12"/>
  <c r="AR11" i="79"/>
  <c r="U14" i="103"/>
  <c r="AN19" i="60"/>
  <c r="AI19" i="60"/>
  <c r="AH12" i="79"/>
  <c r="AQ12" i="79" s="1"/>
  <c r="U20" i="42"/>
  <c r="AU25" i="37"/>
  <c r="C11" i="37" s="1"/>
  <c r="U21" i="10"/>
  <c r="AE11" i="89"/>
  <c r="W12" i="89"/>
  <c r="AG11" i="89"/>
  <c r="AP11" i="89" s="1"/>
  <c r="AF11" i="89"/>
  <c r="AO11" i="89" s="1"/>
  <c r="U21" i="82"/>
  <c r="AH13" i="75"/>
  <c r="AQ13" i="75" s="1"/>
  <c r="Z18" i="34"/>
  <c r="AE6" i="44"/>
  <c r="AF6" i="44"/>
  <c r="AO6" i="44" s="1"/>
  <c r="AG6" i="44"/>
  <c r="AP6" i="44" s="1"/>
  <c r="W7" i="44"/>
  <c r="U20" i="48"/>
  <c r="Z9" i="86"/>
  <c r="U11" i="43"/>
  <c r="Y13" i="71"/>
  <c r="X13" i="71"/>
  <c r="Y13" i="67"/>
  <c r="Z13" i="67"/>
  <c r="X13" i="67"/>
  <c r="Z9" i="52"/>
  <c r="Z12" i="2"/>
  <c r="AH18" i="29"/>
  <c r="AQ18" i="29" s="1"/>
  <c r="AE11" i="33"/>
  <c r="W12" i="33"/>
  <c r="AF11" i="33"/>
  <c r="AO11" i="33" s="1"/>
  <c r="AG11" i="33"/>
  <c r="AP11" i="33" s="1"/>
  <c r="AN18" i="64"/>
  <c r="AI18" i="64"/>
  <c r="AR5" i="13"/>
  <c r="AI5" i="92"/>
  <c r="AN5" i="92"/>
  <c r="AG11" i="97"/>
  <c r="AP11" i="97" s="1"/>
  <c r="AE11" i="97"/>
  <c r="AF11" i="97"/>
  <c r="AO11" i="97" s="1"/>
  <c r="W12" i="97"/>
  <c r="AI11" i="63"/>
  <c r="AN11" i="63"/>
  <c r="AF5" i="51"/>
  <c r="AO5" i="51" s="1"/>
  <c r="AG5" i="51"/>
  <c r="AP5" i="51" s="1"/>
  <c r="AE5" i="51"/>
  <c r="W6" i="51"/>
  <c r="AH12" i="38"/>
  <c r="AQ12" i="38" s="1"/>
  <c r="AR8" i="86"/>
  <c r="U18" i="98"/>
  <c r="AR17" i="29"/>
  <c r="U14" i="87"/>
  <c r="AR10" i="97"/>
  <c r="AH19" i="80"/>
  <c r="AQ19" i="80" s="1"/>
  <c r="AI9" i="15"/>
  <c r="AN9" i="15"/>
  <c r="Z13" i="75"/>
  <c r="AR8" i="52"/>
  <c r="AN19" i="39"/>
  <c r="AI19" i="39"/>
  <c r="AF18" i="29"/>
  <c r="AO18" i="29" s="1"/>
  <c r="W19" i="29"/>
  <c r="AG18" i="29"/>
  <c r="AP18" i="29" s="1"/>
  <c r="AE18" i="29"/>
  <c r="AN8" i="32"/>
  <c r="AI8" i="32"/>
  <c r="AG12" i="19"/>
  <c r="AP12" i="19" s="1"/>
  <c r="AE12" i="19"/>
  <c r="W13" i="19"/>
  <c r="AF12" i="19"/>
  <c r="AO12" i="19" s="1"/>
  <c r="AR11" i="2"/>
  <c r="AH5" i="54"/>
  <c r="AQ5" i="54" s="1"/>
  <c r="Z5" i="54"/>
  <c r="AR9" i="105"/>
  <c r="U22" i="85"/>
  <c r="AH19" i="25"/>
  <c r="AQ19" i="25" s="1"/>
  <c r="U13" i="83"/>
  <c r="Z12" i="38"/>
  <c r="AN20" i="72"/>
  <c r="AI20" i="72"/>
  <c r="AI9" i="46"/>
  <c r="AN9" i="46"/>
  <c r="W6" i="100"/>
  <c r="AG5" i="100"/>
  <c r="AP5" i="100" s="1"/>
  <c r="AF5" i="100"/>
  <c r="AO5" i="100" s="1"/>
  <c r="AE5" i="100"/>
  <c r="AR12" i="75"/>
  <c r="AR18" i="25"/>
  <c r="Y10" i="15"/>
  <c r="Z10" i="15"/>
  <c r="X10" i="15"/>
  <c r="AH5" i="96"/>
  <c r="AQ5" i="96" s="1"/>
  <c r="Z5" i="96"/>
  <c r="U22" i="94"/>
  <c r="U11" i="16"/>
  <c r="AN11" i="47"/>
  <c r="AI11" i="47"/>
  <c r="Y20" i="39"/>
  <c r="Z20" i="39"/>
  <c r="X20" i="39"/>
  <c r="U9" i="11"/>
  <c r="Y9" i="32"/>
  <c r="X9" i="32"/>
  <c r="Z9" i="32" s="1"/>
  <c r="AF12" i="59"/>
  <c r="AO12" i="59" s="1"/>
  <c r="AE12" i="59"/>
  <c r="AG12" i="59"/>
  <c r="AP12" i="59" s="1"/>
  <c r="W13" i="59"/>
  <c r="Y6" i="20"/>
  <c r="Z6" i="20"/>
  <c r="X6" i="20"/>
  <c r="AH5" i="58"/>
  <c r="AQ5" i="58" s="1"/>
  <c r="Z5" i="58"/>
  <c r="Y7" i="104"/>
  <c r="X7" i="104"/>
  <c r="Z7" i="104" s="1"/>
  <c r="AH6" i="13"/>
  <c r="AQ6" i="13" s="1"/>
  <c r="Y12" i="63"/>
  <c r="X12" i="63"/>
  <c r="Z12" i="63" s="1"/>
  <c r="Z19" i="25"/>
  <c r="AR11" i="38"/>
  <c r="Y21" i="72"/>
  <c r="X21" i="72"/>
  <c r="Z21" i="72" s="1"/>
  <c r="AI18" i="21"/>
  <c r="AN18" i="21"/>
  <c r="U13" i="49"/>
  <c r="U9" i="95"/>
  <c r="AH5" i="88"/>
  <c r="AQ5" i="88" s="1"/>
  <c r="Z5" i="88"/>
  <c r="AT25" i="37"/>
  <c r="Y13" i="24"/>
  <c r="X13" i="24"/>
  <c r="AH10" i="105"/>
  <c r="AQ10" i="105" s="1"/>
  <c r="AN12" i="67"/>
  <c r="AI12" i="67"/>
  <c r="AN5" i="84"/>
  <c r="AI5" i="84"/>
  <c r="Y6" i="9"/>
  <c r="X6" i="9"/>
  <c r="Z6" i="9" s="1"/>
  <c r="Y19" i="64"/>
  <c r="X19" i="64"/>
  <c r="AR18" i="76"/>
  <c r="AI17" i="68"/>
  <c r="AN17" i="68"/>
  <c r="AI19" i="12"/>
  <c r="AN19" i="12"/>
  <c r="Y10" i="93"/>
  <c r="X10" i="93"/>
  <c r="Z10" i="93" s="1"/>
  <c r="Z6" i="13"/>
  <c r="AH19" i="76"/>
  <c r="AQ19" i="76" s="1"/>
  <c r="Y20" i="60"/>
  <c r="X20" i="60"/>
  <c r="Y19" i="21"/>
  <c r="X19" i="21"/>
  <c r="Z19" i="21" s="1"/>
  <c r="AF21" i="72" l="1"/>
  <c r="AO21" i="72" s="1"/>
  <c r="AE21" i="72"/>
  <c r="W22" i="72"/>
  <c r="AG21" i="72"/>
  <c r="AP21" i="72" s="1"/>
  <c r="AE9" i="32"/>
  <c r="AF9" i="32"/>
  <c r="AO9" i="32" s="1"/>
  <c r="W10" i="32"/>
  <c r="AG9" i="32"/>
  <c r="AP9" i="32" s="1"/>
  <c r="AE6" i="84"/>
  <c r="W7" i="84"/>
  <c r="AG6" i="84"/>
  <c r="AP6" i="84" s="1"/>
  <c r="AF6" i="84"/>
  <c r="AO6" i="84" s="1"/>
  <c r="W7" i="9"/>
  <c r="AG6" i="9"/>
  <c r="AP6" i="9" s="1"/>
  <c r="AE6" i="9"/>
  <c r="AF6" i="9"/>
  <c r="AO6" i="9" s="1"/>
  <c r="AG12" i="63"/>
  <c r="AP12" i="63" s="1"/>
  <c r="W13" i="63"/>
  <c r="AF12" i="63"/>
  <c r="AO12" i="63" s="1"/>
  <c r="AE12" i="63"/>
  <c r="AF7" i="104"/>
  <c r="AO7" i="104" s="1"/>
  <c r="AE7" i="104"/>
  <c r="AG7" i="104"/>
  <c r="AP7" i="104" s="1"/>
  <c r="W8" i="104"/>
  <c r="AF19" i="21"/>
  <c r="AO19" i="21" s="1"/>
  <c r="AE19" i="21"/>
  <c r="AG19" i="21"/>
  <c r="AP19" i="21" s="1"/>
  <c r="W20" i="21"/>
  <c r="AG10" i="93"/>
  <c r="AP10" i="93" s="1"/>
  <c r="W11" i="93"/>
  <c r="AF10" i="93"/>
  <c r="AO10" i="93" s="1"/>
  <c r="AE10" i="93"/>
  <c r="AG6" i="13"/>
  <c r="AP6" i="13" s="1"/>
  <c r="AF6" i="13"/>
  <c r="AO6" i="13" s="1"/>
  <c r="AE6" i="13"/>
  <c r="W7" i="13"/>
  <c r="U8" i="11"/>
  <c r="AH20" i="60"/>
  <c r="AQ20" i="60" s="1"/>
  <c r="AR17" i="68"/>
  <c r="AH13" i="24"/>
  <c r="AQ13" i="24" s="1"/>
  <c r="AR18" i="21"/>
  <c r="AE19" i="25"/>
  <c r="W20" i="25"/>
  <c r="AF19" i="25"/>
  <c r="AO19" i="25" s="1"/>
  <c r="AG19" i="25"/>
  <c r="AP19" i="25" s="1"/>
  <c r="U21" i="94"/>
  <c r="AH10" i="15"/>
  <c r="AQ10" i="15" s="1"/>
  <c r="U12" i="83"/>
  <c r="AN11" i="97"/>
  <c r="AI11" i="97"/>
  <c r="AR18" i="64"/>
  <c r="AF9" i="86"/>
  <c r="AO9" i="86" s="1"/>
  <c r="AE9" i="86"/>
  <c r="W10" i="86"/>
  <c r="AG9" i="86"/>
  <c r="AP9" i="86" s="1"/>
  <c r="U20" i="82"/>
  <c r="AH10" i="46"/>
  <c r="AQ10" i="46" s="1"/>
  <c r="AH12" i="47"/>
  <c r="AQ12" i="47" s="1"/>
  <c r="Y13" i="59"/>
  <c r="Z13" i="59"/>
  <c r="X13" i="59"/>
  <c r="AR11" i="47"/>
  <c r="AG10" i="15"/>
  <c r="AP10" i="15" s="1"/>
  <c r="W11" i="15"/>
  <c r="AE10" i="15"/>
  <c r="AF10" i="15"/>
  <c r="AO10" i="15" s="1"/>
  <c r="AR9" i="46"/>
  <c r="AN18" i="29"/>
  <c r="AI18" i="29"/>
  <c r="AH13" i="71"/>
  <c r="AQ13" i="71" s="1"/>
  <c r="AN6" i="44"/>
  <c r="AI6" i="44"/>
  <c r="AR6" i="44" s="1"/>
  <c r="U20" i="10"/>
  <c r="AR19" i="60"/>
  <c r="Z20" i="12"/>
  <c r="AH20" i="12"/>
  <c r="AQ20" i="12" s="1"/>
  <c r="AH6" i="92"/>
  <c r="AQ6" i="92" s="1"/>
  <c r="AG10" i="46"/>
  <c r="AP10" i="46" s="1"/>
  <c r="AF10" i="46"/>
  <c r="AO10" i="46" s="1"/>
  <c r="W11" i="46"/>
  <c r="AE10" i="46"/>
  <c r="U12" i="55"/>
  <c r="U10" i="91"/>
  <c r="AF12" i="47"/>
  <c r="AO12" i="47" s="1"/>
  <c r="AE12" i="47"/>
  <c r="W13" i="47"/>
  <c r="AG12" i="47"/>
  <c r="AP12" i="47" s="1"/>
  <c r="U21" i="90"/>
  <c r="AI9" i="53"/>
  <c r="AN9" i="53"/>
  <c r="AN10" i="105"/>
  <c r="AI10" i="105"/>
  <c r="AN19" i="80"/>
  <c r="AI19" i="80"/>
  <c r="AH19" i="64"/>
  <c r="AQ19" i="64" s="1"/>
  <c r="AR5" i="84"/>
  <c r="AH21" i="72"/>
  <c r="AQ21" i="72" s="1"/>
  <c r="Z19" i="64"/>
  <c r="U8" i="95"/>
  <c r="U7" i="95" s="1"/>
  <c r="U6" i="95" s="1"/>
  <c r="W6" i="58"/>
  <c r="AG5" i="58"/>
  <c r="AP5" i="58" s="1"/>
  <c r="AF5" i="58"/>
  <c r="AO5" i="58" s="1"/>
  <c r="AE5" i="58"/>
  <c r="AN5" i="100"/>
  <c r="AI5" i="100"/>
  <c r="AR20" i="72"/>
  <c r="Y13" i="19"/>
  <c r="Z13" i="19"/>
  <c r="X13" i="19"/>
  <c r="AR11" i="63"/>
  <c r="AF12" i="2"/>
  <c r="AO12" i="2" s="1"/>
  <c r="W13" i="2"/>
  <c r="AE12" i="2"/>
  <c r="AG12" i="2"/>
  <c r="AP12" i="2" s="1"/>
  <c r="Z13" i="71"/>
  <c r="U19" i="48"/>
  <c r="AF18" i="34"/>
  <c r="AO18" i="34" s="1"/>
  <c r="W19" i="34"/>
  <c r="AE18" i="34"/>
  <c r="AG18" i="34"/>
  <c r="AP18" i="34" s="1"/>
  <c r="Z6" i="92"/>
  <c r="AR5" i="9"/>
  <c r="U13" i="99"/>
  <c r="U22" i="50"/>
  <c r="Y10" i="53"/>
  <c r="X10" i="53"/>
  <c r="Y20" i="76"/>
  <c r="Z20" i="76"/>
  <c r="X20" i="76"/>
  <c r="AH12" i="63"/>
  <c r="AQ12" i="63" s="1"/>
  <c r="AR19" i="12"/>
  <c r="AR12" i="67"/>
  <c r="AF5" i="54"/>
  <c r="AO5" i="54" s="1"/>
  <c r="AG5" i="54"/>
  <c r="AP5" i="54" s="1"/>
  <c r="W6" i="54"/>
  <c r="AE5" i="54"/>
  <c r="AI12" i="19"/>
  <c r="AN12" i="19"/>
  <c r="Y19" i="29"/>
  <c r="Z19" i="29"/>
  <c r="X19" i="29"/>
  <c r="AG13" i="75"/>
  <c r="AP13" i="75" s="1"/>
  <c r="W14" i="75"/>
  <c r="AF13" i="75"/>
  <c r="AO13" i="75" s="1"/>
  <c r="AE13" i="75"/>
  <c r="U17" i="98"/>
  <c r="Y6" i="51"/>
  <c r="X6" i="51"/>
  <c r="AR5" i="92"/>
  <c r="AE9" i="52"/>
  <c r="AF9" i="52"/>
  <c r="AO9" i="52" s="1"/>
  <c r="AG9" i="52"/>
  <c r="AP9" i="52" s="1"/>
  <c r="W10" i="52"/>
  <c r="AH6" i="84"/>
  <c r="AQ6" i="84" s="1"/>
  <c r="AR12" i="71"/>
  <c r="AH12" i="28"/>
  <c r="AQ12" i="28" s="1"/>
  <c r="AE5" i="45"/>
  <c r="AF5" i="45"/>
  <c r="AO5" i="45" s="1"/>
  <c r="W6" i="45"/>
  <c r="AG5" i="45"/>
  <c r="AP5" i="45" s="1"/>
  <c r="AR5" i="20"/>
  <c r="U19" i="35"/>
  <c r="U15" i="18"/>
  <c r="Y11" i="105"/>
  <c r="X11" i="105"/>
  <c r="AH19" i="21"/>
  <c r="AQ19" i="21" s="1"/>
  <c r="U12" i="49"/>
  <c r="AH6" i="20"/>
  <c r="AQ6" i="20" s="1"/>
  <c r="AH20" i="39"/>
  <c r="AQ20" i="39" s="1"/>
  <c r="U10" i="16"/>
  <c r="AG5" i="96"/>
  <c r="AP5" i="96" s="1"/>
  <c r="AF5" i="96"/>
  <c r="AO5" i="96" s="1"/>
  <c r="AE5" i="96"/>
  <c r="W6" i="96"/>
  <c r="W13" i="38"/>
  <c r="AE12" i="38"/>
  <c r="AF12" i="38"/>
  <c r="AO12" i="38" s="1"/>
  <c r="AG12" i="38"/>
  <c r="AP12" i="38" s="1"/>
  <c r="U21" i="85"/>
  <c r="AI5" i="51"/>
  <c r="AN5" i="51"/>
  <c r="Y12" i="97"/>
  <c r="Z12" i="97" s="1"/>
  <c r="X12" i="97"/>
  <c r="Y12" i="33"/>
  <c r="X12" i="33"/>
  <c r="AH13" i="67"/>
  <c r="AQ13" i="67" s="1"/>
  <c r="Y7" i="44"/>
  <c r="Z7" i="44"/>
  <c r="X7" i="44"/>
  <c r="Y12" i="89"/>
  <c r="Z12" i="89"/>
  <c r="X12" i="89"/>
  <c r="U19" i="42"/>
  <c r="U13" i="103"/>
  <c r="AH18" i="68"/>
  <c r="AQ18" i="68" s="1"/>
  <c r="AR12" i="24"/>
  <c r="Z12" i="28"/>
  <c r="AR9" i="93"/>
  <c r="AR6" i="104"/>
  <c r="AN9" i="101"/>
  <c r="AI9" i="101"/>
  <c r="AN19" i="76"/>
  <c r="AI19" i="76"/>
  <c r="Y20" i="80"/>
  <c r="X20" i="80"/>
  <c r="AN12" i="79"/>
  <c r="AI12" i="79"/>
  <c r="AH7" i="104"/>
  <c r="AQ7" i="104" s="1"/>
  <c r="AI12" i="59"/>
  <c r="AN12" i="59"/>
  <c r="AH10" i="93"/>
  <c r="AQ10" i="93" s="1"/>
  <c r="AH6" i="9"/>
  <c r="AQ6" i="9" s="1"/>
  <c r="Z20" i="60"/>
  <c r="Z13" i="24"/>
  <c r="AE5" i="88"/>
  <c r="W6" i="88"/>
  <c r="AF5" i="88"/>
  <c r="AO5" i="88" s="1"/>
  <c r="AG5" i="88"/>
  <c r="AP5" i="88" s="1"/>
  <c r="AE6" i="20"/>
  <c r="AG6" i="20"/>
  <c r="AP6" i="20" s="1"/>
  <c r="AF6" i="20"/>
  <c r="AO6" i="20" s="1"/>
  <c r="W7" i="20"/>
  <c r="AH9" i="32"/>
  <c r="AQ9" i="32" s="1"/>
  <c r="AE20" i="39"/>
  <c r="W21" i="39"/>
  <c r="AF20" i="39"/>
  <c r="AO20" i="39" s="1"/>
  <c r="AG20" i="39"/>
  <c r="AP20" i="39" s="1"/>
  <c r="Y6" i="100"/>
  <c r="X6" i="100"/>
  <c r="AR8" i="32"/>
  <c r="AR19" i="39"/>
  <c r="AR9" i="15"/>
  <c r="U13" i="87"/>
  <c r="AI11" i="33"/>
  <c r="AN11" i="33"/>
  <c r="AE13" i="67"/>
  <c r="AF13" i="67"/>
  <c r="AO13" i="67" s="1"/>
  <c r="AG13" i="67"/>
  <c r="AP13" i="67" s="1"/>
  <c r="W14" i="67"/>
  <c r="U10" i="43"/>
  <c r="AI11" i="89"/>
  <c r="AN11" i="89"/>
  <c r="AF18" i="68"/>
  <c r="AO18" i="68" s="1"/>
  <c r="W19" i="68"/>
  <c r="AE18" i="68"/>
  <c r="AG18" i="68"/>
  <c r="AP18" i="68" s="1"/>
  <c r="U19" i="102"/>
  <c r="U10" i="41"/>
  <c r="X10" i="101"/>
  <c r="Y10" i="101"/>
  <c r="Z10" i="101" s="1"/>
  <c r="AR11" i="28"/>
  <c r="Y13" i="79"/>
  <c r="X13" i="79"/>
  <c r="AE10" i="101" l="1"/>
  <c r="AG10" i="101"/>
  <c r="AP10" i="101" s="1"/>
  <c r="W11" i="101"/>
  <c r="AF10" i="101"/>
  <c r="AO10" i="101" s="1"/>
  <c r="AG12" i="97"/>
  <c r="AP12" i="97" s="1"/>
  <c r="AF12" i="97"/>
  <c r="AO12" i="97" s="1"/>
  <c r="AE12" i="97"/>
  <c r="W13" i="97"/>
  <c r="Y6" i="88"/>
  <c r="Z6" i="88" s="1"/>
  <c r="X6" i="88"/>
  <c r="AH12" i="89"/>
  <c r="AQ12" i="89" s="1"/>
  <c r="AI5" i="96"/>
  <c r="AN5" i="96"/>
  <c r="AF20" i="76"/>
  <c r="AO20" i="76" s="1"/>
  <c r="W21" i="76"/>
  <c r="AG20" i="76"/>
  <c r="AP20" i="76" s="1"/>
  <c r="AE20" i="76"/>
  <c r="U21" i="50"/>
  <c r="U20" i="50" s="1"/>
  <c r="AF13" i="71"/>
  <c r="AO13" i="71" s="1"/>
  <c r="AE13" i="71"/>
  <c r="AG13" i="71"/>
  <c r="AP13" i="71" s="1"/>
  <c r="W14" i="71"/>
  <c r="AR5" i="100"/>
  <c r="Y13" i="47"/>
  <c r="X13" i="47"/>
  <c r="U11" i="55"/>
  <c r="AI7" i="104"/>
  <c r="AN7" i="104"/>
  <c r="AF7" i="44"/>
  <c r="AO7" i="44" s="1"/>
  <c r="AE7" i="44"/>
  <c r="W8" i="44"/>
  <c r="AG7" i="44"/>
  <c r="AP7" i="44" s="1"/>
  <c r="Y19" i="68"/>
  <c r="X19" i="68"/>
  <c r="Y14" i="67"/>
  <c r="X14" i="67"/>
  <c r="Z14" i="67" s="1"/>
  <c r="U9" i="41"/>
  <c r="U12" i="87"/>
  <c r="Y21" i="39"/>
  <c r="Z21" i="39"/>
  <c r="X21" i="39"/>
  <c r="AN5" i="88"/>
  <c r="AI5" i="88"/>
  <c r="AR12" i="59"/>
  <c r="AR19" i="76"/>
  <c r="AG12" i="89"/>
  <c r="AP12" i="89" s="1"/>
  <c r="AF12" i="89"/>
  <c r="AO12" i="89" s="1"/>
  <c r="W13" i="89"/>
  <c r="AE12" i="89"/>
  <c r="U11" i="49"/>
  <c r="AN9" i="52"/>
  <c r="AI9" i="52"/>
  <c r="AH19" i="29"/>
  <c r="AQ19" i="29" s="1"/>
  <c r="AN5" i="54"/>
  <c r="AI5" i="54"/>
  <c r="AN18" i="34"/>
  <c r="AI18" i="34"/>
  <c r="AH13" i="19"/>
  <c r="AQ13" i="19" s="1"/>
  <c r="U5" i="95"/>
  <c r="X5" i="95" s="1"/>
  <c r="AN12" i="47"/>
  <c r="AI12" i="47"/>
  <c r="AE20" i="12"/>
  <c r="W21" i="12"/>
  <c r="AF20" i="12"/>
  <c r="AO20" i="12" s="1"/>
  <c r="AG20" i="12"/>
  <c r="AP20" i="12" s="1"/>
  <c r="AR11" i="97"/>
  <c r="U7" i="11"/>
  <c r="AN10" i="93"/>
  <c r="AI10" i="93"/>
  <c r="AI19" i="21"/>
  <c r="AN19" i="21"/>
  <c r="AN6" i="9"/>
  <c r="AI6" i="9"/>
  <c r="Y7" i="84"/>
  <c r="X7" i="84"/>
  <c r="AI9" i="32"/>
  <c r="AN9" i="32"/>
  <c r="AH6" i="100"/>
  <c r="AQ6" i="100" s="1"/>
  <c r="AN20" i="39"/>
  <c r="AI20" i="39"/>
  <c r="AI6" i="20"/>
  <c r="AN6" i="20"/>
  <c r="AR12" i="79"/>
  <c r="AH12" i="33"/>
  <c r="AQ12" i="33" s="1"/>
  <c r="AI12" i="38"/>
  <c r="AN12" i="38"/>
  <c r="U14" i="18"/>
  <c r="U16" i="98"/>
  <c r="AF19" i="29"/>
  <c r="AO19" i="29" s="1"/>
  <c r="AE19" i="29"/>
  <c r="W20" i="29"/>
  <c r="AG19" i="29"/>
  <c r="AP19" i="29" s="1"/>
  <c r="Y6" i="54"/>
  <c r="X6" i="54"/>
  <c r="Z6" i="54" s="1"/>
  <c r="AH10" i="53"/>
  <c r="AQ10" i="53" s="1"/>
  <c r="U12" i="99"/>
  <c r="Y19" i="34"/>
  <c r="Z19" i="34"/>
  <c r="X19" i="34"/>
  <c r="AN12" i="2"/>
  <c r="AI12" i="2"/>
  <c r="AG13" i="19"/>
  <c r="AP13" i="19" s="1"/>
  <c r="AE13" i="19"/>
  <c r="W14" i="19"/>
  <c r="AF13" i="19"/>
  <c r="AO13" i="19" s="1"/>
  <c r="AN5" i="58"/>
  <c r="AI5" i="58"/>
  <c r="AF19" i="64"/>
  <c r="AO19" i="64" s="1"/>
  <c r="AG19" i="64"/>
  <c r="AP19" i="64" s="1"/>
  <c r="W20" i="64"/>
  <c r="AE19" i="64"/>
  <c r="AR9" i="53"/>
  <c r="AN10" i="46"/>
  <c r="AI10" i="46"/>
  <c r="Y10" i="86"/>
  <c r="Z10" i="86" s="1"/>
  <c r="X10" i="86"/>
  <c r="Y20" i="25"/>
  <c r="X20" i="25"/>
  <c r="AN12" i="63"/>
  <c r="AI12" i="63"/>
  <c r="AN6" i="84"/>
  <c r="AI6" i="84"/>
  <c r="AH13" i="79"/>
  <c r="AQ13" i="79" s="1"/>
  <c r="AF13" i="24"/>
  <c r="AO13" i="24" s="1"/>
  <c r="AG13" i="24"/>
  <c r="AP13" i="24" s="1"/>
  <c r="W14" i="24"/>
  <c r="AE13" i="24"/>
  <c r="U18" i="102"/>
  <c r="AR11" i="89"/>
  <c r="AN13" i="67"/>
  <c r="AI13" i="67"/>
  <c r="Z6" i="100"/>
  <c r="W21" i="60"/>
  <c r="AG20" i="60"/>
  <c r="AP20" i="60" s="1"/>
  <c r="AF20" i="60"/>
  <c r="AO20" i="60" s="1"/>
  <c r="AE20" i="60"/>
  <c r="AR9" i="101"/>
  <c r="AF12" i="28"/>
  <c r="AO12" i="28" s="1"/>
  <c r="AE12" i="28"/>
  <c r="AG12" i="28"/>
  <c r="AP12" i="28" s="1"/>
  <c r="W13" i="28"/>
  <c r="U12" i="103"/>
  <c r="AH7" i="44"/>
  <c r="AQ7" i="44" s="1"/>
  <c r="Z12" i="33"/>
  <c r="AR5" i="51"/>
  <c r="Y13" i="38"/>
  <c r="Z13" i="38"/>
  <c r="X13" i="38"/>
  <c r="Y6" i="45"/>
  <c r="X6" i="45"/>
  <c r="AN13" i="75"/>
  <c r="AI13" i="75"/>
  <c r="Z10" i="53"/>
  <c r="Y13" i="2"/>
  <c r="X13" i="2"/>
  <c r="AR19" i="80"/>
  <c r="Y11" i="46"/>
  <c r="X11" i="46"/>
  <c r="AH13" i="59"/>
  <c r="AQ13" i="59" s="1"/>
  <c r="AN9" i="86"/>
  <c r="AI9" i="86"/>
  <c r="AI19" i="25"/>
  <c r="AN19" i="25"/>
  <c r="Y7" i="13"/>
  <c r="X7" i="13"/>
  <c r="Z7" i="13" s="1"/>
  <c r="X11" i="93"/>
  <c r="Y11" i="93"/>
  <c r="Z11" i="93"/>
  <c r="Y7" i="9"/>
  <c r="X7" i="9"/>
  <c r="Z7" i="9" s="1"/>
  <c r="Y22" i="72"/>
  <c r="X22" i="72"/>
  <c r="U9" i="16"/>
  <c r="AN21" i="72"/>
  <c r="AI21" i="72"/>
  <c r="AH20" i="80"/>
  <c r="AQ20" i="80" s="1"/>
  <c r="AH11" i="105"/>
  <c r="AQ11" i="105" s="1"/>
  <c r="U18" i="35"/>
  <c r="Y10" i="52"/>
  <c r="Z10" i="52"/>
  <c r="X10" i="52"/>
  <c r="AH6" i="51"/>
  <c r="AQ6" i="51" s="1"/>
  <c r="U20" i="90"/>
  <c r="U9" i="91"/>
  <c r="AR18" i="29"/>
  <c r="AN10" i="15"/>
  <c r="AI10" i="15"/>
  <c r="AG13" i="59"/>
  <c r="AP13" i="59" s="1"/>
  <c r="W14" i="59"/>
  <c r="AE13" i="59"/>
  <c r="AF13" i="59"/>
  <c r="AO13" i="59" s="1"/>
  <c r="U11" i="83"/>
  <c r="AI6" i="13"/>
  <c r="AN6" i="13"/>
  <c r="Y8" i="104"/>
  <c r="Z8" i="104"/>
  <c r="X8" i="104"/>
  <c r="Y13" i="63"/>
  <c r="Z13" i="63"/>
  <c r="X13" i="63"/>
  <c r="Z13" i="79"/>
  <c r="AH10" i="101"/>
  <c r="AQ10" i="101" s="1"/>
  <c r="AN18" i="68"/>
  <c r="AI18" i="68"/>
  <c r="U9" i="43"/>
  <c r="AR11" i="33"/>
  <c r="Y7" i="20"/>
  <c r="Z7" i="20"/>
  <c r="X7" i="20"/>
  <c r="Z20" i="80"/>
  <c r="U18" i="42"/>
  <c r="AH12" i="97"/>
  <c r="AQ12" i="97" s="1"/>
  <c r="U20" i="85"/>
  <c r="Y6" i="96"/>
  <c r="X6" i="96"/>
  <c r="Z6" i="96" s="1"/>
  <c r="Z11" i="105"/>
  <c r="AI5" i="45"/>
  <c r="AN5" i="45"/>
  <c r="Z6" i="51"/>
  <c r="Y14" i="75"/>
  <c r="X14" i="75"/>
  <c r="AR12" i="19"/>
  <c r="AH20" i="76"/>
  <c r="AQ20" i="76" s="1"/>
  <c r="AF6" i="92"/>
  <c r="AO6" i="92" s="1"/>
  <c r="AE6" i="92"/>
  <c r="AG6" i="92"/>
  <c r="AP6" i="92" s="1"/>
  <c r="W7" i="92"/>
  <c r="U18" i="48"/>
  <c r="Y6" i="58"/>
  <c r="Z6" i="58"/>
  <c r="X6" i="58"/>
  <c r="AR10" i="105"/>
  <c r="U19" i="10"/>
  <c r="Y11" i="15"/>
  <c r="X11" i="15"/>
  <c r="Z11" i="15" s="1"/>
  <c r="U19" i="82"/>
  <c r="U20" i="94"/>
  <c r="Y20" i="21"/>
  <c r="X20" i="21"/>
  <c r="Z20" i="21" s="1"/>
  <c r="Y10" i="32"/>
  <c r="X10" i="32"/>
  <c r="AG6" i="96" l="1"/>
  <c r="AP6" i="96" s="1"/>
  <c r="AF6" i="96"/>
  <c r="AO6" i="96" s="1"/>
  <c r="AE6" i="96"/>
  <c r="W7" i="96"/>
  <c r="AG14" i="67"/>
  <c r="AP14" i="67" s="1"/>
  <c r="AE14" i="67"/>
  <c r="W15" i="67"/>
  <c r="AF14" i="67"/>
  <c r="AO14" i="67" s="1"/>
  <c r="AF6" i="54"/>
  <c r="AO6" i="54" s="1"/>
  <c r="AG6" i="54"/>
  <c r="AP6" i="54" s="1"/>
  <c r="W7" i="54"/>
  <c r="AE6" i="54"/>
  <c r="AF6" i="88"/>
  <c r="AO6" i="88" s="1"/>
  <c r="W7" i="88"/>
  <c r="AG6" i="88"/>
  <c r="AP6" i="88" s="1"/>
  <c r="AE6" i="88"/>
  <c r="AE20" i="21"/>
  <c r="W21" i="21"/>
  <c r="AG20" i="21"/>
  <c r="AP20" i="21" s="1"/>
  <c r="AF20" i="21"/>
  <c r="AO20" i="21" s="1"/>
  <c r="AG7" i="9"/>
  <c r="AP7" i="9" s="1"/>
  <c r="AF7" i="9"/>
  <c r="AO7" i="9" s="1"/>
  <c r="AE7" i="9"/>
  <c r="W8" i="9"/>
  <c r="AF7" i="13"/>
  <c r="AO7" i="13" s="1"/>
  <c r="W8" i="13"/>
  <c r="AG7" i="13"/>
  <c r="AP7" i="13" s="1"/>
  <c r="AE7" i="13"/>
  <c r="AG11" i="15"/>
  <c r="AP11" i="15" s="1"/>
  <c r="AF11" i="15"/>
  <c r="AO11" i="15" s="1"/>
  <c r="W12" i="15"/>
  <c r="AE11" i="15"/>
  <c r="AF10" i="86"/>
  <c r="AO10" i="86" s="1"/>
  <c r="AG10" i="86"/>
  <c r="AP10" i="86" s="1"/>
  <c r="AE10" i="86"/>
  <c r="W11" i="86"/>
  <c r="AH10" i="32"/>
  <c r="AQ10" i="32" s="1"/>
  <c r="Z10" i="32"/>
  <c r="AI6" i="92"/>
  <c r="AN6" i="92"/>
  <c r="AH14" i="75"/>
  <c r="AQ14" i="75" s="1"/>
  <c r="AG11" i="105"/>
  <c r="AP11" i="105" s="1"/>
  <c r="AE11" i="105"/>
  <c r="W12" i="105"/>
  <c r="AF11" i="105"/>
  <c r="AO11" i="105" s="1"/>
  <c r="U17" i="42"/>
  <c r="AF20" i="80"/>
  <c r="AO20" i="80" s="1"/>
  <c r="AG20" i="80"/>
  <c r="AP20" i="80" s="1"/>
  <c r="AE20" i="80"/>
  <c r="W21" i="80"/>
  <c r="U18" i="82"/>
  <c r="AF6" i="51"/>
  <c r="AO6" i="51" s="1"/>
  <c r="AG6" i="51"/>
  <c r="AP6" i="51" s="1"/>
  <c r="W7" i="51"/>
  <c r="AE6" i="51"/>
  <c r="AH6" i="58"/>
  <c r="AQ6" i="58" s="1"/>
  <c r="Y7" i="92"/>
  <c r="Z7" i="92"/>
  <c r="X7" i="92"/>
  <c r="AG13" i="79"/>
  <c r="AP13" i="79" s="1"/>
  <c r="AF13" i="79"/>
  <c r="AO13" i="79" s="1"/>
  <c r="AE13" i="79"/>
  <c r="W14" i="79"/>
  <c r="AN13" i="59"/>
  <c r="AI13" i="59"/>
  <c r="Y13" i="28"/>
  <c r="X13" i="28"/>
  <c r="AN20" i="60"/>
  <c r="AI20" i="60"/>
  <c r="Y14" i="24"/>
  <c r="X14" i="24"/>
  <c r="AH10" i="86"/>
  <c r="AQ10" i="86" s="1"/>
  <c r="AR20" i="39"/>
  <c r="U6" i="11"/>
  <c r="AI20" i="12"/>
  <c r="AN20" i="12"/>
  <c r="AI12" i="89"/>
  <c r="AN12" i="89"/>
  <c r="U19" i="50"/>
  <c r="AR5" i="96"/>
  <c r="AG6" i="58"/>
  <c r="AP6" i="58" s="1"/>
  <c r="AF6" i="58"/>
  <c r="AO6" i="58" s="1"/>
  <c r="AE6" i="58"/>
  <c r="W7" i="58"/>
  <c r="AR5" i="45"/>
  <c r="U19" i="85"/>
  <c r="AH13" i="63"/>
  <c r="AQ13" i="63" s="1"/>
  <c r="Y14" i="59"/>
  <c r="Z14" i="59" s="1"/>
  <c r="X14" i="59"/>
  <c r="U8" i="16"/>
  <c r="AH13" i="2"/>
  <c r="AQ13" i="2" s="1"/>
  <c r="AH6" i="45"/>
  <c r="AQ6" i="45" s="1"/>
  <c r="AR12" i="63"/>
  <c r="AN19" i="64"/>
  <c r="AI19" i="64"/>
  <c r="AH19" i="34"/>
  <c r="AQ19" i="34" s="1"/>
  <c r="U15" i="98"/>
  <c r="AR9" i="32"/>
  <c r="AR12" i="47"/>
  <c r="AR18" i="34"/>
  <c r="AR9" i="52"/>
  <c r="Y13" i="89"/>
  <c r="Z13" i="89"/>
  <c r="X13" i="89"/>
  <c r="Y8" i="44"/>
  <c r="X8" i="44"/>
  <c r="U10" i="55"/>
  <c r="Y14" i="71"/>
  <c r="X14" i="71"/>
  <c r="AN20" i="76"/>
  <c r="AI20" i="76"/>
  <c r="AF13" i="63"/>
  <c r="AO13" i="63" s="1"/>
  <c r="W14" i="63"/>
  <c r="AG13" i="63"/>
  <c r="AP13" i="63" s="1"/>
  <c r="AE13" i="63"/>
  <c r="AR6" i="13"/>
  <c r="U8" i="91"/>
  <c r="U17" i="35"/>
  <c r="AH22" i="72"/>
  <c r="AQ22" i="72" s="1"/>
  <c r="AE11" i="93"/>
  <c r="W12" i="93"/>
  <c r="AG11" i="93"/>
  <c r="AP11" i="93" s="1"/>
  <c r="AF11" i="93"/>
  <c r="AO11" i="93" s="1"/>
  <c r="AH11" i="46"/>
  <c r="AQ11" i="46" s="1"/>
  <c r="Z13" i="2"/>
  <c r="Z6" i="45"/>
  <c r="AI12" i="28"/>
  <c r="AN12" i="28"/>
  <c r="Y20" i="64"/>
  <c r="X20" i="64"/>
  <c r="Y14" i="19"/>
  <c r="Z14" i="19" s="1"/>
  <c r="X14" i="19"/>
  <c r="AG19" i="34"/>
  <c r="AP19" i="34" s="1"/>
  <c r="W20" i="34"/>
  <c r="AF19" i="34"/>
  <c r="AO19" i="34" s="1"/>
  <c r="AE19" i="34"/>
  <c r="AH7" i="84"/>
  <c r="AQ7" i="84" s="1"/>
  <c r="AR19" i="21"/>
  <c r="AR5" i="88"/>
  <c r="U11" i="87"/>
  <c r="AH19" i="68"/>
  <c r="AQ19" i="68" s="1"/>
  <c r="AN7" i="44"/>
  <c r="AI7" i="44"/>
  <c r="AH13" i="47"/>
  <c r="AQ13" i="47" s="1"/>
  <c r="AR10" i="15"/>
  <c r="Z22" i="72"/>
  <c r="AR19" i="25"/>
  <c r="Z11" i="46"/>
  <c r="AG12" i="33"/>
  <c r="AP12" i="33" s="1"/>
  <c r="AE12" i="33"/>
  <c r="W13" i="33"/>
  <c r="AF12" i="33"/>
  <c r="AO12" i="33" s="1"/>
  <c r="Y21" i="60"/>
  <c r="Z21" i="60" s="1"/>
  <c r="X21" i="60"/>
  <c r="AH20" i="25"/>
  <c r="AQ20" i="25" s="1"/>
  <c r="AR10" i="46"/>
  <c r="AI13" i="19"/>
  <c r="AN13" i="19"/>
  <c r="Y20" i="29"/>
  <c r="X20" i="29"/>
  <c r="Z20" i="29" s="1"/>
  <c r="U13" i="18"/>
  <c r="Z7" i="84"/>
  <c r="AR10" i="93"/>
  <c r="AR5" i="54"/>
  <c r="Z19" i="68"/>
  <c r="Z13" i="47"/>
  <c r="AI13" i="71"/>
  <c r="AN13" i="71"/>
  <c r="Y21" i="76"/>
  <c r="Z21" i="76" s="1"/>
  <c r="X21" i="76"/>
  <c r="Y13" i="97"/>
  <c r="X13" i="97"/>
  <c r="Y11" i="101"/>
  <c r="Z11" i="101" s="1"/>
  <c r="X11" i="101"/>
  <c r="U19" i="94"/>
  <c r="U17" i="48"/>
  <c r="AH7" i="20"/>
  <c r="AQ7" i="20" s="1"/>
  <c r="U8" i="43"/>
  <c r="AH8" i="104"/>
  <c r="AQ8" i="104" s="1"/>
  <c r="U10" i="83"/>
  <c r="U19" i="90"/>
  <c r="AH10" i="52"/>
  <c r="AQ10" i="52" s="1"/>
  <c r="AR21" i="72"/>
  <c r="AH11" i="93"/>
  <c r="AQ11" i="93" s="1"/>
  <c r="AR9" i="86"/>
  <c r="AF10" i="53"/>
  <c r="AO10" i="53" s="1"/>
  <c r="AG10" i="53"/>
  <c r="AP10" i="53" s="1"/>
  <c r="W11" i="53"/>
  <c r="AE10" i="53"/>
  <c r="AH13" i="38"/>
  <c r="AQ13" i="38" s="1"/>
  <c r="W7" i="100"/>
  <c r="AG6" i="100"/>
  <c r="AP6" i="100" s="1"/>
  <c r="AE6" i="100"/>
  <c r="AF6" i="100"/>
  <c r="AO6" i="100" s="1"/>
  <c r="U17" i="102"/>
  <c r="Z20" i="25"/>
  <c r="AN19" i="29"/>
  <c r="AI19" i="29"/>
  <c r="AH5" i="95"/>
  <c r="AQ5" i="95" s="1"/>
  <c r="Z5" i="95"/>
  <c r="U10" i="49"/>
  <c r="U9" i="49" s="1"/>
  <c r="AH21" i="39"/>
  <c r="AQ21" i="39" s="1"/>
  <c r="U8" i="41"/>
  <c r="AN12" i="97"/>
  <c r="AI12" i="97"/>
  <c r="U18" i="10"/>
  <c r="Z14" i="75"/>
  <c r="AH6" i="96"/>
  <c r="AQ6" i="96" s="1"/>
  <c r="AH20" i="21"/>
  <c r="AQ20" i="21" s="1"/>
  <c r="AH11" i="15"/>
  <c r="AQ11" i="15" s="1"/>
  <c r="AE7" i="20"/>
  <c r="AG7" i="20"/>
  <c r="AP7" i="20" s="1"/>
  <c r="AF7" i="20"/>
  <c r="AO7" i="20" s="1"/>
  <c r="W8" i="20"/>
  <c r="AR18" i="68"/>
  <c r="AF8" i="104"/>
  <c r="AO8" i="104" s="1"/>
  <c r="AE8" i="104"/>
  <c r="W9" i="104"/>
  <c r="AG8" i="104"/>
  <c r="AP8" i="104" s="1"/>
  <c r="AE10" i="52"/>
  <c r="W11" i="52"/>
  <c r="AF10" i="52"/>
  <c r="AO10" i="52" s="1"/>
  <c r="AG10" i="52"/>
  <c r="AP10" i="52" s="1"/>
  <c r="AH7" i="9"/>
  <c r="AQ7" i="9" s="1"/>
  <c r="AH7" i="13"/>
  <c r="AQ7" i="13" s="1"/>
  <c r="AR13" i="75"/>
  <c r="AG13" i="38"/>
  <c r="AP13" i="38" s="1"/>
  <c r="W14" i="38"/>
  <c r="AE13" i="38"/>
  <c r="AF13" i="38"/>
  <c r="AO13" i="38" s="1"/>
  <c r="U11" i="103"/>
  <c r="AR13" i="67"/>
  <c r="AN13" i="24"/>
  <c r="AI13" i="24"/>
  <c r="AR6" i="84"/>
  <c r="AR5" i="58"/>
  <c r="AR12" i="2"/>
  <c r="U11" i="99"/>
  <c r="AH6" i="54"/>
  <c r="AQ6" i="54" s="1"/>
  <c r="AR12" i="38"/>
  <c r="AR6" i="20"/>
  <c r="AR6" i="9"/>
  <c r="Y21" i="12"/>
  <c r="X21" i="12"/>
  <c r="W22" i="39"/>
  <c r="AG21" i="39"/>
  <c r="AP21" i="39" s="1"/>
  <c r="AF21" i="39"/>
  <c r="AO21" i="39" s="1"/>
  <c r="AE21" i="39"/>
  <c r="AH14" i="67"/>
  <c r="AQ14" i="67" s="1"/>
  <c r="AR7" i="104"/>
  <c r="AH6" i="88"/>
  <c r="AQ6" i="88" s="1"/>
  <c r="AI10" i="101"/>
  <c r="AN10" i="101"/>
  <c r="AG14" i="19" l="1"/>
  <c r="AP14" i="19" s="1"/>
  <c r="AF14" i="19"/>
  <c r="AO14" i="19" s="1"/>
  <c r="W15" i="19"/>
  <c r="AE14" i="19"/>
  <c r="W15" i="59"/>
  <c r="AF14" i="59"/>
  <c r="AO14" i="59" s="1"/>
  <c r="AE14" i="59"/>
  <c r="AG14" i="59"/>
  <c r="AP14" i="59" s="1"/>
  <c r="AF11" i="101"/>
  <c r="AO11" i="101" s="1"/>
  <c r="AE11" i="101"/>
  <c r="AG11" i="101"/>
  <c r="AP11" i="101" s="1"/>
  <c r="W12" i="101"/>
  <c r="AE21" i="60"/>
  <c r="W22" i="60"/>
  <c r="AG21" i="60"/>
  <c r="AP21" i="60" s="1"/>
  <c r="AF21" i="60"/>
  <c r="AO21" i="60" s="1"/>
  <c r="W21" i="29"/>
  <c r="AF20" i="29"/>
  <c r="AO20" i="29" s="1"/>
  <c r="AE20" i="29"/>
  <c r="AG20" i="29"/>
  <c r="AP20" i="29" s="1"/>
  <c r="W22" i="76"/>
  <c r="AE21" i="76"/>
  <c r="AG21" i="76"/>
  <c r="AP21" i="76" s="1"/>
  <c r="AF21" i="76"/>
  <c r="AO21" i="76" s="1"/>
  <c r="AG14" i="75"/>
  <c r="AP14" i="75" s="1"/>
  <c r="AE14" i="75"/>
  <c r="AF14" i="75"/>
  <c r="AO14" i="75" s="1"/>
  <c r="W15" i="75"/>
  <c r="U7" i="41"/>
  <c r="AG20" i="25"/>
  <c r="AP20" i="25" s="1"/>
  <c r="W21" i="25"/>
  <c r="AE20" i="25"/>
  <c r="AF20" i="25"/>
  <c r="AO20" i="25" s="1"/>
  <c r="Y11" i="53"/>
  <c r="Z11" i="53"/>
  <c r="X11" i="53"/>
  <c r="U16" i="48"/>
  <c r="AH13" i="97"/>
  <c r="AQ13" i="97" s="1"/>
  <c r="Y13" i="33"/>
  <c r="X13" i="33"/>
  <c r="AG22" i="72"/>
  <c r="AP22" i="72" s="1"/>
  <c r="AF22" i="72"/>
  <c r="AO22" i="72" s="1"/>
  <c r="AE22" i="72"/>
  <c r="W23" i="72"/>
  <c r="U10" i="87"/>
  <c r="AH20" i="64"/>
  <c r="AQ20" i="64" s="1"/>
  <c r="AF13" i="2"/>
  <c r="AO13" i="2" s="1"/>
  <c r="AE13" i="2"/>
  <c r="W14" i="2"/>
  <c r="AG13" i="2"/>
  <c r="AP13" i="2" s="1"/>
  <c r="AH8" i="44"/>
  <c r="AQ8" i="44" s="1"/>
  <c r="AR19" i="64"/>
  <c r="U7" i="16"/>
  <c r="AH13" i="28"/>
  <c r="AQ13" i="28" s="1"/>
  <c r="AN13" i="79"/>
  <c r="AI13" i="79"/>
  <c r="X12" i="105"/>
  <c r="Y12" i="105"/>
  <c r="Z12" i="105"/>
  <c r="AR6" i="92"/>
  <c r="AI11" i="15"/>
  <c r="AN11" i="15"/>
  <c r="AI6" i="88"/>
  <c r="AN6" i="88"/>
  <c r="Y7" i="54"/>
  <c r="X7" i="54"/>
  <c r="Y22" i="39"/>
  <c r="X22" i="39"/>
  <c r="Y7" i="100"/>
  <c r="X7" i="100"/>
  <c r="U9" i="83"/>
  <c r="Z13" i="97"/>
  <c r="AR13" i="71"/>
  <c r="AI12" i="33"/>
  <c r="AN12" i="33"/>
  <c r="AR7" i="44"/>
  <c r="Y20" i="34"/>
  <c r="X20" i="34"/>
  <c r="Z20" i="64"/>
  <c r="AI13" i="63"/>
  <c r="AN13" i="63"/>
  <c r="AH14" i="71"/>
  <c r="AQ14" i="71" s="1"/>
  <c r="Z8" i="44"/>
  <c r="AH14" i="59"/>
  <c r="AQ14" i="59" s="1"/>
  <c r="U18" i="85"/>
  <c r="AR12" i="89"/>
  <c r="AH14" i="24"/>
  <c r="AQ14" i="24" s="1"/>
  <c r="Z13" i="28"/>
  <c r="AN11" i="105"/>
  <c r="AI11" i="105"/>
  <c r="W11" i="32"/>
  <c r="AE10" i="32"/>
  <c r="AF10" i="32"/>
  <c r="AO10" i="32" s="1"/>
  <c r="AG10" i="32"/>
  <c r="AP10" i="32" s="1"/>
  <c r="Y11" i="86"/>
  <c r="Z11" i="86" s="1"/>
  <c r="X11" i="86"/>
  <c r="Y12" i="15"/>
  <c r="X12" i="15"/>
  <c r="Z12" i="15" s="1"/>
  <c r="Y8" i="13"/>
  <c r="Z8" i="13" s="1"/>
  <c r="X8" i="13"/>
  <c r="AR10" i="101"/>
  <c r="AN10" i="52"/>
  <c r="AI10" i="52"/>
  <c r="AH21" i="12"/>
  <c r="AQ21" i="12" s="1"/>
  <c r="Y8" i="20"/>
  <c r="X8" i="20"/>
  <c r="Z8" i="20" s="1"/>
  <c r="U17" i="10"/>
  <c r="U16" i="10" s="1"/>
  <c r="W6" i="95"/>
  <c r="AG5" i="95"/>
  <c r="AP5" i="95" s="1"/>
  <c r="AF5" i="95"/>
  <c r="AO5" i="95" s="1"/>
  <c r="AE5" i="95"/>
  <c r="U16" i="102"/>
  <c r="U18" i="94"/>
  <c r="W14" i="47"/>
  <c r="AE13" i="47"/>
  <c r="AF13" i="47"/>
  <c r="AO13" i="47" s="1"/>
  <c r="AG13" i="47"/>
  <c r="AP13" i="47" s="1"/>
  <c r="AG7" i="84"/>
  <c r="AP7" i="84" s="1"/>
  <c r="W8" i="84"/>
  <c r="AF7" i="84"/>
  <c r="AO7" i="84" s="1"/>
  <c r="AE7" i="84"/>
  <c r="AH21" i="60"/>
  <c r="AQ21" i="60" s="1"/>
  <c r="U16" i="35"/>
  <c r="Z14" i="71"/>
  <c r="Z14" i="24"/>
  <c r="AI10" i="86"/>
  <c r="AN10" i="86"/>
  <c r="Y7" i="88"/>
  <c r="X7" i="88"/>
  <c r="Y7" i="96"/>
  <c r="X7" i="96"/>
  <c r="Y14" i="38"/>
  <c r="X14" i="38"/>
  <c r="Z21" i="12"/>
  <c r="Y9" i="104"/>
  <c r="X9" i="104"/>
  <c r="AR12" i="97"/>
  <c r="AH11" i="101"/>
  <c r="AQ11" i="101" s="1"/>
  <c r="AH21" i="76"/>
  <c r="AQ21" i="76" s="1"/>
  <c r="AE19" i="68"/>
  <c r="W20" i="68"/>
  <c r="AG19" i="68"/>
  <c r="AP19" i="68" s="1"/>
  <c r="AF19" i="68"/>
  <c r="AO19" i="68" s="1"/>
  <c r="AR13" i="19"/>
  <c r="AE11" i="46"/>
  <c r="W12" i="46"/>
  <c r="AF11" i="46"/>
  <c r="AO11" i="46" s="1"/>
  <c r="AG11" i="46"/>
  <c r="AP11" i="46" s="1"/>
  <c r="AH14" i="19"/>
  <c r="AQ14" i="19" s="1"/>
  <c r="Y12" i="93"/>
  <c r="X12" i="93"/>
  <c r="Z12" i="93" s="1"/>
  <c r="Y14" i="63"/>
  <c r="X14" i="63"/>
  <c r="AH13" i="89"/>
  <c r="AQ13" i="89" s="1"/>
  <c r="U14" i="98"/>
  <c r="AR20" i="12"/>
  <c r="AR13" i="59"/>
  <c r="AH7" i="92"/>
  <c r="AQ7" i="92" s="1"/>
  <c r="U17" i="82"/>
  <c r="U16" i="42"/>
  <c r="Y8" i="9"/>
  <c r="Z8" i="9" s="1"/>
  <c r="X8" i="9"/>
  <c r="Y21" i="21"/>
  <c r="X21" i="21"/>
  <c r="AN6" i="96"/>
  <c r="AI6" i="96"/>
  <c r="AI13" i="38"/>
  <c r="AN13" i="38"/>
  <c r="AN21" i="39"/>
  <c r="AI21" i="39"/>
  <c r="U10" i="99"/>
  <c r="U10" i="103"/>
  <c r="AN8" i="104"/>
  <c r="AI8" i="104"/>
  <c r="U8" i="49"/>
  <c r="AR19" i="29"/>
  <c r="U7" i="43"/>
  <c r="U12" i="18"/>
  <c r="AR12" i="28"/>
  <c r="AN11" i="93"/>
  <c r="AI11" i="93"/>
  <c r="U7" i="91"/>
  <c r="AF13" i="89"/>
  <c r="AO13" i="89" s="1"/>
  <c r="W14" i="89"/>
  <c r="AE13" i="89"/>
  <c r="AG13" i="89"/>
  <c r="AP13" i="89" s="1"/>
  <c r="Y7" i="58"/>
  <c r="X7" i="58"/>
  <c r="AR20" i="60"/>
  <c r="AF7" i="92"/>
  <c r="AO7" i="92" s="1"/>
  <c r="AE7" i="92"/>
  <c r="W8" i="92"/>
  <c r="AG7" i="92"/>
  <c r="AP7" i="92" s="1"/>
  <c r="AI6" i="51"/>
  <c r="AN6" i="51"/>
  <c r="Y21" i="80"/>
  <c r="X21" i="80"/>
  <c r="AI7" i="9"/>
  <c r="AN7" i="9"/>
  <c r="AN20" i="21"/>
  <c r="AI20" i="21"/>
  <c r="X15" i="67"/>
  <c r="Y15" i="67"/>
  <c r="Z15" i="67" s="1"/>
  <c r="AR13" i="24"/>
  <c r="X11" i="52"/>
  <c r="Z11" i="52" s="1"/>
  <c r="Y11" i="52"/>
  <c r="AI7" i="20"/>
  <c r="AN7" i="20"/>
  <c r="AN6" i="100"/>
  <c r="AI6" i="100"/>
  <c r="AI10" i="53"/>
  <c r="AN10" i="53"/>
  <c r="U18" i="90"/>
  <c r="AH20" i="29"/>
  <c r="AQ20" i="29" s="1"/>
  <c r="AN19" i="34"/>
  <c r="AI19" i="34"/>
  <c r="AE6" i="45"/>
  <c r="AF6" i="45"/>
  <c r="AO6" i="45" s="1"/>
  <c r="W7" i="45"/>
  <c r="AG6" i="45"/>
  <c r="AP6" i="45" s="1"/>
  <c r="AR20" i="76"/>
  <c r="U9" i="55"/>
  <c r="AN6" i="58"/>
  <c r="AI6" i="58"/>
  <c r="U18" i="50"/>
  <c r="U5" i="11"/>
  <c r="X5" i="11" s="1"/>
  <c r="Y14" i="79"/>
  <c r="X14" i="79"/>
  <c r="Y7" i="51"/>
  <c r="X7" i="51"/>
  <c r="AN20" i="80"/>
  <c r="AI20" i="80"/>
  <c r="AN7" i="13"/>
  <c r="AI7" i="13"/>
  <c r="AI6" i="54"/>
  <c r="AN6" i="54"/>
  <c r="AN14" i="67"/>
  <c r="AI14" i="67"/>
  <c r="AR14" i="67" s="1"/>
  <c r="AF8" i="9" l="1"/>
  <c r="AO8" i="9" s="1"/>
  <c r="W9" i="9"/>
  <c r="AG8" i="9"/>
  <c r="AP8" i="9" s="1"/>
  <c r="AE8" i="9"/>
  <c r="W12" i="86"/>
  <c r="AG11" i="86"/>
  <c r="AP11" i="86" s="1"/>
  <c r="AE11" i="86"/>
  <c r="AF11" i="86"/>
  <c r="AO11" i="86" s="1"/>
  <c r="AF8" i="13"/>
  <c r="AO8" i="13" s="1"/>
  <c r="AE8" i="13"/>
  <c r="W9" i="13"/>
  <c r="AG8" i="13"/>
  <c r="AP8" i="13" s="1"/>
  <c r="W13" i="15"/>
  <c r="AF12" i="15"/>
  <c r="AO12" i="15" s="1"/>
  <c r="AG12" i="15"/>
  <c r="AP12" i="15" s="1"/>
  <c r="AE12" i="15"/>
  <c r="W16" i="67"/>
  <c r="AE15" i="67"/>
  <c r="AG15" i="67"/>
  <c r="AP15" i="67" s="1"/>
  <c r="AF15" i="67"/>
  <c r="AO15" i="67" s="1"/>
  <c r="AE8" i="20"/>
  <c r="AG8" i="20"/>
  <c r="AP8" i="20" s="1"/>
  <c r="AF8" i="20"/>
  <c r="AO8" i="20" s="1"/>
  <c r="W9" i="20"/>
  <c r="AE11" i="52"/>
  <c r="W12" i="52"/>
  <c r="AF11" i="52"/>
  <c r="AO11" i="52" s="1"/>
  <c r="AG11" i="52"/>
  <c r="AP11" i="52" s="1"/>
  <c r="AF12" i="93"/>
  <c r="AO12" i="93" s="1"/>
  <c r="W13" i="93"/>
  <c r="AG12" i="93"/>
  <c r="AP12" i="93" s="1"/>
  <c r="AE12" i="93"/>
  <c r="AH7" i="51"/>
  <c r="AQ7" i="51" s="1"/>
  <c r="AH21" i="21"/>
  <c r="AQ21" i="21" s="1"/>
  <c r="AH9" i="104"/>
  <c r="AQ9" i="104" s="1"/>
  <c r="U15" i="35"/>
  <c r="W14" i="28"/>
  <c r="AF13" i="28"/>
  <c r="AO13" i="28" s="1"/>
  <c r="AE13" i="28"/>
  <c r="AG13" i="28"/>
  <c r="AP13" i="28" s="1"/>
  <c r="U17" i="85"/>
  <c r="AF13" i="97"/>
  <c r="AO13" i="97" s="1"/>
  <c r="AE13" i="97"/>
  <c r="W14" i="97"/>
  <c r="AG13" i="97"/>
  <c r="AP13" i="97" s="1"/>
  <c r="AH22" i="39"/>
  <c r="AQ22" i="39" s="1"/>
  <c r="AF12" i="105"/>
  <c r="AO12" i="105" s="1"/>
  <c r="W13" i="105"/>
  <c r="AE12" i="105"/>
  <c r="AG12" i="105"/>
  <c r="AP12" i="105" s="1"/>
  <c r="AH13" i="33"/>
  <c r="AQ13" i="33" s="1"/>
  <c r="U6" i="41"/>
  <c r="Y21" i="29"/>
  <c r="Z21" i="29"/>
  <c r="X21" i="29"/>
  <c r="Y12" i="101"/>
  <c r="Z12" i="101" s="1"/>
  <c r="X12" i="101"/>
  <c r="AR6" i="100"/>
  <c r="Y7" i="45"/>
  <c r="Z7" i="45"/>
  <c r="X7" i="45"/>
  <c r="U6" i="91"/>
  <c r="AR11" i="93"/>
  <c r="AR8" i="104"/>
  <c r="AN6" i="45"/>
  <c r="AI6" i="45"/>
  <c r="AR7" i="20"/>
  <c r="AR7" i="9"/>
  <c r="AN13" i="89"/>
  <c r="AI13" i="89"/>
  <c r="U6" i="43"/>
  <c r="Z21" i="21"/>
  <c r="U15" i="42"/>
  <c r="Y12" i="46"/>
  <c r="X12" i="46"/>
  <c r="Y20" i="68"/>
  <c r="Z20" i="68"/>
  <c r="X20" i="68"/>
  <c r="Z9" i="104"/>
  <c r="AH7" i="96"/>
  <c r="AQ7" i="96" s="1"/>
  <c r="U17" i="94"/>
  <c r="AR13" i="63"/>
  <c r="Z22" i="39"/>
  <c r="AR6" i="88"/>
  <c r="Y14" i="2"/>
  <c r="X14" i="2"/>
  <c r="U9" i="87"/>
  <c r="Z13" i="33"/>
  <c r="Y15" i="75"/>
  <c r="X15" i="75"/>
  <c r="AN21" i="76"/>
  <c r="AI21" i="76"/>
  <c r="Y15" i="59"/>
  <c r="Z15" i="59"/>
  <c r="X15" i="59"/>
  <c r="AR20" i="80"/>
  <c r="U8" i="55"/>
  <c r="AR6" i="51"/>
  <c r="AR21" i="39"/>
  <c r="AR6" i="54"/>
  <c r="Z7" i="51"/>
  <c r="U17" i="90"/>
  <c r="AR7" i="13"/>
  <c r="U17" i="50"/>
  <c r="AR19" i="34"/>
  <c r="AH21" i="80"/>
  <c r="AQ21" i="80" s="1"/>
  <c r="AH7" i="58"/>
  <c r="AQ7" i="58" s="1"/>
  <c r="Y14" i="89"/>
  <c r="X14" i="89"/>
  <c r="AH14" i="63"/>
  <c r="AQ14" i="63" s="1"/>
  <c r="AN11" i="46"/>
  <c r="AI11" i="46"/>
  <c r="AI19" i="68"/>
  <c r="AN19" i="68"/>
  <c r="Z7" i="96"/>
  <c r="AR10" i="86"/>
  <c r="Y6" i="95"/>
  <c r="X6" i="95"/>
  <c r="AH8" i="13"/>
  <c r="AQ8" i="13" s="1"/>
  <c r="AH11" i="86"/>
  <c r="AQ11" i="86" s="1"/>
  <c r="AN10" i="32"/>
  <c r="AI10" i="32"/>
  <c r="AF20" i="64"/>
  <c r="AO20" i="64" s="1"/>
  <c r="W21" i="64"/>
  <c r="AG20" i="64"/>
  <c r="AP20" i="64" s="1"/>
  <c r="AE20" i="64"/>
  <c r="U8" i="83"/>
  <c r="AH12" i="105"/>
  <c r="AQ12" i="105" s="1"/>
  <c r="U6" i="16"/>
  <c r="AN13" i="2"/>
  <c r="AI13" i="2"/>
  <c r="Y23" i="72"/>
  <c r="X23" i="72"/>
  <c r="Z23" i="72" s="1"/>
  <c r="AI20" i="25"/>
  <c r="AN20" i="25"/>
  <c r="Y22" i="76"/>
  <c r="Z22" i="76"/>
  <c r="X22" i="76"/>
  <c r="AI11" i="101"/>
  <c r="AN11" i="101"/>
  <c r="AN14" i="19"/>
  <c r="AI14" i="19"/>
  <c r="AH5" i="11"/>
  <c r="AQ5" i="11" s="1"/>
  <c r="Z5" i="11"/>
  <c r="Z14" i="79"/>
  <c r="AH14" i="79"/>
  <c r="AQ14" i="79" s="1"/>
  <c r="AR6" i="58"/>
  <c r="AR10" i="53"/>
  <c r="AH15" i="67"/>
  <c r="AQ15" i="67" s="1"/>
  <c r="Z21" i="80"/>
  <c r="Y8" i="92"/>
  <c r="Z8" i="92"/>
  <c r="X8" i="92"/>
  <c r="Z7" i="58"/>
  <c r="U9" i="103"/>
  <c r="AR13" i="38"/>
  <c r="AH8" i="9"/>
  <c r="AQ8" i="9" s="1"/>
  <c r="U16" i="82"/>
  <c r="U13" i="98"/>
  <c r="Z14" i="63"/>
  <c r="AF21" i="12"/>
  <c r="AO21" i="12" s="1"/>
  <c r="AE21" i="12"/>
  <c r="AG21" i="12"/>
  <c r="AP21" i="12" s="1"/>
  <c r="W22" i="12"/>
  <c r="AE14" i="24"/>
  <c r="AG14" i="24"/>
  <c r="AP14" i="24" s="1"/>
  <c r="AF14" i="24"/>
  <c r="AO14" i="24" s="1"/>
  <c r="W15" i="24"/>
  <c r="AN7" i="84"/>
  <c r="AI7" i="84"/>
  <c r="U15" i="102"/>
  <c r="Y11" i="32"/>
  <c r="X11" i="32"/>
  <c r="W9" i="44"/>
  <c r="AF8" i="44"/>
  <c r="AO8" i="44" s="1"/>
  <c r="AE8" i="44"/>
  <c r="AG8" i="44"/>
  <c r="AP8" i="44" s="1"/>
  <c r="AH20" i="34"/>
  <c r="AQ20" i="34" s="1"/>
  <c r="AR12" i="33"/>
  <c r="AH7" i="100"/>
  <c r="AQ7" i="100" s="1"/>
  <c r="AH7" i="54"/>
  <c r="AQ7" i="54" s="1"/>
  <c r="AR11" i="15"/>
  <c r="AR13" i="79"/>
  <c r="AI22" i="72"/>
  <c r="AN22" i="72"/>
  <c r="U15" i="48"/>
  <c r="Y21" i="25"/>
  <c r="X21" i="25"/>
  <c r="Z21" i="25" s="1"/>
  <c r="AN14" i="75"/>
  <c r="AI14" i="75"/>
  <c r="Y22" i="60"/>
  <c r="X22" i="60"/>
  <c r="Y15" i="19"/>
  <c r="X15" i="19"/>
  <c r="AH11" i="52"/>
  <c r="AQ11" i="52" s="1"/>
  <c r="AR20" i="21"/>
  <c r="AN7" i="92"/>
  <c r="AI7" i="92"/>
  <c r="AR6" i="96"/>
  <c r="AH14" i="38"/>
  <c r="AQ14" i="38" s="1"/>
  <c r="AH7" i="88"/>
  <c r="AQ7" i="88" s="1"/>
  <c r="W15" i="71"/>
  <c r="AE14" i="71"/>
  <c r="AF14" i="71"/>
  <c r="AO14" i="71" s="1"/>
  <c r="AG14" i="71"/>
  <c r="AP14" i="71" s="1"/>
  <c r="AI13" i="47"/>
  <c r="AR13" i="47" s="1"/>
  <c r="AN13" i="47"/>
  <c r="U15" i="10"/>
  <c r="AR10" i="52"/>
  <c r="AR11" i="105"/>
  <c r="Z20" i="34"/>
  <c r="Z7" i="100"/>
  <c r="Z7" i="54"/>
  <c r="AH11" i="53"/>
  <c r="AQ11" i="53" s="1"/>
  <c r="AN20" i="29"/>
  <c r="AI20" i="29"/>
  <c r="AI21" i="60"/>
  <c r="AN21" i="60"/>
  <c r="U11" i="18"/>
  <c r="U7" i="49"/>
  <c r="U9" i="99"/>
  <c r="AH12" i="93"/>
  <c r="AQ12" i="93" s="1"/>
  <c r="Z14" i="38"/>
  <c r="Z7" i="88"/>
  <c r="Y8" i="84"/>
  <c r="Z8" i="84"/>
  <c r="X8" i="84"/>
  <c r="Y14" i="47"/>
  <c r="Z14" i="47" s="1"/>
  <c r="X14" i="47"/>
  <c r="AN5" i="95"/>
  <c r="AI5" i="95"/>
  <c r="AH8" i="20"/>
  <c r="AQ8" i="20" s="1"/>
  <c r="AH12" i="15"/>
  <c r="AQ12" i="15" s="1"/>
  <c r="AE11" i="53"/>
  <c r="AF11" i="53"/>
  <c r="AO11" i="53" s="1"/>
  <c r="W12" i="53"/>
  <c r="AG11" i="53"/>
  <c r="AP11" i="53" s="1"/>
  <c r="AI14" i="59"/>
  <c r="AN14" i="59"/>
  <c r="W15" i="47" l="1"/>
  <c r="AE14" i="47"/>
  <c r="AG14" i="47"/>
  <c r="AP14" i="47" s="1"/>
  <c r="AF14" i="47"/>
  <c r="AO14" i="47" s="1"/>
  <c r="W22" i="25"/>
  <c r="AE21" i="25"/>
  <c r="AF21" i="25"/>
  <c r="AO21" i="25" s="1"/>
  <c r="AG21" i="25"/>
  <c r="AP21" i="25" s="1"/>
  <c r="AE12" i="101"/>
  <c r="AG12" i="101"/>
  <c r="AP12" i="101" s="1"/>
  <c r="W13" i="101"/>
  <c r="AF12" i="101"/>
  <c r="AO12" i="101" s="1"/>
  <c r="AG23" i="72"/>
  <c r="AP23" i="72" s="1"/>
  <c r="AP25" i="72" s="1"/>
  <c r="AF23" i="72"/>
  <c r="AO23" i="72" s="1"/>
  <c r="AO25" i="72" s="1"/>
  <c r="AE23" i="72"/>
  <c r="AR5" i="95"/>
  <c r="AF7" i="100"/>
  <c r="AO7" i="100" s="1"/>
  <c r="AE7" i="100"/>
  <c r="W8" i="100"/>
  <c r="AG7" i="100"/>
  <c r="AP7" i="100" s="1"/>
  <c r="AN14" i="71"/>
  <c r="AI14" i="71"/>
  <c r="AR7" i="92"/>
  <c r="AH22" i="60"/>
  <c r="AQ22" i="60" s="1"/>
  <c r="U8" i="103"/>
  <c r="W6" i="11"/>
  <c r="AG5" i="11"/>
  <c r="AP5" i="11" s="1"/>
  <c r="AE5" i="11"/>
  <c r="AF5" i="11"/>
  <c r="AO5" i="11" s="1"/>
  <c r="AH22" i="76"/>
  <c r="AQ22" i="76" s="1"/>
  <c r="U7" i="83"/>
  <c r="W8" i="96"/>
  <c r="AF7" i="96"/>
  <c r="AO7" i="96" s="1"/>
  <c r="AG7" i="96"/>
  <c r="AP7" i="96" s="1"/>
  <c r="AE7" i="96"/>
  <c r="U16" i="50"/>
  <c r="W14" i="33"/>
  <c r="AG13" i="33"/>
  <c r="AP13" i="33" s="1"/>
  <c r="AF13" i="33"/>
  <c r="AO13" i="33" s="1"/>
  <c r="AE13" i="33"/>
  <c r="U16" i="94"/>
  <c r="AR13" i="89"/>
  <c r="AR6" i="45"/>
  <c r="AN12" i="105"/>
  <c r="AI12" i="105"/>
  <c r="Y12" i="52"/>
  <c r="Z12" i="52"/>
  <c r="X12" i="52"/>
  <c r="AN8" i="20"/>
  <c r="AI8" i="20"/>
  <c r="AN12" i="15"/>
  <c r="AI12" i="15"/>
  <c r="Y9" i="13"/>
  <c r="X9" i="13"/>
  <c r="W9" i="84"/>
  <c r="AE8" i="84"/>
  <c r="AF8" i="84"/>
  <c r="AO8" i="84" s="1"/>
  <c r="AG8" i="84"/>
  <c r="AP8" i="84" s="1"/>
  <c r="AR14" i="59"/>
  <c r="U10" i="18"/>
  <c r="AE20" i="34"/>
  <c r="W21" i="34"/>
  <c r="AF20" i="34"/>
  <c r="AO20" i="34" s="1"/>
  <c r="AG20" i="34"/>
  <c r="AP20" i="34" s="1"/>
  <c r="U14" i="10"/>
  <c r="Y15" i="71"/>
  <c r="Z15" i="71"/>
  <c r="X15" i="71"/>
  <c r="Z22" i="60"/>
  <c r="AN8" i="44"/>
  <c r="AI8" i="44"/>
  <c r="AG14" i="63"/>
  <c r="AP14" i="63" s="1"/>
  <c r="AE14" i="63"/>
  <c r="AF14" i="63"/>
  <c r="AO14" i="63" s="1"/>
  <c r="W15" i="63"/>
  <c r="AG7" i="58"/>
  <c r="AP7" i="58" s="1"/>
  <c r="AF7" i="58"/>
  <c r="AO7" i="58" s="1"/>
  <c r="AE7" i="58"/>
  <c r="W8" i="58"/>
  <c r="AE22" i="76"/>
  <c r="AF22" i="76"/>
  <c r="AO22" i="76" s="1"/>
  <c r="W23" i="76"/>
  <c r="AG22" i="76"/>
  <c r="AP22" i="76" s="1"/>
  <c r="AN20" i="64"/>
  <c r="AI20" i="64"/>
  <c r="AH6" i="95"/>
  <c r="AQ6" i="95" s="1"/>
  <c r="AH14" i="89"/>
  <c r="AQ14" i="89" s="1"/>
  <c r="U7" i="55"/>
  <c r="AR21" i="76"/>
  <c r="AE9" i="104"/>
  <c r="W10" i="104"/>
  <c r="AG9" i="104"/>
  <c r="AP9" i="104" s="1"/>
  <c r="AF9" i="104"/>
  <c r="AO9" i="104" s="1"/>
  <c r="U5" i="91"/>
  <c r="X5" i="91" s="1"/>
  <c r="AH12" i="101"/>
  <c r="AQ12" i="101" s="1"/>
  <c r="Y13" i="105"/>
  <c r="Z13" i="105" s="1"/>
  <c r="X13" i="105"/>
  <c r="Y14" i="97"/>
  <c r="Z14" i="97"/>
  <c r="X14" i="97"/>
  <c r="AI13" i="28"/>
  <c r="AN13" i="28"/>
  <c r="Y13" i="93"/>
  <c r="X13" i="93"/>
  <c r="AI11" i="52"/>
  <c r="AN11" i="52"/>
  <c r="AI8" i="13"/>
  <c r="AN8" i="13"/>
  <c r="Y12" i="86"/>
  <c r="Z12" i="86"/>
  <c r="X12" i="86"/>
  <c r="AH14" i="47"/>
  <c r="AQ14" i="47" s="1"/>
  <c r="AG7" i="88"/>
  <c r="AP7" i="88" s="1"/>
  <c r="AF7" i="88"/>
  <c r="AO7" i="88" s="1"/>
  <c r="AE7" i="88"/>
  <c r="W8" i="88"/>
  <c r="U14" i="102"/>
  <c r="AN14" i="24"/>
  <c r="AI14" i="24"/>
  <c r="AH8" i="92"/>
  <c r="AQ8" i="92" s="1"/>
  <c r="AE14" i="79"/>
  <c r="AF14" i="79"/>
  <c r="AO14" i="79" s="1"/>
  <c r="W15" i="79"/>
  <c r="AG14" i="79"/>
  <c r="AP14" i="79" s="1"/>
  <c r="AR14" i="19"/>
  <c r="AR13" i="2"/>
  <c r="Z6" i="95"/>
  <c r="AR19" i="68"/>
  <c r="Z14" i="89"/>
  <c r="U8" i="87"/>
  <c r="AG22" i="39"/>
  <c r="AP22" i="39" s="1"/>
  <c r="W23" i="39"/>
  <c r="AE22" i="39"/>
  <c r="AF22" i="39"/>
  <c r="AO22" i="39" s="1"/>
  <c r="AH20" i="68"/>
  <c r="AQ20" i="68" s="1"/>
  <c r="U14" i="42"/>
  <c r="AH7" i="45"/>
  <c r="AQ7" i="45" s="1"/>
  <c r="U5" i="41"/>
  <c r="X5" i="41" s="1"/>
  <c r="AI13" i="97"/>
  <c r="AN13" i="97"/>
  <c r="AI8" i="9"/>
  <c r="AN8" i="9"/>
  <c r="Y12" i="53"/>
  <c r="X12" i="53"/>
  <c r="Z12" i="53" s="1"/>
  <c r="AI11" i="53"/>
  <c r="AN11" i="53"/>
  <c r="W15" i="38"/>
  <c r="AE14" i="38"/>
  <c r="AF14" i="38"/>
  <c r="AO14" i="38" s="1"/>
  <c r="AG14" i="38"/>
  <c r="AP14" i="38" s="1"/>
  <c r="U8" i="99"/>
  <c r="AR21" i="60"/>
  <c r="AH15" i="19"/>
  <c r="AQ15" i="19" s="1"/>
  <c r="AR14" i="75"/>
  <c r="U14" i="48"/>
  <c r="Y9" i="44"/>
  <c r="Z9" i="44"/>
  <c r="X9" i="44"/>
  <c r="AR7" i="84"/>
  <c r="Y22" i="12"/>
  <c r="X22" i="12"/>
  <c r="Z22" i="12" s="1"/>
  <c r="U12" i="98"/>
  <c r="AE8" i="92"/>
  <c r="AF8" i="92"/>
  <c r="AO8" i="92" s="1"/>
  <c r="AG8" i="92"/>
  <c r="AP8" i="92" s="1"/>
  <c r="W9" i="92"/>
  <c r="Y21" i="64"/>
  <c r="Z21" i="64" s="1"/>
  <c r="X21" i="64"/>
  <c r="AR11" i="46"/>
  <c r="AH15" i="75"/>
  <c r="AQ15" i="75" s="1"/>
  <c r="AH14" i="2"/>
  <c r="AQ14" i="2" s="1"/>
  <c r="AF20" i="68"/>
  <c r="AO20" i="68" s="1"/>
  <c r="AE20" i="68"/>
  <c r="W21" i="68"/>
  <c r="AG20" i="68"/>
  <c r="AP20" i="68" s="1"/>
  <c r="W22" i="21"/>
  <c r="AF21" i="21"/>
  <c r="AO21" i="21" s="1"/>
  <c r="AE21" i="21"/>
  <c r="AG21" i="21"/>
  <c r="AP21" i="21" s="1"/>
  <c r="AE7" i="45"/>
  <c r="AF7" i="45"/>
  <c r="AO7" i="45" s="1"/>
  <c r="AG7" i="45"/>
  <c r="AP7" i="45" s="1"/>
  <c r="W8" i="45"/>
  <c r="Y14" i="28"/>
  <c r="X14" i="28"/>
  <c r="Y9" i="20"/>
  <c r="Z9" i="20" s="1"/>
  <c r="X9" i="20"/>
  <c r="AN15" i="67"/>
  <c r="AI15" i="67"/>
  <c r="Y13" i="15"/>
  <c r="Z13" i="15" s="1"/>
  <c r="X13" i="15"/>
  <c r="AR20" i="29"/>
  <c r="Z15" i="19"/>
  <c r="AH11" i="32"/>
  <c r="AQ11" i="32" s="1"/>
  <c r="AR20" i="25"/>
  <c r="U16" i="90"/>
  <c r="AH15" i="59"/>
  <c r="AQ15" i="59" s="1"/>
  <c r="Z15" i="75"/>
  <c r="Z14" i="2"/>
  <c r="AH21" i="29"/>
  <c r="AQ21" i="29" s="1"/>
  <c r="Y16" i="67"/>
  <c r="X16" i="67"/>
  <c r="Y9" i="9"/>
  <c r="X9" i="9"/>
  <c r="AH8" i="84"/>
  <c r="AQ8" i="84" s="1"/>
  <c r="U6" i="49"/>
  <c r="AE7" i="54"/>
  <c r="W8" i="54"/>
  <c r="AF7" i="54"/>
  <c r="AO7" i="54" s="1"/>
  <c r="AG7" i="54"/>
  <c r="AP7" i="54" s="1"/>
  <c r="AH21" i="25"/>
  <c r="AQ21" i="25" s="1"/>
  <c r="AR22" i="72"/>
  <c r="Z11" i="32"/>
  <c r="X15" i="24"/>
  <c r="Z15" i="24" s="1"/>
  <c r="Y15" i="24"/>
  <c r="AN21" i="12"/>
  <c r="AI21" i="12"/>
  <c r="U15" i="82"/>
  <c r="AF21" i="80"/>
  <c r="AO21" i="80" s="1"/>
  <c r="AG21" i="80"/>
  <c r="AP21" i="80" s="1"/>
  <c r="AE21" i="80"/>
  <c r="W22" i="80"/>
  <c r="AR11" i="101"/>
  <c r="AH23" i="72"/>
  <c r="AQ23" i="72" s="1"/>
  <c r="AQ25" i="72" s="1"/>
  <c r="AZ3" i="72"/>
  <c r="U5" i="16"/>
  <c r="X5" i="16" s="1"/>
  <c r="AR10" i="32"/>
  <c r="AE7" i="51"/>
  <c r="AF7" i="51"/>
  <c r="AO7" i="51" s="1"/>
  <c r="W8" i="51"/>
  <c r="AG7" i="51"/>
  <c r="AP7" i="51" s="1"/>
  <c r="AF15" i="59"/>
  <c r="AO15" i="59" s="1"/>
  <c r="AE15" i="59"/>
  <c r="AG15" i="59"/>
  <c r="AP15" i="59" s="1"/>
  <c r="W16" i="59"/>
  <c r="Z12" i="46"/>
  <c r="AH12" i="46"/>
  <c r="AQ12" i="46" s="1"/>
  <c r="U5" i="43"/>
  <c r="X5" i="43" s="1"/>
  <c r="AG21" i="29"/>
  <c r="AP21" i="29" s="1"/>
  <c r="AF21" i="29"/>
  <c r="AO21" i="29" s="1"/>
  <c r="AE21" i="29"/>
  <c r="W22" i="29"/>
  <c r="U16" i="85"/>
  <c r="U14" i="35"/>
  <c r="AN12" i="93"/>
  <c r="AI12" i="93"/>
  <c r="AN11" i="86"/>
  <c r="AI11" i="86"/>
  <c r="AE21" i="64" l="1"/>
  <c r="AG21" i="64"/>
  <c r="AP21" i="64" s="1"/>
  <c r="W22" i="64"/>
  <c r="AF21" i="64"/>
  <c r="AO21" i="64" s="1"/>
  <c r="AE22" i="12"/>
  <c r="AF22" i="12"/>
  <c r="AO22" i="12" s="1"/>
  <c r="AG22" i="12"/>
  <c r="AP22" i="12" s="1"/>
  <c r="W23" i="12"/>
  <c r="AF15" i="24"/>
  <c r="AO15" i="24" s="1"/>
  <c r="AG15" i="24"/>
  <c r="AP15" i="24" s="1"/>
  <c r="W16" i="24"/>
  <c r="AE15" i="24"/>
  <c r="AG9" i="20"/>
  <c r="AP9" i="20" s="1"/>
  <c r="AF9" i="20"/>
  <c r="AO9" i="20" s="1"/>
  <c r="AE9" i="20"/>
  <c r="W10" i="20"/>
  <c r="AG12" i="53"/>
  <c r="AP12" i="53" s="1"/>
  <c r="AF12" i="53"/>
  <c r="AO12" i="53" s="1"/>
  <c r="W13" i="53"/>
  <c r="AE12" i="53"/>
  <c r="W14" i="105"/>
  <c r="AG13" i="105"/>
  <c r="AP13" i="105" s="1"/>
  <c r="AF13" i="105"/>
  <c r="AO13" i="105" s="1"/>
  <c r="AE13" i="105"/>
  <c r="AE13" i="15"/>
  <c r="AG13" i="15"/>
  <c r="AP13" i="15" s="1"/>
  <c r="W14" i="15"/>
  <c r="AF13" i="15"/>
  <c r="AO13" i="15" s="1"/>
  <c r="AH5" i="43"/>
  <c r="AQ5" i="43" s="1"/>
  <c r="Z5" i="43"/>
  <c r="U15" i="90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I21" i="80"/>
  <c r="AN21" i="80"/>
  <c r="Y8" i="54"/>
  <c r="X8" i="54"/>
  <c r="AH16" i="67"/>
  <c r="AQ16" i="67" s="1"/>
  <c r="AG15" i="75"/>
  <c r="AP15" i="75" s="1"/>
  <c r="W16" i="75"/>
  <c r="AE15" i="75"/>
  <c r="AF15" i="75"/>
  <c r="AO15" i="75" s="1"/>
  <c r="AI21" i="21"/>
  <c r="AN21" i="21"/>
  <c r="W15" i="89"/>
  <c r="AF14" i="89"/>
  <c r="AO14" i="89" s="1"/>
  <c r="AE14" i="89"/>
  <c r="AG14" i="89"/>
  <c r="AP14" i="89" s="1"/>
  <c r="Y8" i="88"/>
  <c r="Z8" i="88"/>
  <c r="X8" i="88"/>
  <c r="AR8" i="13"/>
  <c r="Y10" i="104"/>
  <c r="X10" i="104"/>
  <c r="Y23" i="76"/>
  <c r="X23" i="76"/>
  <c r="U13" i="10"/>
  <c r="U9" i="18"/>
  <c r="AN8" i="84"/>
  <c r="AI8" i="84"/>
  <c r="AR12" i="105"/>
  <c r="Y8" i="96"/>
  <c r="Z8" i="96" s="1"/>
  <c r="X8" i="96"/>
  <c r="Y13" i="101"/>
  <c r="Z13" i="101" s="1"/>
  <c r="X13" i="101"/>
  <c r="Y22" i="25"/>
  <c r="Z22" i="25" s="1"/>
  <c r="X22" i="25"/>
  <c r="AI15" i="59"/>
  <c r="AN15" i="59"/>
  <c r="AN7" i="51"/>
  <c r="AI7" i="51"/>
  <c r="AX22" i="72"/>
  <c r="S22" i="72" s="1"/>
  <c r="AC22" i="72" s="1"/>
  <c r="AB23" i="72" s="1"/>
  <c r="AI7" i="54"/>
  <c r="AN7" i="54"/>
  <c r="Z16" i="67"/>
  <c r="AH9" i="20"/>
  <c r="AQ9" i="20" s="1"/>
  <c r="Y8" i="45"/>
  <c r="Z8" i="45" s="1"/>
  <c r="X8" i="45"/>
  <c r="AH21" i="64"/>
  <c r="AQ21" i="64" s="1"/>
  <c r="AN14" i="38"/>
  <c r="AI14" i="38"/>
  <c r="AH5" i="41"/>
  <c r="AQ5" i="41" s="1"/>
  <c r="Z5" i="41"/>
  <c r="AN22" i="39"/>
  <c r="AI22" i="39"/>
  <c r="AR14" i="24"/>
  <c r="AI7" i="88"/>
  <c r="AN7" i="88"/>
  <c r="AR13" i="28"/>
  <c r="AN9" i="104"/>
  <c r="AI9" i="104"/>
  <c r="Y15" i="63"/>
  <c r="X15" i="63"/>
  <c r="AE22" i="60"/>
  <c r="AG22" i="60"/>
  <c r="AP22" i="60" s="1"/>
  <c r="W23" i="60"/>
  <c r="AF22" i="60"/>
  <c r="AO22" i="60" s="1"/>
  <c r="Y9" i="84"/>
  <c r="Z9" i="84"/>
  <c r="X9" i="84"/>
  <c r="AR8" i="20"/>
  <c r="U15" i="94"/>
  <c r="U15" i="50"/>
  <c r="AI5" i="11"/>
  <c r="AN5" i="11"/>
  <c r="AI23" i="72"/>
  <c r="AN23" i="72"/>
  <c r="AN25" i="72" s="1"/>
  <c r="Z9" i="9"/>
  <c r="AH9" i="9"/>
  <c r="AQ9" i="9" s="1"/>
  <c r="AR12" i="93"/>
  <c r="Y22" i="29"/>
  <c r="Z22" i="29" s="1"/>
  <c r="X22" i="29"/>
  <c r="AI21" i="29"/>
  <c r="AN21" i="29"/>
  <c r="U13" i="35"/>
  <c r="AH13" i="15"/>
  <c r="AQ13" i="15" s="1"/>
  <c r="Y22" i="21"/>
  <c r="X22" i="21"/>
  <c r="AN8" i="92"/>
  <c r="AI8" i="92"/>
  <c r="U13" i="48"/>
  <c r="Y15" i="38"/>
  <c r="X15" i="38"/>
  <c r="Y23" i="39"/>
  <c r="X23" i="39"/>
  <c r="AH12" i="86"/>
  <c r="AQ12" i="86" s="1"/>
  <c r="AR11" i="52"/>
  <c r="AH14" i="97"/>
  <c r="AQ14" i="97" s="1"/>
  <c r="AH5" i="91"/>
  <c r="AQ5" i="91" s="1"/>
  <c r="Z5" i="91"/>
  <c r="AI22" i="76"/>
  <c r="AN22" i="76"/>
  <c r="AH15" i="71"/>
  <c r="AQ15" i="71" s="1"/>
  <c r="AH9" i="13"/>
  <c r="AQ9" i="13" s="1"/>
  <c r="AI13" i="33"/>
  <c r="AN13" i="33"/>
  <c r="U6" i="83"/>
  <c r="Y8" i="100"/>
  <c r="Z8" i="100"/>
  <c r="X8" i="100"/>
  <c r="AI12" i="101"/>
  <c r="AN12" i="101"/>
  <c r="U15" i="85"/>
  <c r="AF11" i="32"/>
  <c r="AO11" i="32" s="1"/>
  <c r="W12" i="32"/>
  <c r="AE11" i="32"/>
  <c r="AG11" i="32"/>
  <c r="AP11" i="32" s="1"/>
  <c r="AR11" i="86"/>
  <c r="AH15" i="24"/>
  <c r="AQ15" i="24" s="1"/>
  <c r="U5" i="49"/>
  <c r="X5" i="49" s="1"/>
  <c r="AR8" i="9"/>
  <c r="U13" i="42"/>
  <c r="AF6" i="95"/>
  <c r="AO6" i="95" s="1"/>
  <c r="AG6" i="95"/>
  <c r="AP6" i="95" s="1"/>
  <c r="W7" i="95"/>
  <c r="AE6" i="95"/>
  <c r="Y15" i="79"/>
  <c r="X15" i="79"/>
  <c r="W13" i="86"/>
  <c r="AF12" i="86"/>
  <c r="AO12" i="86" s="1"/>
  <c r="AG12" i="86"/>
  <c r="AP12" i="86" s="1"/>
  <c r="AE12" i="86"/>
  <c r="AH13" i="93"/>
  <c r="AQ13" i="93" s="1"/>
  <c r="AE14" i="97"/>
  <c r="AG14" i="97"/>
  <c r="AP14" i="97" s="1"/>
  <c r="W15" i="97"/>
  <c r="AF14" i="97"/>
  <c r="AO14" i="97" s="1"/>
  <c r="AR20" i="64"/>
  <c r="Y8" i="58"/>
  <c r="X8" i="58"/>
  <c r="Z8" i="58" s="1"/>
  <c r="AN14" i="63"/>
  <c r="AI14" i="63"/>
  <c r="W16" i="71"/>
  <c r="AF15" i="71"/>
  <c r="AO15" i="71" s="1"/>
  <c r="AG15" i="71"/>
  <c r="AP15" i="71" s="1"/>
  <c r="AE15" i="71"/>
  <c r="Y21" i="34"/>
  <c r="Z21" i="34" s="1"/>
  <c r="X21" i="34"/>
  <c r="Z9" i="13"/>
  <c r="AH12" i="52"/>
  <c r="AQ12" i="52" s="1"/>
  <c r="AN7" i="96"/>
  <c r="AI7" i="96"/>
  <c r="Y6" i="11"/>
  <c r="X6" i="11"/>
  <c r="AN7" i="100"/>
  <c r="AI7" i="100"/>
  <c r="AH14" i="28"/>
  <c r="AQ14" i="28" s="1"/>
  <c r="AN7" i="45"/>
  <c r="AI7" i="45"/>
  <c r="Y21" i="68"/>
  <c r="X21" i="68"/>
  <c r="U11" i="98"/>
  <c r="AH9" i="44"/>
  <c r="AQ9" i="44" s="1"/>
  <c r="U7" i="99"/>
  <c r="AR11" i="53"/>
  <c r="U13" i="102"/>
  <c r="Z13" i="93"/>
  <c r="AI7" i="58"/>
  <c r="AN7" i="58"/>
  <c r="AN20" i="34"/>
  <c r="AI20" i="34"/>
  <c r="AE12" i="52"/>
  <c r="W13" i="52"/>
  <c r="AG12" i="52"/>
  <c r="AP12" i="52" s="1"/>
  <c r="AF12" i="52"/>
  <c r="AO12" i="52" s="1"/>
  <c r="AR14" i="71"/>
  <c r="AI14" i="47"/>
  <c r="AN14" i="47"/>
  <c r="AG12" i="46"/>
  <c r="AP12" i="46" s="1"/>
  <c r="AE12" i="46"/>
  <c r="AF12" i="46"/>
  <c r="AO12" i="46" s="1"/>
  <c r="W13" i="46"/>
  <c r="U14" i="82"/>
  <c r="Y16" i="59"/>
  <c r="X16" i="59"/>
  <c r="Y8" i="51"/>
  <c r="Z8" i="51" s="1"/>
  <c r="X8" i="51"/>
  <c r="Z5" i="16"/>
  <c r="AH5" i="16"/>
  <c r="AQ5" i="16" s="1"/>
  <c r="Y22" i="80"/>
  <c r="X22" i="80"/>
  <c r="AR21" i="12"/>
  <c r="AF14" i="2"/>
  <c r="AO14" i="2" s="1"/>
  <c r="AE14" i="2"/>
  <c r="AG14" i="2"/>
  <c r="AP14" i="2" s="1"/>
  <c r="W15" i="2"/>
  <c r="AF15" i="19"/>
  <c r="AO15" i="19" s="1"/>
  <c r="W16" i="19"/>
  <c r="AE15" i="19"/>
  <c r="AG15" i="19"/>
  <c r="AP15" i="19" s="1"/>
  <c r="AR15" i="67"/>
  <c r="Z14" i="28"/>
  <c r="AN20" i="68"/>
  <c r="AI20" i="68"/>
  <c r="Y9" i="92"/>
  <c r="X9" i="92"/>
  <c r="AH22" i="12"/>
  <c r="AQ22" i="12" s="1"/>
  <c r="AG9" i="44"/>
  <c r="AP9" i="44" s="1"/>
  <c r="AF9" i="44"/>
  <c r="AO9" i="44" s="1"/>
  <c r="W10" i="44"/>
  <c r="AE9" i="44"/>
  <c r="AH12" i="53"/>
  <c r="AQ12" i="53" s="1"/>
  <c r="AR13" i="97"/>
  <c r="U7" i="87"/>
  <c r="AN14" i="79"/>
  <c r="AI14" i="79"/>
  <c r="AH13" i="105"/>
  <c r="AQ13" i="105" s="1"/>
  <c r="U6" i="55"/>
  <c r="AR8" i="44"/>
  <c r="AR12" i="15"/>
  <c r="Y14" i="33"/>
  <c r="X14" i="33"/>
  <c r="U7" i="103"/>
  <c r="AN21" i="25"/>
  <c r="AI21" i="25"/>
  <c r="Y15" i="47"/>
  <c r="X15" i="47"/>
  <c r="AG8" i="51" l="1"/>
  <c r="AP8" i="51" s="1"/>
  <c r="W9" i="51"/>
  <c r="AF8" i="51"/>
  <c r="AO8" i="51" s="1"/>
  <c r="AE8" i="51"/>
  <c r="W23" i="25"/>
  <c r="AE22" i="25"/>
  <c r="AG22" i="25"/>
  <c r="AP22" i="25" s="1"/>
  <c r="AF22" i="25"/>
  <c r="AO22" i="25" s="1"/>
  <c r="AE8" i="45"/>
  <c r="AF8" i="45"/>
  <c r="AO8" i="45" s="1"/>
  <c r="AG8" i="45"/>
  <c r="AP8" i="45" s="1"/>
  <c r="W9" i="45"/>
  <c r="W14" i="101"/>
  <c r="AF13" i="101"/>
  <c r="AO13" i="101" s="1"/>
  <c r="AG13" i="101"/>
  <c r="AP13" i="101" s="1"/>
  <c r="AE13" i="101"/>
  <c r="AE21" i="34"/>
  <c r="W22" i="34"/>
  <c r="AF21" i="34"/>
  <c r="AO21" i="34" s="1"/>
  <c r="AG21" i="34"/>
  <c r="AP21" i="34" s="1"/>
  <c r="AE8" i="96"/>
  <c r="W9" i="96"/>
  <c r="AG8" i="96"/>
  <c r="AP8" i="96" s="1"/>
  <c r="AF8" i="96"/>
  <c r="AO8" i="96" s="1"/>
  <c r="AF22" i="29"/>
  <c r="AO22" i="29" s="1"/>
  <c r="AG22" i="29"/>
  <c r="AP22" i="29" s="1"/>
  <c r="AE22" i="29"/>
  <c r="W23" i="29"/>
  <c r="AE8" i="58"/>
  <c r="W9" i="58"/>
  <c r="AG8" i="58"/>
  <c r="AP8" i="58" s="1"/>
  <c r="AF8" i="58"/>
  <c r="AO8" i="58" s="1"/>
  <c r="U6" i="87"/>
  <c r="AR20" i="68"/>
  <c r="AN15" i="19"/>
  <c r="AI15" i="19"/>
  <c r="U13" i="82"/>
  <c r="AR14" i="47"/>
  <c r="Y13" i="52"/>
  <c r="X13" i="52"/>
  <c r="AG13" i="93"/>
  <c r="AP13" i="93" s="1"/>
  <c r="AF13" i="93"/>
  <c r="AO13" i="93" s="1"/>
  <c r="AE13" i="93"/>
  <c r="W14" i="93"/>
  <c r="U6" i="99"/>
  <c r="AH21" i="34"/>
  <c r="AQ21" i="34" s="1"/>
  <c r="Y16" i="71"/>
  <c r="X16" i="71"/>
  <c r="AI14" i="97"/>
  <c r="AN14" i="97"/>
  <c r="AN12" i="86"/>
  <c r="AI12" i="86"/>
  <c r="AN11" i="32"/>
  <c r="AI11" i="32"/>
  <c r="AR12" i="101"/>
  <c r="AG9" i="9"/>
  <c r="AP9" i="9" s="1"/>
  <c r="AF9" i="9"/>
  <c r="AO9" i="9" s="1"/>
  <c r="AE9" i="9"/>
  <c r="W10" i="9"/>
  <c r="U14" i="50"/>
  <c r="W10" i="84"/>
  <c r="AG9" i="84"/>
  <c r="AP9" i="84" s="1"/>
  <c r="AE9" i="84"/>
  <c r="AF9" i="84"/>
  <c r="AO9" i="84" s="1"/>
  <c r="AH15" i="63"/>
  <c r="AQ15" i="63" s="1"/>
  <c r="AR14" i="38"/>
  <c r="AR7" i="51"/>
  <c r="U8" i="18"/>
  <c r="U7" i="18" s="1"/>
  <c r="AH10" i="104"/>
  <c r="AQ10" i="104" s="1"/>
  <c r="W9" i="88"/>
  <c r="AG8" i="88"/>
  <c r="AP8" i="88" s="1"/>
  <c r="AE8" i="88"/>
  <c r="AF8" i="88"/>
  <c r="AO8" i="88" s="1"/>
  <c r="Y15" i="89"/>
  <c r="Z15" i="89" s="1"/>
  <c r="X15" i="89"/>
  <c r="AK18" i="72"/>
  <c r="AT18" i="72" s="1"/>
  <c r="AJ18" i="72"/>
  <c r="AJ12" i="72"/>
  <c r="AK12" i="72"/>
  <c r="AT12" i="72" s="1"/>
  <c r="AJ6" i="72"/>
  <c r="AK6" i="72"/>
  <c r="AT6" i="72" s="1"/>
  <c r="Y14" i="15"/>
  <c r="X14" i="15"/>
  <c r="AI15" i="24"/>
  <c r="AN15" i="24"/>
  <c r="AH15" i="47"/>
  <c r="AQ15" i="47" s="1"/>
  <c r="AR7" i="45"/>
  <c r="AH6" i="11"/>
  <c r="AQ6" i="11" s="1"/>
  <c r="AR14" i="63"/>
  <c r="U12" i="42"/>
  <c r="Y12" i="32"/>
  <c r="Z12" i="32" s="1"/>
  <c r="X12" i="32"/>
  <c r="AH8" i="100"/>
  <c r="AQ8" i="100" s="1"/>
  <c r="AR13" i="33"/>
  <c r="AR22" i="76"/>
  <c r="Z23" i="39"/>
  <c r="AH23" i="39"/>
  <c r="AQ23" i="39" s="1"/>
  <c r="AQ25" i="39" s="1"/>
  <c r="AZ3" i="39"/>
  <c r="U12" i="48"/>
  <c r="U12" i="35"/>
  <c r="Z15" i="63"/>
  <c r="AH13" i="101"/>
  <c r="AQ13" i="101" s="1"/>
  <c r="Z10" i="104"/>
  <c r="AR21" i="80"/>
  <c r="AK17" i="72"/>
  <c r="AT17" i="72" s="1"/>
  <c r="AJ17" i="72"/>
  <c r="AJ11" i="72"/>
  <c r="AK11" i="72"/>
  <c r="AT11" i="72" s="1"/>
  <c r="AK5" i="72"/>
  <c r="AT5" i="72" s="1"/>
  <c r="AJ5" i="72"/>
  <c r="Y14" i="105"/>
  <c r="Z14" i="105" s="1"/>
  <c r="X14" i="105"/>
  <c r="Y16" i="24"/>
  <c r="X16" i="24"/>
  <c r="AN22" i="12"/>
  <c r="AI22" i="12"/>
  <c r="U6" i="103"/>
  <c r="Z6" i="11"/>
  <c r="AI6" i="95"/>
  <c r="AN6" i="95"/>
  <c r="AG8" i="100"/>
  <c r="AP8" i="100" s="1"/>
  <c r="W9" i="100"/>
  <c r="AF8" i="100"/>
  <c r="AO8" i="100" s="1"/>
  <c r="AE8" i="100"/>
  <c r="AR8" i="92"/>
  <c r="AR23" i="72"/>
  <c r="AR25" i="72" s="1"/>
  <c r="U14" i="94"/>
  <c r="AR7" i="88"/>
  <c r="AG16" i="67"/>
  <c r="AP16" i="67" s="1"/>
  <c r="W17" i="67"/>
  <c r="AE16" i="67"/>
  <c r="AF16" i="67"/>
  <c r="AO16" i="67" s="1"/>
  <c r="U12" i="10"/>
  <c r="AR21" i="21"/>
  <c r="AK22" i="72"/>
  <c r="AT22" i="72" s="1"/>
  <c r="AJ22" i="72"/>
  <c r="AJ16" i="72"/>
  <c r="AK16" i="72"/>
  <c r="AT16" i="72" s="1"/>
  <c r="AJ10" i="72"/>
  <c r="AK10" i="72"/>
  <c r="AT10" i="72" s="1"/>
  <c r="AN13" i="15"/>
  <c r="AI13" i="15"/>
  <c r="Y10" i="20"/>
  <c r="Z10" i="20" s="1"/>
  <c r="X10" i="20"/>
  <c r="Y13" i="46"/>
  <c r="X13" i="46"/>
  <c r="AN12" i="52"/>
  <c r="AI12" i="52"/>
  <c r="Z15" i="47"/>
  <c r="AH14" i="33"/>
  <c r="AQ14" i="33" s="1"/>
  <c r="AH16" i="59"/>
  <c r="AQ16" i="59" s="1"/>
  <c r="AR20" i="34"/>
  <c r="U12" i="102"/>
  <c r="AI9" i="44"/>
  <c r="AN9" i="44"/>
  <c r="AI12" i="46"/>
  <c r="AN12" i="46"/>
  <c r="AH15" i="38"/>
  <c r="AQ15" i="38" s="1"/>
  <c r="AR21" i="29"/>
  <c r="Y23" i="60"/>
  <c r="Z23" i="60" s="1"/>
  <c r="X23" i="60"/>
  <c r="AR9" i="104"/>
  <c r="AR15" i="59"/>
  <c r="AR8" i="84"/>
  <c r="AH23" i="76"/>
  <c r="AQ23" i="76" s="1"/>
  <c r="AQ25" i="76" s="1"/>
  <c r="AZ3" i="76"/>
  <c r="AH8" i="54"/>
  <c r="AQ8" i="54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G5" i="43"/>
  <c r="AP5" i="43" s="1"/>
  <c r="AE5" i="43"/>
  <c r="AF5" i="43"/>
  <c r="AO5" i="43" s="1"/>
  <c r="W6" i="43"/>
  <c r="AN12" i="53"/>
  <c r="AI12" i="53"/>
  <c r="AN9" i="20"/>
  <c r="AI9" i="20"/>
  <c r="Y22" i="64"/>
  <c r="Z22" i="64" s="1"/>
  <c r="X22" i="64"/>
  <c r="AF14" i="28"/>
  <c r="AO14" i="28" s="1"/>
  <c r="W15" i="28"/>
  <c r="AE14" i="28"/>
  <c r="AG14" i="28"/>
  <c r="AP14" i="28" s="1"/>
  <c r="AH9" i="92"/>
  <c r="AQ9" i="92" s="1"/>
  <c r="Y15" i="2"/>
  <c r="X15" i="2"/>
  <c r="AH22" i="80"/>
  <c r="AQ22" i="80" s="1"/>
  <c r="Z16" i="59"/>
  <c r="U10" i="98"/>
  <c r="U9" i="98" s="1"/>
  <c r="Y13" i="86"/>
  <c r="Z13" i="86"/>
  <c r="X13" i="86"/>
  <c r="X7" i="95"/>
  <c r="Y7" i="95"/>
  <c r="AR21" i="25"/>
  <c r="U5" i="55"/>
  <c r="X5" i="55" s="1"/>
  <c r="Y10" i="44"/>
  <c r="X10" i="44"/>
  <c r="Z22" i="80"/>
  <c r="AF5" i="16"/>
  <c r="AO5" i="16" s="1"/>
  <c r="W6" i="16"/>
  <c r="AE5" i="16"/>
  <c r="AG5" i="16"/>
  <c r="AP5" i="16" s="1"/>
  <c r="AH21" i="68"/>
  <c r="AQ21" i="68" s="1"/>
  <c r="AR7" i="96"/>
  <c r="Y15" i="97"/>
  <c r="Z15" i="97"/>
  <c r="X15" i="97"/>
  <c r="AH15" i="79"/>
  <c r="AQ15" i="79" s="1"/>
  <c r="U14" i="85"/>
  <c r="Z15" i="38"/>
  <c r="AH22" i="21"/>
  <c r="AQ22" i="21" s="1"/>
  <c r="AH22" i="29"/>
  <c r="AQ22" i="29" s="1"/>
  <c r="AR5" i="11"/>
  <c r="W6" i="41"/>
  <c r="AE5" i="41"/>
  <c r="AG5" i="41"/>
  <c r="AP5" i="41" s="1"/>
  <c r="AF5" i="41"/>
  <c r="AO5" i="41" s="1"/>
  <c r="AH8" i="45"/>
  <c r="AQ8" i="45" s="1"/>
  <c r="AR7" i="54"/>
  <c r="AH22" i="25"/>
  <c r="AQ22" i="25" s="1"/>
  <c r="AH8" i="96"/>
  <c r="AQ8" i="96" s="1"/>
  <c r="Z23" i="76"/>
  <c r="AI14" i="89"/>
  <c r="AN14" i="89"/>
  <c r="AN15" i="75"/>
  <c r="AI15" i="75"/>
  <c r="Z8" i="54"/>
  <c r="AJ20" i="72"/>
  <c r="AK20" i="72"/>
  <c r="AT20" i="72" s="1"/>
  <c r="AJ14" i="72"/>
  <c r="AK14" i="72"/>
  <c r="AT14" i="72" s="1"/>
  <c r="AK8" i="72"/>
  <c r="AT8" i="72" s="1"/>
  <c r="AJ8" i="72"/>
  <c r="AN13" i="105"/>
  <c r="AI13" i="105"/>
  <c r="Y13" i="53"/>
  <c r="Z13" i="53" s="1"/>
  <c r="X13" i="53"/>
  <c r="X23" i="12"/>
  <c r="Y23" i="12"/>
  <c r="Z23" i="12" s="1"/>
  <c r="Y16" i="19"/>
  <c r="Z16" i="19" s="1"/>
  <c r="X16" i="19"/>
  <c r="Z14" i="33"/>
  <c r="AR14" i="79"/>
  <c r="AI15" i="71"/>
  <c r="AN15" i="71"/>
  <c r="AH8" i="58"/>
  <c r="AQ8" i="58" s="1"/>
  <c r="Z9" i="92"/>
  <c r="AN14" i="2"/>
  <c r="AI14" i="2"/>
  <c r="AH8" i="51"/>
  <c r="AQ8" i="51" s="1"/>
  <c r="AR7" i="58"/>
  <c r="Z21" i="68"/>
  <c r="AR7" i="100"/>
  <c r="AG9" i="13"/>
  <c r="AP9" i="13" s="1"/>
  <c r="AF9" i="13"/>
  <c r="AO9" i="13" s="1"/>
  <c r="AE9" i="13"/>
  <c r="W10" i="13"/>
  <c r="Z15" i="79"/>
  <c r="Z5" i="49"/>
  <c r="AH5" i="49"/>
  <c r="AQ5" i="49" s="1"/>
  <c r="U5" i="83"/>
  <c r="X5" i="83" s="1"/>
  <c r="AF5" i="91"/>
  <c r="AO5" i="91" s="1"/>
  <c r="AE5" i="91"/>
  <c r="AG5" i="91"/>
  <c r="AP5" i="91" s="1"/>
  <c r="W6" i="91"/>
  <c r="Z22" i="21"/>
  <c r="AH9" i="84"/>
  <c r="AQ9" i="84" s="1"/>
  <c r="AN22" i="60"/>
  <c r="AI22" i="60"/>
  <c r="AR22" i="39"/>
  <c r="AK23" i="72"/>
  <c r="AT23" i="72" s="1"/>
  <c r="AJ23" i="72"/>
  <c r="AS23" i="72" s="1"/>
  <c r="AH8" i="88"/>
  <c r="AQ8" i="88" s="1"/>
  <c r="Y16" i="75"/>
  <c r="X16" i="75"/>
  <c r="AJ19" i="72"/>
  <c r="AK19" i="72"/>
  <c r="AT19" i="72" s="1"/>
  <c r="AJ13" i="72"/>
  <c r="AK13" i="72"/>
  <c r="AT13" i="72" s="1"/>
  <c r="AK7" i="72"/>
  <c r="AT7" i="72" s="1"/>
  <c r="AJ7" i="72"/>
  <c r="U14" i="90"/>
  <c r="AN21" i="64"/>
  <c r="AI21" i="64"/>
  <c r="AE10" i="20" l="1"/>
  <c r="AF10" i="20"/>
  <c r="AO10" i="20" s="1"/>
  <c r="W11" i="20"/>
  <c r="AG10" i="20"/>
  <c r="AP10" i="20" s="1"/>
  <c r="AE23" i="12"/>
  <c r="AG23" i="12"/>
  <c r="AP23" i="12" s="1"/>
  <c r="AP25" i="12" s="1"/>
  <c r="AF23" i="12"/>
  <c r="AO23" i="12" s="1"/>
  <c r="AO25" i="12" s="1"/>
  <c r="AF22" i="64"/>
  <c r="AO22" i="64" s="1"/>
  <c r="W23" i="64"/>
  <c r="AG22" i="64"/>
  <c r="AP22" i="64" s="1"/>
  <c r="AE22" i="64"/>
  <c r="W14" i="53"/>
  <c r="AG13" i="53"/>
  <c r="AP13" i="53" s="1"/>
  <c r="AE13" i="53"/>
  <c r="AF13" i="53"/>
  <c r="AO13" i="53" s="1"/>
  <c r="AE15" i="89"/>
  <c r="AF15" i="89"/>
  <c r="AO15" i="89" s="1"/>
  <c r="W16" i="89"/>
  <c r="AG15" i="89"/>
  <c r="AP15" i="89" s="1"/>
  <c r="AE23" i="60"/>
  <c r="AG23" i="60"/>
  <c r="AP23" i="60" s="1"/>
  <c r="AP25" i="60" s="1"/>
  <c r="AF23" i="60"/>
  <c r="AO23" i="60" s="1"/>
  <c r="AO25" i="60" s="1"/>
  <c r="W15" i="105"/>
  <c r="AE14" i="105"/>
  <c r="AG14" i="105"/>
  <c r="AP14" i="105" s="1"/>
  <c r="AF14" i="105"/>
  <c r="AO14" i="105" s="1"/>
  <c r="AE16" i="19"/>
  <c r="AG16" i="19"/>
  <c r="AP16" i="19" s="1"/>
  <c r="AF16" i="19"/>
  <c r="AO16" i="19" s="1"/>
  <c r="W17" i="19"/>
  <c r="AF12" i="32"/>
  <c r="AO12" i="32" s="1"/>
  <c r="AE12" i="32"/>
  <c r="AG12" i="32"/>
  <c r="AP12" i="32" s="1"/>
  <c r="W13" i="32"/>
  <c r="AR15" i="71"/>
  <c r="AS14" i="72"/>
  <c r="AL14" i="72"/>
  <c r="AU14" i="72" s="1"/>
  <c r="AI5" i="41"/>
  <c r="AN5" i="41"/>
  <c r="AH5" i="55"/>
  <c r="AQ5" i="55" s="1"/>
  <c r="Z5" i="55"/>
  <c r="AF13" i="86"/>
  <c r="AO13" i="86" s="1"/>
  <c r="W14" i="86"/>
  <c r="AG13" i="86"/>
  <c r="AP13" i="86" s="1"/>
  <c r="AE13" i="86"/>
  <c r="Y6" i="43"/>
  <c r="Z6" i="43" s="1"/>
  <c r="X6" i="43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16" i="72"/>
  <c r="AL16" i="72"/>
  <c r="AU16" i="72" s="1"/>
  <c r="U11" i="10"/>
  <c r="U10" i="10" s="1"/>
  <c r="AH14" i="15"/>
  <c r="AQ14" i="15" s="1"/>
  <c r="AS12" i="72"/>
  <c r="AL12" i="72"/>
  <c r="AU12" i="72" s="1"/>
  <c r="U13" i="50"/>
  <c r="AR14" i="97"/>
  <c r="Y23" i="29"/>
  <c r="Z23" i="29" s="1"/>
  <c r="X23" i="29"/>
  <c r="AN21" i="34"/>
  <c r="AI21" i="34"/>
  <c r="Y9" i="45"/>
  <c r="Z9" i="45" s="1"/>
  <c r="X9" i="45"/>
  <c r="AI22" i="25"/>
  <c r="AN22" i="25"/>
  <c r="Y10" i="13"/>
  <c r="Z10" i="13"/>
  <c r="X10" i="13"/>
  <c r="AF21" i="68"/>
  <c r="AO21" i="68" s="1"/>
  <c r="AG21" i="68"/>
  <c r="AP21" i="68" s="1"/>
  <c r="AE21" i="68"/>
  <c r="W22" i="68"/>
  <c r="W10" i="92"/>
  <c r="AF9" i="92"/>
  <c r="AO9" i="92" s="1"/>
  <c r="AE9" i="92"/>
  <c r="AG9" i="92"/>
  <c r="AP9" i="92" s="1"/>
  <c r="AR13" i="105"/>
  <c r="AR14" i="89"/>
  <c r="Y6" i="41"/>
  <c r="Z6" i="41"/>
  <c r="X6" i="41"/>
  <c r="AH15" i="97"/>
  <c r="AQ15" i="97" s="1"/>
  <c r="AG22" i="80"/>
  <c r="AP22" i="80" s="1"/>
  <c r="AF22" i="80"/>
  <c r="AO22" i="80" s="1"/>
  <c r="W23" i="80"/>
  <c r="AE22" i="80"/>
  <c r="AH15" i="2"/>
  <c r="AQ15" i="2" s="1"/>
  <c r="AI14" i="28"/>
  <c r="AN14" i="28"/>
  <c r="AR9" i="20"/>
  <c r="AS9" i="72"/>
  <c r="AL9" i="72"/>
  <c r="AU9" i="72" s="1"/>
  <c r="AX22" i="76"/>
  <c r="S22" i="76" s="1"/>
  <c r="AC22" i="76" s="1"/>
  <c r="AB23" i="76" s="1"/>
  <c r="AR9" i="44"/>
  <c r="AH13" i="46"/>
  <c r="AQ13" i="46" s="1"/>
  <c r="AR13" i="15"/>
  <c r="AS22" i="72"/>
  <c r="AL22" i="72"/>
  <c r="AU22" i="72" s="1"/>
  <c r="AR6" i="95"/>
  <c r="AH16" i="24"/>
  <c r="AQ16" i="24" s="1"/>
  <c r="AS5" i="72"/>
  <c r="AL5" i="72"/>
  <c r="AU5" i="72" s="1"/>
  <c r="U11" i="48"/>
  <c r="Z14" i="15"/>
  <c r="AS18" i="72"/>
  <c r="AL18" i="72"/>
  <c r="AU18" i="72" s="1"/>
  <c r="Y10" i="9"/>
  <c r="Z10" i="9"/>
  <c r="X10" i="9"/>
  <c r="AR11" i="32"/>
  <c r="AH16" i="71"/>
  <c r="AQ16" i="71" s="1"/>
  <c r="U5" i="99"/>
  <c r="X5" i="99" s="1"/>
  <c r="AH13" i="52"/>
  <c r="AQ13" i="52" s="1"/>
  <c r="U12" i="82"/>
  <c r="U5" i="87"/>
  <c r="X5" i="87" s="1"/>
  <c r="AI22" i="29"/>
  <c r="AN22" i="29"/>
  <c r="Y9" i="96"/>
  <c r="X9" i="96"/>
  <c r="Y23" i="25"/>
  <c r="X23" i="25"/>
  <c r="AR21" i="64"/>
  <c r="AR22" i="60"/>
  <c r="AN9" i="13"/>
  <c r="AI9" i="13"/>
  <c r="AS20" i="72"/>
  <c r="AL20" i="72"/>
  <c r="AU20" i="72" s="1"/>
  <c r="AF23" i="76"/>
  <c r="AO23" i="76" s="1"/>
  <c r="AO25" i="76" s="1"/>
  <c r="AE23" i="76"/>
  <c r="AG23" i="76"/>
  <c r="AP23" i="76" s="1"/>
  <c r="AP25" i="76" s="1"/>
  <c r="AF15" i="38"/>
  <c r="AO15" i="38" s="1"/>
  <c r="W16" i="38"/>
  <c r="AE15" i="38"/>
  <c r="AG15" i="38"/>
  <c r="AP15" i="38" s="1"/>
  <c r="AE15" i="97"/>
  <c r="AF15" i="97"/>
  <c r="AO15" i="97" s="1"/>
  <c r="W16" i="97"/>
  <c r="AG15" i="97"/>
  <c r="AP15" i="97" s="1"/>
  <c r="AH10" i="44"/>
  <c r="AQ10" i="44" s="1"/>
  <c r="Z15" i="2"/>
  <c r="Y15" i="28"/>
  <c r="X15" i="28"/>
  <c r="AI5" i="43"/>
  <c r="AN5" i="43"/>
  <c r="AS15" i="72"/>
  <c r="AL15" i="72"/>
  <c r="AU15" i="72" s="1"/>
  <c r="Z13" i="46"/>
  <c r="AN16" i="67"/>
  <c r="AI16" i="67"/>
  <c r="U13" i="94"/>
  <c r="AN8" i="100"/>
  <c r="AI8" i="100"/>
  <c r="AF6" i="11"/>
  <c r="AO6" i="11" s="1"/>
  <c r="AE6" i="11"/>
  <c r="AG6" i="11"/>
  <c r="AP6" i="11" s="1"/>
  <c r="W7" i="11"/>
  <c r="Z16" i="24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1" i="42"/>
  <c r="AI8" i="88"/>
  <c r="AN8" i="88"/>
  <c r="AN9" i="84"/>
  <c r="AI9" i="84"/>
  <c r="AN9" i="9"/>
  <c r="AI9" i="9"/>
  <c r="Z16" i="71"/>
  <c r="Z13" i="52"/>
  <c r="AR15" i="19"/>
  <c r="AN8" i="96"/>
  <c r="AI8" i="96"/>
  <c r="AN13" i="101"/>
  <c r="AI13" i="101"/>
  <c r="AN8" i="51"/>
  <c r="AI8" i="51"/>
  <c r="AE14" i="33"/>
  <c r="W15" i="33"/>
  <c r="AF14" i="33"/>
  <c r="AO14" i="33" s="1"/>
  <c r="AG14" i="33"/>
  <c r="AP14" i="33" s="1"/>
  <c r="AH23" i="12"/>
  <c r="AQ23" i="12" s="1"/>
  <c r="AQ25" i="12" s="1"/>
  <c r="AZ3" i="12"/>
  <c r="AS8" i="72"/>
  <c r="AL8" i="72"/>
  <c r="AU8" i="72" s="1"/>
  <c r="W9" i="54"/>
  <c r="AG8" i="54"/>
  <c r="AP8" i="54" s="1"/>
  <c r="AF8" i="54"/>
  <c r="AO8" i="54" s="1"/>
  <c r="AE8" i="54"/>
  <c r="Z10" i="44"/>
  <c r="Z7" i="95"/>
  <c r="U8" i="98"/>
  <c r="AR12" i="53"/>
  <c r="AH23" i="60"/>
  <c r="AQ23" i="60" s="1"/>
  <c r="AQ25" i="60" s="1"/>
  <c r="AZ3" i="60"/>
  <c r="U11" i="102"/>
  <c r="Y17" i="67"/>
  <c r="X17" i="67"/>
  <c r="Z17" i="67" s="1"/>
  <c r="AL23" i="72"/>
  <c r="AU23" i="72" s="1"/>
  <c r="AE10" i="104"/>
  <c r="AG10" i="104"/>
  <c r="AP10" i="104" s="1"/>
  <c r="W11" i="104"/>
  <c r="AF10" i="104"/>
  <c r="AO10" i="104" s="1"/>
  <c r="AE15" i="63"/>
  <c r="AF15" i="63"/>
  <c r="AO15" i="63" s="1"/>
  <c r="W16" i="63"/>
  <c r="AG15" i="63"/>
  <c r="AP15" i="63" s="1"/>
  <c r="AX22" i="39"/>
  <c r="S22" i="39" s="1"/>
  <c r="AC22" i="39" s="1"/>
  <c r="AB23" i="39" s="1"/>
  <c r="AH15" i="89"/>
  <c r="AQ15" i="89" s="1"/>
  <c r="AR12" i="86"/>
  <c r="Y14" i="93"/>
  <c r="Z14" i="93"/>
  <c r="X14" i="93"/>
  <c r="AI8" i="45"/>
  <c r="AN8" i="45"/>
  <c r="Y6" i="91"/>
  <c r="X6" i="91"/>
  <c r="AN5" i="91"/>
  <c r="AI5" i="91"/>
  <c r="AS13" i="72"/>
  <c r="AL13" i="72"/>
  <c r="AU13" i="72" s="1"/>
  <c r="AF5" i="49"/>
  <c r="AO5" i="49" s="1"/>
  <c r="AG5" i="49"/>
  <c r="AP5" i="49" s="1"/>
  <c r="W6" i="49"/>
  <c r="AE5" i="49"/>
  <c r="AH16" i="19"/>
  <c r="AQ16" i="19" s="1"/>
  <c r="AH13" i="53"/>
  <c r="AQ13" i="53" s="1"/>
  <c r="AR15" i="75"/>
  <c r="U13" i="85"/>
  <c r="AN5" i="16"/>
  <c r="AI5" i="16"/>
  <c r="AH7" i="95"/>
  <c r="AQ7" i="95" s="1"/>
  <c r="AF16" i="59"/>
  <c r="AO16" i="59" s="1"/>
  <c r="AE16" i="59"/>
  <c r="W17" i="59"/>
  <c r="AG16" i="59"/>
  <c r="AP16" i="59" s="1"/>
  <c r="AH22" i="64"/>
  <c r="AQ22" i="64" s="1"/>
  <c r="AK4" i="72"/>
  <c r="AT4" i="72" s="1"/>
  <c r="AT25" i="72" s="1"/>
  <c r="AJ4" i="72"/>
  <c r="AE15" i="47"/>
  <c r="W16" i="47"/>
  <c r="AF15" i="47"/>
  <c r="AO15" i="47" s="1"/>
  <c r="AG15" i="47"/>
  <c r="AP15" i="47" s="1"/>
  <c r="AH10" i="20"/>
  <c r="AQ10" i="20" s="1"/>
  <c r="AS10" i="72"/>
  <c r="AL10" i="72"/>
  <c r="AU10" i="72" s="1"/>
  <c r="Y9" i="100"/>
  <c r="X9" i="100"/>
  <c r="U5" i="103"/>
  <c r="X5" i="103" s="1"/>
  <c r="AH14" i="105"/>
  <c r="AQ14" i="105" s="1"/>
  <c r="AS11" i="72"/>
  <c r="AL11" i="72"/>
  <c r="AU11" i="72" s="1"/>
  <c r="AH12" i="32"/>
  <c r="AQ12" i="32" s="1"/>
  <c r="AS6" i="72"/>
  <c r="AL6" i="72"/>
  <c r="AU6" i="72" s="1"/>
  <c r="Y9" i="88"/>
  <c r="X9" i="88"/>
  <c r="Y10" i="84"/>
  <c r="Z10" i="84" s="1"/>
  <c r="X10" i="84"/>
  <c r="AN13" i="93"/>
  <c r="AI13" i="93"/>
  <c r="Y9" i="58"/>
  <c r="Z9" i="58" s="1"/>
  <c r="X9" i="58"/>
  <c r="Y9" i="51"/>
  <c r="X9" i="51"/>
  <c r="Z9" i="51" s="1"/>
  <c r="AS7" i="72"/>
  <c r="AL7" i="72"/>
  <c r="AU7" i="72" s="1"/>
  <c r="AH16" i="75"/>
  <c r="AQ16" i="75" s="1"/>
  <c r="Z16" i="75"/>
  <c r="U13" i="90"/>
  <c r="AS19" i="72"/>
  <c r="AL19" i="72"/>
  <c r="AU19" i="72" s="1"/>
  <c r="AG22" i="21"/>
  <c r="AP22" i="21" s="1"/>
  <c r="W23" i="21"/>
  <c r="AF22" i="21"/>
  <c r="AO22" i="21" s="1"/>
  <c r="AE22" i="21"/>
  <c r="AH5" i="83"/>
  <c r="AQ5" i="83" s="1"/>
  <c r="Z5" i="83"/>
  <c r="AF15" i="79"/>
  <c r="AO15" i="79" s="1"/>
  <c r="W16" i="79"/>
  <c r="AG15" i="79"/>
  <c r="AP15" i="79" s="1"/>
  <c r="AE15" i="79"/>
  <c r="AR14" i="2"/>
  <c r="Y6" i="16"/>
  <c r="Z6" i="16" s="1"/>
  <c r="X6" i="16"/>
  <c r="AH13" i="86"/>
  <c r="AQ13" i="86" s="1"/>
  <c r="AL3" i="72"/>
  <c r="AU3" i="72" s="1"/>
  <c r="AS3" i="72"/>
  <c r="AS21" i="72"/>
  <c r="AL21" i="72"/>
  <c r="AU21" i="72" s="1"/>
  <c r="AR12" i="46"/>
  <c r="AR12" i="52"/>
  <c r="AR22" i="12"/>
  <c r="AS17" i="72"/>
  <c r="AL17" i="72"/>
  <c r="AU17" i="72" s="1"/>
  <c r="U11" i="35"/>
  <c r="AE23" i="39"/>
  <c r="AF23" i="39"/>
  <c r="AO23" i="39" s="1"/>
  <c r="AO25" i="39" s="1"/>
  <c r="AG23" i="39"/>
  <c r="AP23" i="39" s="1"/>
  <c r="AP25" i="39" s="1"/>
  <c r="AR15" i="24"/>
  <c r="U6" i="18"/>
  <c r="AN8" i="58"/>
  <c r="AI8" i="58"/>
  <c r="Y22" i="34"/>
  <c r="X22" i="34"/>
  <c r="Y14" i="101"/>
  <c r="X14" i="101"/>
  <c r="Z14" i="101" s="1"/>
  <c r="W15" i="101" l="1"/>
  <c r="AG14" i="101"/>
  <c r="AP14" i="101" s="1"/>
  <c r="AE14" i="101"/>
  <c r="AF14" i="101"/>
  <c r="AO14" i="101" s="1"/>
  <c r="W11" i="84"/>
  <c r="AE10" i="84"/>
  <c r="AG10" i="84"/>
  <c r="AP10" i="84" s="1"/>
  <c r="AF10" i="84"/>
  <c r="AO10" i="84" s="1"/>
  <c r="AE6" i="16"/>
  <c r="W7" i="16"/>
  <c r="AG6" i="16"/>
  <c r="AP6" i="16" s="1"/>
  <c r="AF6" i="16"/>
  <c r="AO6" i="16" s="1"/>
  <c r="AG23" i="29"/>
  <c r="AP23" i="29" s="1"/>
  <c r="AP25" i="29" s="1"/>
  <c r="AE23" i="29"/>
  <c r="AF23" i="29"/>
  <c r="AO23" i="29" s="1"/>
  <c r="AO25" i="29" s="1"/>
  <c r="AF6" i="43"/>
  <c r="AO6" i="43" s="1"/>
  <c r="AG6" i="43"/>
  <c r="AP6" i="43" s="1"/>
  <c r="W7" i="43"/>
  <c r="AE6" i="43"/>
  <c r="AE9" i="51"/>
  <c r="AF9" i="51"/>
  <c r="AO9" i="51" s="1"/>
  <c r="AG9" i="51"/>
  <c r="AP9" i="51" s="1"/>
  <c r="W10" i="51"/>
  <c r="W18" i="67"/>
  <c r="AF17" i="67"/>
  <c r="AO17" i="67" s="1"/>
  <c r="AE17" i="67"/>
  <c r="AG17" i="67"/>
  <c r="AP17" i="67" s="1"/>
  <c r="AF9" i="58"/>
  <c r="AO9" i="58" s="1"/>
  <c r="AE9" i="58"/>
  <c r="W10" i="58"/>
  <c r="AG9" i="58"/>
  <c r="AP9" i="58" s="1"/>
  <c r="AE9" i="45"/>
  <c r="W10" i="45"/>
  <c r="AF9" i="45"/>
  <c r="AO9" i="45" s="1"/>
  <c r="AG9" i="45"/>
  <c r="AP9" i="45" s="1"/>
  <c r="Y16" i="79"/>
  <c r="X16" i="79"/>
  <c r="AH5" i="103"/>
  <c r="AQ5" i="103" s="1"/>
  <c r="Z5" i="103"/>
  <c r="AJ23" i="39"/>
  <c r="AS23" i="39" s="1"/>
  <c r="AK23" i="39"/>
  <c r="AT23" i="39" s="1"/>
  <c r="Y15" i="33"/>
  <c r="Z15" i="33"/>
  <c r="X15" i="33"/>
  <c r="AR8" i="96"/>
  <c r="AR9" i="9"/>
  <c r="AK18" i="39"/>
  <c r="AT18" i="39" s="1"/>
  <c r="AJ18" i="39"/>
  <c r="AJ12" i="39"/>
  <c r="AK12" i="39"/>
  <c r="AT12" i="39" s="1"/>
  <c r="AJ6" i="39"/>
  <c r="AK6" i="39"/>
  <c r="AT6" i="39" s="1"/>
  <c r="Y7" i="11"/>
  <c r="Z7" i="11" s="1"/>
  <c r="X7" i="11"/>
  <c r="AG15" i="2"/>
  <c r="AP15" i="2" s="1"/>
  <c r="AE15" i="2"/>
  <c r="W16" i="2"/>
  <c r="AF15" i="2"/>
  <c r="AO15" i="2" s="1"/>
  <c r="Y16" i="38"/>
  <c r="Z16" i="38" s="1"/>
  <c r="X16" i="38"/>
  <c r="U11" i="82"/>
  <c r="AH10" i="9"/>
  <c r="AQ10" i="9" s="1"/>
  <c r="AJ23" i="76"/>
  <c r="AS23" i="76" s="1"/>
  <c r="AK23" i="76"/>
  <c r="AT23" i="76" s="1"/>
  <c r="AR14" i="28"/>
  <c r="AH6" i="41"/>
  <c r="AQ6" i="41" s="1"/>
  <c r="Y22" i="68"/>
  <c r="Z22" i="68"/>
  <c r="X22" i="68"/>
  <c r="AR21" i="34"/>
  <c r="AK17" i="76"/>
  <c r="AT17" i="76" s="1"/>
  <c r="AJ17" i="76"/>
  <c r="AJ11" i="76"/>
  <c r="AK11" i="76"/>
  <c r="AT11" i="76" s="1"/>
  <c r="AJ5" i="76"/>
  <c r="AK5" i="76"/>
  <c r="AT5" i="76" s="1"/>
  <c r="AI13" i="86"/>
  <c r="AN13" i="86"/>
  <c r="AN12" i="32"/>
  <c r="AI12" i="32"/>
  <c r="AI15" i="89"/>
  <c r="AN15" i="89"/>
  <c r="AI22" i="64"/>
  <c r="AN22" i="64"/>
  <c r="AN23" i="12"/>
  <c r="AN25" i="12" s="1"/>
  <c r="AI23" i="12"/>
  <c r="AH9" i="100"/>
  <c r="AQ9" i="100" s="1"/>
  <c r="Y16" i="47"/>
  <c r="Z16" i="47"/>
  <c r="X16" i="47"/>
  <c r="AI5" i="49"/>
  <c r="AN5" i="49"/>
  <c r="AR5" i="91"/>
  <c r="AR8" i="45"/>
  <c r="Y11" i="104"/>
  <c r="Z11" i="104" s="1"/>
  <c r="X11" i="104"/>
  <c r="AN8" i="54"/>
  <c r="AI8" i="5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14" i="33"/>
  <c r="AI14" i="33"/>
  <c r="U10" i="42"/>
  <c r="AJ17" i="39"/>
  <c r="AK17" i="39"/>
  <c r="AT17" i="39" s="1"/>
  <c r="AJ11" i="39"/>
  <c r="AK11" i="39"/>
  <c r="AT11" i="39" s="1"/>
  <c r="AK5" i="39"/>
  <c r="AT5" i="39" s="1"/>
  <c r="AJ5" i="39"/>
  <c r="U12" i="94"/>
  <c r="Y16" i="97"/>
  <c r="Z16" i="97" s="1"/>
  <c r="X16" i="97"/>
  <c r="AR9" i="13"/>
  <c r="AH23" i="25"/>
  <c r="AQ23" i="25" s="1"/>
  <c r="AQ25" i="25" s="1"/>
  <c r="AZ3" i="25"/>
  <c r="AX22" i="25" s="1"/>
  <c r="S22" i="25" s="1"/>
  <c r="AC22" i="25" s="1"/>
  <c r="AB23" i="25" s="1"/>
  <c r="Z5" i="99"/>
  <c r="AH5" i="99"/>
  <c r="AQ5" i="99" s="1"/>
  <c r="W11" i="9"/>
  <c r="AG10" i="9"/>
  <c r="AP10" i="9" s="1"/>
  <c r="AF10" i="9"/>
  <c r="AO10" i="9" s="1"/>
  <c r="AE10" i="9"/>
  <c r="U10" i="48"/>
  <c r="AE6" i="41"/>
  <c r="AF6" i="41"/>
  <c r="AO6" i="41" s="1"/>
  <c r="AG6" i="41"/>
  <c r="AP6" i="41" s="1"/>
  <c r="W7" i="41"/>
  <c r="AI21" i="68"/>
  <c r="AN21" i="68"/>
  <c r="AK22" i="76"/>
  <c r="AT22" i="76" s="1"/>
  <c r="AJ22" i="76"/>
  <c r="AJ16" i="76"/>
  <c r="AK16" i="76"/>
  <c r="AT16" i="76" s="1"/>
  <c r="AJ10" i="76"/>
  <c r="AK10" i="76"/>
  <c r="AT10" i="76" s="1"/>
  <c r="AE5" i="55"/>
  <c r="AF5" i="55"/>
  <c r="AO5" i="55" s="1"/>
  <c r="AG5" i="55"/>
  <c r="AP5" i="55" s="1"/>
  <c r="W6" i="55"/>
  <c r="AN23" i="60"/>
  <c r="AN25" i="60" s="1"/>
  <c r="AI23" i="60"/>
  <c r="AR8" i="58"/>
  <c r="AH9" i="88"/>
  <c r="AQ9" i="88" s="1"/>
  <c r="Z9" i="100"/>
  <c r="AI15" i="47"/>
  <c r="AN15" i="47"/>
  <c r="Y17" i="59"/>
  <c r="Z17" i="59"/>
  <c r="X17" i="59"/>
  <c r="U12" i="85"/>
  <c r="Y6" i="49"/>
  <c r="X6" i="49"/>
  <c r="AH14" i="93"/>
  <c r="AQ14" i="93" s="1"/>
  <c r="Y16" i="63"/>
  <c r="Z16" i="63"/>
  <c r="X16" i="63"/>
  <c r="AX22" i="12"/>
  <c r="S22" i="12" s="1"/>
  <c r="AC22" i="12" s="1"/>
  <c r="AB23" i="12" s="1"/>
  <c r="AR8" i="51"/>
  <c r="AR9" i="84"/>
  <c r="AJ22" i="39"/>
  <c r="AK22" i="39"/>
  <c r="AT22" i="39" s="1"/>
  <c r="AK16" i="39"/>
  <c r="AT16" i="39" s="1"/>
  <c r="AJ16" i="39"/>
  <c r="AJ10" i="39"/>
  <c r="AK10" i="39"/>
  <c r="AT10" i="39" s="1"/>
  <c r="AI6" i="11"/>
  <c r="AR6" i="11" s="1"/>
  <c r="AN6" i="11"/>
  <c r="AR16" i="67"/>
  <c r="AR5" i="43"/>
  <c r="Z23" i="25"/>
  <c r="AR22" i="29"/>
  <c r="AR22" i="25"/>
  <c r="AH23" i="29"/>
  <c r="AQ23" i="29" s="1"/>
  <c r="AQ25" i="29" s="1"/>
  <c r="AZ3" i="29"/>
  <c r="U12" i="50"/>
  <c r="AK21" i="76"/>
  <c r="AT21" i="76" s="1"/>
  <c r="AJ21" i="76"/>
  <c r="AJ15" i="76"/>
  <c r="AK15" i="76"/>
  <c r="AT15" i="76" s="1"/>
  <c r="AJ9" i="76"/>
  <c r="AK9" i="76"/>
  <c r="AT9" i="76" s="1"/>
  <c r="AJ3" i="76"/>
  <c r="AB4" i="76"/>
  <c r="Y14" i="86"/>
  <c r="Z14" i="86" s="1"/>
  <c r="X14" i="86"/>
  <c r="Y17" i="19"/>
  <c r="Z17" i="19"/>
  <c r="X17" i="19"/>
  <c r="Y23" i="64"/>
  <c r="Z23" i="64" s="1"/>
  <c r="X23" i="64"/>
  <c r="AN22" i="21"/>
  <c r="AI22" i="21"/>
  <c r="AL4" i="72"/>
  <c r="AU4" i="72" s="1"/>
  <c r="AU25" i="72" s="1"/>
  <c r="C11" i="72" s="1"/>
  <c r="F16" i="57" s="1"/>
  <c r="AS4" i="72"/>
  <c r="AS25" i="72" s="1"/>
  <c r="AI16" i="59"/>
  <c r="AN16" i="59"/>
  <c r="AH6" i="91"/>
  <c r="AQ6" i="91" s="1"/>
  <c r="AF14" i="93"/>
  <c r="AO14" i="93" s="1"/>
  <c r="W15" i="93"/>
  <c r="AE14" i="93"/>
  <c r="AG14" i="93"/>
  <c r="AP14" i="93" s="1"/>
  <c r="AI10" i="104"/>
  <c r="AN10" i="104"/>
  <c r="U10" i="102"/>
  <c r="U7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5" i="28"/>
  <c r="AQ15" i="28" s="1"/>
  <c r="AI15" i="97"/>
  <c r="AN15" i="97"/>
  <c r="AI23" i="76"/>
  <c r="AN23" i="76"/>
  <c r="AN25" i="76" s="1"/>
  <c r="AI22" i="80"/>
  <c r="AN22" i="80"/>
  <c r="AI9" i="92"/>
  <c r="AN9" i="92"/>
  <c r="AH9" i="45"/>
  <c r="AQ9" i="45" s="1"/>
  <c r="AJ20" i="76"/>
  <c r="AK20" i="76"/>
  <c r="AT20" i="76" s="1"/>
  <c r="AK14" i="76"/>
  <c r="AT14" i="76" s="1"/>
  <c r="AJ14" i="76"/>
  <c r="AK8" i="76"/>
  <c r="AT8" i="76" s="1"/>
  <c r="AJ8" i="76"/>
  <c r="AH6" i="43"/>
  <c r="AQ6" i="43" s="1"/>
  <c r="AI14" i="105"/>
  <c r="AN14" i="105"/>
  <c r="AN13" i="53"/>
  <c r="AI13" i="53"/>
  <c r="AR13" i="53" s="1"/>
  <c r="Y11" i="20"/>
  <c r="X11" i="20"/>
  <c r="AH9" i="51"/>
  <c r="AQ9" i="51" s="1"/>
  <c r="AR13" i="93"/>
  <c r="Y23" i="21"/>
  <c r="X23" i="21"/>
  <c r="W17" i="75"/>
  <c r="AG16" i="75"/>
  <c r="AP16" i="75" s="1"/>
  <c r="AF16" i="75"/>
  <c r="AO16" i="75" s="1"/>
  <c r="AE16" i="75"/>
  <c r="AH22" i="34"/>
  <c r="AQ22" i="34" s="1"/>
  <c r="AN15" i="79"/>
  <c r="AI15" i="79"/>
  <c r="AH10" i="84"/>
  <c r="AQ10" i="84" s="1"/>
  <c r="Z6" i="91"/>
  <c r="AN15" i="63"/>
  <c r="AI15" i="63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F7" i="95"/>
  <c r="AO7" i="95" s="1"/>
  <c r="W8" i="95"/>
  <c r="AG7" i="95"/>
  <c r="AP7" i="95" s="1"/>
  <c r="AE7" i="95"/>
  <c r="Y9" i="54"/>
  <c r="Z9" i="54" s="1"/>
  <c r="X9" i="54"/>
  <c r="AR13" i="101"/>
  <c r="AG13" i="52"/>
  <c r="AP13" i="52" s="1"/>
  <c r="AF13" i="52"/>
  <c r="AO13" i="52" s="1"/>
  <c r="AE13" i="52"/>
  <c r="W14" i="52"/>
  <c r="AJ20" i="39"/>
  <c r="AK20" i="39"/>
  <c r="AT20" i="39" s="1"/>
  <c r="AK14" i="39"/>
  <c r="AT14" i="39" s="1"/>
  <c r="AJ14" i="39"/>
  <c r="AJ8" i="39"/>
  <c r="AK8" i="39"/>
  <c r="AT8" i="39" s="1"/>
  <c r="W17" i="24"/>
  <c r="AF16" i="24"/>
  <c r="AO16" i="24" s="1"/>
  <c r="AE16" i="24"/>
  <c r="AG16" i="24"/>
  <c r="AP16" i="24" s="1"/>
  <c r="AR8" i="100"/>
  <c r="AE13" i="46"/>
  <c r="AF13" i="46"/>
  <c r="AO13" i="46" s="1"/>
  <c r="W14" i="46"/>
  <c r="AG13" i="46"/>
  <c r="AP13" i="46" s="1"/>
  <c r="Z15" i="28"/>
  <c r="AH9" i="96"/>
  <c r="AQ9" i="96" s="1"/>
  <c r="AH5" i="87"/>
  <c r="AQ5" i="87" s="1"/>
  <c r="Z5" i="87"/>
  <c r="Y23" i="80"/>
  <c r="Z23" i="80"/>
  <c r="X23" i="80"/>
  <c r="AH10" i="13"/>
  <c r="AQ10" i="13" s="1"/>
  <c r="U9" i="10"/>
  <c r="AJ19" i="76"/>
  <c r="AK19" i="76"/>
  <c r="AT19" i="76" s="1"/>
  <c r="AJ13" i="76"/>
  <c r="AK13" i="76"/>
  <c r="AT13" i="76" s="1"/>
  <c r="AK7" i="76"/>
  <c r="AT7" i="76" s="1"/>
  <c r="AJ7" i="76"/>
  <c r="AR5" i="41"/>
  <c r="Y13" i="32"/>
  <c r="Z13" i="32" s="1"/>
  <c r="X13" i="32"/>
  <c r="Y15" i="105"/>
  <c r="X15" i="105"/>
  <c r="Z15" i="105" s="1"/>
  <c r="Y16" i="89"/>
  <c r="Z16" i="89"/>
  <c r="X16" i="89"/>
  <c r="AH14" i="101"/>
  <c r="AQ14" i="101" s="1"/>
  <c r="U12" i="90"/>
  <c r="Z9" i="88"/>
  <c r="AN23" i="39"/>
  <c r="AN25" i="39" s="1"/>
  <c r="AI23" i="39"/>
  <c r="U5" i="18"/>
  <c r="X5" i="18" s="1"/>
  <c r="Z22" i="34"/>
  <c r="U10" i="35"/>
  <c r="AH6" i="16"/>
  <c r="AQ6" i="16" s="1"/>
  <c r="AG5" i="83"/>
  <c r="AP5" i="83" s="1"/>
  <c r="AF5" i="83"/>
  <c r="AO5" i="83" s="1"/>
  <c r="AE5" i="83"/>
  <c r="W6" i="83"/>
  <c r="AH9" i="58"/>
  <c r="AQ9" i="58" s="1"/>
  <c r="AR5" i="16"/>
  <c r="AH17" i="67"/>
  <c r="AQ17" i="67" s="1"/>
  <c r="W11" i="44"/>
  <c r="AG10" i="44"/>
  <c r="AP10" i="44" s="1"/>
  <c r="AE10" i="44"/>
  <c r="AF10" i="44"/>
  <c r="AO10" i="44" s="1"/>
  <c r="AG16" i="71"/>
  <c r="AP16" i="71" s="1"/>
  <c r="AE16" i="71"/>
  <c r="AF16" i="71"/>
  <c r="AO16" i="71" s="1"/>
  <c r="W17" i="71"/>
  <c r="AR8" i="88"/>
  <c r="AK19" i="39"/>
  <c r="AT19" i="39" s="1"/>
  <c r="AJ19" i="39"/>
  <c r="AK13" i="39"/>
  <c r="AT13" i="39" s="1"/>
  <c r="AJ13" i="39"/>
  <c r="AK7" i="39"/>
  <c r="AT7" i="39" s="1"/>
  <c r="AJ7" i="39"/>
  <c r="AN15" i="38"/>
  <c r="AI15" i="38"/>
  <c r="Z9" i="96"/>
  <c r="AF14" i="15"/>
  <c r="AO14" i="15" s="1"/>
  <c r="AG14" i="15"/>
  <c r="AP14" i="15" s="1"/>
  <c r="W15" i="15"/>
  <c r="AE14" i="15"/>
  <c r="Y10" i="92"/>
  <c r="Z10" i="92"/>
  <c r="X10" i="92"/>
  <c r="W11" i="13"/>
  <c r="AE10" i="13"/>
  <c r="AF10" i="13"/>
  <c r="AO10" i="13" s="1"/>
  <c r="AG10" i="13"/>
  <c r="AP10" i="13" s="1"/>
  <c r="AJ18" i="76"/>
  <c r="AK18" i="76"/>
  <c r="AT18" i="76" s="1"/>
  <c r="AJ12" i="76"/>
  <c r="AK12" i="76"/>
  <c r="AT12" i="76" s="1"/>
  <c r="AJ6" i="76"/>
  <c r="AK6" i="76"/>
  <c r="AT6" i="76" s="1"/>
  <c r="AI16" i="19"/>
  <c r="AN16" i="19"/>
  <c r="Y14" i="53"/>
  <c r="X14" i="53"/>
  <c r="AN10" i="20"/>
  <c r="AI10" i="20"/>
  <c r="AF15" i="105" l="1"/>
  <c r="AO15" i="105" s="1"/>
  <c r="AE15" i="105"/>
  <c r="AG15" i="105"/>
  <c r="AP15" i="105" s="1"/>
  <c r="W16" i="105"/>
  <c r="AF16" i="38"/>
  <c r="AO16" i="38" s="1"/>
  <c r="W17" i="38"/>
  <c r="AE16" i="38"/>
  <c r="AG16" i="38"/>
  <c r="AP16" i="38" s="1"/>
  <c r="AE9" i="54"/>
  <c r="AG9" i="54"/>
  <c r="AP9" i="54" s="1"/>
  <c r="AF9" i="54"/>
  <c r="AO9" i="54" s="1"/>
  <c r="W10" i="54"/>
  <c r="AF14" i="86"/>
  <c r="AO14" i="86" s="1"/>
  <c r="AE14" i="86"/>
  <c r="AG14" i="86"/>
  <c r="AP14" i="86" s="1"/>
  <c r="W15" i="86"/>
  <c r="W17" i="97"/>
  <c r="AF16" i="97"/>
  <c r="AO16" i="97" s="1"/>
  <c r="AG16" i="97"/>
  <c r="AP16" i="97" s="1"/>
  <c r="AE16" i="97"/>
  <c r="W14" i="32"/>
  <c r="AE13" i="32"/>
  <c r="AG13" i="32"/>
  <c r="AP13" i="32" s="1"/>
  <c r="AF13" i="32"/>
  <c r="AO13" i="32" s="1"/>
  <c r="AG23" i="64"/>
  <c r="AP23" i="64" s="1"/>
  <c r="AP25" i="64" s="1"/>
  <c r="AF23" i="64"/>
  <c r="AO23" i="64" s="1"/>
  <c r="AO25" i="64" s="1"/>
  <c r="AE23" i="64"/>
  <c r="AE11" i="104"/>
  <c r="AG11" i="104"/>
  <c r="AP11" i="104" s="1"/>
  <c r="W12" i="104"/>
  <c r="AF11" i="104"/>
  <c r="AO11" i="104" s="1"/>
  <c r="AF7" i="11"/>
  <c r="AO7" i="11" s="1"/>
  <c r="AE7" i="11"/>
  <c r="AG7" i="11"/>
  <c r="AP7" i="11" s="1"/>
  <c r="W8" i="11"/>
  <c r="AR15" i="38"/>
  <c r="AS19" i="39"/>
  <c r="AL19" i="39"/>
  <c r="AU19" i="39" s="1"/>
  <c r="AI16" i="71"/>
  <c r="AN16" i="71"/>
  <c r="Y11" i="44"/>
  <c r="X11" i="44"/>
  <c r="AN10" i="13"/>
  <c r="AI10" i="13"/>
  <c r="Y11" i="13"/>
  <c r="Z11" i="13" s="1"/>
  <c r="X11" i="13"/>
  <c r="Y15" i="15"/>
  <c r="Z15" i="15"/>
  <c r="X15" i="15"/>
  <c r="AS7" i="39"/>
  <c r="AL7" i="39"/>
  <c r="AU7" i="39" s="1"/>
  <c r="AR10" i="20"/>
  <c r="AR16" i="19"/>
  <c r="AS18" i="76"/>
  <c r="AL18" i="76"/>
  <c r="AU18" i="76" s="1"/>
  <c r="AH10" i="92"/>
  <c r="AQ10" i="92" s="1"/>
  <c r="Y6" i="83"/>
  <c r="X6" i="83"/>
  <c r="U11" i="90"/>
  <c r="AH16" i="89"/>
  <c r="AQ16" i="89" s="1"/>
  <c r="AH13" i="32"/>
  <c r="AQ13" i="32" s="1"/>
  <c r="U8" i="10"/>
  <c r="AH23" i="80"/>
  <c r="AQ23" i="80" s="1"/>
  <c r="AQ25" i="80" s="1"/>
  <c r="AZ3" i="80"/>
  <c r="W6" i="87"/>
  <c r="AF5" i="87"/>
  <c r="AO5" i="87" s="1"/>
  <c r="AE5" i="87"/>
  <c r="AG5" i="87"/>
  <c r="AP5" i="87" s="1"/>
  <c r="AS14" i="39"/>
  <c r="AL14" i="39"/>
  <c r="AU14" i="39" s="1"/>
  <c r="AN13" i="52"/>
  <c r="AI13" i="52"/>
  <c r="AK17" i="60"/>
  <c r="AT17" i="60" s="1"/>
  <c r="AJ17" i="60"/>
  <c r="AK11" i="60"/>
  <c r="AT11" i="60" s="1"/>
  <c r="AJ11" i="60"/>
  <c r="AK5" i="60"/>
  <c r="AT5" i="60" s="1"/>
  <c r="AJ5" i="60"/>
  <c r="AE6" i="91"/>
  <c r="AG6" i="91"/>
  <c r="AP6" i="91" s="1"/>
  <c r="W7" i="91"/>
  <c r="AF6" i="91"/>
  <c r="AO6" i="91" s="1"/>
  <c r="Y17" i="75"/>
  <c r="Z17" i="75" s="1"/>
  <c r="X17" i="75"/>
  <c r="AS20" i="76"/>
  <c r="AL20" i="76"/>
  <c r="AU20" i="76" s="1"/>
  <c r="AK4" i="39"/>
  <c r="AT4" i="39" s="1"/>
  <c r="AT25" i="39" s="1"/>
  <c r="AJ4" i="39"/>
  <c r="AR16" i="59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F23" i="25"/>
  <c r="AO23" i="25" s="1"/>
  <c r="AO25" i="25" s="1"/>
  <c r="AG23" i="25"/>
  <c r="AP23" i="25" s="1"/>
  <c r="AP25" i="25" s="1"/>
  <c r="AE23" i="25"/>
  <c r="AS22" i="39"/>
  <c r="AL22" i="39"/>
  <c r="AU22" i="39" s="1"/>
  <c r="AH16" i="63"/>
  <c r="AQ16" i="63" s="1"/>
  <c r="AH17" i="59"/>
  <c r="AQ17" i="59" s="1"/>
  <c r="AS10" i="76"/>
  <c r="AL10" i="76"/>
  <c r="AU10" i="76" s="1"/>
  <c r="AR21" i="68"/>
  <c r="AS11" i="39"/>
  <c r="AL11" i="39"/>
  <c r="AU11" i="39" s="1"/>
  <c r="AK17" i="12"/>
  <c r="AT17" i="12" s="1"/>
  <c r="AJ17" i="12"/>
  <c r="AJ11" i="12"/>
  <c r="AK11" i="12"/>
  <c r="AT11" i="12" s="1"/>
  <c r="AJ5" i="12"/>
  <c r="AK5" i="12"/>
  <c r="AT5" i="12" s="1"/>
  <c r="AR23" i="12"/>
  <c r="AR25" i="12" s="1"/>
  <c r="AR12" i="32"/>
  <c r="AH22" i="68"/>
  <c r="AQ22" i="68" s="1"/>
  <c r="AS18" i="39"/>
  <c r="AL18" i="39"/>
  <c r="AU18" i="39" s="1"/>
  <c r="AH15" i="33"/>
  <c r="AQ15" i="33" s="1"/>
  <c r="AN9" i="51"/>
  <c r="AI9" i="51"/>
  <c r="Y7" i="16"/>
  <c r="X7" i="16"/>
  <c r="Y11" i="84"/>
  <c r="Z11" i="84" s="1"/>
  <c r="X11" i="84"/>
  <c r="AS13" i="39"/>
  <c r="AL13" i="39"/>
  <c r="AU13" i="39" s="1"/>
  <c r="AH5" i="18"/>
  <c r="AQ5" i="18" s="1"/>
  <c r="Z5" i="18"/>
  <c r="AG16" i="89"/>
  <c r="AP16" i="89" s="1"/>
  <c r="AF16" i="89"/>
  <c r="AO16" i="89" s="1"/>
  <c r="W17" i="89"/>
  <c r="AE16" i="89"/>
  <c r="AG23" i="80"/>
  <c r="AP23" i="80" s="1"/>
  <c r="AP25" i="80" s="1"/>
  <c r="AE23" i="80"/>
  <c r="AF23" i="80"/>
  <c r="AO23" i="80" s="1"/>
  <c r="AO25" i="80" s="1"/>
  <c r="Y14" i="46"/>
  <c r="Z14" i="46"/>
  <c r="X14" i="46"/>
  <c r="AN16" i="24"/>
  <c r="AI16" i="24"/>
  <c r="AK22" i="60"/>
  <c r="AT22" i="60" s="1"/>
  <c r="AJ22" i="60"/>
  <c r="AJ16" i="60"/>
  <c r="AK16" i="60"/>
  <c r="AT16" i="60" s="1"/>
  <c r="AJ10" i="60"/>
  <c r="AK10" i="60"/>
  <c r="AT10" i="60" s="1"/>
  <c r="AH23" i="21"/>
  <c r="AQ23" i="21" s="1"/>
  <c r="AQ25" i="21" s="1"/>
  <c r="AZ3" i="21"/>
  <c r="AX22" i="21" s="1"/>
  <c r="S22" i="21" s="1"/>
  <c r="AC22" i="21" s="1"/>
  <c r="AB23" i="21" s="1"/>
  <c r="AH11" i="20"/>
  <c r="AQ11" i="20" s="1"/>
  <c r="AR14" i="105"/>
  <c r="AS8" i="76"/>
  <c r="AL8" i="76"/>
  <c r="AU8" i="76" s="1"/>
  <c r="AL23" i="76"/>
  <c r="AU23" i="76" s="1"/>
  <c r="AR23" i="76"/>
  <c r="AR25" i="76" s="1"/>
  <c r="AS3" i="39"/>
  <c r="AL3" i="39"/>
  <c r="AU3" i="39" s="1"/>
  <c r="AS21" i="39"/>
  <c r="AL21" i="39"/>
  <c r="AU21" i="39" s="1"/>
  <c r="AR10" i="104"/>
  <c r="AS15" i="76"/>
  <c r="AL15" i="76"/>
  <c r="AU15" i="76" s="1"/>
  <c r="W17" i="63"/>
  <c r="AG16" i="63"/>
  <c r="AP16" i="63" s="1"/>
  <c r="AE16" i="63"/>
  <c r="AF16" i="63"/>
  <c r="AO16" i="63" s="1"/>
  <c r="AH6" i="49"/>
  <c r="AQ6" i="49" s="1"/>
  <c r="W18" i="59"/>
  <c r="AF17" i="59"/>
  <c r="AO17" i="59" s="1"/>
  <c r="AG17" i="59"/>
  <c r="AP17" i="59" s="1"/>
  <c r="AE17" i="59"/>
  <c r="Y6" i="55"/>
  <c r="X6" i="55"/>
  <c r="U9" i="4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R5" i="49"/>
  <c r="AS11" i="76"/>
  <c r="AL11" i="76"/>
  <c r="AU11" i="76" s="1"/>
  <c r="AF22" i="68"/>
  <c r="AO22" i="68" s="1"/>
  <c r="AG22" i="68"/>
  <c r="AP22" i="68" s="1"/>
  <c r="W23" i="68"/>
  <c r="AE22" i="68"/>
  <c r="AG15" i="33"/>
  <c r="AP15" i="33" s="1"/>
  <c r="W16" i="33"/>
  <c r="AF15" i="33"/>
  <c r="AO15" i="33" s="1"/>
  <c r="AE15" i="33"/>
  <c r="Y10" i="58"/>
  <c r="Z10" i="58"/>
  <c r="X10" i="58"/>
  <c r="Y18" i="67"/>
  <c r="X18" i="67"/>
  <c r="AI23" i="29"/>
  <c r="AN23" i="29"/>
  <c r="AN25" i="29" s="1"/>
  <c r="AI6" i="16"/>
  <c r="AN6" i="16"/>
  <c r="AF10" i="92"/>
  <c r="AO10" i="92" s="1"/>
  <c r="AG10" i="92"/>
  <c r="AP10" i="92" s="1"/>
  <c r="AE10" i="92"/>
  <c r="W11" i="92"/>
  <c r="Y17" i="71"/>
  <c r="X17" i="71"/>
  <c r="AR23" i="39"/>
  <c r="AR25" i="39" s="1"/>
  <c r="AL23" i="39"/>
  <c r="AU23" i="39" s="1"/>
  <c r="AS13" i="76"/>
  <c r="AL13" i="76"/>
  <c r="AU13" i="76" s="1"/>
  <c r="AK21" i="60"/>
  <c r="AT21" i="60" s="1"/>
  <c r="AJ21" i="60"/>
  <c r="AK15" i="60"/>
  <c r="AT15" i="60" s="1"/>
  <c r="AJ15" i="60"/>
  <c r="AJ9" i="60"/>
  <c r="AK9" i="60"/>
  <c r="AT9" i="60" s="1"/>
  <c r="AB4" i="60"/>
  <c r="AJ3" i="60"/>
  <c r="Z23" i="21"/>
  <c r="Z11" i="20"/>
  <c r="AH17" i="19"/>
  <c r="AQ17" i="19" s="1"/>
  <c r="AJ4" i="76"/>
  <c r="AK4" i="76"/>
  <c r="AT4" i="76" s="1"/>
  <c r="AT25" i="76" s="1"/>
  <c r="AS21" i="76"/>
  <c r="AL21" i="76"/>
  <c r="AU21" i="76" s="1"/>
  <c r="AS10" i="39"/>
  <c r="AL10" i="39"/>
  <c r="AU10" i="39" s="1"/>
  <c r="Z6" i="49"/>
  <c r="AS16" i="76"/>
  <c r="AL16" i="76"/>
  <c r="AU16" i="76" s="1"/>
  <c r="Y7" i="41"/>
  <c r="X7" i="41"/>
  <c r="Z7" i="41" s="1"/>
  <c r="AN10" i="9"/>
  <c r="AI10" i="9"/>
  <c r="U11" i="94"/>
  <c r="AS17" i="39"/>
  <c r="AL17" i="39"/>
  <c r="AU17" i="39" s="1"/>
  <c r="AK21" i="12"/>
  <c r="AT21" i="12" s="1"/>
  <c r="AJ21" i="12"/>
  <c r="AJ15" i="12"/>
  <c r="AK15" i="12"/>
  <c r="AT15" i="12" s="1"/>
  <c r="AJ9" i="12"/>
  <c r="AK9" i="12"/>
  <c r="AT9" i="12" s="1"/>
  <c r="AH16" i="47"/>
  <c r="AQ16" i="47" s="1"/>
  <c r="AS17" i="76"/>
  <c r="AL17" i="76"/>
  <c r="AU17" i="76" s="1"/>
  <c r="Y16" i="2"/>
  <c r="Z16" i="2"/>
  <c r="X16" i="2"/>
  <c r="AF5" i="103"/>
  <c r="AO5" i="103" s="1"/>
  <c r="AE5" i="103"/>
  <c r="AG5" i="103"/>
  <c r="AP5" i="103" s="1"/>
  <c r="W6" i="103"/>
  <c r="AN9" i="58"/>
  <c r="AI9" i="58"/>
  <c r="AI6" i="43"/>
  <c r="AN6" i="43"/>
  <c r="AN10" i="44"/>
  <c r="AI10" i="44"/>
  <c r="AH15" i="105"/>
  <c r="AQ15" i="105" s="1"/>
  <c r="AI13" i="46"/>
  <c r="AN13" i="46"/>
  <c r="Y17" i="24"/>
  <c r="Z17" i="24"/>
  <c r="X17" i="24"/>
  <c r="AS20" i="39"/>
  <c r="AL20" i="39"/>
  <c r="AU20" i="39" s="1"/>
  <c r="AN7" i="95"/>
  <c r="AI7" i="95"/>
  <c r="AJ20" i="60"/>
  <c r="AK20" i="60"/>
  <c r="AT20" i="60" s="1"/>
  <c r="AK14" i="60"/>
  <c r="AT14" i="60" s="1"/>
  <c r="AJ14" i="60"/>
  <c r="AK8" i="60"/>
  <c r="AT8" i="60" s="1"/>
  <c r="AJ8" i="60"/>
  <c r="AN16" i="75"/>
  <c r="AI16" i="75"/>
  <c r="AR16" i="75" s="1"/>
  <c r="AS14" i="76"/>
  <c r="AL14" i="76"/>
  <c r="AU14" i="76" s="1"/>
  <c r="AR9" i="92"/>
  <c r="AR15" i="97"/>
  <c r="AS9" i="39"/>
  <c r="AL9" i="39"/>
  <c r="AU9" i="39" s="1"/>
  <c r="U6" i="98"/>
  <c r="AR22" i="21"/>
  <c r="AE17" i="19"/>
  <c r="AG17" i="19"/>
  <c r="AP17" i="19" s="1"/>
  <c r="AF17" i="19"/>
  <c r="AO17" i="19" s="1"/>
  <c r="W18" i="19"/>
  <c r="AS3" i="76"/>
  <c r="AL3" i="76"/>
  <c r="AU3" i="76" s="1"/>
  <c r="AS16" i="39"/>
  <c r="AL16" i="39"/>
  <c r="AU16" i="39" s="1"/>
  <c r="AS22" i="76"/>
  <c r="AL22" i="76"/>
  <c r="AU22" i="76" s="1"/>
  <c r="AS5" i="39"/>
  <c r="AL5" i="39"/>
  <c r="AU5" i="39" s="1"/>
  <c r="AJ20" i="12"/>
  <c r="AK20" i="12"/>
  <c r="AT20" i="12" s="1"/>
  <c r="AJ14" i="12"/>
  <c r="AK14" i="12"/>
  <c r="AT14" i="12" s="1"/>
  <c r="AJ8" i="12"/>
  <c r="AK8" i="12"/>
  <c r="AT8" i="12" s="1"/>
  <c r="AR8" i="54"/>
  <c r="W17" i="47"/>
  <c r="AE16" i="47"/>
  <c r="AF16" i="47"/>
  <c r="AO16" i="47" s="1"/>
  <c r="AG16" i="47"/>
  <c r="AP16" i="47" s="1"/>
  <c r="AR22" i="64"/>
  <c r="AR13" i="86"/>
  <c r="U10" i="82"/>
  <c r="AI15" i="2"/>
  <c r="AN15" i="2"/>
  <c r="AS6" i="39"/>
  <c r="AL6" i="39"/>
  <c r="AU6" i="39" s="1"/>
  <c r="Y10" i="51"/>
  <c r="Z10" i="51"/>
  <c r="X10" i="51"/>
  <c r="Y7" i="43"/>
  <c r="X7" i="43"/>
  <c r="AI14" i="101"/>
  <c r="AN14" i="101"/>
  <c r="AS19" i="76"/>
  <c r="AL19" i="76"/>
  <c r="AU19" i="76" s="1"/>
  <c r="AF15" i="28"/>
  <c r="AO15" i="28" s="1"/>
  <c r="AG15" i="28"/>
  <c r="AP15" i="28" s="1"/>
  <c r="W16" i="28"/>
  <c r="AE15" i="28"/>
  <c r="AK19" i="60"/>
  <c r="AT19" i="60" s="1"/>
  <c r="AJ19" i="60"/>
  <c r="AJ13" i="60"/>
  <c r="AK13" i="60"/>
  <c r="AT13" i="60" s="1"/>
  <c r="AJ7" i="60"/>
  <c r="AK7" i="60"/>
  <c r="AT7" i="60" s="1"/>
  <c r="AR15" i="63"/>
  <c r="AS15" i="39"/>
  <c r="AL15" i="39"/>
  <c r="AU15" i="39" s="1"/>
  <c r="AI14" i="93"/>
  <c r="AN14" i="93"/>
  <c r="AR15" i="47"/>
  <c r="AL23" i="60"/>
  <c r="AU23" i="60" s="1"/>
  <c r="AR23" i="60"/>
  <c r="AR25" i="60" s="1"/>
  <c r="AN5" i="55"/>
  <c r="AI5" i="55"/>
  <c r="W6" i="99"/>
  <c r="AF5" i="99"/>
  <c r="AO5" i="99" s="1"/>
  <c r="AE5" i="99"/>
  <c r="AG5" i="99"/>
  <c r="AP5" i="99" s="1"/>
  <c r="AH16" i="97"/>
  <c r="AQ16" i="97" s="1"/>
  <c r="U9" i="42"/>
  <c r="AJ19" i="12"/>
  <c r="AK19" i="12"/>
  <c r="AT19" i="12" s="1"/>
  <c r="AK13" i="12"/>
  <c r="AT13" i="12" s="1"/>
  <c r="AJ13" i="12"/>
  <c r="AJ7" i="12"/>
  <c r="AK7" i="12"/>
  <c r="AT7" i="12" s="1"/>
  <c r="AH16" i="38"/>
  <c r="AQ16" i="38" s="1"/>
  <c r="AH16" i="79"/>
  <c r="AQ16" i="79" s="1"/>
  <c r="Y10" i="45"/>
  <c r="Z10" i="45"/>
  <c r="X10" i="45"/>
  <c r="AN5" i="83"/>
  <c r="AI5" i="83"/>
  <c r="AH14" i="53"/>
  <c r="AQ14" i="53" s="1"/>
  <c r="AS6" i="76"/>
  <c r="AL6" i="76"/>
  <c r="AU6" i="76" s="1"/>
  <c r="W10" i="96"/>
  <c r="AF9" i="96"/>
  <c r="AO9" i="96" s="1"/>
  <c r="AG9" i="96"/>
  <c r="AP9" i="96" s="1"/>
  <c r="AE9" i="96"/>
  <c r="Z14" i="53"/>
  <c r="AS12" i="76"/>
  <c r="AL12" i="76"/>
  <c r="AU12" i="76" s="1"/>
  <c r="AI14" i="15"/>
  <c r="AN14" i="15"/>
  <c r="U9" i="35"/>
  <c r="AG9" i="88"/>
  <c r="AP9" i="88" s="1"/>
  <c r="AF9" i="88"/>
  <c r="AO9" i="88" s="1"/>
  <c r="AE9" i="88"/>
  <c r="W10" i="88"/>
  <c r="AE22" i="34"/>
  <c r="AG22" i="34"/>
  <c r="AP22" i="34" s="1"/>
  <c r="AF22" i="34"/>
  <c r="AO22" i="34" s="1"/>
  <c r="W23" i="34"/>
  <c r="AS7" i="76"/>
  <c r="AL7" i="76"/>
  <c r="AU7" i="76" s="1"/>
  <c r="AS8" i="39"/>
  <c r="AL8" i="39"/>
  <c r="AU8" i="39" s="1"/>
  <c r="Y14" i="52"/>
  <c r="X14" i="52"/>
  <c r="AH9" i="54"/>
  <c r="AQ9" i="54" s="1"/>
  <c r="X8" i="95"/>
  <c r="Y8" i="95"/>
  <c r="AJ18" i="60"/>
  <c r="AK18" i="60"/>
  <c r="AT18" i="60" s="1"/>
  <c r="AJ12" i="60"/>
  <c r="AK12" i="60"/>
  <c r="AT12" i="60" s="1"/>
  <c r="AJ6" i="60"/>
  <c r="AK6" i="60"/>
  <c r="AT6" i="60" s="1"/>
  <c r="AR15" i="79"/>
  <c r="AR22" i="80"/>
  <c r="U9" i="102"/>
  <c r="Y15" i="93"/>
  <c r="X15" i="93"/>
  <c r="AH23" i="64"/>
  <c r="AQ23" i="64" s="1"/>
  <c r="AQ25" i="64" s="1"/>
  <c r="AX22" i="64"/>
  <c r="S22" i="64" s="1"/>
  <c r="AC22" i="64" s="1"/>
  <c r="AB23" i="64" s="1"/>
  <c r="AZ3" i="64"/>
  <c r="AH14" i="86"/>
  <c r="AQ14" i="86" s="1"/>
  <c r="AS9" i="76"/>
  <c r="AL9" i="76"/>
  <c r="AU9" i="76" s="1"/>
  <c r="U11" i="50"/>
  <c r="AJ23" i="12"/>
  <c r="AS23" i="12" s="1"/>
  <c r="AK23" i="12"/>
  <c r="AT23" i="12" s="1"/>
  <c r="U11" i="85"/>
  <c r="AE9" i="100"/>
  <c r="W10" i="100"/>
  <c r="AF9" i="100"/>
  <c r="AO9" i="100" s="1"/>
  <c r="AG9" i="100"/>
  <c r="AP9" i="100" s="1"/>
  <c r="AN6" i="41"/>
  <c r="AI6" i="41"/>
  <c r="Y11" i="9"/>
  <c r="Z11" i="9"/>
  <c r="X11" i="9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4" i="33"/>
  <c r="AK18" i="12"/>
  <c r="AT18" i="12" s="1"/>
  <c r="AJ18" i="12"/>
  <c r="AJ12" i="12"/>
  <c r="AK12" i="12"/>
  <c r="AT12" i="12" s="1"/>
  <c r="AJ6" i="12"/>
  <c r="AK6" i="12"/>
  <c r="AT6" i="12" s="1"/>
  <c r="AH11" i="104"/>
  <c r="AQ11" i="104" s="1"/>
  <c r="AR15" i="89"/>
  <c r="AS5" i="76"/>
  <c r="AL5" i="76"/>
  <c r="AU5" i="76" s="1"/>
  <c r="AH7" i="11"/>
  <c r="AQ7" i="11" s="1"/>
  <c r="AS12" i="39"/>
  <c r="AL12" i="39"/>
  <c r="AU12" i="39" s="1"/>
  <c r="Z16" i="79"/>
  <c r="AI9" i="45"/>
  <c r="AN9" i="45"/>
  <c r="AN17" i="67"/>
  <c r="AI17" i="67"/>
  <c r="AN10" i="84"/>
  <c r="AI10" i="84"/>
  <c r="Y15" i="101"/>
  <c r="X15" i="101"/>
  <c r="AG17" i="75" l="1"/>
  <c r="AP17" i="75" s="1"/>
  <c r="AE17" i="75"/>
  <c r="W18" i="75"/>
  <c r="AF17" i="75"/>
  <c r="AO17" i="75" s="1"/>
  <c r="AF11" i="13"/>
  <c r="AO11" i="13" s="1"/>
  <c r="AE11" i="13"/>
  <c r="AG11" i="13"/>
  <c r="AP11" i="13" s="1"/>
  <c r="W12" i="13"/>
  <c r="AE7" i="41"/>
  <c r="AF7" i="41"/>
  <c r="AO7" i="41" s="1"/>
  <c r="AG7" i="41"/>
  <c r="AP7" i="41" s="1"/>
  <c r="W8" i="41"/>
  <c r="AE11" i="84"/>
  <c r="W12" i="84"/>
  <c r="AG11" i="84"/>
  <c r="AP11" i="84" s="1"/>
  <c r="AF11" i="84"/>
  <c r="AO11" i="84" s="1"/>
  <c r="AJ19" i="25"/>
  <c r="AK19" i="25"/>
  <c r="AT19" i="25" s="1"/>
  <c r="AR10" i="84"/>
  <c r="AK17" i="25"/>
  <c r="AT17" i="25" s="1"/>
  <c r="AJ17" i="25"/>
  <c r="AR17" i="67"/>
  <c r="AJ22" i="25"/>
  <c r="AK22" i="25"/>
  <c r="AT22" i="25" s="1"/>
  <c r="AJ16" i="25"/>
  <c r="AK16" i="25"/>
  <c r="AT16" i="25" s="1"/>
  <c r="AK10" i="25"/>
  <c r="AT10" i="25" s="1"/>
  <c r="AJ10" i="2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Z8" i="95"/>
  <c r="Y10" i="96"/>
  <c r="Z10" i="96" s="1"/>
  <c r="X10" i="96"/>
  <c r="AS7" i="12"/>
  <c r="AL7" i="12"/>
  <c r="AU7" i="12" s="1"/>
  <c r="U8" i="42"/>
  <c r="AR14" i="93"/>
  <c r="AS7" i="60"/>
  <c r="AL7" i="60"/>
  <c r="AU7" i="60" s="1"/>
  <c r="Y16" i="28"/>
  <c r="Z16" i="28"/>
  <c r="X16" i="28"/>
  <c r="AR14" i="101"/>
  <c r="U9" i="82"/>
  <c r="AH17" i="24"/>
  <c r="AQ17" i="24" s="1"/>
  <c r="AR6" i="43"/>
  <c r="AI5" i="103"/>
  <c r="AN5" i="103"/>
  <c r="AS9" i="12"/>
  <c r="AL9" i="12"/>
  <c r="AU9" i="12" s="1"/>
  <c r="AS9" i="60"/>
  <c r="AL9" i="60"/>
  <c r="AU9" i="60" s="1"/>
  <c r="AR6" i="16"/>
  <c r="AH10" i="58"/>
  <c r="AQ10" i="58" s="1"/>
  <c r="AS10" i="12"/>
  <c r="AL10" i="12"/>
  <c r="AU10" i="12" s="1"/>
  <c r="U8" i="48"/>
  <c r="AS22" i="60"/>
  <c r="AL22" i="60"/>
  <c r="AU22" i="60" s="1"/>
  <c r="Y17" i="89"/>
  <c r="Z17" i="89" s="1"/>
  <c r="X17" i="89"/>
  <c r="W6" i="18"/>
  <c r="AG5" i="18"/>
  <c r="AP5" i="18" s="1"/>
  <c r="AE5" i="18"/>
  <c r="AF5" i="18"/>
  <c r="AO5" i="18" s="1"/>
  <c r="AJ17" i="29"/>
  <c r="AK17" i="29"/>
  <c r="AT17" i="29" s="1"/>
  <c r="AK11" i="29"/>
  <c r="AT11" i="29" s="1"/>
  <c r="AJ11" i="29"/>
  <c r="AJ5" i="29"/>
  <c r="AK5" i="29"/>
  <c r="AT5" i="29" s="1"/>
  <c r="AL4" i="39"/>
  <c r="AU4" i="39" s="1"/>
  <c r="AU25" i="39" s="1"/>
  <c r="C11" i="39" s="1"/>
  <c r="AS4" i="39"/>
  <c r="AS25" i="39" s="1"/>
  <c r="AS5" i="60"/>
  <c r="AL5" i="60"/>
  <c r="AU5" i="60" s="1"/>
  <c r="AR13" i="52"/>
  <c r="AI5" i="87"/>
  <c r="AR5" i="87" s="1"/>
  <c r="AN5" i="87"/>
  <c r="U7" i="10"/>
  <c r="U10" i="90"/>
  <c r="AF15" i="15"/>
  <c r="AO15" i="15" s="1"/>
  <c r="W16" i="15"/>
  <c r="AG15" i="15"/>
  <c r="AP15" i="15" s="1"/>
  <c r="AE15" i="15"/>
  <c r="Y15" i="86"/>
  <c r="Z15" i="86" s="1"/>
  <c r="X15" i="86"/>
  <c r="AK21" i="25"/>
  <c r="AT21" i="25" s="1"/>
  <c r="AJ21" i="25"/>
  <c r="AJ15" i="25"/>
  <c r="AK15" i="25"/>
  <c r="AT15" i="25" s="1"/>
  <c r="AJ9" i="25"/>
  <c r="AK9" i="25"/>
  <c r="AT9" i="25" s="1"/>
  <c r="AB4" i="25"/>
  <c r="AJ3" i="25"/>
  <c r="U10" i="85"/>
  <c r="AJ23" i="64"/>
  <c r="AS23" i="64" s="1"/>
  <c r="AK23" i="64"/>
  <c r="AT23" i="64" s="1"/>
  <c r="U8" i="102"/>
  <c r="AS6" i="60"/>
  <c r="AL6" i="60"/>
  <c r="AU6" i="60" s="1"/>
  <c r="AH8" i="95"/>
  <c r="AQ8" i="95" s="1"/>
  <c r="AI22" i="34"/>
  <c r="AN22" i="34"/>
  <c r="W15" i="53"/>
  <c r="AG14" i="53"/>
  <c r="AP14" i="53" s="1"/>
  <c r="AE14" i="53"/>
  <c r="AF14" i="53"/>
  <c r="AO14" i="53" s="1"/>
  <c r="AS13" i="12"/>
  <c r="AL13" i="12"/>
  <c r="AU13" i="12" s="1"/>
  <c r="AH7" i="43"/>
  <c r="AQ7" i="43" s="1"/>
  <c r="AS8" i="12"/>
  <c r="AL8" i="12"/>
  <c r="AU8" i="12" s="1"/>
  <c r="AS20" i="60"/>
  <c r="AL20" i="60"/>
  <c r="AU20" i="60" s="1"/>
  <c r="AE17" i="24"/>
  <c r="W18" i="24"/>
  <c r="AG17" i="24"/>
  <c r="AP17" i="24" s="1"/>
  <c r="AF17" i="24"/>
  <c r="AO17" i="24" s="1"/>
  <c r="AR9" i="58"/>
  <c r="W12" i="20"/>
  <c r="AF11" i="20"/>
  <c r="AO11" i="20" s="1"/>
  <c r="AG11" i="20"/>
  <c r="AP11" i="20" s="1"/>
  <c r="AE11" i="20"/>
  <c r="AS15" i="60"/>
  <c r="AL15" i="60"/>
  <c r="AU15" i="60" s="1"/>
  <c r="Y11" i="92"/>
  <c r="Z11" i="92" s="1"/>
  <c r="X11" i="92"/>
  <c r="AF10" i="58"/>
  <c r="AO10" i="58" s="1"/>
  <c r="AE10" i="58"/>
  <c r="W11" i="58"/>
  <c r="AG10" i="58"/>
  <c r="AP10" i="58" s="1"/>
  <c r="AN22" i="68"/>
  <c r="AI22" i="68"/>
  <c r="AH6" i="55"/>
  <c r="AQ6" i="55" s="1"/>
  <c r="Y18" i="59"/>
  <c r="X18" i="59"/>
  <c r="AH7" i="16"/>
  <c r="AQ7" i="16" s="1"/>
  <c r="AS11" i="12"/>
  <c r="AL11" i="12"/>
  <c r="AU11" i="12" s="1"/>
  <c r="AK22" i="29"/>
  <c r="AT22" i="29" s="1"/>
  <c r="AJ22" i="29"/>
  <c r="AK16" i="29"/>
  <c r="AT16" i="29" s="1"/>
  <c r="AJ16" i="29"/>
  <c r="AK10" i="29"/>
  <c r="AT10" i="29" s="1"/>
  <c r="AJ10" i="29"/>
  <c r="AH6" i="83"/>
  <c r="AQ6" i="83" s="1"/>
  <c r="AH11" i="44"/>
  <c r="AQ11" i="44" s="1"/>
  <c r="Y8" i="11"/>
  <c r="Z8" i="11"/>
  <c r="X8" i="11"/>
  <c r="Y12" i="104"/>
  <c r="X12" i="104"/>
  <c r="Z12" i="104" s="1"/>
  <c r="AI16" i="97"/>
  <c r="AN16" i="97"/>
  <c r="AR9" i="45"/>
  <c r="AH15" i="101"/>
  <c r="AQ15" i="101" s="1"/>
  <c r="AS12" i="12"/>
  <c r="AL12" i="12"/>
  <c r="AU12" i="12" s="1"/>
  <c r="Z15" i="101"/>
  <c r="AS18" i="12"/>
  <c r="AL18" i="12"/>
  <c r="AU18" i="12" s="1"/>
  <c r="AK20" i="25"/>
  <c r="AT20" i="25" s="1"/>
  <c r="AJ20" i="25"/>
  <c r="AJ14" i="25"/>
  <c r="AK14" i="25"/>
  <c r="AT14" i="25" s="1"/>
  <c r="AJ8" i="25"/>
  <c r="AK8" i="25"/>
  <c r="AT8" i="25" s="1"/>
  <c r="AH11" i="9"/>
  <c r="AQ11" i="9" s="1"/>
  <c r="U8" i="35"/>
  <c r="AR5" i="83"/>
  <c r="AI5" i="99"/>
  <c r="AN5" i="99"/>
  <c r="AS13" i="60"/>
  <c r="AL13" i="60"/>
  <c r="AU13" i="60" s="1"/>
  <c r="Z7" i="43"/>
  <c r="AI16" i="47"/>
  <c r="AN16" i="47"/>
  <c r="Y18" i="19"/>
  <c r="Z18" i="19" s="1"/>
  <c r="X18" i="19"/>
  <c r="AS8" i="60"/>
  <c r="AL8" i="60"/>
  <c r="AU8" i="60" s="1"/>
  <c r="AR7" i="95"/>
  <c r="AH16" i="2"/>
  <c r="AQ16" i="2" s="1"/>
  <c r="AS15" i="12"/>
  <c r="AL15" i="12"/>
  <c r="AU15" i="12" s="1"/>
  <c r="U10" i="94"/>
  <c r="AE23" i="21"/>
  <c r="AF23" i="21"/>
  <c r="AO23" i="21" s="1"/>
  <c r="AO25" i="21" s="1"/>
  <c r="AG23" i="21"/>
  <c r="AP23" i="21" s="1"/>
  <c r="AP25" i="21" s="1"/>
  <c r="AN10" i="92"/>
  <c r="AI10" i="92"/>
  <c r="AR23" i="29"/>
  <c r="AR25" i="29" s="1"/>
  <c r="AL23" i="29"/>
  <c r="AU23" i="29" s="1"/>
  <c r="Y23" i="68"/>
  <c r="Z23" i="68"/>
  <c r="X23" i="68"/>
  <c r="AS16" i="12"/>
  <c r="AL16" i="12"/>
  <c r="AU16" i="12" s="1"/>
  <c r="Z6" i="55"/>
  <c r="AN16" i="63"/>
  <c r="AI16" i="63"/>
  <c r="AR16" i="24"/>
  <c r="AN23" i="80"/>
  <c r="AN25" i="80" s="1"/>
  <c r="AI23" i="80"/>
  <c r="Z7" i="16"/>
  <c r="AL23" i="12"/>
  <c r="AU23" i="12" s="1"/>
  <c r="AS17" i="12"/>
  <c r="AL17" i="12"/>
  <c r="AU17" i="1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11" i="60"/>
  <c r="AL11" i="60"/>
  <c r="AU11" i="60" s="1"/>
  <c r="Y6" i="87"/>
  <c r="X6" i="87"/>
  <c r="Z6" i="83"/>
  <c r="AH11" i="13"/>
  <c r="AQ11" i="13" s="1"/>
  <c r="Z11" i="44"/>
  <c r="AI14" i="86"/>
  <c r="AN14" i="86"/>
  <c r="AI9" i="54"/>
  <c r="AN9" i="54"/>
  <c r="Y16" i="105"/>
  <c r="Z16" i="105" s="1"/>
  <c r="X16" i="105"/>
  <c r="AK13" i="25"/>
  <c r="AT13" i="25" s="1"/>
  <c r="AJ13" i="25"/>
  <c r="AJ7" i="25"/>
  <c r="AK7" i="25"/>
  <c r="AT7" i="25" s="1"/>
  <c r="AE11" i="9"/>
  <c r="AF11" i="9"/>
  <c r="AO11" i="9" s="1"/>
  <c r="W12" i="9"/>
  <c r="AG11" i="9"/>
  <c r="AP11" i="9" s="1"/>
  <c r="AH15" i="93"/>
  <c r="AQ15" i="93" s="1"/>
  <c r="AS12" i="60"/>
  <c r="AL12" i="60"/>
  <c r="AU12" i="60" s="1"/>
  <c r="AH14" i="52"/>
  <c r="AQ14" i="52" s="1"/>
  <c r="Y10" i="88"/>
  <c r="X10" i="88"/>
  <c r="AN9" i="96"/>
  <c r="AI9" i="96"/>
  <c r="AS19" i="60"/>
  <c r="AL19" i="60"/>
  <c r="AU19" i="60" s="1"/>
  <c r="Y17" i="47"/>
  <c r="Z17" i="47"/>
  <c r="X17" i="47"/>
  <c r="AS14" i="12"/>
  <c r="AL14" i="12"/>
  <c r="AU14" i="12" s="1"/>
  <c r="U5" i="98"/>
  <c r="X5" i="98" s="1"/>
  <c r="AR10" i="44"/>
  <c r="AE16" i="2"/>
  <c r="AF16" i="2"/>
  <c r="AO16" i="2" s="1"/>
  <c r="W17" i="2"/>
  <c r="AG16" i="2"/>
  <c r="AP16" i="2" s="1"/>
  <c r="AS21" i="12"/>
  <c r="AL21" i="12"/>
  <c r="AU21" i="12" s="1"/>
  <c r="AR10" i="9"/>
  <c r="AS3" i="60"/>
  <c r="AL3" i="60"/>
  <c r="AU3" i="60" s="1"/>
  <c r="AS21" i="60"/>
  <c r="AL21" i="60"/>
  <c r="AU21" i="60" s="1"/>
  <c r="AH17" i="71"/>
  <c r="AQ17" i="71" s="1"/>
  <c r="AH18" i="67"/>
  <c r="AQ18" i="67" s="1"/>
  <c r="AI15" i="33"/>
  <c r="AN15" i="33"/>
  <c r="AL3" i="12"/>
  <c r="AU3" i="12" s="1"/>
  <c r="AS3" i="12"/>
  <c r="AS10" i="60"/>
  <c r="AL10" i="60"/>
  <c r="AU10" i="60" s="1"/>
  <c r="AJ20" i="29"/>
  <c r="AK20" i="29"/>
  <c r="AT20" i="29" s="1"/>
  <c r="AJ14" i="29"/>
  <c r="AK14" i="29"/>
  <c r="AT14" i="29" s="1"/>
  <c r="AJ8" i="29"/>
  <c r="AK8" i="29"/>
  <c r="AT8" i="29" s="1"/>
  <c r="Y7" i="91"/>
  <c r="X7" i="91"/>
  <c r="Z7" i="9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7" i="11"/>
  <c r="AR7" i="11" s="1"/>
  <c r="AN7" i="11"/>
  <c r="AN11" i="104"/>
  <c r="AI11" i="104"/>
  <c r="AJ18" i="25"/>
  <c r="AK18" i="25"/>
  <c r="AT18" i="25" s="1"/>
  <c r="AK12" i="25"/>
  <c r="AT12" i="25" s="1"/>
  <c r="AJ12" i="25"/>
  <c r="AJ6" i="25"/>
  <c r="AK6" i="25"/>
  <c r="AT6" i="25" s="1"/>
  <c r="Y10" i="100"/>
  <c r="X10" i="100"/>
  <c r="Z15" i="93"/>
  <c r="Z14" i="52"/>
  <c r="Y23" i="34"/>
  <c r="Z23" i="34"/>
  <c r="X23" i="34"/>
  <c r="AN9" i="88"/>
  <c r="AI9" i="88"/>
  <c r="AR14" i="15"/>
  <c r="AH10" i="45"/>
  <c r="AQ10" i="45" s="1"/>
  <c r="AS19" i="12"/>
  <c r="AL19" i="12"/>
  <c r="AU19" i="12" s="1"/>
  <c r="Y6" i="99"/>
  <c r="Z6" i="99"/>
  <c r="X6" i="99"/>
  <c r="AH10" i="51"/>
  <c r="AQ10" i="51" s="1"/>
  <c r="AR15" i="2"/>
  <c r="AS14" i="60"/>
  <c r="AL14" i="60"/>
  <c r="AU14" i="60" s="1"/>
  <c r="AR13" i="46"/>
  <c r="Y6" i="103"/>
  <c r="Z6" i="103" s="1"/>
  <c r="X6" i="103"/>
  <c r="AF6" i="49"/>
  <c r="AO6" i="49" s="1"/>
  <c r="AG6" i="49"/>
  <c r="AP6" i="49" s="1"/>
  <c r="W7" i="49"/>
  <c r="AE6" i="49"/>
  <c r="AL4" i="76"/>
  <c r="AU4" i="76" s="1"/>
  <c r="AU25" i="76" s="1"/>
  <c r="C11" i="76" s="1"/>
  <c r="F20" i="57" s="1"/>
  <c r="AS4" i="76"/>
  <c r="AS25" i="76" s="1"/>
  <c r="AJ4" i="60"/>
  <c r="AK4" i="60"/>
  <c r="AT4" i="60" s="1"/>
  <c r="AT25" i="60" s="1"/>
  <c r="Z17" i="71"/>
  <c r="Z18" i="67"/>
  <c r="AK4" i="12"/>
  <c r="AT4" i="12" s="1"/>
  <c r="AT25" i="12" s="1"/>
  <c r="AJ4" i="12"/>
  <c r="AS22" i="12"/>
  <c r="AL22" i="12"/>
  <c r="AU22" i="12" s="1"/>
  <c r="AI17" i="59"/>
  <c r="AN17" i="59"/>
  <c r="Y17" i="63"/>
  <c r="Z17" i="63" s="1"/>
  <c r="X17" i="63"/>
  <c r="AH14" i="46"/>
  <c r="AQ14" i="46" s="1"/>
  <c r="AH11" i="84"/>
  <c r="AQ11" i="84" s="1"/>
  <c r="AR9" i="51"/>
  <c r="AN23" i="25"/>
  <c r="AN25" i="25" s="1"/>
  <c r="AI23" i="25"/>
  <c r="AJ19" i="29"/>
  <c r="AK19" i="29"/>
  <c r="AT19" i="29" s="1"/>
  <c r="AK13" i="29"/>
  <c r="AT13" i="29" s="1"/>
  <c r="AJ13" i="29"/>
  <c r="AK7" i="29"/>
  <c r="AT7" i="29" s="1"/>
  <c r="AJ7" i="29"/>
  <c r="AH17" i="75"/>
  <c r="AQ17" i="75" s="1"/>
  <c r="AS17" i="60"/>
  <c r="AL17" i="60"/>
  <c r="AU17" i="60" s="1"/>
  <c r="AK23" i="25"/>
  <c r="AT23" i="25" s="1"/>
  <c r="AN23" i="64"/>
  <c r="AN25" i="64" s="1"/>
  <c r="AI23" i="64"/>
  <c r="AN13" i="32"/>
  <c r="AI13" i="32"/>
  <c r="Y17" i="97"/>
  <c r="X17" i="97"/>
  <c r="AN16" i="38"/>
  <c r="AI16" i="38"/>
  <c r="AI15" i="105"/>
  <c r="AN15" i="105"/>
  <c r="AF16" i="79"/>
  <c r="AO16" i="79" s="1"/>
  <c r="AE16" i="79"/>
  <c r="W17" i="79"/>
  <c r="AG16" i="79"/>
  <c r="AP16" i="79" s="1"/>
  <c r="AS6" i="12"/>
  <c r="AL6" i="12"/>
  <c r="AU6" i="12" s="1"/>
  <c r="AJ11" i="25"/>
  <c r="AK11" i="25"/>
  <c r="AT11" i="25" s="1"/>
  <c r="AJ5" i="25"/>
  <c r="AK5" i="25"/>
  <c r="AT5" i="25" s="1"/>
  <c r="AR6" i="41"/>
  <c r="AN9" i="100"/>
  <c r="AI9" i="100"/>
  <c r="U10" i="50"/>
  <c r="AS18" i="60"/>
  <c r="AL18" i="60"/>
  <c r="AU18" i="60" s="1"/>
  <c r="AE10" i="45"/>
  <c r="AF10" i="45"/>
  <c r="AO10" i="45" s="1"/>
  <c r="AG10" i="45"/>
  <c r="AP10" i="45" s="1"/>
  <c r="W11" i="45"/>
  <c r="AR5" i="55"/>
  <c r="AI15" i="28"/>
  <c r="AN15" i="28"/>
  <c r="AF10" i="51"/>
  <c r="AO10" i="51" s="1"/>
  <c r="W11" i="51"/>
  <c r="AG10" i="51"/>
  <c r="AP10" i="51" s="1"/>
  <c r="AE10" i="51"/>
  <c r="AS20" i="12"/>
  <c r="AL20" i="12"/>
  <c r="AU20" i="12" s="1"/>
  <c r="AN17" i="19"/>
  <c r="AI17" i="19"/>
  <c r="AH7" i="41"/>
  <c r="AQ7" i="41" s="1"/>
  <c r="Y16" i="33"/>
  <c r="X16" i="33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16" i="60"/>
  <c r="AL16" i="60"/>
  <c r="AU16" i="60" s="1"/>
  <c r="AG14" i="46"/>
  <c r="AP14" i="46" s="1"/>
  <c r="AE14" i="46"/>
  <c r="AF14" i="46"/>
  <c r="AO14" i="46" s="1"/>
  <c r="W15" i="46"/>
  <c r="AI16" i="89"/>
  <c r="AN16" i="89"/>
  <c r="AS5" i="12"/>
  <c r="AL5" i="12"/>
  <c r="AU5" i="12" s="1"/>
  <c r="AJ18" i="29"/>
  <c r="AK18" i="29"/>
  <c r="AT18" i="29" s="1"/>
  <c r="AJ12" i="29"/>
  <c r="AK12" i="29"/>
  <c r="AT12" i="29" s="1"/>
  <c r="AJ6" i="29"/>
  <c r="AK6" i="29"/>
  <c r="AT6" i="29" s="1"/>
  <c r="AI6" i="91"/>
  <c r="AN6" i="91"/>
  <c r="AH15" i="15"/>
  <c r="AQ15" i="15" s="1"/>
  <c r="AR10" i="13"/>
  <c r="AR16" i="71"/>
  <c r="Y14" i="32"/>
  <c r="X14" i="32"/>
  <c r="Z14" i="32" s="1"/>
  <c r="Y10" i="54"/>
  <c r="X10" i="54"/>
  <c r="Y17" i="38"/>
  <c r="X17" i="38"/>
  <c r="Z17" i="38" s="1"/>
  <c r="AF7" i="91" l="1"/>
  <c r="AO7" i="91" s="1"/>
  <c r="W8" i="91"/>
  <c r="AG7" i="91"/>
  <c r="AP7" i="91" s="1"/>
  <c r="AE7" i="91"/>
  <c r="W7" i="103"/>
  <c r="AG6" i="103"/>
  <c r="AP6" i="103" s="1"/>
  <c r="AF6" i="103"/>
  <c r="AO6" i="103" s="1"/>
  <c r="AE6" i="103"/>
  <c r="W17" i="105"/>
  <c r="AF16" i="105"/>
  <c r="AO16" i="105" s="1"/>
  <c r="AG16" i="105"/>
  <c r="AP16" i="105" s="1"/>
  <c r="AE16" i="105"/>
  <c r="W12" i="92"/>
  <c r="AF11" i="92"/>
  <c r="AO11" i="92" s="1"/>
  <c r="AE11" i="92"/>
  <c r="AG11" i="92"/>
  <c r="AP11" i="92" s="1"/>
  <c r="AF17" i="89"/>
  <c r="AO17" i="89" s="1"/>
  <c r="AE17" i="89"/>
  <c r="W18" i="89"/>
  <c r="AG17" i="89"/>
  <c r="AP17" i="89" s="1"/>
  <c r="AF17" i="38"/>
  <c r="AO17" i="38" s="1"/>
  <c r="AG17" i="38"/>
  <c r="AP17" i="38" s="1"/>
  <c r="W18" i="38"/>
  <c r="AE17" i="38"/>
  <c r="W13" i="104"/>
  <c r="AF12" i="104"/>
  <c r="AO12" i="104" s="1"/>
  <c r="AE12" i="104"/>
  <c r="AG12" i="104"/>
  <c r="AP12" i="104" s="1"/>
  <c r="AF10" i="96"/>
  <c r="AO10" i="96" s="1"/>
  <c r="W11" i="96"/>
  <c r="AG10" i="96"/>
  <c r="AP10" i="96" s="1"/>
  <c r="AE10" i="96"/>
  <c r="AG14" i="32"/>
  <c r="AP14" i="32" s="1"/>
  <c r="AE14" i="32"/>
  <c r="AF14" i="32"/>
  <c r="AO14" i="32" s="1"/>
  <c r="W15" i="32"/>
  <c r="AF17" i="63"/>
  <c r="AO17" i="63" s="1"/>
  <c r="AE17" i="63"/>
  <c r="W18" i="63"/>
  <c r="AG17" i="63"/>
  <c r="AP17" i="63" s="1"/>
  <c r="AF15" i="86"/>
  <c r="AO15" i="86" s="1"/>
  <c r="AE15" i="86"/>
  <c r="AG15" i="86"/>
  <c r="AP15" i="86" s="1"/>
  <c r="W16" i="86"/>
  <c r="AR6" i="91"/>
  <c r="AK15" i="21"/>
  <c r="AT15" i="21" s="1"/>
  <c r="AJ15" i="21"/>
  <c r="AJ17" i="21"/>
  <c r="AK17" i="21"/>
  <c r="AT17" i="21" s="1"/>
  <c r="AJ11" i="21"/>
  <c r="AK11" i="21"/>
  <c r="AT11" i="21" s="1"/>
  <c r="AJ5" i="21"/>
  <c r="AK5" i="21"/>
  <c r="AT5" i="21" s="1"/>
  <c r="AR17" i="19"/>
  <c r="AS13" i="29"/>
  <c r="AL13" i="29"/>
  <c r="AU13" i="29" s="1"/>
  <c r="AH6" i="103"/>
  <c r="AQ6" i="103" s="1"/>
  <c r="AR9" i="88"/>
  <c r="AF15" i="93"/>
  <c r="AO15" i="93" s="1"/>
  <c r="W16" i="93"/>
  <c r="AE15" i="93"/>
  <c r="AG15" i="93"/>
  <c r="AP15" i="93" s="1"/>
  <c r="AS12" i="25"/>
  <c r="AL12" i="25"/>
  <c r="AU12" i="25" s="1"/>
  <c r="AJ18" i="80"/>
  <c r="AK18" i="80"/>
  <c r="AT18" i="80" s="1"/>
  <c r="AJ12" i="80"/>
  <c r="AK12" i="80"/>
  <c r="AT12" i="80" s="1"/>
  <c r="AK6" i="80"/>
  <c r="AT6" i="80" s="1"/>
  <c r="AJ6" i="80"/>
  <c r="AH17" i="47"/>
  <c r="AQ17" i="47" s="1"/>
  <c r="AH16" i="105"/>
  <c r="AQ16" i="105" s="1"/>
  <c r="AR14" i="86"/>
  <c r="AS15" i="29"/>
  <c r="AL15" i="29"/>
  <c r="AU15" i="29" s="1"/>
  <c r="AG7" i="16"/>
  <c r="AP7" i="16" s="1"/>
  <c r="W8" i="16"/>
  <c r="AE7" i="16"/>
  <c r="AF7" i="16"/>
  <c r="AO7" i="16" s="1"/>
  <c r="AH18" i="19"/>
  <c r="AQ18" i="19" s="1"/>
  <c r="U7" i="35"/>
  <c r="AS14" i="25"/>
  <c r="AL14" i="25"/>
  <c r="AU14" i="25" s="1"/>
  <c r="AS22" i="29"/>
  <c r="AL22" i="29"/>
  <c r="AU22" i="29" s="1"/>
  <c r="AR22" i="68"/>
  <c r="AH11" i="92"/>
  <c r="AQ11" i="92" s="1"/>
  <c r="AN11" i="20"/>
  <c r="AI11" i="20"/>
  <c r="AI14" i="53"/>
  <c r="AN14" i="53"/>
  <c r="AJ21" i="64"/>
  <c r="AK21" i="64"/>
  <c r="AT21" i="64" s="1"/>
  <c r="AK15" i="64"/>
  <c r="AT15" i="64" s="1"/>
  <c r="AJ15" i="64"/>
  <c r="AK9" i="64"/>
  <c r="AT9" i="64" s="1"/>
  <c r="AJ9" i="64"/>
  <c r="AB4" i="64"/>
  <c r="AJ3" i="64"/>
  <c r="AS22" i="25"/>
  <c r="AL22" i="25"/>
  <c r="AU22" i="25" s="1"/>
  <c r="Y12" i="84"/>
  <c r="X12" i="84"/>
  <c r="AI7" i="41"/>
  <c r="AN7" i="41"/>
  <c r="AI11" i="13"/>
  <c r="AN11" i="13"/>
  <c r="AH14" i="32"/>
  <c r="AQ14" i="32" s="1"/>
  <c r="X15" i="46"/>
  <c r="Y15" i="46"/>
  <c r="Z15" i="46"/>
  <c r="AJ16" i="21"/>
  <c r="AK16" i="21"/>
  <c r="AT16" i="21" s="1"/>
  <c r="AJ10" i="21"/>
  <c r="AK10" i="21"/>
  <c r="AT10" i="21" s="1"/>
  <c r="Y11" i="51"/>
  <c r="Z11" i="51"/>
  <c r="X11" i="51"/>
  <c r="AR15" i="105"/>
  <c r="AR13" i="32"/>
  <c r="AE18" i="67"/>
  <c r="AG18" i="67"/>
  <c r="AP18" i="67" s="1"/>
  <c r="AF18" i="67"/>
  <c r="AO18" i="67" s="1"/>
  <c r="W19" i="67"/>
  <c r="AH6" i="99"/>
  <c r="AQ6" i="99" s="1"/>
  <c r="AH10" i="100"/>
  <c r="AQ10" i="100" s="1"/>
  <c r="AK17" i="80"/>
  <c r="AT17" i="80" s="1"/>
  <c r="AJ17" i="80"/>
  <c r="AK11" i="80"/>
  <c r="AT11" i="80" s="1"/>
  <c r="AJ11" i="80"/>
  <c r="AK5" i="80"/>
  <c r="AT5" i="80" s="1"/>
  <c r="AJ5" i="80"/>
  <c r="AS20" i="29"/>
  <c r="AL20" i="29"/>
  <c r="AU20" i="29" s="1"/>
  <c r="AR15" i="33"/>
  <c r="AE17" i="47"/>
  <c r="AF17" i="47"/>
  <c r="AO17" i="47" s="1"/>
  <c r="AG17" i="47"/>
  <c r="AP17" i="47" s="1"/>
  <c r="W18" i="47"/>
  <c r="AH10" i="88"/>
  <c r="AQ10" i="88" s="1"/>
  <c r="AI11" i="9"/>
  <c r="AN11" i="9"/>
  <c r="W12" i="44"/>
  <c r="AG11" i="44"/>
  <c r="AP11" i="44" s="1"/>
  <c r="AF11" i="44"/>
  <c r="AO11" i="44" s="1"/>
  <c r="AE11" i="44"/>
  <c r="AF6" i="83"/>
  <c r="AO6" i="83" s="1"/>
  <c r="AE6" i="83"/>
  <c r="W7" i="83"/>
  <c r="AG6" i="83"/>
  <c r="AP6" i="83" s="1"/>
  <c r="AJ4" i="29"/>
  <c r="AK4" i="29"/>
  <c r="AT4" i="29" s="1"/>
  <c r="AT25" i="29" s="1"/>
  <c r="AR23" i="80"/>
  <c r="AR25" i="80" s="1"/>
  <c r="AL23" i="80"/>
  <c r="AU23" i="80" s="1"/>
  <c r="AE6" i="55"/>
  <c r="AF6" i="55"/>
  <c r="AO6" i="55" s="1"/>
  <c r="AG6" i="55"/>
  <c r="AP6" i="55" s="1"/>
  <c r="W7" i="55"/>
  <c r="AN23" i="21"/>
  <c r="AN25" i="21" s="1"/>
  <c r="AI23" i="21"/>
  <c r="AE18" i="19"/>
  <c r="W19" i="19"/>
  <c r="AF18" i="19"/>
  <c r="AO18" i="19" s="1"/>
  <c r="AG18" i="19"/>
  <c r="AP18" i="19" s="1"/>
  <c r="AS20" i="25"/>
  <c r="AL20" i="25"/>
  <c r="AU20" i="25" s="1"/>
  <c r="U9" i="85"/>
  <c r="AS15" i="25"/>
  <c r="AL15" i="25"/>
  <c r="AU15" i="25" s="1"/>
  <c r="U9" i="90"/>
  <c r="AS5" i="29"/>
  <c r="AL5" i="29"/>
  <c r="AU5" i="29" s="1"/>
  <c r="AH10" i="96"/>
  <c r="AQ10" i="96" s="1"/>
  <c r="AJ20" i="64"/>
  <c r="AK20" i="64"/>
  <c r="AT20" i="64" s="1"/>
  <c r="AJ14" i="64"/>
  <c r="AK14" i="64"/>
  <c r="AT14" i="64" s="1"/>
  <c r="AK8" i="64"/>
  <c r="AT8" i="64" s="1"/>
  <c r="AJ8" i="64"/>
  <c r="AS10" i="25"/>
  <c r="AL10" i="25"/>
  <c r="AU10" i="25" s="1"/>
  <c r="AN11" i="84"/>
  <c r="AI11" i="84"/>
  <c r="AJ3" i="21"/>
  <c r="AB4" i="21"/>
  <c r="Y11" i="45"/>
  <c r="X11" i="45"/>
  <c r="AR16" i="38"/>
  <c r="AR17" i="59"/>
  <c r="AF17" i="71"/>
  <c r="AO17" i="71" s="1"/>
  <c r="AE17" i="71"/>
  <c r="W18" i="71"/>
  <c r="AG17" i="71"/>
  <c r="AP17" i="71" s="1"/>
  <c r="AN6" i="49"/>
  <c r="AI6" i="49"/>
  <c r="W7" i="99"/>
  <c r="AG6" i="99"/>
  <c r="AP6" i="99" s="1"/>
  <c r="AF6" i="99"/>
  <c r="AO6" i="99" s="1"/>
  <c r="AE6" i="99"/>
  <c r="AH23" i="34"/>
  <c r="AQ23" i="34" s="1"/>
  <c r="AQ25" i="34" s="1"/>
  <c r="AZ3" i="34"/>
  <c r="Z10" i="100"/>
  <c r="AJ22" i="80"/>
  <c r="AK22" i="80"/>
  <c r="AT22" i="80" s="1"/>
  <c r="AK16" i="80"/>
  <c r="AT16" i="80" s="1"/>
  <c r="AJ16" i="80"/>
  <c r="AJ10" i="80"/>
  <c r="AK10" i="80"/>
  <c r="AT10" i="80" s="1"/>
  <c r="Z10" i="88"/>
  <c r="AH6" i="87"/>
  <c r="AQ6" i="87" s="1"/>
  <c r="AL3" i="29"/>
  <c r="AU3" i="29" s="1"/>
  <c r="AS3" i="29"/>
  <c r="AS21" i="29"/>
  <c r="AL21" i="29"/>
  <c r="AU21" i="29" s="1"/>
  <c r="AR5" i="99"/>
  <c r="AH8" i="11"/>
  <c r="AQ8" i="11" s="1"/>
  <c r="AS10" i="29"/>
  <c r="AL10" i="29"/>
  <c r="AU10" i="29" s="1"/>
  <c r="Y18" i="24"/>
  <c r="X18" i="24"/>
  <c r="Y15" i="53"/>
  <c r="Z15" i="53"/>
  <c r="X15" i="53"/>
  <c r="AL3" i="25"/>
  <c r="AU3" i="25" s="1"/>
  <c r="AS3" i="25"/>
  <c r="AS21" i="25"/>
  <c r="AL21" i="25"/>
  <c r="AU21" i="25" s="1"/>
  <c r="AI15" i="15"/>
  <c r="AN15" i="15"/>
  <c r="AS11" i="29"/>
  <c r="AL11" i="29"/>
  <c r="AU11" i="29" s="1"/>
  <c r="AI5" i="18"/>
  <c r="AN5" i="18"/>
  <c r="AH16" i="28"/>
  <c r="AQ16" i="28" s="1"/>
  <c r="AK19" i="64"/>
  <c r="AT19" i="64" s="1"/>
  <c r="AJ19" i="64"/>
  <c r="AJ13" i="64"/>
  <c r="AK13" i="64"/>
  <c r="AT13" i="64" s="1"/>
  <c r="AK7" i="64"/>
  <c r="AT7" i="64" s="1"/>
  <c r="AJ7" i="64"/>
  <c r="AS19" i="25"/>
  <c r="AL19" i="25"/>
  <c r="AU19" i="25" s="1"/>
  <c r="AK23" i="21"/>
  <c r="AT23" i="21" s="1"/>
  <c r="AH17" i="38"/>
  <c r="AQ17" i="38" s="1"/>
  <c r="AS18" i="29"/>
  <c r="AL18" i="29"/>
  <c r="AU18" i="29" s="1"/>
  <c r="AK21" i="21"/>
  <c r="AT21" i="21" s="1"/>
  <c r="AJ21" i="21"/>
  <c r="AI14" i="46"/>
  <c r="AN14" i="46"/>
  <c r="U9" i="50"/>
  <c r="AS5" i="25"/>
  <c r="AL5" i="25"/>
  <c r="AU5" i="25" s="1"/>
  <c r="Y17" i="79"/>
  <c r="Z17" i="79"/>
  <c r="X17" i="79"/>
  <c r="AR23" i="64"/>
  <c r="AR25" i="64" s="1"/>
  <c r="AL23" i="64"/>
  <c r="AU23" i="64" s="1"/>
  <c r="AS19" i="29"/>
  <c r="AL19" i="29"/>
  <c r="AU19" i="29" s="1"/>
  <c r="Y7" i="49"/>
  <c r="X7" i="49"/>
  <c r="Z7" i="49" s="1"/>
  <c r="AE23" i="34"/>
  <c r="AF23" i="34"/>
  <c r="AO23" i="34" s="1"/>
  <c r="AO25" i="34" s="1"/>
  <c r="AG23" i="34"/>
  <c r="AP23" i="34" s="1"/>
  <c r="AP25" i="34" s="1"/>
  <c r="AS18" i="25"/>
  <c r="AL18" i="25"/>
  <c r="AU18" i="25" s="1"/>
  <c r="AJ21" i="80"/>
  <c r="AK21" i="80"/>
  <c r="AT21" i="80" s="1"/>
  <c r="AJ15" i="80"/>
  <c r="AK15" i="80"/>
  <c r="AT15" i="80" s="1"/>
  <c r="AJ9" i="80"/>
  <c r="AK9" i="80"/>
  <c r="AT9" i="80" s="1"/>
  <c r="AJ3" i="80"/>
  <c r="AB4" i="80"/>
  <c r="AS8" i="29"/>
  <c r="AL8" i="29"/>
  <c r="AU8" i="29" s="1"/>
  <c r="Y17" i="2"/>
  <c r="X17" i="2"/>
  <c r="Z17" i="2" s="1"/>
  <c r="Z5" i="98"/>
  <c r="AH5" i="98"/>
  <c r="AQ5" i="98" s="1"/>
  <c r="AS7" i="25"/>
  <c r="AL7" i="25"/>
  <c r="AU7" i="25" s="1"/>
  <c r="Z6" i="87"/>
  <c r="AR10" i="92"/>
  <c r="U9" i="94"/>
  <c r="AR16" i="47"/>
  <c r="AF8" i="11"/>
  <c r="AO8" i="11" s="1"/>
  <c r="AG8" i="11"/>
  <c r="AP8" i="11" s="1"/>
  <c r="W9" i="11"/>
  <c r="AE8" i="11"/>
  <c r="Y11" i="58"/>
  <c r="Z11" i="58"/>
  <c r="X11" i="58"/>
  <c r="Y12" i="20"/>
  <c r="X12" i="20"/>
  <c r="AN17" i="24"/>
  <c r="AI17" i="24"/>
  <c r="U7" i="102"/>
  <c r="AK4" i="25"/>
  <c r="AT4" i="25" s="1"/>
  <c r="AT25" i="25" s="1"/>
  <c r="AJ4" i="25"/>
  <c r="U6" i="10"/>
  <c r="W17" i="28"/>
  <c r="AE16" i="28"/>
  <c r="AG16" i="28"/>
  <c r="AP16" i="28" s="1"/>
  <c r="AF16" i="28"/>
  <c r="AO16" i="28" s="1"/>
  <c r="AJ18" i="64"/>
  <c r="AK18" i="64"/>
  <c r="AT18" i="64" s="1"/>
  <c r="AK12" i="64"/>
  <c r="AT12" i="64" s="1"/>
  <c r="AJ12" i="64"/>
  <c r="AJ6" i="64"/>
  <c r="AK6" i="64"/>
  <c r="AT6" i="64" s="1"/>
  <c r="AS17" i="25"/>
  <c r="AL17" i="25"/>
  <c r="AU17" i="25" s="1"/>
  <c r="Y8" i="41"/>
  <c r="Z8" i="41" s="1"/>
  <c r="X8" i="41"/>
  <c r="Y18" i="75"/>
  <c r="X18" i="75"/>
  <c r="AK9" i="21"/>
  <c r="AT9" i="21" s="1"/>
  <c r="AJ9" i="21"/>
  <c r="AR15" i="28"/>
  <c r="AR9" i="100"/>
  <c r="AN16" i="79"/>
  <c r="AI16" i="79"/>
  <c r="AH17" i="97"/>
  <c r="AQ17" i="97" s="1"/>
  <c r="AS7" i="29"/>
  <c r="AL7" i="29"/>
  <c r="AU7" i="29" s="1"/>
  <c r="AR23" i="25"/>
  <c r="AR25" i="25" s="1"/>
  <c r="AL23" i="25"/>
  <c r="AU23" i="25" s="1"/>
  <c r="AH17" i="63"/>
  <c r="AQ17" i="63" s="1"/>
  <c r="AS4" i="60"/>
  <c r="AS25" i="60" s="1"/>
  <c r="AL4" i="60"/>
  <c r="AU4" i="60" s="1"/>
  <c r="AU25" i="60" s="1"/>
  <c r="C11" i="60" s="1"/>
  <c r="F4" i="57" s="1"/>
  <c r="AR11" i="104"/>
  <c r="AJ20" i="80"/>
  <c r="AK20" i="80"/>
  <c r="AT20" i="80" s="1"/>
  <c r="AJ14" i="80"/>
  <c r="AK14" i="80"/>
  <c r="AT14" i="80" s="1"/>
  <c r="AK8" i="80"/>
  <c r="AT8" i="80" s="1"/>
  <c r="AJ8" i="80"/>
  <c r="AS13" i="25"/>
  <c r="AL13" i="25"/>
  <c r="AU13" i="25" s="1"/>
  <c r="AR9" i="54"/>
  <c r="AS9" i="29"/>
  <c r="AL9" i="29"/>
  <c r="AU9" i="29" s="1"/>
  <c r="AH23" i="68"/>
  <c r="AQ23" i="68" s="1"/>
  <c r="AQ25" i="68" s="1"/>
  <c r="AZ3" i="68"/>
  <c r="AE7" i="43"/>
  <c r="W8" i="43"/>
  <c r="AF7" i="43"/>
  <c r="AO7" i="43" s="1"/>
  <c r="AG7" i="43"/>
  <c r="AP7" i="43" s="1"/>
  <c r="AS8" i="25"/>
  <c r="AL8" i="25"/>
  <c r="AU8" i="25" s="1"/>
  <c r="AR16" i="97"/>
  <c r="AS16" i="29"/>
  <c r="AL16" i="29"/>
  <c r="AU16" i="29" s="1"/>
  <c r="AH18" i="59"/>
  <c r="AQ18" i="59" s="1"/>
  <c r="AI10" i="58"/>
  <c r="AN10" i="58"/>
  <c r="AR22" i="34"/>
  <c r="AH15" i="86"/>
  <c r="AQ15" i="86" s="1"/>
  <c r="Y16" i="15"/>
  <c r="Z16" i="15"/>
  <c r="X16" i="15"/>
  <c r="Y6" i="18"/>
  <c r="X6" i="18"/>
  <c r="U7" i="42"/>
  <c r="AF8" i="95"/>
  <c r="AO8" i="95" s="1"/>
  <c r="AE8" i="95"/>
  <c r="W9" i="95"/>
  <c r="AG8" i="95"/>
  <c r="AP8" i="95" s="1"/>
  <c r="AK17" i="64"/>
  <c r="AT17" i="64" s="1"/>
  <c r="AJ17" i="64"/>
  <c r="AJ11" i="64"/>
  <c r="AK11" i="64"/>
  <c r="AT11" i="64" s="1"/>
  <c r="AK5" i="64"/>
  <c r="AT5" i="64" s="1"/>
  <c r="AJ5" i="64"/>
  <c r="AS16" i="25"/>
  <c r="AL16" i="25"/>
  <c r="AU16" i="25" s="1"/>
  <c r="Y12" i="13"/>
  <c r="X12" i="13"/>
  <c r="AN17" i="75"/>
  <c r="AI17" i="75"/>
  <c r="AK22" i="21"/>
  <c r="AT22" i="21" s="1"/>
  <c r="AJ22" i="21"/>
  <c r="AS6" i="29"/>
  <c r="AL6" i="29"/>
  <c r="AU6" i="29" s="1"/>
  <c r="AJ20" i="21"/>
  <c r="AK20" i="21"/>
  <c r="AT20" i="21" s="1"/>
  <c r="AJ14" i="21"/>
  <c r="AK14" i="21"/>
  <c r="AT14" i="21" s="1"/>
  <c r="AJ8" i="21"/>
  <c r="AK8" i="21"/>
  <c r="AT8" i="21" s="1"/>
  <c r="AH16" i="33"/>
  <c r="AQ16" i="33" s="1"/>
  <c r="AH10" i="54"/>
  <c r="AQ10" i="54" s="1"/>
  <c r="AJ19" i="21"/>
  <c r="AK19" i="21"/>
  <c r="AT19" i="21" s="1"/>
  <c r="AJ13" i="21"/>
  <c r="AK13" i="21"/>
  <c r="AT13" i="21" s="1"/>
  <c r="AK7" i="21"/>
  <c r="AT7" i="21" s="1"/>
  <c r="AJ7" i="21"/>
  <c r="Z16" i="33"/>
  <c r="Z10" i="54"/>
  <c r="AS12" i="29"/>
  <c r="AL12" i="29"/>
  <c r="AU12" i="29" s="1"/>
  <c r="AR16" i="89"/>
  <c r="AK18" i="21"/>
  <c r="AT18" i="21" s="1"/>
  <c r="AJ18" i="21"/>
  <c r="AJ12" i="21"/>
  <c r="AK12" i="21"/>
  <c r="AT12" i="21" s="1"/>
  <c r="AK6" i="21"/>
  <c r="AT6" i="21" s="1"/>
  <c r="AJ6" i="21"/>
  <c r="AN10" i="51"/>
  <c r="AI10" i="51"/>
  <c r="AI10" i="45"/>
  <c r="AN10" i="45"/>
  <c r="AS11" i="25"/>
  <c r="AL11" i="25"/>
  <c r="AU11" i="25" s="1"/>
  <c r="Z17" i="97"/>
  <c r="AL4" i="12"/>
  <c r="AU4" i="12" s="1"/>
  <c r="AU25" i="12" s="1"/>
  <c r="C11" i="12" s="1"/>
  <c r="AS4" i="12"/>
  <c r="AS25" i="12" s="1"/>
  <c r="AE14" i="52"/>
  <c r="AF14" i="52"/>
  <c r="AO14" i="52" s="1"/>
  <c r="W15" i="52"/>
  <c r="AG14" i="52"/>
  <c r="AP14" i="52" s="1"/>
  <c r="AS6" i="25"/>
  <c r="AL6" i="25"/>
  <c r="AU6" i="25" s="1"/>
  <c r="AK19" i="80"/>
  <c r="AT19" i="80" s="1"/>
  <c r="AJ19" i="80"/>
  <c r="AK13" i="80"/>
  <c r="AT13" i="80" s="1"/>
  <c r="AJ13" i="80"/>
  <c r="AJ7" i="80"/>
  <c r="AK7" i="80"/>
  <c r="AT7" i="80" s="1"/>
  <c r="AH7" i="91"/>
  <c r="AQ7" i="91" s="1"/>
  <c r="AS14" i="29"/>
  <c r="AL14" i="29"/>
  <c r="AU14" i="29" s="1"/>
  <c r="AI16" i="2"/>
  <c r="AN16" i="2"/>
  <c r="AR9" i="96"/>
  <c r="Y12" i="9"/>
  <c r="X12" i="9"/>
  <c r="AR16" i="63"/>
  <c r="AF23" i="68"/>
  <c r="AO23" i="68" s="1"/>
  <c r="AO25" i="68" s="1"/>
  <c r="AE23" i="68"/>
  <c r="AG23" i="68"/>
  <c r="AP23" i="68" s="1"/>
  <c r="AP25" i="68" s="1"/>
  <c r="W16" i="101"/>
  <c r="AF15" i="101"/>
  <c r="AO15" i="101" s="1"/>
  <c r="AG15" i="101"/>
  <c r="AP15" i="101" s="1"/>
  <c r="AE15" i="101"/>
  <c r="AH12" i="104"/>
  <c r="AQ12" i="104" s="1"/>
  <c r="Z18" i="59"/>
  <c r="AS9" i="25"/>
  <c r="AL9" i="25"/>
  <c r="AU9" i="25" s="1"/>
  <c r="AS17" i="29"/>
  <c r="AL17" i="29"/>
  <c r="AU17" i="29" s="1"/>
  <c r="AH17" i="89"/>
  <c r="AQ17" i="89" s="1"/>
  <c r="U7" i="48"/>
  <c r="AR5" i="103"/>
  <c r="U8" i="82"/>
  <c r="AJ22" i="64"/>
  <c r="AK22" i="64"/>
  <c r="AT22" i="64" s="1"/>
  <c r="AJ16" i="64"/>
  <c r="AK16" i="64"/>
  <c r="AT16" i="64" s="1"/>
  <c r="AJ10" i="64"/>
  <c r="AK10" i="64"/>
  <c r="AT10" i="64" s="1"/>
  <c r="AE8" i="41" l="1"/>
  <c r="AF8" i="41"/>
  <c r="AO8" i="41" s="1"/>
  <c r="W9" i="41"/>
  <c r="AG8" i="41"/>
  <c r="AP8" i="41" s="1"/>
  <c r="AF7" i="49"/>
  <c r="AO7" i="49" s="1"/>
  <c r="AE7" i="49"/>
  <c r="W8" i="49"/>
  <c r="AG7" i="49"/>
  <c r="AP7" i="49" s="1"/>
  <c r="W18" i="2"/>
  <c r="AG17" i="2"/>
  <c r="AP17" i="2" s="1"/>
  <c r="AF17" i="2"/>
  <c r="AO17" i="2" s="1"/>
  <c r="AE17" i="2"/>
  <c r="AI15" i="101"/>
  <c r="AN15" i="101"/>
  <c r="AS7" i="80"/>
  <c r="AL7" i="80"/>
  <c r="AU7" i="80" s="1"/>
  <c r="AR10" i="45"/>
  <c r="AS12" i="21"/>
  <c r="AL12" i="21"/>
  <c r="AU12" i="21" s="1"/>
  <c r="AS13" i="21"/>
  <c r="AL13" i="21"/>
  <c r="AU13" i="21" s="1"/>
  <c r="AS22" i="21"/>
  <c r="AL22" i="21"/>
  <c r="AU22" i="21" s="1"/>
  <c r="AS11" i="64"/>
  <c r="AL11" i="64"/>
  <c r="AU11" i="64" s="1"/>
  <c r="AI8" i="95"/>
  <c r="AN8" i="95"/>
  <c r="AN7" i="43"/>
  <c r="AI7" i="43"/>
  <c r="AS14" i="80"/>
  <c r="AL14" i="80"/>
  <c r="AU14" i="80" s="1"/>
  <c r="AR16" i="79"/>
  <c r="AS9" i="21"/>
  <c r="AL9" i="21"/>
  <c r="AU9" i="21" s="1"/>
  <c r="AS12" i="64"/>
  <c r="AL12" i="64"/>
  <c r="AU12" i="64" s="1"/>
  <c r="AN16" i="28"/>
  <c r="AI16" i="28"/>
  <c r="Y9" i="11"/>
  <c r="Z9" i="11"/>
  <c r="X9" i="11"/>
  <c r="U8" i="94"/>
  <c r="AH17" i="79"/>
  <c r="AQ17" i="79" s="1"/>
  <c r="U8" i="50"/>
  <c r="AS7" i="64"/>
  <c r="AL7" i="64"/>
  <c r="AU7" i="64" s="1"/>
  <c r="AH15" i="53"/>
  <c r="AQ15" i="53" s="1"/>
  <c r="AK4" i="21"/>
  <c r="AT4" i="21" s="1"/>
  <c r="AT25" i="21" s="1"/>
  <c r="AJ4" i="21"/>
  <c r="AS8" i="64"/>
  <c r="AL8" i="64"/>
  <c r="AU8" i="64" s="1"/>
  <c r="U8" i="85"/>
  <c r="AI18" i="19"/>
  <c r="AN18" i="19"/>
  <c r="AI7" i="16"/>
  <c r="AN7" i="16"/>
  <c r="Y15" i="32"/>
  <c r="X15" i="32"/>
  <c r="Y13" i="104"/>
  <c r="X13" i="104"/>
  <c r="AN11" i="92"/>
  <c r="AI11" i="92"/>
  <c r="Y7" i="103"/>
  <c r="X7" i="103"/>
  <c r="Z7" i="103" s="1"/>
  <c r="AR10" i="51"/>
  <c r="AS18" i="21"/>
  <c r="AL18" i="21"/>
  <c r="AU18" i="21" s="1"/>
  <c r="W11" i="54"/>
  <c r="AE10" i="54"/>
  <c r="AF10" i="54"/>
  <c r="AO10" i="54" s="1"/>
  <c r="AG10" i="54"/>
  <c r="AP10" i="54" s="1"/>
  <c r="AS14" i="21"/>
  <c r="AL14" i="21"/>
  <c r="AU14" i="21" s="1"/>
  <c r="AS17" i="64"/>
  <c r="AL17" i="64"/>
  <c r="AU17" i="64" s="1"/>
  <c r="AH16" i="15"/>
  <c r="AQ16" i="15" s="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8"/>
  <c r="Z17" i="28"/>
  <c r="X17" i="28"/>
  <c r="U6" i="102"/>
  <c r="AH11" i="58"/>
  <c r="AQ11" i="58" s="1"/>
  <c r="AS9" i="80"/>
  <c r="AL9" i="80"/>
  <c r="AU9" i="80" s="1"/>
  <c r="AE17" i="79"/>
  <c r="W18" i="79"/>
  <c r="AG17" i="79"/>
  <c r="AP17" i="79" s="1"/>
  <c r="AF17" i="79"/>
  <c r="AO17" i="79" s="1"/>
  <c r="AR15" i="15"/>
  <c r="W16" i="53"/>
  <c r="AF15" i="53"/>
  <c r="AO15" i="53" s="1"/>
  <c r="AG15" i="53"/>
  <c r="AP15" i="53" s="1"/>
  <c r="AE15" i="53"/>
  <c r="AN6" i="99"/>
  <c r="AI6" i="99"/>
  <c r="AS3" i="21"/>
  <c r="AL3" i="21"/>
  <c r="AU3" i="21" s="1"/>
  <c r="AL23" i="21"/>
  <c r="AU23" i="21" s="1"/>
  <c r="AR23" i="21"/>
  <c r="AR25" i="21" s="1"/>
  <c r="AI6" i="55"/>
  <c r="AN6" i="55"/>
  <c r="Y7" i="83"/>
  <c r="X7" i="83"/>
  <c r="AS5" i="80"/>
  <c r="AL5" i="80"/>
  <c r="AU5" i="80" s="1"/>
  <c r="AH11" i="51"/>
  <c r="AQ11" i="51" s="1"/>
  <c r="AS16" i="21"/>
  <c r="AL16" i="21"/>
  <c r="AU16" i="21" s="1"/>
  <c r="AR7" i="41"/>
  <c r="AL3" i="64"/>
  <c r="AU3" i="64" s="1"/>
  <c r="AS3" i="64"/>
  <c r="U6" i="35"/>
  <c r="Y8" i="16"/>
  <c r="Z8" i="16"/>
  <c r="X8" i="16"/>
  <c r="AS12" i="80"/>
  <c r="AL12" i="80"/>
  <c r="AU12" i="80" s="1"/>
  <c r="AS11" i="21"/>
  <c r="AL11" i="21"/>
  <c r="AU11" i="21" s="1"/>
  <c r="Y11" i="96"/>
  <c r="X11" i="96"/>
  <c r="AI17" i="38"/>
  <c r="AN17" i="38"/>
  <c r="Y18" i="89"/>
  <c r="Z18" i="89"/>
  <c r="X18" i="89"/>
  <c r="Y17" i="105"/>
  <c r="Z17" i="105"/>
  <c r="X17" i="105"/>
  <c r="U6" i="48"/>
  <c r="AE17" i="97"/>
  <c r="W18" i="97"/>
  <c r="AG17" i="97"/>
  <c r="AP17" i="97" s="1"/>
  <c r="AF17" i="97"/>
  <c r="AO17" i="97" s="1"/>
  <c r="AS19" i="21"/>
  <c r="AL19" i="21"/>
  <c r="AU19" i="21" s="1"/>
  <c r="AR17" i="75"/>
  <c r="W17" i="15"/>
  <c r="AF16" i="15"/>
  <c r="AO16" i="15" s="1"/>
  <c r="AE16" i="15"/>
  <c r="AG16" i="15"/>
  <c r="AP16" i="15" s="1"/>
  <c r="AS20" i="80"/>
  <c r="AL20" i="80"/>
  <c r="AU20" i="80" s="1"/>
  <c r="AH18" i="75"/>
  <c r="AQ18" i="75" s="1"/>
  <c r="AR17" i="24"/>
  <c r="AG11" i="58"/>
  <c r="AP11" i="58" s="1"/>
  <c r="AE11" i="58"/>
  <c r="W12" i="58"/>
  <c r="AF11" i="58"/>
  <c r="AO11" i="58" s="1"/>
  <c r="AR14" i="46"/>
  <c r="AE10" i="88"/>
  <c r="AF10" i="88"/>
  <c r="AO10" i="88" s="1"/>
  <c r="AG10" i="88"/>
  <c r="AP10" i="88" s="1"/>
  <c r="W11" i="88"/>
  <c r="AS22" i="80"/>
  <c r="AL22" i="80"/>
  <c r="AU22" i="80" s="1"/>
  <c r="Y18" i="71"/>
  <c r="Z18" i="71"/>
  <c r="X18" i="71"/>
  <c r="AR11" i="84"/>
  <c r="U8" i="90"/>
  <c r="AN6" i="83"/>
  <c r="AI6" i="83"/>
  <c r="Y12" i="44"/>
  <c r="Z12" i="44" s="1"/>
  <c r="X12" i="44"/>
  <c r="AI17" i="47"/>
  <c r="AN17" i="47"/>
  <c r="AN18" i="67"/>
  <c r="AI18" i="67"/>
  <c r="W12" i="51"/>
  <c r="AG11" i="51"/>
  <c r="AP11" i="51" s="1"/>
  <c r="AE11" i="51"/>
  <c r="AF11" i="51"/>
  <c r="AO11" i="51" s="1"/>
  <c r="AF15" i="46"/>
  <c r="AO15" i="46" s="1"/>
  <c r="W16" i="46"/>
  <c r="AG15" i="46"/>
  <c r="AP15" i="46" s="1"/>
  <c r="AE15" i="46"/>
  <c r="AH12" i="84"/>
  <c r="AQ12" i="84" s="1"/>
  <c r="AJ4" i="64"/>
  <c r="AK4" i="64"/>
  <c r="AT4" i="64" s="1"/>
  <c r="AT25" i="64" s="1"/>
  <c r="AS21" i="64"/>
  <c r="AL21" i="64"/>
  <c r="AU21" i="64" s="1"/>
  <c r="AI15" i="93"/>
  <c r="AN15" i="93"/>
  <c r="Y18" i="63"/>
  <c r="X18" i="63"/>
  <c r="AI14" i="32"/>
  <c r="AN14" i="32"/>
  <c r="Y18" i="38"/>
  <c r="Z18" i="38"/>
  <c r="X18" i="38"/>
  <c r="AI17" i="89"/>
  <c r="AN17" i="89"/>
  <c r="Y12" i="92"/>
  <c r="X12" i="92"/>
  <c r="AN7" i="91"/>
  <c r="AI7" i="91"/>
  <c r="AS13" i="80"/>
  <c r="AL13" i="80"/>
  <c r="AU13" i="80" s="1"/>
  <c r="AS10" i="64"/>
  <c r="AL10" i="64"/>
  <c r="AU10" i="64" s="1"/>
  <c r="U7" i="82"/>
  <c r="AH12" i="9"/>
  <c r="AQ12" i="9" s="1"/>
  <c r="AS20" i="21"/>
  <c r="AL20" i="21"/>
  <c r="AU20" i="21" s="1"/>
  <c r="AS5" i="64"/>
  <c r="AL5" i="64"/>
  <c r="AU5" i="64" s="1"/>
  <c r="U6" i="42"/>
  <c r="AS8" i="80"/>
  <c r="AL8" i="80"/>
  <c r="AU8" i="80" s="1"/>
  <c r="Z18" i="75"/>
  <c r="AS18" i="64"/>
  <c r="AL18" i="64"/>
  <c r="AU18" i="64" s="1"/>
  <c r="U5" i="10"/>
  <c r="X5" i="10" s="1"/>
  <c r="AG6" i="87"/>
  <c r="AP6" i="87" s="1"/>
  <c r="AF6" i="87"/>
  <c r="AO6" i="87" s="1"/>
  <c r="AE6" i="87"/>
  <c r="W7" i="87"/>
  <c r="AS15" i="80"/>
  <c r="AL15" i="80"/>
  <c r="AU15" i="80" s="1"/>
  <c r="AS21" i="21"/>
  <c r="AL21" i="21"/>
  <c r="AU21" i="21" s="1"/>
  <c r="AS13" i="64"/>
  <c r="AL13" i="64"/>
  <c r="AU13" i="64" s="1"/>
  <c r="AR5" i="18"/>
  <c r="AH18" i="24"/>
  <c r="AQ18" i="24" s="1"/>
  <c r="AE10" i="100"/>
  <c r="W11" i="100"/>
  <c r="AG10" i="100"/>
  <c r="AP10" i="100" s="1"/>
  <c r="AF10" i="100"/>
  <c r="AO10" i="100" s="1"/>
  <c r="AI17" i="71"/>
  <c r="AN17" i="71"/>
  <c r="AH11" i="45"/>
  <c r="AQ11" i="45" s="1"/>
  <c r="AS14" i="64"/>
  <c r="AL14" i="64"/>
  <c r="AU14" i="64" s="1"/>
  <c r="AS11" i="80"/>
  <c r="AL11" i="80"/>
  <c r="AU11" i="80" s="1"/>
  <c r="Z12" i="84"/>
  <c r="AS9" i="64"/>
  <c r="AL9" i="64"/>
  <c r="AU9" i="64" s="1"/>
  <c r="AS18" i="80"/>
  <c r="AL18" i="80"/>
  <c r="AU18" i="80" s="1"/>
  <c r="Y16" i="93"/>
  <c r="Z16" i="93"/>
  <c r="X16" i="93"/>
  <c r="AS17" i="21"/>
  <c r="AL17" i="21"/>
  <c r="AU17" i="21" s="1"/>
  <c r="Y16" i="86"/>
  <c r="X16" i="86"/>
  <c r="AN17" i="63"/>
  <c r="AI17" i="63"/>
  <c r="AN6" i="103"/>
  <c r="AI6" i="103"/>
  <c r="AS22" i="64"/>
  <c r="AL22" i="64"/>
  <c r="AU22" i="64" s="1"/>
  <c r="Y16" i="101"/>
  <c r="Z16" i="101"/>
  <c r="X16" i="101"/>
  <c r="AR16" i="2"/>
  <c r="Z12" i="9"/>
  <c r="AH12" i="13"/>
  <c r="AQ12" i="13" s="1"/>
  <c r="AH6" i="18"/>
  <c r="AQ6" i="18" s="1"/>
  <c r="AL4" i="25"/>
  <c r="AU4" i="25" s="1"/>
  <c r="AU25" i="25" s="1"/>
  <c r="C11" i="25" s="1"/>
  <c r="AS4" i="25"/>
  <c r="AS25" i="25" s="1"/>
  <c r="AH12" i="20"/>
  <c r="AQ12" i="20" s="1"/>
  <c r="AG5" i="98"/>
  <c r="AP5" i="98" s="1"/>
  <c r="AF5" i="98"/>
  <c r="AO5" i="98" s="1"/>
  <c r="W6" i="98"/>
  <c r="AE5" i="98"/>
  <c r="AK4" i="80"/>
  <c r="AT4" i="80" s="1"/>
  <c r="AT25" i="80" s="1"/>
  <c r="AJ4" i="80"/>
  <c r="AI23" i="34"/>
  <c r="AN23" i="34"/>
  <c r="AN25" i="34" s="1"/>
  <c r="AS19" i="64"/>
  <c r="AL19" i="64"/>
  <c r="AU19" i="64" s="1"/>
  <c r="Z18" i="24"/>
  <c r="AS10" i="80"/>
  <c r="AL10" i="80"/>
  <c r="AU10" i="80" s="1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Y7" i="99"/>
  <c r="Z7" i="99"/>
  <c r="X7" i="99"/>
  <c r="Z11" i="45"/>
  <c r="Y7" i="55"/>
  <c r="Z7" i="55" s="1"/>
  <c r="X7" i="55"/>
  <c r="AR11" i="9"/>
  <c r="AH15" i="46"/>
  <c r="AQ15" i="46" s="1"/>
  <c r="AR14" i="53"/>
  <c r="AS6" i="80"/>
  <c r="AL6" i="80"/>
  <c r="AU6" i="80" s="1"/>
  <c r="AS15" i="21"/>
  <c r="AL15" i="21"/>
  <c r="AU15" i="21" s="1"/>
  <c r="AI12" i="104"/>
  <c r="AN12" i="104"/>
  <c r="AI16" i="105"/>
  <c r="AN16" i="105"/>
  <c r="Y8" i="91"/>
  <c r="X8" i="91"/>
  <c r="AE16" i="33"/>
  <c r="AG16" i="33"/>
  <c r="AP16" i="33" s="1"/>
  <c r="AF16" i="33"/>
  <c r="AO16" i="33" s="1"/>
  <c r="W17" i="33"/>
  <c r="AS19" i="80"/>
  <c r="AL19" i="80"/>
  <c r="AU19" i="80" s="1"/>
  <c r="Y15" i="52"/>
  <c r="Z15" i="52"/>
  <c r="X15" i="52"/>
  <c r="AS6" i="21"/>
  <c r="AL6" i="21"/>
  <c r="AU6" i="21" s="1"/>
  <c r="AS7" i="21"/>
  <c r="AL7" i="21"/>
  <c r="AU7" i="21" s="1"/>
  <c r="AS16" i="64"/>
  <c r="AL16" i="64"/>
  <c r="AU16" i="64" s="1"/>
  <c r="AE18" i="59"/>
  <c r="AF18" i="59"/>
  <c r="AO18" i="59" s="1"/>
  <c r="W19" i="59"/>
  <c r="AG18" i="59"/>
  <c r="AP18" i="59" s="1"/>
  <c r="AN23" i="68"/>
  <c r="AN25" i="68" s="1"/>
  <c r="AI23" i="68"/>
  <c r="AI14" i="52"/>
  <c r="AN14" i="52"/>
  <c r="AS8" i="21"/>
  <c r="AL8" i="21"/>
  <c r="AU8" i="21" s="1"/>
  <c r="Z12" i="13"/>
  <c r="Y9" i="95"/>
  <c r="Z9" i="95" s="1"/>
  <c r="X9" i="95"/>
  <c r="Z6" i="18"/>
  <c r="AR10" i="58"/>
  <c r="Y8" i="43"/>
  <c r="Z8" i="43" s="1"/>
  <c r="X8" i="43"/>
  <c r="AH8" i="41"/>
  <c r="AQ8" i="41" s="1"/>
  <c r="AS6" i="64"/>
  <c r="AL6" i="64"/>
  <c r="AU6" i="64" s="1"/>
  <c r="Z12" i="20"/>
  <c r="AN8" i="11"/>
  <c r="AI8" i="11"/>
  <c r="AH17" i="2"/>
  <c r="AQ17" i="2" s="1"/>
  <c r="AL3" i="80"/>
  <c r="AU3" i="80" s="1"/>
  <c r="AS3" i="80"/>
  <c r="AS21" i="80"/>
  <c r="AL21" i="80"/>
  <c r="AU21" i="80" s="1"/>
  <c r="AH7" i="49"/>
  <c r="AQ7" i="49" s="1"/>
  <c r="AS16" i="80"/>
  <c r="AL16" i="80"/>
  <c r="AU16" i="80" s="1"/>
  <c r="AR6" i="49"/>
  <c r="AS20" i="64"/>
  <c r="AL20" i="64"/>
  <c r="AU20" i="64" s="1"/>
  <c r="Y19" i="19"/>
  <c r="X19" i="19"/>
  <c r="AS4" i="29"/>
  <c r="AS25" i="29" s="1"/>
  <c r="AL4" i="29"/>
  <c r="AU4" i="29" s="1"/>
  <c r="AU25" i="29" s="1"/>
  <c r="C11" i="29" s="1"/>
  <c r="AN11" i="44"/>
  <c r="AI11" i="44"/>
  <c r="Y18" i="47"/>
  <c r="X18" i="47"/>
  <c r="Z18" i="47" s="1"/>
  <c r="AS17" i="80"/>
  <c r="AL17" i="80"/>
  <c r="AU17" i="80" s="1"/>
  <c r="Y19" i="67"/>
  <c r="X19" i="67"/>
  <c r="AS10" i="21"/>
  <c r="AL10" i="21"/>
  <c r="AU10" i="21" s="1"/>
  <c r="AR11" i="13"/>
  <c r="AS15" i="64"/>
  <c r="AL15" i="64"/>
  <c r="AU15" i="64" s="1"/>
  <c r="AR11" i="20"/>
  <c r="AS5" i="21"/>
  <c r="AL5" i="21"/>
  <c r="AU5" i="21" s="1"/>
  <c r="AI15" i="86"/>
  <c r="AN15" i="86"/>
  <c r="AI10" i="96"/>
  <c r="AN10" i="96"/>
  <c r="W19" i="47" l="1"/>
  <c r="AG18" i="47"/>
  <c r="AP18" i="47" s="1"/>
  <c r="AF18" i="47"/>
  <c r="AO18" i="47" s="1"/>
  <c r="AE18" i="47"/>
  <c r="AE7" i="55"/>
  <c r="AF7" i="55"/>
  <c r="AO7" i="55" s="1"/>
  <c r="W8" i="55"/>
  <c r="AG7" i="55"/>
  <c r="AP7" i="55" s="1"/>
  <c r="W13" i="44"/>
  <c r="AG12" i="44"/>
  <c r="AP12" i="44" s="1"/>
  <c r="AE12" i="44"/>
  <c r="AF12" i="44"/>
  <c r="AO12" i="44" s="1"/>
  <c r="W8" i="103"/>
  <c r="AF7" i="103"/>
  <c r="AO7" i="103" s="1"/>
  <c r="AE7" i="103"/>
  <c r="AG7" i="103"/>
  <c r="AP7" i="103" s="1"/>
  <c r="AF9" i="95"/>
  <c r="AO9" i="95" s="1"/>
  <c r="AE9" i="95"/>
  <c r="W10" i="95"/>
  <c r="AG9" i="95"/>
  <c r="AP9" i="95" s="1"/>
  <c r="AF8" i="43"/>
  <c r="AO8" i="43" s="1"/>
  <c r="AG8" i="43"/>
  <c r="AP8" i="43" s="1"/>
  <c r="W9" i="43"/>
  <c r="AE8" i="43"/>
  <c r="AH19" i="67"/>
  <c r="AQ19" i="67" s="1"/>
  <c r="AH19" i="19"/>
  <c r="AQ19" i="19" s="1"/>
  <c r="AE12" i="13"/>
  <c r="AG12" i="13"/>
  <c r="AP12" i="13" s="1"/>
  <c r="W13" i="13"/>
  <c r="AF12" i="13"/>
  <c r="AO12" i="13" s="1"/>
  <c r="AR16" i="105"/>
  <c r="AR11" i="44"/>
  <c r="AR12" i="104"/>
  <c r="W8" i="99"/>
  <c r="AG7" i="99"/>
  <c r="AP7" i="99" s="1"/>
  <c r="AF7" i="99"/>
  <c r="AO7" i="99" s="1"/>
  <c r="AE7" i="99"/>
  <c r="AK18" i="34"/>
  <c r="AT18" i="34" s="1"/>
  <c r="AJ18" i="34"/>
  <c r="AR14" i="52"/>
  <c r="AN18" i="59"/>
  <c r="AI18" i="59"/>
  <c r="Y17" i="33"/>
  <c r="Z17" i="33" s="1"/>
  <c r="X17" i="33"/>
  <c r="AK22" i="34"/>
  <c r="AT22" i="34" s="1"/>
  <c r="AJ22" i="34"/>
  <c r="AK16" i="34"/>
  <c r="AT16" i="34" s="1"/>
  <c r="AJ16" i="34"/>
  <c r="AK10" i="34"/>
  <c r="AT10" i="34" s="1"/>
  <c r="AJ10" i="34"/>
  <c r="AJ3" i="34"/>
  <c r="AB4" i="34"/>
  <c r="AR6" i="103"/>
  <c r="Y11" i="100"/>
  <c r="X11" i="100"/>
  <c r="Z5" i="10"/>
  <c r="AH5" i="10"/>
  <c r="AQ5" i="10" s="1"/>
  <c r="AR15" i="93"/>
  <c r="AH12" i="44"/>
  <c r="AQ12" i="44" s="1"/>
  <c r="U7" i="90"/>
  <c r="AN10" i="88"/>
  <c r="AI10" i="88"/>
  <c r="AN11" i="58"/>
  <c r="AI11" i="58"/>
  <c r="Y17" i="15"/>
  <c r="Z17" i="15"/>
  <c r="X17" i="15"/>
  <c r="AH17" i="105"/>
  <c r="AQ17" i="105" s="1"/>
  <c r="AR6" i="55"/>
  <c r="AH17" i="28"/>
  <c r="AQ17" i="28" s="1"/>
  <c r="AJ19" i="68"/>
  <c r="AK19" i="68"/>
  <c r="AT19" i="68" s="1"/>
  <c r="AK13" i="68"/>
  <c r="AT13" i="68" s="1"/>
  <c r="AJ13" i="68"/>
  <c r="AJ7" i="68"/>
  <c r="AK7" i="68"/>
  <c r="AT7" i="68" s="1"/>
  <c r="Y11" i="54"/>
  <c r="Z11" i="54"/>
  <c r="X11" i="54"/>
  <c r="AS4" i="21"/>
  <c r="AS25" i="21" s="1"/>
  <c r="AL4" i="21"/>
  <c r="AU4" i="21" s="1"/>
  <c r="AU25" i="21" s="1"/>
  <c r="C11" i="21" s="1"/>
  <c r="AR16" i="28"/>
  <c r="AL23" i="68"/>
  <c r="AU23" i="68" s="1"/>
  <c r="AR23" i="68"/>
  <c r="AR25" i="68" s="1"/>
  <c r="AH15" i="52"/>
  <c r="AQ15" i="52" s="1"/>
  <c r="AJ21" i="34"/>
  <c r="AK21" i="34"/>
  <c r="AT21" i="34" s="1"/>
  <c r="AK15" i="34"/>
  <c r="AT15" i="34" s="1"/>
  <c r="AJ15" i="34"/>
  <c r="AK9" i="34"/>
  <c r="AT9" i="34" s="1"/>
  <c r="AJ9" i="34"/>
  <c r="AJ23" i="34"/>
  <c r="AS23" i="34" s="1"/>
  <c r="AN5" i="98"/>
  <c r="AI5" i="98"/>
  <c r="AH16" i="101"/>
  <c r="AQ16" i="101" s="1"/>
  <c r="AN10" i="100"/>
  <c r="AI10" i="100"/>
  <c r="Y7" i="87"/>
  <c r="Z7" i="87" s="1"/>
  <c r="X7" i="87"/>
  <c r="U5" i="42"/>
  <c r="X5" i="42" s="1"/>
  <c r="AR14" i="32"/>
  <c r="Y16" i="46"/>
  <c r="X16" i="46"/>
  <c r="Y12" i="51"/>
  <c r="X12" i="51"/>
  <c r="W18" i="105"/>
  <c r="AG17" i="105"/>
  <c r="AP17" i="105" s="1"/>
  <c r="AF17" i="105"/>
  <c r="AO17" i="105" s="1"/>
  <c r="AE17" i="105"/>
  <c r="AR17" i="38"/>
  <c r="U5" i="35"/>
  <c r="X5" i="35" s="1"/>
  <c r="W18" i="28"/>
  <c r="AG17" i="28"/>
  <c r="AP17" i="28" s="1"/>
  <c r="AF17" i="28"/>
  <c r="AO17" i="28" s="1"/>
  <c r="AE17" i="28"/>
  <c r="AJ18" i="68"/>
  <c r="AK18" i="68"/>
  <c r="AT18" i="68" s="1"/>
  <c r="AK12" i="68"/>
  <c r="AT12" i="68" s="1"/>
  <c r="AJ12" i="68"/>
  <c r="AK6" i="68"/>
  <c r="AT6" i="68" s="1"/>
  <c r="AJ6" i="68"/>
  <c r="AH15" i="32"/>
  <c r="AQ15" i="32" s="1"/>
  <c r="AR18" i="19"/>
  <c r="AR8" i="95"/>
  <c r="Y18" i="2"/>
  <c r="Z18" i="2" s="1"/>
  <c r="X18" i="2"/>
  <c r="AE15" i="52"/>
  <c r="AF15" i="52"/>
  <c r="AO15" i="52" s="1"/>
  <c r="W16" i="52"/>
  <c r="AG15" i="52"/>
  <c r="AP15" i="52" s="1"/>
  <c r="AG11" i="45"/>
  <c r="AP11" i="45" s="1"/>
  <c r="AE11" i="45"/>
  <c r="AF11" i="45"/>
  <c r="AO11" i="45" s="1"/>
  <c r="W12" i="45"/>
  <c r="AJ20" i="34"/>
  <c r="AK20" i="34"/>
  <c r="AT20" i="34" s="1"/>
  <c r="AK8" i="34"/>
  <c r="AT8" i="34" s="1"/>
  <c r="AJ8" i="34"/>
  <c r="Y6" i="98"/>
  <c r="Z6" i="98"/>
  <c r="X6" i="98"/>
  <c r="AE16" i="101"/>
  <c r="AF16" i="101"/>
  <c r="AO16" i="101" s="1"/>
  <c r="W17" i="101"/>
  <c r="AG16" i="101"/>
  <c r="AP16" i="101" s="1"/>
  <c r="AR17" i="63"/>
  <c r="AR17" i="71"/>
  <c r="AN6" i="87"/>
  <c r="AI6" i="87"/>
  <c r="AR7" i="91"/>
  <c r="AR17" i="89"/>
  <c r="AH18" i="63"/>
  <c r="AQ18" i="63" s="1"/>
  <c r="AR18" i="67"/>
  <c r="Y18" i="97"/>
  <c r="Z18" i="97"/>
  <c r="X18" i="97"/>
  <c r="AH11" i="96"/>
  <c r="AQ11" i="96" s="1"/>
  <c r="AH7" i="83"/>
  <c r="AQ7" i="83" s="1"/>
  <c r="AI15" i="53"/>
  <c r="AN15" i="53"/>
  <c r="AK17" i="68"/>
  <c r="AT17" i="68" s="1"/>
  <c r="AJ17" i="68"/>
  <c r="AJ11" i="68"/>
  <c r="AK11" i="68"/>
  <c r="AT11" i="68" s="1"/>
  <c r="AJ5" i="68"/>
  <c r="AK5" i="68"/>
  <c r="AT5" i="68" s="1"/>
  <c r="AR11" i="92"/>
  <c r="Z15" i="32"/>
  <c r="U7" i="94"/>
  <c r="AK14" i="34"/>
  <c r="AT14" i="34" s="1"/>
  <c r="AJ14" i="34"/>
  <c r="AR15" i="86"/>
  <c r="Z19" i="67"/>
  <c r="Z19" i="19"/>
  <c r="AN16" i="33"/>
  <c r="AI16" i="33"/>
  <c r="AR16" i="33" s="1"/>
  <c r="AH7" i="99"/>
  <c r="AQ7" i="99" s="1"/>
  <c r="AK19" i="34"/>
  <c r="AT19" i="34" s="1"/>
  <c r="AJ19" i="34"/>
  <c r="AK13" i="34"/>
  <c r="AT13" i="34" s="1"/>
  <c r="AJ13" i="34"/>
  <c r="AK7" i="34"/>
  <c r="AT7" i="34" s="1"/>
  <c r="AJ7" i="34"/>
  <c r="AR23" i="34"/>
  <c r="AR25" i="34" s="1"/>
  <c r="AL23" i="34"/>
  <c r="AU23" i="34" s="1"/>
  <c r="AH16" i="93"/>
  <c r="AQ16" i="93" s="1"/>
  <c r="W19" i="75"/>
  <c r="AF18" i="75"/>
  <c r="AO18" i="75" s="1"/>
  <c r="AE18" i="75"/>
  <c r="AG18" i="75"/>
  <c r="AP18" i="75" s="1"/>
  <c r="U6" i="82"/>
  <c r="AH18" i="38"/>
  <c r="AQ18" i="38" s="1"/>
  <c r="Z18" i="63"/>
  <c r="AR6" i="83"/>
  <c r="AH18" i="71"/>
  <c r="AQ18" i="71" s="1"/>
  <c r="Y11" i="88"/>
  <c r="Z11" i="88"/>
  <c r="X11" i="88"/>
  <c r="AI17" i="97"/>
  <c r="AN17" i="97"/>
  <c r="AH18" i="89"/>
  <c r="AQ18" i="89" s="1"/>
  <c r="Z11" i="96"/>
  <c r="AH8" i="16"/>
  <c r="AQ8" i="16" s="1"/>
  <c r="Z7" i="83"/>
  <c r="AK22" i="68"/>
  <c r="AT22" i="68" s="1"/>
  <c r="AJ22" i="68"/>
  <c r="AJ16" i="68"/>
  <c r="AK16" i="68"/>
  <c r="AT16" i="68" s="1"/>
  <c r="AJ10" i="68"/>
  <c r="AK10" i="68"/>
  <c r="AT10" i="68" s="1"/>
  <c r="U7" i="85"/>
  <c r="AH9" i="11"/>
  <c r="AQ9" i="11" s="1"/>
  <c r="AR15" i="101"/>
  <c r="Y9" i="41"/>
  <c r="X9" i="41"/>
  <c r="AR10" i="96"/>
  <c r="AH18" i="47"/>
  <c r="AQ18" i="47" s="1"/>
  <c r="AE12" i="20"/>
  <c r="W13" i="20"/>
  <c r="AG12" i="20"/>
  <c r="AP12" i="20" s="1"/>
  <c r="AF12" i="20"/>
  <c r="AO12" i="20" s="1"/>
  <c r="AH8" i="91"/>
  <c r="AQ8" i="91" s="1"/>
  <c r="AJ12" i="34"/>
  <c r="AK12" i="34"/>
  <c r="AT12" i="34" s="1"/>
  <c r="AL4" i="80"/>
  <c r="AU4" i="80" s="1"/>
  <c r="AU25" i="80" s="1"/>
  <c r="C11" i="80" s="1"/>
  <c r="F24" i="57" s="1"/>
  <c r="AS4" i="80"/>
  <c r="AS25" i="80" s="1"/>
  <c r="AH16" i="86"/>
  <c r="AQ16" i="86" s="1"/>
  <c r="AF16" i="93"/>
  <c r="AO16" i="93" s="1"/>
  <c r="AE16" i="93"/>
  <c r="W17" i="93"/>
  <c r="AG16" i="93"/>
  <c r="AP16" i="93" s="1"/>
  <c r="W13" i="84"/>
  <c r="AF12" i="84"/>
  <c r="AO12" i="84" s="1"/>
  <c r="AG12" i="84"/>
  <c r="AP12" i="84" s="1"/>
  <c r="AE12" i="84"/>
  <c r="AH12" i="92"/>
  <c r="AQ12" i="92" s="1"/>
  <c r="AF18" i="38"/>
  <c r="AO18" i="38" s="1"/>
  <c r="AE18" i="38"/>
  <c r="W19" i="38"/>
  <c r="AG18" i="38"/>
  <c r="AP18" i="38" s="1"/>
  <c r="AS4" i="64"/>
  <c r="AS25" i="64" s="1"/>
  <c r="AL4" i="64"/>
  <c r="AU4" i="64" s="1"/>
  <c r="AU25" i="64" s="1"/>
  <c r="C11" i="64" s="1"/>
  <c r="F8" i="57" s="1"/>
  <c r="W19" i="71"/>
  <c r="AF18" i="71"/>
  <c r="AO18" i="71" s="1"/>
  <c r="AG18" i="71"/>
  <c r="AP18" i="71" s="1"/>
  <c r="AE18" i="71"/>
  <c r="AI16" i="15"/>
  <c r="AN16" i="15"/>
  <c r="AF18" i="89"/>
  <c r="AO18" i="89" s="1"/>
  <c r="W19" i="89"/>
  <c r="AG18" i="89"/>
  <c r="AP18" i="89" s="1"/>
  <c r="AE18" i="89"/>
  <c r="AE8" i="16"/>
  <c r="AF8" i="16"/>
  <c r="AO8" i="16" s="1"/>
  <c r="AG8" i="16"/>
  <c r="AP8" i="16" s="1"/>
  <c r="W9" i="16"/>
  <c r="Y18" i="79"/>
  <c r="X18" i="79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3" i="104"/>
  <c r="AQ13" i="104" s="1"/>
  <c r="U7" i="50"/>
  <c r="AG9" i="11"/>
  <c r="AP9" i="11" s="1"/>
  <c r="AF9" i="11"/>
  <c r="AO9" i="11" s="1"/>
  <c r="AE9" i="11"/>
  <c r="W10" i="11"/>
  <c r="AR7" i="43"/>
  <c r="AI17" i="2"/>
  <c r="AN17" i="2"/>
  <c r="Y8" i="49"/>
  <c r="Z8" i="49" s="1"/>
  <c r="X8" i="49"/>
  <c r="W7" i="18"/>
  <c r="AG6" i="18"/>
  <c r="AP6" i="18" s="1"/>
  <c r="AE6" i="18"/>
  <c r="AF6" i="18"/>
  <c r="AO6" i="18" s="1"/>
  <c r="X19" i="59"/>
  <c r="Y19" i="59"/>
  <c r="AJ6" i="34"/>
  <c r="AK6" i="34"/>
  <c r="AT6" i="34" s="1"/>
  <c r="AE12" i="9"/>
  <c r="AF12" i="9"/>
  <c r="AO12" i="9" s="1"/>
  <c r="W13" i="9"/>
  <c r="AG12" i="9"/>
  <c r="AP12" i="9" s="1"/>
  <c r="AR8" i="11"/>
  <c r="AH8" i="43"/>
  <c r="AQ8" i="43" s="1"/>
  <c r="AH9" i="95"/>
  <c r="AQ9" i="95" s="1"/>
  <c r="Z8" i="91"/>
  <c r="AH7" i="55"/>
  <c r="AQ7" i="55" s="1"/>
  <c r="AK17" i="34"/>
  <c r="AT17" i="34" s="1"/>
  <c r="AJ17" i="34"/>
  <c r="AJ11" i="34"/>
  <c r="AK11" i="34"/>
  <c r="AT11" i="34" s="1"/>
  <c r="AJ5" i="34"/>
  <c r="AK5" i="34"/>
  <c r="AT5" i="34" s="1"/>
  <c r="AG18" i="24"/>
  <c r="AP18" i="24" s="1"/>
  <c r="AE18" i="24"/>
  <c r="W19" i="24"/>
  <c r="AF18" i="24"/>
  <c r="AO18" i="24" s="1"/>
  <c r="Z16" i="86"/>
  <c r="Z12" i="92"/>
  <c r="AI15" i="46"/>
  <c r="AN15" i="46"/>
  <c r="AN11" i="51"/>
  <c r="AI11" i="51"/>
  <c r="AR17" i="47"/>
  <c r="Y12" i="58"/>
  <c r="X12" i="58"/>
  <c r="U5" i="48"/>
  <c r="X5" i="48" s="1"/>
  <c r="AR6" i="99"/>
  <c r="Y16" i="53"/>
  <c r="X16" i="53"/>
  <c r="AI17" i="79"/>
  <c r="AR17" i="79" s="1"/>
  <c r="AN17" i="79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AI10" i="54"/>
  <c r="AN10" i="54"/>
  <c r="AH7" i="103"/>
  <c r="AQ7" i="103" s="1"/>
  <c r="Z13" i="104"/>
  <c r="AR7" i="16"/>
  <c r="AI7" i="49"/>
  <c r="AN7" i="49"/>
  <c r="AN8" i="41"/>
  <c r="AI8" i="41"/>
  <c r="W9" i="49" l="1"/>
  <c r="AF8" i="49"/>
  <c r="AO8" i="49" s="1"/>
  <c r="AG8" i="49"/>
  <c r="AP8" i="49" s="1"/>
  <c r="AE8" i="49"/>
  <c r="AF18" i="2"/>
  <c r="AO18" i="2" s="1"/>
  <c r="W19" i="2"/>
  <c r="AG18" i="2"/>
  <c r="AP18" i="2" s="1"/>
  <c r="AE18" i="2"/>
  <c r="W8" i="87"/>
  <c r="AF7" i="87"/>
  <c r="AO7" i="87" s="1"/>
  <c r="AG7" i="87"/>
  <c r="AP7" i="87" s="1"/>
  <c r="AE7" i="87"/>
  <c r="W18" i="33"/>
  <c r="AF17" i="33"/>
  <c r="AO17" i="33" s="1"/>
  <c r="AE17" i="33"/>
  <c r="AG17" i="33"/>
  <c r="AP17" i="33" s="1"/>
  <c r="AN9" i="11"/>
  <c r="AI9" i="11"/>
  <c r="AS8" i="68"/>
  <c r="AL8" i="68"/>
  <c r="AU8" i="68" s="1"/>
  <c r="AR8" i="41"/>
  <c r="AG13" i="104"/>
  <c r="AP13" i="104" s="1"/>
  <c r="AF13" i="104"/>
  <c r="AO13" i="104" s="1"/>
  <c r="AE13" i="104"/>
  <c r="W14" i="104"/>
  <c r="AS14" i="68"/>
  <c r="AL14" i="68"/>
  <c r="AU14" i="68" s="1"/>
  <c r="W17" i="86"/>
  <c r="AF16" i="86"/>
  <c r="AO16" i="86" s="1"/>
  <c r="AG16" i="86"/>
  <c r="AP16" i="86" s="1"/>
  <c r="AE16" i="86"/>
  <c r="AS5" i="34"/>
  <c r="AL5" i="34"/>
  <c r="AU5" i="34" s="1"/>
  <c r="Y13" i="9"/>
  <c r="X13" i="9"/>
  <c r="AH8" i="49"/>
  <c r="AQ8" i="49" s="1"/>
  <c r="AJ4" i="68"/>
  <c r="AK4" i="68"/>
  <c r="AT4" i="68" s="1"/>
  <c r="AT25" i="68" s="1"/>
  <c r="Y9" i="16"/>
  <c r="X9" i="16"/>
  <c r="Y19" i="38"/>
  <c r="X19" i="38"/>
  <c r="Y13" i="84"/>
  <c r="X13" i="84"/>
  <c r="AI12" i="20"/>
  <c r="AN12" i="20"/>
  <c r="AS10" i="68"/>
  <c r="AL10" i="68"/>
  <c r="AU10" i="68" s="1"/>
  <c r="Y19" i="75"/>
  <c r="Z19" i="75"/>
  <c r="X19" i="75"/>
  <c r="AS19" i="34"/>
  <c r="AL19" i="34"/>
  <c r="AU19" i="34" s="1"/>
  <c r="W16" i="32"/>
  <c r="AE15" i="32"/>
  <c r="AG15" i="32"/>
  <c r="AP15" i="32" s="1"/>
  <c r="AF15" i="32"/>
  <c r="AO15" i="32" s="1"/>
  <c r="AS11" i="68"/>
  <c r="AL11" i="68"/>
  <c r="AU11" i="68" s="1"/>
  <c r="AI16" i="101"/>
  <c r="AN16" i="101"/>
  <c r="AH18" i="2"/>
  <c r="AQ18" i="2" s="1"/>
  <c r="AS6" i="68"/>
  <c r="AL6" i="68"/>
  <c r="AU6" i="68" s="1"/>
  <c r="AN17" i="28"/>
  <c r="AI17" i="28"/>
  <c r="Y18" i="105"/>
  <c r="X18" i="105"/>
  <c r="AS9" i="34"/>
  <c r="AL9" i="34"/>
  <c r="AU9" i="34" s="1"/>
  <c r="AG11" i="54"/>
  <c r="AP11" i="54" s="1"/>
  <c r="AE11" i="54"/>
  <c r="AF11" i="54"/>
  <c r="AO11" i="54" s="1"/>
  <c r="W12" i="54"/>
  <c r="W18" i="15"/>
  <c r="AG17" i="15"/>
  <c r="AP17" i="15" s="1"/>
  <c r="AF17" i="15"/>
  <c r="AO17" i="15" s="1"/>
  <c r="AE17" i="15"/>
  <c r="AE5" i="10"/>
  <c r="W6" i="10"/>
  <c r="AF5" i="10"/>
  <c r="AO5" i="10" s="1"/>
  <c r="AG5" i="10"/>
  <c r="AP5" i="10" s="1"/>
  <c r="AS3" i="34"/>
  <c r="AL3" i="34"/>
  <c r="AU3" i="34" s="1"/>
  <c r="AN7" i="103"/>
  <c r="AI7" i="103"/>
  <c r="AI7" i="55"/>
  <c r="AN7" i="55"/>
  <c r="AR11" i="51"/>
  <c r="AH19" i="59"/>
  <c r="AQ19" i="59" s="1"/>
  <c r="U6" i="50"/>
  <c r="AS3" i="68"/>
  <c r="AL3" i="68"/>
  <c r="AU3" i="68" s="1"/>
  <c r="AS21" i="68"/>
  <c r="AL21" i="68"/>
  <c r="AU21" i="68" s="1"/>
  <c r="Y19" i="89"/>
  <c r="X19" i="89"/>
  <c r="AI18" i="38"/>
  <c r="AR18" i="38" s="1"/>
  <c r="AN18" i="38"/>
  <c r="AS12" i="34"/>
  <c r="AL12" i="34"/>
  <c r="AU12" i="34" s="1"/>
  <c r="AF11" i="96"/>
  <c r="AO11" i="96" s="1"/>
  <c r="AE11" i="96"/>
  <c r="W12" i="96"/>
  <c r="AG11" i="96"/>
  <c r="AP11" i="96" s="1"/>
  <c r="AS17" i="68"/>
  <c r="AL17" i="68"/>
  <c r="AU17" i="68" s="1"/>
  <c r="AH6" i="98"/>
  <c r="AQ6" i="98" s="1"/>
  <c r="AS20" i="34"/>
  <c r="AL20" i="34"/>
  <c r="AU20" i="34" s="1"/>
  <c r="AH12" i="51"/>
  <c r="AQ12" i="51" s="1"/>
  <c r="AS19" i="68"/>
  <c r="AL19" i="68"/>
  <c r="AU19" i="68" s="1"/>
  <c r="U6" i="90"/>
  <c r="Z11" i="100"/>
  <c r="AH11" i="100"/>
  <c r="AQ11" i="100" s="1"/>
  <c r="AS10" i="34"/>
  <c r="AL10" i="34"/>
  <c r="AU10" i="34" s="1"/>
  <c r="AH17" i="33"/>
  <c r="AQ17" i="33" s="1"/>
  <c r="AI12" i="13"/>
  <c r="AN12" i="13"/>
  <c r="AN8" i="43"/>
  <c r="AI8" i="43"/>
  <c r="Y10" i="95"/>
  <c r="Z10" i="95"/>
  <c r="X10" i="95"/>
  <c r="Y13" i="44"/>
  <c r="Z13" i="44"/>
  <c r="X13" i="44"/>
  <c r="AH16" i="53"/>
  <c r="AQ16" i="53" s="1"/>
  <c r="AR10" i="54"/>
  <c r="AS11" i="34"/>
  <c r="AL11" i="34"/>
  <c r="AU11" i="34" s="1"/>
  <c r="AN12" i="9"/>
  <c r="AI12" i="9"/>
  <c r="Y10" i="11"/>
  <c r="X10" i="11"/>
  <c r="AH18" i="79"/>
  <c r="AQ18" i="79" s="1"/>
  <c r="Y19" i="71"/>
  <c r="Z19" i="71" s="1"/>
  <c r="X19" i="71"/>
  <c r="AH9" i="41"/>
  <c r="AQ9" i="41" s="1"/>
  <c r="AS16" i="68"/>
  <c r="AL16" i="68"/>
  <c r="AU16" i="68" s="1"/>
  <c r="AR17" i="97"/>
  <c r="U5" i="82"/>
  <c r="X5" i="82" s="1"/>
  <c r="AS7" i="34"/>
  <c r="AL7" i="34"/>
  <c r="AU7" i="34" s="1"/>
  <c r="AS14" i="34"/>
  <c r="AL14" i="34"/>
  <c r="AU14" i="34" s="1"/>
  <c r="AR6" i="87"/>
  <c r="AE6" i="98"/>
  <c r="AF6" i="98"/>
  <c r="AO6" i="98" s="1"/>
  <c r="W7" i="98"/>
  <c r="AG6" i="98"/>
  <c r="AP6" i="98" s="1"/>
  <c r="AS12" i="68"/>
  <c r="AL12" i="68"/>
  <c r="AU12" i="68" s="1"/>
  <c r="Z12" i="51"/>
  <c r="AR10" i="100"/>
  <c r="AS15" i="34"/>
  <c r="AL15" i="34"/>
  <c r="AU15" i="34" s="1"/>
  <c r="AR11" i="58"/>
  <c r="AS18" i="34"/>
  <c r="AL18" i="34"/>
  <c r="AU18" i="34" s="1"/>
  <c r="Y8" i="99"/>
  <c r="Z8" i="99" s="1"/>
  <c r="X8" i="99"/>
  <c r="Y9" i="43"/>
  <c r="X9" i="43"/>
  <c r="Z9" i="43" s="1"/>
  <c r="AI9" i="95"/>
  <c r="AN9" i="95"/>
  <c r="Y8" i="103"/>
  <c r="Z8" i="103" s="1"/>
  <c r="X8" i="103"/>
  <c r="AI18" i="47"/>
  <c r="AN18" i="47"/>
  <c r="AS9" i="68"/>
  <c r="AL9" i="68"/>
  <c r="AU9" i="68" s="1"/>
  <c r="Z18" i="79"/>
  <c r="AN8" i="16"/>
  <c r="AI8" i="16"/>
  <c r="AN12" i="84"/>
  <c r="AI12" i="84"/>
  <c r="Y17" i="93"/>
  <c r="Z17" i="93"/>
  <c r="X17" i="93"/>
  <c r="Z9" i="41"/>
  <c r="AS22" i="68"/>
  <c r="AL22" i="68"/>
  <c r="AU22" i="68" s="1"/>
  <c r="AH11" i="88"/>
  <c r="AQ11" i="88" s="1"/>
  <c r="AH18" i="97"/>
  <c r="AQ18" i="97" s="1"/>
  <c r="Y12" i="45"/>
  <c r="X12" i="45"/>
  <c r="Y16" i="52"/>
  <c r="X16" i="52"/>
  <c r="Z16" i="52" s="1"/>
  <c r="Y18" i="28"/>
  <c r="X18" i="28"/>
  <c r="AI17" i="105"/>
  <c r="AN17" i="105"/>
  <c r="AR5" i="98"/>
  <c r="AS7" i="68"/>
  <c r="AL7" i="68"/>
  <c r="AU7" i="68" s="1"/>
  <c r="AS16" i="34"/>
  <c r="AL16" i="34"/>
  <c r="AU16" i="34" s="1"/>
  <c r="AS20" i="68"/>
  <c r="AL20" i="68"/>
  <c r="AU20" i="68" s="1"/>
  <c r="Z16" i="53"/>
  <c r="AH12" i="58"/>
  <c r="AQ12" i="58" s="1"/>
  <c r="Y19" i="24"/>
  <c r="X19" i="24"/>
  <c r="Z12" i="58"/>
  <c r="AN18" i="24"/>
  <c r="AI18" i="24"/>
  <c r="AS17" i="34"/>
  <c r="AL17" i="34"/>
  <c r="AU17" i="34" s="1"/>
  <c r="AH5" i="102"/>
  <c r="AQ5" i="102" s="1"/>
  <c r="Z5" i="102"/>
  <c r="AR15" i="46"/>
  <c r="AS6" i="34"/>
  <c r="AL6" i="34"/>
  <c r="AU6" i="34" s="1"/>
  <c r="AR17" i="2"/>
  <c r="AS15" i="68"/>
  <c r="AL15" i="68"/>
  <c r="AU15" i="68" s="1"/>
  <c r="AR16" i="15"/>
  <c r="AI16" i="93"/>
  <c r="AN16" i="93"/>
  <c r="U6" i="85"/>
  <c r="AG11" i="88"/>
  <c r="AP11" i="88" s="1"/>
  <c r="AE11" i="88"/>
  <c r="W12" i="88"/>
  <c r="AF11" i="88"/>
  <c r="AO11" i="88" s="1"/>
  <c r="AE18" i="63"/>
  <c r="AG18" i="63"/>
  <c r="AP18" i="63" s="1"/>
  <c r="W19" i="63"/>
  <c r="AF18" i="63"/>
  <c r="AO18" i="63" s="1"/>
  <c r="AN18" i="75"/>
  <c r="AI18" i="75"/>
  <c r="AR18" i="75" s="1"/>
  <c r="AS13" i="34"/>
  <c r="AL13" i="34"/>
  <c r="AU13" i="34" s="1"/>
  <c r="AF19" i="19"/>
  <c r="AO19" i="19" s="1"/>
  <c r="AG19" i="19"/>
  <c r="AP19" i="19" s="1"/>
  <c r="W20" i="19"/>
  <c r="AE19" i="19"/>
  <c r="AS5" i="68"/>
  <c r="AL5" i="68"/>
  <c r="AU5" i="68" s="1"/>
  <c r="AR15" i="53"/>
  <c r="AE18" i="97"/>
  <c r="AG18" i="97"/>
  <c r="AP18" i="97" s="1"/>
  <c r="AF18" i="97"/>
  <c r="AO18" i="97" s="1"/>
  <c r="W19" i="97"/>
  <c r="Y17" i="101"/>
  <c r="Z17" i="101" s="1"/>
  <c r="X17" i="101"/>
  <c r="AS8" i="34"/>
  <c r="AL8" i="34"/>
  <c r="AU8" i="34" s="1"/>
  <c r="AH16" i="46"/>
  <c r="AQ16" i="46" s="1"/>
  <c r="AH5" i="42"/>
  <c r="AQ5" i="42" s="1"/>
  <c r="Z5" i="42"/>
  <c r="AS13" i="68"/>
  <c r="AL13" i="68"/>
  <c r="AU13" i="68" s="1"/>
  <c r="AR10" i="88"/>
  <c r="AR18" i="59"/>
  <c r="Y8" i="55"/>
  <c r="Z8" i="55" s="1"/>
  <c r="X8" i="55"/>
  <c r="AH5" i="48"/>
  <c r="AQ5" i="48" s="1"/>
  <c r="Z5" i="48"/>
  <c r="AR7" i="49"/>
  <c r="AI6" i="18"/>
  <c r="AN6" i="18"/>
  <c r="AF12" i="92"/>
  <c r="AO12" i="92" s="1"/>
  <c r="W13" i="92"/>
  <c r="AE12" i="92"/>
  <c r="AG12" i="92"/>
  <c r="AP12" i="92" s="1"/>
  <c r="W9" i="91"/>
  <c r="AG8" i="91"/>
  <c r="AP8" i="91" s="1"/>
  <c r="AE8" i="91"/>
  <c r="AF8" i="91"/>
  <c r="AO8" i="91" s="1"/>
  <c r="Z19" i="59"/>
  <c r="Y7" i="18"/>
  <c r="Z7" i="18"/>
  <c r="X7" i="18"/>
  <c r="AI18" i="89"/>
  <c r="AN18" i="89"/>
  <c r="AI18" i="71"/>
  <c r="AN18" i="71"/>
  <c r="Y13" i="20"/>
  <c r="Z13" i="20" s="1"/>
  <c r="X13" i="20"/>
  <c r="AF7" i="83"/>
  <c r="AO7" i="83" s="1"/>
  <c r="W8" i="83"/>
  <c r="AG7" i="83"/>
  <c r="AP7" i="83" s="1"/>
  <c r="AE7" i="83"/>
  <c r="AE19" i="67"/>
  <c r="W20" i="67"/>
  <c r="AG19" i="67"/>
  <c r="AP19" i="67" s="1"/>
  <c r="AF19" i="67"/>
  <c r="AO19" i="67" s="1"/>
  <c r="U6" i="94"/>
  <c r="AI11" i="45"/>
  <c r="AN11" i="45"/>
  <c r="AI15" i="52"/>
  <c r="AN15" i="52"/>
  <c r="AS18" i="68"/>
  <c r="AL18" i="68"/>
  <c r="AU18" i="68" s="1"/>
  <c r="AH5" i="35"/>
  <c r="AQ5" i="35" s="1"/>
  <c r="Z5" i="35"/>
  <c r="Z16" i="46"/>
  <c r="AH7" i="87"/>
  <c r="AQ7" i="87" s="1"/>
  <c r="AS21" i="34"/>
  <c r="AL21" i="34"/>
  <c r="AU21" i="34" s="1"/>
  <c r="AH11" i="54"/>
  <c r="AQ11" i="54" s="1"/>
  <c r="AH17" i="15"/>
  <c r="AQ17" i="15" s="1"/>
  <c r="AJ4" i="34"/>
  <c r="AK4" i="34"/>
  <c r="AT4" i="34" s="1"/>
  <c r="AT25" i="34" s="1"/>
  <c r="AS22" i="34"/>
  <c r="AL22" i="34"/>
  <c r="AU22" i="34" s="1"/>
  <c r="AN7" i="99"/>
  <c r="AI7" i="99"/>
  <c r="X13" i="13"/>
  <c r="Y13" i="13"/>
  <c r="AN12" i="44"/>
  <c r="AI12" i="44"/>
  <c r="Y19" i="47"/>
  <c r="Z19" i="47"/>
  <c r="X19" i="47"/>
  <c r="AF13" i="20" l="1"/>
  <c r="AO13" i="20" s="1"/>
  <c r="W14" i="20"/>
  <c r="AG13" i="20"/>
  <c r="AP13" i="20" s="1"/>
  <c r="AE13" i="20"/>
  <c r="AE16" i="52"/>
  <c r="AG16" i="52"/>
  <c r="AP16" i="52" s="1"/>
  <c r="W17" i="52"/>
  <c r="AF16" i="52"/>
  <c r="AO16" i="52" s="1"/>
  <c r="AF9" i="43"/>
  <c r="AO9" i="43" s="1"/>
  <c r="AG9" i="43"/>
  <c r="AP9" i="43" s="1"/>
  <c r="AE9" i="43"/>
  <c r="W10" i="43"/>
  <c r="W18" i="101"/>
  <c r="AF17" i="101"/>
  <c r="AO17" i="101" s="1"/>
  <c r="AE17" i="101"/>
  <c r="AG17" i="101"/>
  <c r="AP17" i="101" s="1"/>
  <c r="W9" i="103"/>
  <c r="AG8" i="103"/>
  <c r="AP8" i="103" s="1"/>
  <c r="AE8" i="103"/>
  <c r="AF8" i="103"/>
  <c r="AO8" i="103" s="1"/>
  <c r="AG8" i="99"/>
  <c r="AP8" i="99" s="1"/>
  <c r="AF8" i="99"/>
  <c r="AO8" i="99" s="1"/>
  <c r="AE8" i="99"/>
  <c r="W9" i="99"/>
  <c r="W9" i="55"/>
  <c r="AE8" i="55"/>
  <c r="AF8" i="55"/>
  <c r="AO8" i="55" s="1"/>
  <c r="AG8" i="55"/>
  <c r="AP8" i="55" s="1"/>
  <c r="W20" i="71"/>
  <c r="AG19" i="71"/>
  <c r="AP19" i="71" s="1"/>
  <c r="AF19" i="71"/>
  <c r="AO19" i="71" s="1"/>
  <c r="AE19" i="71"/>
  <c r="U5" i="94"/>
  <c r="X5" i="94" s="1"/>
  <c r="AN7" i="83"/>
  <c r="AI7" i="83"/>
  <c r="AR7" i="83" s="1"/>
  <c r="AE7" i="18"/>
  <c r="AF7" i="18"/>
  <c r="AO7" i="18" s="1"/>
  <c r="AG7" i="18"/>
  <c r="AP7" i="18" s="1"/>
  <c r="W8" i="18"/>
  <c r="AI18" i="97"/>
  <c r="AN18" i="97"/>
  <c r="Y20" i="19"/>
  <c r="X20" i="19"/>
  <c r="AH17" i="93"/>
  <c r="AQ17" i="93" s="1"/>
  <c r="AH8" i="103"/>
  <c r="AQ8" i="103" s="1"/>
  <c r="Y7" i="98"/>
  <c r="Z7" i="98"/>
  <c r="X7" i="98"/>
  <c r="AH13" i="44"/>
  <c r="AQ13" i="44" s="1"/>
  <c r="AR8" i="43"/>
  <c r="U5" i="50"/>
  <c r="X5" i="50" s="1"/>
  <c r="AR7" i="55"/>
  <c r="AN11" i="54"/>
  <c r="AI11" i="54"/>
  <c r="AH19" i="75"/>
  <c r="AQ19" i="75" s="1"/>
  <c r="AR12" i="20"/>
  <c r="Y9" i="91"/>
  <c r="X9" i="91"/>
  <c r="AE5" i="48"/>
  <c r="AG5" i="48"/>
  <c r="AP5" i="48" s="1"/>
  <c r="W6" i="48"/>
  <c r="AF5" i="48"/>
  <c r="AO5" i="48" s="1"/>
  <c r="Y12" i="88"/>
  <c r="X12" i="88"/>
  <c r="AR16" i="93"/>
  <c r="AR18" i="24"/>
  <c r="AR17" i="105"/>
  <c r="W18" i="93"/>
  <c r="AE17" i="93"/>
  <c r="AG17" i="93"/>
  <c r="AP17" i="93" s="1"/>
  <c r="AF17" i="93"/>
  <c r="AO17" i="93" s="1"/>
  <c r="W19" i="79"/>
  <c r="AF18" i="79"/>
  <c r="AO18" i="79" s="1"/>
  <c r="AG18" i="79"/>
  <c r="AP18" i="79" s="1"/>
  <c r="AE18" i="79"/>
  <c r="AF12" i="51"/>
  <c r="AO12" i="51" s="1"/>
  <c r="W13" i="51"/>
  <c r="AE12" i="51"/>
  <c r="AG12" i="51"/>
  <c r="AP12" i="51" s="1"/>
  <c r="AR12" i="9"/>
  <c r="AE13" i="44"/>
  <c r="W14" i="44"/>
  <c r="AG13" i="44"/>
  <c r="AP13" i="44" s="1"/>
  <c r="AF13" i="44"/>
  <c r="AO13" i="44" s="1"/>
  <c r="W12" i="100"/>
  <c r="AE11" i="100"/>
  <c r="AF11" i="100"/>
  <c r="AO11" i="100" s="1"/>
  <c r="AG11" i="100"/>
  <c r="AP11" i="100" s="1"/>
  <c r="AR7" i="103"/>
  <c r="AR17" i="28"/>
  <c r="AF19" i="75"/>
  <c r="AO19" i="75" s="1"/>
  <c r="AE19" i="75"/>
  <c r="W20" i="75"/>
  <c r="AG19" i="75"/>
  <c r="AP19" i="75" s="1"/>
  <c r="AH13" i="84"/>
  <c r="AQ13" i="84" s="1"/>
  <c r="AH9" i="16"/>
  <c r="AQ9" i="16" s="1"/>
  <c r="AH13" i="9"/>
  <c r="AQ13" i="9" s="1"/>
  <c r="AI16" i="86"/>
  <c r="AR16" i="86" s="1"/>
  <c r="AN16" i="86"/>
  <c r="AN17" i="33"/>
  <c r="AI17" i="33"/>
  <c r="AH13" i="13"/>
  <c r="AQ13" i="13" s="1"/>
  <c r="AS4" i="34"/>
  <c r="AS25" i="34" s="1"/>
  <c r="AL4" i="34"/>
  <c r="AU4" i="34" s="1"/>
  <c r="AU25" i="34" s="1"/>
  <c r="C11" i="34" s="1"/>
  <c r="AR7" i="99"/>
  <c r="AR12" i="44"/>
  <c r="Y19" i="63"/>
  <c r="X19" i="63"/>
  <c r="AN11" i="88"/>
  <c r="AI11" i="88"/>
  <c r="AH18" i="28"/>
  <c r="AQ18" i="28" s="1"/>
  <c r="AH12" i="45"/>
  <c r="AQ12" i="45" s="1"/>
  <c r="AH8" i="99"/>
  <c r="AQ8" i="99" s="1"/>
  <c r="AN6" i="98"/>
  <c r="AI6" i="98"/>
  <c r="Y6" i="10"/>
  <c r="Z6" i="10"/>
  <c r="X6" i="10"/>
  <c r="Y18" i="15"/>
  <c r="X18" i="15"/>
  <c r="AR16" i="101"/>
  <c r="AI15" i="32"/>
  <c r="AN15" i="32"/>
  <c r="Z13" i="84"/>
  <c r="Z9" i="16"/>
  <c r="Z13" i="9"/>
  <c r="Y14" i="104"/>
  <c r="Z14" i="104" s="1"/>
  <c r="X14" i="104"/>
  <c r="Y8" i="87"/>
  <c r="X8" i="87"/>
  <c r="AN8" i="49"/>
  <c r="AI8" i="49"/>
  <c r="AR15" i="52"/>
  <c r="W20" i="59"/>
  <c r="AE19" i="59"/>
  <c r="AG19" i="59"/>
  <c r="AP19" i="59" s="1"/>
  <c r="AF19" i="59"/>
  <c r="AO19" i="59" s="1"/>
  <c r="W6" i="35"/>
  <c r="AG5" i="35"/>
  <c r="AP5" i="35" s="1"/>
  <c r="AE5" i="35"/>
  <c r="AF5" i="35"/>
  <c r="AO5" i="35" s="1"/>
  <c r="Y20" i="67"/>
  <c r="X20" i="67"/>
  <c r="AH8" i="55"/>
  <c r="AQ8" i="55" s="1"/>
  <c r="AE5" i="42"/>
  <c r="AG5" i="42"/>
  <c r="AP5" i="42" s="1"/>
  <c r="AF5" i="42"/>
  <c r="AO5" i="42" s="1"/>
  <c r="W6" i="42"/>
  <c r="Y19" i="97"/>
  <c r="X19" i="97"/>
  <c r="Z19" i="97" s="1"/>
  <c r="AF5" i="102"/>
  <c r="AO5" i="102" s="1"/>
  <c r="AE5" i="102"/>
  <c r="AG5" i="102"/>
  <c r="AP5" i="102" s="1"/>
  <c r="W6" i="102"/>
  <c r="AE12" i="58"/>
  <c r="AF12" i="58"/>
  <c r="AO12" i="58" s="1"/>
  <c r="AG12" i="58"/>
  <c r="AP12" i="58" s="1"/>
  <c r="W13" i="58"/>
  <c r="AE16" i="53"/>
  <c r="AN16" i="53" s="1"/>
  <c r="AF16" i="53"/>
  <c r="AO16" i="53" s="1"/>
  <c r="W17" i="53"/>
  <c r="AG16" i="53"/>
  <c r="Z18" i="28"/>
  <c r="Z12" i="45"/>
  <c r="AR12" i="84"/>
  <c r="AH10" i="95"/>
  <c r="AQ10" i="95" s="1"/>
  <c r="AR12" i="13"/>
  <c r="U5" i="90"/>
  <c r="X5" i="90" s="1"/>
  <c r="Y12" i="96"/>
  <c r="X12" i="96"/>
  <c r="AI5" i="10"/>
  <c r="AN5" i="10"/>
  <c r="Y16" i="32"/>
  <c r="Z16" i="32"/>
  <c r="X16" i="32"/>
  <c r="AI13" i="104"/>
  <c r="AR13" i="104" s="1"/>
  <c r="AN13" i="104"/>
  <c r="Y18" i="33"/>
  <c r="X18" i="33"/>
  <c r="AN18" i="2"/>
  <c r="AI18" i="2"/>
  <c r="AF19" i="47"/>
  <c r="AO19" i="47" s="1"/>
  <c r="W20" i="47"/>
  <c r="AG19" i="47"/>
  <c r="AP19" i="47" s="1"/>
  <c r="AE19" i="47"/>
  <c r="Y8" i="83"/>
  <c r="X8" i="83"/>
  <c r="AR18" i="71"/>
  <c r="AR6" i="18"/>
  <c r="Z13" i="13"/>
  <c r="AH19" i="47"/>
  <c r="AQ19" i="47" s="1"/>
  <c r="AR11" i="45"/>
  <c r="AN19" i="67"/>
  <c r="AI19" i="67"/>
  <c r="AH13" i="20"/>
  <c r="AQ13" i="20" s="1"/>
  <c r="AR18" i="89"/>
  <c r="AN12" i="92"/>
  <c r="AI12" i="92"/>
  <c r="AN18" i="63"/>
  <c r="AI18" i="63"/>
  <c r="AH19" i="24"/>
  <c r="AQ19" i="24" s="1"/>
  <c r="AR9" i="95"/>
  <c r="Z5" i="82"/>
  <c r="AH5" i="82"/>
  <c r="AQ5" i="82" s="1"/>
  <c r="AH10" i="11"/>
  <c r="AQ10" i="11" s="1"/>
  <c r="AF10" i="95"/>
  <c r="AO10" i="95" s="1"/>
  <c r="W11" i="95"/>
  <c r="AE10" i="95"/>
  <c r="AG10" i="95"/>
  <c r="AP10" i="95" s="1"/>
  <c r="AN11" i="96"/>
  <c r="AI11" i="96"/>
  <c r="AH19" i="89"/>
  <c r="AQ19" i="89" s="1"/>
  <c r="Y12" i="54"/>
  <c r="X12" i="54"/>
  <c r="AH18" i="105"/>
  <c r="AQ18" i="105" s="1"/>
  <c r="AH19" i="38"/>
  <c r="AQ19" i="38" s="1"/>
  <c r="Y17" i="86"/>
  <c r="Z17" i="86"/>
  <c r="X17" i="86"/>
  <c r="AR9" i="11"/>
  <c r="AE16" i="46"/>
  <c r="W17" i="46"/>
  <c r="AG16" i="46"/>
  <c r="AP16" i="46" s="1"/>
  <c r="AF16" i="46"/>
  <c r="AO16" i="46" s="1"/>
  <c r="AH7" i="18"/>
  <c r="AQ7" i="18" s="1"/>
  <c r="AI8" i="91"/>
  <c r="AN8" i="91"/>
  <c r="Y13" i="92"/>
  <c r="X13" i="92"/>
  <c r="AH17" i="101"/>
  <c r="AQ17" i="101" s="1"/>
  <c r="AI19" i="19"/>
  <c r="AN19" i="19"/>
  <c r="U5" i="85"/>
  <c r="X5" i="85" s="1"/>
  <c r="Z19" i="24"/>
  <c r="AH16" i="52"/>
  <c r="AQ16" i="52" s="1"/>
  <c r="W10" i="41"/>
  <c r="AG9" i="41"/>
  <c r="AP9" i="41" s="1"/>
  <c r="AF9" i="41"/>
  <c r="AO9" i="41" s="1"/>
  <c r="AE9" i="41"/>
  <c r="AR8" i="16"/>
  <c r="AR18" i="47"/>
  <c r="AH9" i="43"/>
  <c r="AQ9" i="43" s="1"/>
  <c r="AH19" i="71"/>
  <c r="AQ19" i="71" s="1"/>
  <c r="Z10" i="11"/>
  <c r="Z19" i="89"/>
  <c r="AI17" i="15"/>
  <c r="AN17" i="15"/>
  <c r="Z18" i="105"/>
  <c r="Z19" i="38"/>
  <c r="AS4" i="68"/>
  <c r="AS25" i="68" s="1"/>
  <c r="AL4" i="68"/>
  <c r="AU4" i="68" s="1"/>
  <c r="AU25" i="68" s="1"/>
  <c r="C11" i="68" s="1"/>
  <c r="F12" i="57" s="1"/>
  <c r="AN7" i="87"/>
  <c r="AI7" i="87"/>
  <c r="Y19" i="2"/>
  <c r="X19" i="2"/>
  <c r="Y9" i="49"/>
  <c r="X9" i="49"/>
  <c r="Z9" i="49" s="1"/>
  <c r="AF19" i="97" l="1"/>
  <c r="AO19" i="97" s="1"/>
  <c r="AE19" i="97"/>
  <c r="AN19" i="97" s="1"/>
  <c r="AG19" i="97"/>
  <c r="W20" i="97"/>
  <c r="AF9" i="49"/>
  <c r="AO9" i="49" s="1"/>
  <c r="AE9" i="49"/>
  <c r="W10" i="49"/>
  <c r="AG9" i="49"/>
  <c r="AP9" i="49" s="1"/>
  <c r="AE14" i="104"/>
  <c r="AG14" i="104"/>
  <c r="AP14" i="104" s="1"/>
  <c r="W15" i="104"/>
  <c r="AF14" i="104"/>
  <c r="AO14" i="104" s="1"/>
  <c r="Z5" i="85"/>
  <c r="AH5" i="85"/>
  <c r="AQ5" i="85" s="1"/>
  <c r="AR8" i="91"/>
  <c r="AR11" i="96"/>
  <c r="AR18" i="2"/>
  <c r="AH12" i="96"/>
  <c r="AQ12" i="96" s="1"/>
  <c r="Y17" i="53"/>
  <c r="X17" i="53"/>
  <c r="AN12" i="58"/>
  <c r="AI12" i="58"/>
  <c r="AI5" i="42"/>
  <c r="AN5" i="42"/>
  <c r="AN19" i="59"/>
  <c r="AI19" i="59"/>
  <c r="AH8" i="87"/>
  <c r="AQ8" i="87" s="1"/>
  <c r="AE13" i="9"/>
  <c r="W14" i="9"/>
  <c r="AG13" i="9"/>
  <c r="AP13" i="9" s="1"/>
  <c r="AF13" i="9"/>
  <c r="AO13" i="9" s="1"/>
  <c r="AH19" i="63"/>
  <c r="AQ19" i="63" s="1"/>
  <c r="Y18" i="93"/>
  <c r="X18" i="93"/>
  <c r="Y6" i="48"/>
  <c r="X6" i="48"/>
  <c r="W8" i="98"/>
  <c r="AG7" i="98"/>
  <c r="AP7" i="98" s="1"/>
  <c r="AF7" i="98"/>
  <c r="AO7" i="98" s="1"/>
  <c r="AE7" i="98"/>
  <c r="Y20" i="71"/>
  <c r="X20" i="71"/>
  <c r="Z20" i="71" s="1"/>
  <c r="AI17" i="101"/>
  <c r="AN17" i="101"/>
  <c r="AI16" i="52"/>
  <c r="AN16" i="52"/>
  <c r="AR17" i="15"/>
  <c r="AI9" i="41"/>
  <c r="AN9" i="41"/>
  <c r="AH17" i="86"/>
  <c r="AQ17" i="86" s="1"/>
  <c r="AH16" i="32"/>
  <c r="AQ16" i="32" s="1"/>
  <c r="Z12" i="96"/>
  <c r="Y6" i="102"/>
  <c r="X6" i="102"/>
  <c r="AN5" i="35"/>
  <c r="AI5" i="35"/>
  <c r="Y20" i="59"/>
  <c r="X20" i="59"/>
  <c r="Z8" i="87"/>
  <c r="W10" i="16"/>
  <c r="AF9" i="16"/>
  <c r="AO9" i="16" s="1"/>
  <c r="AG9" i="16"/>
  <c r="AP9" i="16" s="1"/>
  <c r="AE9" i="16"/>
  <c r="AH18" i="15"/>
  <c r="AQ18" i="15" s="1"/>
  <c r="AR6" i="98"/>
  <c r="Z19" i="63"/>
  <c r="Y14" i="44"/>
  <c r="Z14" i="44" s="1"/>
  <c r="X14" i="44"/>
  <c r="AN12" i="51"/>
  <c r="AI12" i="51"/>
  <c r="Y19" i="79"/>
  <c r="Z19" i="79" s="1"/>
  <c r="X19" i="79"/>
  <c r="AH12" i="88"/>
  <c r="AQ12" i="88" s="1"/>
  <c r="X8" i="18"/>
  <c r="Y8" i="18"/>
  <c r="Z8" i="18"/>
  <c r="Y9" i="99"/>
  <c r="Z9" i="99"/>
  <c r="X9" i="99"/>
  <c r="AN8" i="103"/>
  <c r="AI8" i="103"/>
  <c r="AF19" i="89"/>
  <c r="AO19" i="89" s="1"/>
  <c r="W20" i="89"/>
  <c r="AG19" i="89"/>
  <c r="AP19" i="89" s="1"/>
  <c r="AE19" i="89"/>
  <c r="AR19" i="19"/>
  <c r="AH13" i="92"/>
  <c r="AQ13" i="92" s="1"/>
  <c r="AG17" i="86"/>
  <c r="AP17" i="86" s="1"/>
  <c r="AE17" i="86"/>
  <c r="AF17" i="86"/>
  <c r="AO17" i="86" s="1"/>
  <c r="W18" i="86"/>
  <c r="AR19" i="67"/>
  <c r="AI19" i="47"/>
  <c r="AN19" i="47"/>
  <c r="AH18" i="33"/>
  <c r="AQ18" i="33" s="1"/>
  <c r="W17" i="32"/>
  <c r="AG16" i="32"/>
  <c r="AP16" i="32" s="1"/>
  <c r="AF16" i="32"/>
  <c r="AO16" i="32" s="1"/>
  <c r="AE16" i="32"/>
  <c r="AE12" i="45"/>
  <c r="W13" i="45"/>
  <c r="AF12" i="45"/>
  <c r="AO12" i="45" s="1"/>
  <c r="AG12" i="45"/>
  <c r="AP12" i="45" s="1"/>
  <c r="AH20" i="67"/>
  <c r="AQ20" i="67" s="1"/>
  <c r="W14" i="84"/>
  <c r="AE13" i="84"/>
  <c r="AG13" i="84"/>
  <c r="AP13" i="84" s="1"/>
  <c r="AF13" i="84"/>
  <c r="AO13" i="84" s="1"/>
  <c r="Z18" i="15"/>
  <c r="AR17" i="33"/>
  <c r="AN11" i="100"/>
  <c r="AI11" i="100"/>
  <c r="AN13" i="44"/>
  <c r="AI13" i="44"/>
  <c r="Y13" i="51"/>
  <c r="Z13" i="51"/>
  <c r="X13" i="51"/>
  <c r="Z12" i="88"/>
  <c r="AI5" i="48"/>
  <c r="AN5" i="48"/>
  <c r="AH20" i="19"/>
  <c r="AQ20" i="19" s="1"/>
  <c r="AH5" i="94"/>
  <c r="AQ5" i="94" s="1"/>
  <c r="Z5" i="94"/>
  <c r="AI8" i="99"/>
  <c r="AN8" i="99"/>
  <c r="Y18" i="101"/>
  <c r="Z18" i="101" s="1"/>
  <c r="X18" i="101"/>
  <c r="AI13" i="20"/>
  <c r="AN13" i="20"/>
  <c r="AH9" i="49"/>
  <c r="AQ9" i="49" s="1"/>
  <c r="AH19" i="2"/>
  <c r="AQ19" i="2" s="1"/>
  <c r="AG10" i="11"/>
  <c r="AP10" i="11" s="1"/>
  <c r="AE10" i="11"/>
  <c r="AF10" i="11"/>
  <c r="AO10" i="11" s="1"/>
  <c r="W11" i="11"/>
  <c r="Z13" i="92"/>
  <c r="Y17" i="46"/>
  <c r="Z17" i="46" s="1"/>
  <c r="X17" i="46"/>
  <c r="AR18" i="63"/>
  <c r="Z18" i="33"/>
  <c r="AG18" i="28"/>
  <c r="AP18" i="28" s="1"/>
  <c r="AF18" i="28"/>
  <c r="AO18" i="28" s="1"/>
  <c r="W19" i="28"/>
  <c r="AE18" i="28"/>
  <c r="Y13" i="58"/>
  <c r="Z13" i="58" s="1"/>
  <c r="X13" i="58"/>
  <c r="AN5" i="102"/>
  <c r="AI5" i="102"/>
  <c r="Y6" i="42"/>
  <c r="Z6" i="42" s="1"/>
  <c r="X6" i="42"/>
  <c r="Z20" i="67"/>
  <c r="Y6" i="35"/>
  <c r="X6" i="35"/>
  <c r="AH14" i="104"/>
  <c r="AQ14" i="104" s="1"/>
  <c r="X12" i="100"/>
  <c r="Y12" i="100"/>
  <c r="Z12" i="100" s="1"/>
  <c r="AH9" i="91"/>
  <c r="AQ9" i="91" s="1"/>
  <c r="AH5" i="50"/>
  <c r="AQ5" i="50" s="1"/>
  <c r="Z5" i="50"/>
  <c r="Z20" i="19"/>
  <c r="AN19" i="71"/>
  <c r="AI19" i="71"/>
  <c r="Y9" i="103"/>
  <c r="X9" i="103"/>
  <c r="Z9" i="103" s="1"/>
  <c r="Z19" i="2"/>
  <c r="AG19" i="38"/>
  <c r="AP19" i="38" s="1"/>
  <c r="W20" i="38"/>
  <c r="AE19" i="38"/>
  <c r="AF19" i="38"/>
  <c r="AO19" i="38" s="1"/>
  <c r="AI16" i="46"/>
  <c r="AN16" i="46"/>
  <c r="AN10" i="95"/>
  <c r="AI10" i="95"/>
  <c r="AE5" i="82"/>
  <c r="W6" i="82"/>
  <c r="AF5" i="82"/>
  <c r="AO5" i="82" s="1"/>
  <c r="AG5" i="82"/>
  <c r="AP5" i="82" s="1"/>
  <c r="AH8" i="83"/>
  <c r="AQ8" i="83" s="1"/>
  <c r="Y20" i="47"/>
  <c r="X20" i="47"/>
  <c r="AH5" i="90"/>
  <c r="AQ5" i="90" s="1"/>
  <c r="Z5" i="90"/>
  <c r="AR8" i="49"/>
  <c r="AR15" i="32"/>
  <c r="AH6" i="10"/>
  <c r="AQ6" i="10" s="1"/>
  <c r="AR11" i="88"/>
  <c r="Y20" i="75"/>
  <c r="X20" i="75"/>
  <c r="AI18" i="79"/>
  <c r="AN18" i="79"/>
  <c r="Z9" i="91"/>
  <c r="AR11" i="54"/>
  <c r="AN7" i="18"/>
  <c r="AI7" i="18"/>
  <c r="AI8" i="55"/>
  <c r="AN8" i="55"/>
  <c r="Y10" i="43"/>
  <c r="X10" i="43"/>
  <c r="Y17" i="52"/>
  <c r="X17" i="52"/>
  <c r="Z17" i="52" s="1"/>
  <c r="Y14" i="20"/>
  <c r="X14" i="20"/>
  <c r="AR7" i="87"/>
  <c r="Y10" i="41"/>
  <c r="Z10" i="41"/>
  <c r="X10" i="41"/>
  <c r="AG19" i="24"/>
  <c r="AP19" i="24" s="1"/>
  <c r="W20" i="24"/>
  <c r="AE19" i="24"/>
  <c r="AF19" i="24"/>
  <c r="AO19" i="24" s="1"/>
  <c r="AG18" i="105"/>
  <c r="AP18" i="105" s="1"/>
  <c r="AE18" i="105"/>
  <c r="AN18" i="105" s="1"/>
  <c r="W19" i="105"/>
  <c r="AF18" i="105"/>
  <c r="Z12" i="54"/>
  <c r="AH12" i="54"/>
  <c r="AQ12" i="54" s="1"/>
  <c r="Y11" i="95"/>
  <c r="Z11" i="95"/>
  <c r="X11" i="95"/>
  <c r="AR12" i="92"/>
  <c r="W14" i="13"/>
  <c r="AF13" i="13"/>
  <c r="AO13" i="13" s="1"/>
  <c r="AE13" i="13"/>
  <c r="AG13" i="13"/>
  <c r="AP13" i="13" s="1"/>
  <c r="Z8" i="83"/>
  <c r="AR5" i="10"/>
  <c r="AI16" i="53"/>
  <c r="AP16" i="53"/>
  <c r="AH19" i="97"/>
  <c r="AQ19" i="97" s="1"/>
  <c r="AG6" i="10"/>
  <c r="AP6" i="10" s="1"/>
  <c r="W7" i="10"/>
  <c r="AE6" i="10"/>
  <c r="AF6" i="10"/>
  <c r="AO6" i="10" s="1"/>
  <c r="AI19" i="75"/>
  <c r="AN19" i="75"/>
  <c r="AI17" i="93"/>
  <c r="AN17" i="93"/>
  <c r="AH7" i="98"/>
  <c r="AQ7" i="98" s="1"/>
  <c r="AR18" i="97"/>
  <c r="Y9" i="55"/>
  <c r="X9" i="55"/>
  <c r="AN9" i="43"/>
  <c r="AI9" i="43"/>
  <c r="W13" i="100" l="1"/>
  <c r="AF12" i="100"/>
  <c r="AO12" i="100" s="1"/>
  <c r="AE12" i="100"/>
  <c r="AG12" i="100"/>
  <c r="AP12" i="100" s="1"/>
  <c r="AG18" i="101"/>
  <c r="AP18" i="101" s="1"/>
  <c r="W19" i="101"/>
  <c r="AF18" i="101"/>
  <c r="AO18" i="101" s="1"/>
  <c r="AE18" i="101"/>
  <c r="AF20" i="71"/>
  <c r="AO20" i="71" s="1"/>
  <c r="W21" i="71"/>
  <c r="AG20" i="71"/>
  <c r="AP20" i="71" s="1"/>
  <c r="AE20" i="71"/>
  <c r="W20" i="79"/>
  <c r="AF19" i="79"/>
  <c r="AO19" i="79" s="1"/>
  <c r="AG19" i="79"/>
  <c r="AP19" i="79" s="1"/>
  <c r="AE19" i="79"/>
  <c r="AE6" i="42"/>
  <c r="AF6" i="42"/>
  <c r="AO6" i="42" s="1"/>
  <c r="AG6" i="42"/>
  <c r="AP6" i="42" s="1"/>
  <c r="W7" i="42"/>
  <c r="AF17" i="52"/>
  <c r="AO17" i="52" s="1"/>
  <c r="AG17" i="52"/>
  <c r="AP17" i="52" s="1"/>
  <c r="W18" i="52"/>
  <c r="AE17" i="52"/>
  <c r="W10" i="103"/>
  <c r="AE9" i="103"/>
  <c r="AG9" i="103"/>
  <c r="AP9" i="103" s="1"/>
  <c r="AF9" i="103"/>
  <c r="AO9" i="103" s="1"/>
  <c r="AG17" i="46"/>
  <c r="AP17" i="46" s="1"/>
  <c r="AE17" i="46"/>
  <c r="AF17" i="46"/>
  <c r="AO17" i="46" s="1"/>
  <c r="W18" i="46"/>
  <c r="AG13" i="58"/>
  <c r="AP13" i="58" s="1"/>
  <c r="W14" i="58"/>
  <c r="AF13" i="58"/>
  <c r="AO13" i="58" s="1"/>
  <c r="AE13" i="58"/>
  <c r="W15" i="44"/>
  <c r="AE14" i="44"/>
  <c r="AF14" i="44"/>
  <c r="AO14" i="44" s="1"/>
  <c r="AG14" i="44"/>
  <c r="AP14" i="44" s="1"/>
  <c r="AR9" i="43"/>
  <c r="Y14" i="13"/>
  <c r="X14" i="13"/>
  <c r="AN19" i="24"/>
  <c r="AI19" i="24"/>
  <c r="AR8" i="55"/>
  <c r="W6" i="90"/>
  <c r="AG5" i="90"/>
  <c r="AP5" i="90" s="1"/>
  <c r="AF5" i="90"/>
  <c r="AO5" i="90" s="1"/>
  <c r="AE5" i="90"/>
  <c r="AE19" i="2"/>
  <c r="AF19" i="2"/>
  <c r="AO19" i="2" s="1"/>
  <c r="W20" i="2"/>
  <c r="AG19" i="2"/>
  <c r="AP19" i="2" s="1"/>
  <c r="AG20" i="19"/>
  <c r="AP20" i="19" s="1"/>
  <c r="AF20" i="19"/>
  <c r="AO20" i="19" s="1"/>
  <c r="W21" i="19"/>
  <c r="AE20" i="19"/>
  <c r="AR5" i="48"/>
  <c r="Y18" i="86"/>
  <c r="X18" i="86"/>
  <c r="AI19" i="89"/>
  <c r="AN19" i="89"/>
  <c r="AH9" i="99"/>
  <c r="AQ9" i="99" s="1"/>
  <c r="AR5" i="35"/>
  <c r="Y8" i="98"/>
  <c r="X8" i="98"/>
  <c r="AI13" i="9"/>
  <c r="AN13" i="9"/>
  <c r="AR12" i="58"/>
  <c r="AH6" i="35"/>
  <c r="AQ6" i="35" s="1"/>
  <c r="AI18" i="28"/>
  <c r="AN18" i="28"/>
  <c r="Y11" i="11"/>
  <c r="Z11" i="11" s="1"/>
  <c r="X11" i="11"/>
  <c r="AF5" i="94"/>
  <c r="AO5" i="94" s="1"/>
  <c r="AE5" i="94"/>
  <c r="AG5" i="94"/>
  <c r="AP5" i="94" s="1"/>
  <c r="W6" i="94"/>
  <c r="W13" i="88"/>
  <c r="AF12" i="88"/>
  <c r="AO12" i="88" s="1"/>
  <c r="AG12" i="88"/>
  <c r="AP12" i="88" s="1"/>
  <c r="AE12" i="88"/>
  <c r="AR11" i="100"/>
  <c r="AI16" i="32"/>
  <c r="AN16" i="32"/>
  <c r="W10" i="99"/>
  <c r="AG9" i="99"/>
  <c r="AP9" i="99" s="1"/>
  <c r="AF9" i="99"/>
  <c r="AO9" i="99" s="1"/>
  <c r="AE9" i="99"/>
  <c r="AF19" i="63"/>
  <c r="AO19" i="63" s="1"/>
  <c r="AE19" i="63"/>
  <c r="AG19" i="63"/>
  <c r="AP19" i="63" s="1"/>
  <c r="W20" i="63"/>
  <c r="Y10" i="16"/>
  <c r="X10" i="16"/>
  <c r="AH6" i="48"/>
  <c r="AQ6" i="48" s="1"/>
  <c r="AI14" i="104"/>
  <c r="AN14" i="104"/>
  <c r="AI18" i="105"/>
  <c r="AO18" i="105"/>
  <c r="AR7" i="18"/>
  <c r="AR18" i="79"/>
  <c r="AR17" i="93"/>
  <c r="Y7" i="10"/>
  <c r="Z7" i="10" s="1"/>
  <c r="X7" i="10"/>
  <c r="Y19" i="105"/>
  <c r="X19" i="105"/>
  <c r="AH14" i="20"/>
  <c r="AQ14" i="20" s="1"/>
  <c r="AH10" i="43"/>
  <c r="AQ10" i="43" s="1"/>
  <c r="AH20" i="75"/>
  <c r="AQ20" i="75" s="1"/>
  <c r="AH20" i="47"/>
  <c r="AQ20" i="47" s="1"/>
  <c r="Y6" i="82"/>
  <c r="X6" i="82"/>
  <c r="Z6" i="82" s="1"/>
  <c r="AH12" i="100"/>
  <c r="AQ12" i="100" s="1"/>
  <c r="Z6" i="35"/>
  <c r="AR5" i="102"/>
  <c r="Y19" i="28"/>
  <c r="Z19" i="28"/>
  <c r="X19" i="28"/>
  <c r="AH17" i="46"/>
  <c r="AQ17" i="46" s="1"/>
  <c r="AH13" i="51"/>
  <c r="AQ13" i="51" s="1"/>
  <c r="AR19" i="47"/>
  <c r="AI17" i="86"/>
  <c r="AN17" i="86"/>
  <c r="Y20" i="89"/>
  <c r="X20" i="89"/>
  <c r="AR12" i="51"/>
  <c r="W9" i="87"/>
  <c r="AF8" i="87"/>
  <c r="AO8" i="87" s="1"/>
  <c r="AG8" i="87"/>
  <c r="AP8" i="87" s="1"/>
  <c r="AE8" i="87"/>
  <c r="AH6" i="102"/>
  <c r="AQ6" i="102" s="1"/>
  <c r="AR16" i="52"/>
  <c r="Z6" i="48"/>
  <c r="AR19" i="59"/>
  <c r="AH17" i="53"/>
  <c r="AQ17" i="53" s="1"/>
  <c r="AE5" i="85"/>
  <c r="AF5" i="85"/>
  <c r="AO5" i="85" s="1"/>
  <c r="W6" i="85"/>
  <c r="AG5" i="85"/>
  <c r="AP5" i="85" s="1"/>
  <c r="Y20" i="97"/>
  <c r="X20" i="97"/>
  <c r="AR16" i="46"/>
  <c r="AH9" i="103"/>
  <c r="AQ9" i="103" s="1"/>
  <c r="AH9" i="55"/>
  <c r="AQ9" i="55" s="1"/>
  <c r="Z9" i="55"/>
  <c r="AH11" i="95"/>
  <c r="AQ11" i="95" s="1"/>
  <c r="AH10" i="41"/>
  <c r="AQ10" i="41" s="1"/>
  <c r="Z14" i="20"/>
  <c r="Z10" i="43"/>
  <c r="Z20" i="75"/>
  <c r="Z20" i="47"/>
  <c r="AN5" i="82"/>
  <c r="AI5" i="82"/>
  <c r="AI19" i="38"/>
  <c r="AN19" i="38"/>
  <c r="W6" i="50"/>
  <c r="AE5" i="50"/>
  <c r="AG5" i="50"/>
  <c r="AP5" i="50" s="1"/>
  <c r="AF5" i="50"/>
  <c r="AO5" i="50" s="1"/>
  <c r="AI10" i="11"/>
  <c r="AN10" i="11"/>
  <c r="AR8" i="99"/>
  <c r="AF13" i="51"/>
  <c r="AO13" i="51" s="1"/>
  <c r="AE13" i="51"/>
  <c r="AG13" i="51"/>
  <c r="AP13" i="51" s="1"/>
  <c r="W14" i="51"/>
  <c r="AN13" i="84"/>
  <c r="AI13" i="84"/>
  <c r="AF8" i="18"/>
  <c r="AO8" i="18" s="1"/>
  <c r="AE8" i="18"/>
  <c r="W9" i="18"/>
  <c r="AG8" i="18"/>
  <c r="AP8" i="18" s="1"/>
  <c r="AH20" i="59"/>
  <c r="AQ20" i="59" s="1"/>
  <c r="Z6" i="102"/>
  <c r="AN7" i="98"/>
  <c r="AI7" i="98"/>
  <c r="Z17" i="53"/>
  <c r="AI19" i="97"/>
  <c r="AP19" i="97"/>
  <c r="AR19" i="75"/>
  <c r="AR16" i="53"/>
  <c r="AI13" i="13"/>
  <c r="AN13" i="13"/>
  <c r="AG11" i="95"/>
  <c r="AP11" i="95" s="1"/>
  <c r="AF11" i="95"/>
  <c r="AO11" i="95" s="1"/>
  <c r="AE11" i="95"/>
  <c r="W12" i="95"/>
  <c r="AG10" i="41"/>
  <c r="AP10" i="41" s="1"/>
  <c r="AF10" i="41"/>
  <c r="AO10" i="41" s="1"/>
  <c r="W11" i="41"/>
  <c r="AE10" i="41"/>
  <c r="AR10" i="95"/>
  <c r="Y20" i="38"/>
  <c r="X20" i="38"/>
  <c r="Z20" i="38" s="1"/>
  <c r="AR19" i="71"/>
  <c r="W21" i="67"/>
  <c r="AE20" i="67"/>
  <c r="AG20" i="67"/>
  <c r="AP20" i="67" s="1"/>
  <c r="AF20" i="67"/>
  <c r="AO20" i="67" s="1"/>
  <c r="AH13" i="58"/>
  <c r="AQ13" i="58" s="1"/>
  <c r="AR13" i="20"/>
  <c r="Y14" i="84"/>
  <c r="X14" i="84"/>
  <c r="Y13" i="45"/>
  <c r="Z13" i="45" s="1"/>
  <c r="X13" i="45"/>
  <c r="Y17" i="32"/>
  <c r="X17" i="32"/>
  <c r="AR8" i="103"/>
  <c r="AH14" i="44"/>
  <c r="AQ14" i="44" s="1"/>
  <c r="AN9" i="16"/>
  <c r="AI9" i="16"/>
  <c r="Z20" i="59"/>
  <c r="AR9" i="41"/>
  <c r="AR17" i="101"/>
  <c r="AH18" i="93"/>
  <c r="AQ18" i="93" s="1"/>
  <c r="X10" i="49"/>
  <c r="Y10" i="49"/>
  <c r="Z10" i="49"/>
  <c r="AN6" i="10"/>
  <c r="AI6" i="10"/>
  <c r="AG8" i="83"/>
  <c r="AP8" i="83" s="1"/>
  <c r="AE8" i="83"/>
  <c r="AF8" i="83"/>
  <c r="AO8" i="83" s="1"/>
  <c r="W9" i="83"/>
  <c r="Y20" i="24"/>
  <c r="Z20" i="24"/>
  <c r="X20" i="24"/>
  <c r="W13" i="54"/>
  <c r="AG12" i="54"/>
  <c r="AP12" i="54" s="1"/>
  <c r="AE12" i="54"/>
  <c r="AF12" i="54"/>
  <c r="AO12" i="54" s="1"/>
  <c r="AH17" i="52"/>
  <c r="AQ17" i="52" s="1"/>
  <c r="W10" i="91"/>
  <c r="AF9" i="91"/>
  <c r="AO9" i="91" s="1"/>
  <c r="AG9" i="91"/>
  <c r="AP9" i="91" s="1"/>
  <c r="AE9" i="91"/>
  <c r="AH6" i="42"/>
  <c r="AQ6" i="42" s="1"/>
  <c r="AF18" i="33"/>
  <c r="AO18" i="33" s="1"/>
  <c r="AE18" i="33"/>
  <c r="W19" i="33"/>
  <c r="AG18" i="33"/>
  <c r="AP18" i="33" s="1"/>
  <c r="AF13" i="92"/>
  <c r="AO13" i="92" s="1"/>
  <c r="W14" i="92"/>
  <c r="AE13" i="92"/>
  <c r="AG13" i="92"/>
  <c r="AP13" i="92" s="1"/>
  <c r="AH18" i="101"/>
  <c r="AQ18" i="101" s="1"/>
  <c r="AR13" i="44"/>
  <c r="AF18" i="15"/>
  <c r="AO18" i="15" s="1"/>
  <c r="AE18" i="15"/>
  <c r="W19" i="15"/>
  <c r="AG18" i="15"/>
  <c r="AP18" i="15" s="1"/>
  <c r="AN12" i="45"/>
  <c r="AI12" i="45"/>
  <c r="AR12" i="45" s="1"/>
  <c r="AH8" i="18"/>
  <c r="AQ8" i="18" s="1"/>
  <c r="AH19" i="79"/>
  <c r="AQ19" i="79" s="1"/>
  <c r="AF12" i="96"/>
  <c r="AO12" i="96" s="1"/>
  <c r="AE12" i="96"/>
  <c r="W13" i="96"/>
  <c r="AG12" i="96"/>
  <c r="AP12" i="96" s="1"/>
  <c r="AH20" i="71"/>
  <c r="AQ20" i="71" s="1"/>
  <c r="Z18" i="93"/>
  <c r="Y14" i="9"/>
  <c r="Z14" i="9" s="1"/>
  <c r="X14" i="9"/>
  <c r="AR5" i="42"/>
  <c r="Y15" i="104"/>
  <c r="Z15" i="104"/>
  <c r="X15" i="104"/>
  <c r="AN9" i="49"/>
  <c r="AI9" i="49"/>
  <c r="AG14" i="9" l="1"/>
  <c r="AP14" i="9" s="1"/>
  <c r="W15" i="9"/>
  <c r="AE14" i="9"/>
  <c r="AF14" i="9"/>
  <c r="AO14" i="9" s="1"/>
  <c r="W7" i="82"/>
  <c r="AG6" i="82"/>
  <c r="AP6" i="82" s="1"/>
  <c r="AF6" i="82"/>
  <c r="AO6" i="82" s="1"/>
  <c r="AE6" i="82"/>
  <c r="AF7" i="10"/>
  <c r="AO7" i="10" s="1"/>
  <c r="AG7" i="10"/>
  <c r="AP7" i="10" s="1"/>
  <c r="W8" i="10"/>
  <c r="AE7" i="10"/>
  <c r="W12" i="11"/>
  <c r="AG11" i="11"/>
  <c r="AP11" i="11" s="1"/>
  <c r="AF11" i="11"/>
  <c r="AO11" i="11" s="1"/>
  <c r="AE11" i="11"/>
  <c r="W21" i="38"/>
  <c r="AF20" i="38"/>
  <c r="AO20" i="38" s="1"/>
  <c r="AE20" i="38"/>
  <c r="AG20" i="38"/>
  <c r="AP20" i="38" s="1"/>
  <c r="W14" i="45"/>
  <c r="AE13" i="45"/>
  <c r="AF13" i="45"/>
  <c r="AO13" i="45" s="1"/>
  <c r="AG13" i="45"/>
  <c r="AP13" i="45" s="1"/>
  <c r="AG15" i="104"/>
  <c r="AP15" i="104" s="1"/>
  <c r="W16" i="104"/>
  <c r="AE15" i="104"/>
  <c r="AF15" i="104"/>
  <c r="AO15" i="104" s="1"/>
  <c r="Y13" i="96"/>
  <c r="X13" i="96"/>
  <c r="AE18" i="93"/>
  <c r="AG18" i="93"/>
  <c r="AP18" i="93" s="1"/>
  <c r="W19" i="93"/>
  <c r="AF18" i="93"/>
  <c r="AO18" i="93" s="1"/>
  <c r="AN12" i="96"/>
  <c r="AI12" i="96"/>
  <c r="AI9" i="91"/>
  <c r="AN9" i="91"/>
  <c r="Y9" i="83"/>
  <c r="Z9" i="83" s="1"/>
  <c r="X9" i="83"/>
  <c r="AE10" i="49"/>
  <c r="AF10" i="49"/>
  <c r="AO10" i="49" s="1"/>
  <c r="AG10" i="49"/>
  <c r="AP10" i="49" s="1"/>
  <c r="W11" i="49"/>
  <c r="W21" i="59"/>
  <c r="AE20" i="59"/>
  <c r="AG20" i="59"/>
  <c r="AP20" i="59" s="1"/>
  <c r="AF20" i="59"/>
  <c r="AO20" i="59" s="1"/>
  <c r="Y11" i="41"/>
  <c r="Z11" i="41" s="1"/>
  <c r="X11" i="41"/>
  <c r="Y9" i="18"/>
  <c r="X9" i="18"/>
  <c r="Y14" i="51"/>
  <c r="Z14" i="51" s="1"/>
  <c r="X14" i="51"/>
  <c r="Y6" i="50"/>
  <c r="X6" i="50"/>
  <c r="W21" i="75"/>
  <c r="AG20" i="75"/>
  <c r="AP20" i="75" s="1"/>
  <c r="AF20" i="75"/>
  <c r="AO20" i="75" s="1"/>
  <c r="AE20" i="75"/>
  <c r="AH19" i="28"/>
  <c r="AQ19" i="28" s="1"/>
  <c r="Y20" i="63"/>
  <c r="Z20" i="63" s="1"/>
  <c r="X20" i="63"/>
  <c r="AR13" i="9"/>
  <c r="AN5" i="90"/>
  <c r="AI5" i="90"/>
  <c r="AR19" i="24"/>
  <c r="AN13" i="58"/>
  <c r="AI13" i="58"/>
  <c r="AN9" i="103"/>
  <c r="AI9" i="103"/>
  <c r="AN19" i="79"/>
  <c r="AI19" i="79"/>
  <c r="AR19" i="79" s="1"/>
  <c r="Y21" i="71"/>
  <c r="X21" i="71"/>
  <c r="AN13" i="92"/>
  <c r="AI13" i="92"/>
  <c r="AR9" i="49"/>
  <c r="Y14" i="92"/>
  <c r="X14" i="92"/>
  <c r="AH14" i="9"/>
  <c r="AQ14" i="9" s="1"/>
  <c r="AI18" i="15"/>
  <c r="AN18" i="15"/>
  <c r="Y13" i="54"/>
  <c r="Z13" i="54"/>
  <c r="X13" i="54"/>
  <c r="AR9" i="16"/>
  <c r="AH13" i="45"/>
  <c r="AQ13" i="45" s="1"/>
  <c r="AI20" i="67"/>
  <c r="AN20" i="67"/>
  <c r="W7" i="102"/>
  <c r="AF6" i="102"/>
  <c r="AO6" i="102" s="1"/>
  <c r="AE6" i="102"/>
  <c r="AG6" i="102"/>
  <c r="AP6" i="102" s="1"/>
  <c r="AN8" i="18"/>
  <c r="AI8" i="18"/>
  <c r="AR8" i="18" s="1"/>
  <c r="AR10" i="11"/>
  <c r="AE10" i="43"/>
  <c r="W11" i="43"/>
  <c r="AF10" i="43"/>
  <c r="AO10" i="43" s="1"/>
  <c r="AG10" i="43"/>
  <c r="AP10" i="43" s="1"/>
  <c r="AE9" i="55"/>
  <c r="W10" i="55"/>
  <c r="AF9" i="55"/>
  <c r="AO9" i="55" s="1"/>
  <c r="AG9" i="55"/>
  <c r="AP9" i="55" s="1"/>
  <c r="Y6" i="85"/>
  <c r="Z6" i="85" s="1"/>
  <c r="X6" i="85"/>
  <c r="AN8" i="87"/>
  <c r="AI8" i="87"/>
  <c r="AH20" i="89"/>
  <c r="AQ20" i="89" s="1"/>
  <c r="AF19" i="28"/>
  <c r="AO19" i="28" s="1"/>
  <c r="AG19" i="28"/>
  <c r="AP19" i="28" s="1"/>
  <c r="AE19" i="28"/>
  <c r="W20" i="28"/>
  <c r="AH19" i="105"/>
  <c r="AQ19" i="105" s="1"/>
  <c r="Y6" i="94"/>
  <c r="Z6" i="94" s="1"/>
  <c r="X6" i="94"/>
  <c r="AH8" i="98"/>
  <c r="AQ8" i="98" s="1"/>
  <c r="AI17" i="46"/>
  <c r="AN17" i="46"/>
  <c r="Y10" i="103"/>
  <c r="Z10" i="103" s="1"/>
  <c r="X10" i="103"/>
  <c r="Y19" i="15"/>
  <c r="Z19" i="15"/>
  <c r="X19" i="15"/>
  <c r="AH15" i="104"/>
  <c r="AQ15" i="104" s="1"/>
  <c r="AH20" i="24"/>
  <c r="AQ20" i="24" s="1"/>
  <c r="AI8" i="83"/>
  <c r="AN8" i="83"/>
  <c r="AH10" i="49"/>
  <c r="AQ10" i="49" s="1"/>
  <c r="Y21" i="67"/>
  <c r="X21" i="67"/>
  <c r="Z21" i="67" s="1"/>
  <c r="AI13" i="51"/>
  <c r="AN13" i="51"/>
  <c r="AR19" i="38"/>
  <c r="AF14" i="20"/>
  <c r="AO14" i="20" s="1"/>
  <c r="AE14" i="20"/>
  <c r="AG14" i="20"/>
  <c r="AP14" i="20" s="1"/>
  <c r="W15" i="20"/>
  <c r="AH20" i="97"/>
  <c r="AQ20" i="97" s="1"/>
  <c r="Z20" i="89"/>
  <c r="Z19" i="105"/>
  <c r="AR18" i="105"/>
  <c r="AN19" i="63"/>
  <c r="AI19" i="63"/>
  <c r="Y10" i="99"/>
  <c r="Z10" i="99" s="1"/>
  <c r="X10" i="99"/>
  <c r="AN12" i="88"/>
  <c r="AI12" i="88"/>
  <c r="Z8" i="98"/>
  <c r="X20" i="2"/>
  <c r="Z20" i="2" s="1"/>
  <c r="Y20" i="2"/>
  <c r="AH14" i="13"/>
  <c r="AQ14" i="13" s="1"/>
  <c r="Y14" i="58"/>
  <c r="X14" i="58"/>
  <c r="Y7" i="42"/>
  <c r="X7" i="42"/>
  <c r="Y19" i="33"/>
  <c r="X19" i="33"/>
  <c r="Y10" i="91"/>
  <c r="X10" i="91"/>
  <c r="AG20" i="24"/>
  <c r="AP20" i="24" s="1"/>
  <c r="AF20" i="24"/>
  <c r="AO20" i="24" s="1"/>
  <c r="AE20" i="24"/>
  <c r="W21" i="24"/>
  <c r="AR13" i="13"/>
  <c r="AR19" i="97"/>
  <c r="AR13" i="84"/>
  <c r="AR5" i="82"/>
  <c r="Z20" i="97"/>
  <c r="AN5" i="85"/>
  <c r="AI5" i="85"/>
  <c r="AH10" i="16"/>
  <c r="AQ10" i="16" s="1"/>
  <c r="AN5" i="94"/>
  <c r="AI5" i="94"/>
  <c r="AR18" i="28"/>
  <c r="AR19" i="89"/>
  <c r="AN20" i="19"/>
  <c r="AI20" i="19"/>
  <c r="Y6" i="90"/>
  <c r="Z6" i="90" s="1"/>
  <c r="X6" i="90"/>
  <c r="Z14" i="13"/>
  <c r="AI17" i="52"/>
  <c r="AN17" i="52"/>
  <c r="Y20" i="79"/>
  <c r="Z20" i="79" s="1"/>
  <c r="X20" i="79"/>
  <c r="AI18" i="101"/>
  <c r="AN18" i="101"/>
  <c r="AN12" i="100"/>
  <c r="AI12" i="100"/>
  <c r="AN18" i="33"/>
  <c r="AI18" i="33"/>
  <c r="AR18" i="33" s="1"/>
  <c r="AR6" i="10"/>
  <c r="AH17" i="32"/>
  <c r="AQ17" i="32" s="1"/>
  <c r="AH14" i="84"/>
  <c r="AQ14" i="84" s="1"/>
  <c r="Y12" i="95"/>
  <c r="Z12" i="95"/>
  <c r="X12" i="95"/>
  <c r="AE17" i="53"/>
  <c r="AF17" i="53"/>
  <c r="AO17" i="53" s="1"/>
  <c r="AG17" i="53"/>
  <c r="AP17" i="53" s="1"/>
  <c r="W18" i="53"/>
  <c r="Y9" i="87"/>
  <c r="X9" i="87"/>
  <c r="AH7" i="10"/>
  <c r="AQ7" i="10" s="1"/>
  <c r="AR14" i="104"/>
  <c r="Z10" i="16"/>
  <c r="AR16" i="32"/>
  <c r="AH18" i="86"/>
  <c r="AQ18" i="86" s="1"/>
  <c r="Y21" i="19"/>
  <c r="Z21" i="19" s="1"/>
  <c r="X21" i="19"/>
  <c r="AN19" i="2"/>
  <c r="AI19" i="2"/>
  <c r="AI14" i="44"/>
  <c r="AN14" i="44"/>
  <c r="Y18" i="52"/>
  <c r="Z18" i="52" s="1"/>
  <c r="X18" i="52"/>
  <c r="AI20" i="71"/>
  <c r="AN20" i="71"/>
  <c r="AN12" i="54"/>
  <c r="AI12" i="54"/>
  <c r="Z17" i="32"/>
  <c r="Z14" i="84"/>
  <c r="AH20" i="38"/>
  <c r="AQ20" i="38" s="1"/>
  <c r="AN10" i="41"/>
  <c r="AI10" i="41"/>
  <c r="AN11" i="95"/>
  <c r="AI11" i="95"/>
  <c r="AR7" i="98"/>
  <c r="AI5" i="50"/>
  <c r="AN5" i="50"/>
  <c r="AE20" i="47"/>
  <c r="W21" i="47"/>
  <c r="AF20" i="47"/>
  <c r="AO20" i="47" s="1"/>
  <c r="AG20" i="47"/>
  <c r="AP20" i="47" s="1"/>
  <c r="W7" i="48"/>
  <c r="AF6" i="48"/>
  <c r="AO6" i="48" s="1"/>
  <c r="AE6" i="48"/>
  <c r="AG6" i="48"/>
  <c r="AP6" i="48" s="1"/>
  <c r="AR17" i="86"/>
  <c r="AE6" i="35"/>
  <c r="W7" i="35"/>
  <c r="AF6" i="35"/>
  <c r="AO6" i="35" s="1"/>
  <c r="AG6" i="35"/>
  <c r="AP6" i="35" s="1"/>
  <c r="AH6" i="82"/>
  <c r="AQ6" i="82" s="1"/>
  <c r="AN9" i="99"/>
  <c r="AI9" i="99"/>
  <c r="Y13" i="88"/>
  <c r="X13" i="88"/>
  <c r="AH11" i="11"/>
  <c r="AQ11" i="11" s="1"/>
  <c r="Z18" i="86"/>
  <c r="Y15" i="44"/>
  <c r="X15" i="44"/>
  <c r="Y18" i="46"/>
  <c r="X18" i="46"/>
  <c r="AN6" i="42"/>
  <c r="AI6" i="42"/>
  <c r="Y19" i="101"/>
  <c r="X19" i="101"/>
  <c r="Z19" i="101" s="1"/>
  <c r="Y13" i="100"/>
  <c r="X13" i="100"/>
  <c r="AE18" i="52" l="1"/>
  <c r="W19" i="52"/>
  <c r="AF18" i="52"/>
  <c r="AO18" i="52" s="1"/>
  <c r="AG18" i="52"/>
  <c r="AP18" i="52" s="1"/>
  <c r="W22" i="19"/>
  <c r="AG21" i="19"/>
  <c r="AP21" i="19" s="1"/>
  <c r="AE21" i="19"/>
  <c r="AF21" i="19"/>
  <c r="AO21" i="19" s="1"/>
  <c r="AG6" i="90"/>
  <c r="AP6" i="90" s="1"/>
  <c r="AF6" i="90"/>
  <c r="AO6" i="90" s="1"/>
  <c r="AE6" i="90"/>
  <c r="W7" i="90"/>
  <c r="W22" i="67"/>
  <c r="AE21" i="67"/>
  <c r="AF21" i="67"/>
  <c r="AO21" i="67" s="1"/>
  <c r="AG21" i="67"/>
  <c r="AP21" i="67" s="1"/>
  <c r="AG14" i="51"/>
  <c r="AP14" i="51" s="1"/>
  <c r="AF14" i="51"/>
  <c r="AO14" i="51" s="1"/>
  <c r="W15" i="51"/>
  <c r="AE14" i="51"/>
  <c r="AE6" i="85"/>
  <c r="AF6" i="85"/>
  <c r="AO6" i="85" s="1"/>
  <c r="AG6" i="85"/>
  <c r="AP6" i="85" s="1"/>
  <c r="W7" i="85"/>
  <c r="W10" i="83"/>
  <c r="AE9" i="83"/>
  <c r="AF9" i="83"/>
  <c r="AO9" i="83" s="1"/>
  <c r="AG9" i="83"/>
  <c r="AP9" i="83" s="1"/>
  <c r="AG20" i="79"/>
  <c r="AP20" i="79" s="1"/>
  <c r="AE20" i="79"/>
  <c r="AF20" i="79"/>
  <c r="AO20" i="79" s="1"/>
  <c r="W21" i="79"/>
  <c r="AF10" i="99"/>
  <c r="AO10" i="99" s="1"/>
  <c r="W11" i="99"/>
  <c r="AG10" i="99"/>
  <c r="AP10" i="99" s="1"/>
  <c r="AE10" i="99"/>
  <c r="W7" i="94"/>
  <c r="AF6" i="94"/>
  <c r="AO6" i="94" s="1"/>
  <c r="AG6" i="94"/>
  <c r="AP6" i="94" s="1"/>
  <c r="AE6" i="94"/>
  <c r="W21" i="63"/>
  <c r="AG20" i="63"/>
  <c r="AP20" i="63" s="1"/>
  <c r="AE20" i="63"/>
  <c r="AF20" i="63"/>
  <c r="AO20" i="63" s="1"/>
  <c r="AF19" i="101"/>
  <c r="AO19" i="101" s="1"/>
  <c r="AG19" i="101"/>
  <c r="AP19" i="101" s="1"/>
  <c r="AE19" i="101"/>
  <c r="W20" i="101"/>
  <c r="AF20" i="2"/>
  <c r="AO20" i="2" s="1"/>
  <c r="W21" i="2"/>
  <c r="AE20" i="2"/>
  <c r="AG20" i="2"/>
  <c r="AP20" i="2" s="1"/>
  <c r="AF10" i="103"/>
  <c r="AO10" i="103" s="1"/>
  <c r="W11" i="103"/>
  <c r="AG10" i="103"/>
  <c r="AP10" i="103" s="1"/>
  <c r="AE10" i="103"/>
  <c r="AG11" i="41"/>
  <c r="AP11" i="41" s="1"/>
  <c r="AE11" i="41"/>
  <c r="AF11" i="41"/>
  <c r="AO11" i="41" s="1"/>
  <c r="W12" i="41"/>
  <c r="W19" i="86"/>
  <c r="AF18" i="86"/>
  <c r="AO18" i="86" s="1"/>
  <c r="AG18" i="86"/>
  <c r="AP18" i="86" s="1"/>
  <c r="AE18" i="86"/>
  <c r="AN6" i="35"/>
  <c r="AI6" i="35"/>
  <c r="AI20" i="47"/>
  <c r="AN20" i="47"/>
  <c r="AG17" i="32"/>
  <c r="AP17" i="32" s="1"/>
  <c r="W18" i="32"/>
  <c r="AF17" i="32"/>
  <c r="AO17" i="32" s="1"/>
  <c r="AE17" i="32"/>
  <c r="AH21" i="19"/>
  <c r="AQ21" i="19" s="1"/>
  <c r="AH20" i="79"/>
  <c r="AQ20" i="79" s="1"/>
  <c r="AH6" i="90"/>
  <c r="AQ6" i="90" s="1"/>
  <c r="W21" i="97"/>
  <c r="AG20" i="97"/>
  <c r="AP20" i="97" s="1"/>
  <c r="AF20" i="97"/>
  <c r="AO20" i="97" s="1"/>
  <c r="AE20" i="97"/>
  <c r="AH10" i="99"/>
  <c r="AQ10" i="99" s="1"/>
  <c r="AH10" i="103"/>
  <c r="AQ10" i="103" s="1"/>
  <c r="AH6" i="94"/>
  <c r="AQ6" i="94" s="1"/>
  <c r="Y11" i="43"/>
  <c r="Z11" i="43" s="1"/>
  <c r="X11" i="43"/>
  <c r="AR20" i="67"/>
  <c r="AR18" i="15"/>
  <c r="AN20" i="75"/>
  <c r="AI20" i="75"/>
  <c r="AN20" i="59"/>
  <c r="AI20" i="59"/>
  <c r="AI10" i="49"/>
  <c r="AN10" i="49"/>
  <c r="AR12" i="96"/>
  <c r="AI18" i="93"/>
  <c r="AN18" i="93"/>
  <c r="AI15" i="104"/>
  <c r="AN15" i="104"/>
  <c r="AI13" i="45"/>
  <c r="AN13" i="45"/>
  <c r="AN11" i="11"/>
  <c r="AI11" i="11"/>
  <c r="Y8" i="10"/>
  <c r="Z8" i="10"/>
  <c r="X8" i="10"/>
  <c r="AH15" i="44"/>
  <c r="AQ15" i="44" s="1"/>
  <c r="AR9" i="99"/>
  <c r="Y7" i="48"/>
  <c r="Z7" i="48"/>
  <c r="X7" i="48"/>
  <c r="AR10" i="41"/>
  <c r="AR12" i="54"/>
  <c r="AH9" i="87"/>
  <c r="AQ9" i="87" s="1"/>
  <c r="AH10" i="91"/>
  <c r="AQ10" i="91" s="1"/>
  <c r="AH7" i="42"/>
  <c r="AQ7" i="42" s="1"/>
  <c r="AG19" i="105"/>
  <c r="AP19" i="105" s="1"/>
  <c r="W20" i="105"/>
  <c r="AF19" i="105"/>
  <c r="AO19" i="105" s="1"/>
  <c r="AE19" i="105"/>
  <c r="AH6" i="85"/>
  <c r="AQ6" i="85" s="1"/>
  <c r="Y10" i="55"/>
  <c r="Z10" i="55"/>
  <c r="X10" i="55"/>
  <c r="AN10" i="43"/>
  <c r="AI10" i="43"/>
  <c r="AH20" i="63"/>
  <c r="AQ20" i="63" s="1"/>
  <c r="AH14" i="51"/>
  <c r="AQ14" i="51" s="1"/>
  <c r="AH11" i="41"/>
  <c r="AQ11" i="41" s="1"/>
  <c r="Y21" i="59"/>
  <c r="X21" i="59"/>
  <c r="AH9" i="83"/>
  <c r="AQ9" i="83" s="1"/>
  <c r="AH13" i="96"/>
  <c r="AQ13" i="96" s="1"/>
  <c r="X16" i="104"/>
  <c r="Z16" i="104" s="1"/>
  <c r="Y16" i="104"/>
  <c r="Y14" i="45"/>
  <c r="X14" i="45"/>
  <c r="Y7" i="82"/>
  <c r="Z7" i="82"/>
  <c r="X7" i="82"/>
  <c r="AR5" i="50"/>
  <c r="Z9" i="87"/>
  <c r="AI17" i="53"/>
  <c r="AN17" i="53"/>
  <c r="AR12" i="100"/>
  <c r="Z10" i="91"/>
  <c r="Z7" i="42"/>
  <c r="AH20" i="2"/>
  <c r="AQ20" i="2" s="1"/>
  <c r="AF20" i="89"/>
  <c r="AO20" i="89" s="1"/>
  <c r="AG20" i="89"/>
  <c r="AP20" i="89" s="1"/>
  <c r="W21" i="89"/>
  <c r="AE20" i="89"/>
  <c r="AR8" i="83"/>
  <c r="Y20" i="28"/>
  <c r="X20" i="28"/>
  <c r="AI9" i="55"/>
  <c r="AN9" i="55"/>
  <c r="AN6" i="102"/>
  <c r="AI6" i="102"/>
  <c r="AH13" i="54"/>
  <c r="AQ13" i="54" s="1"/>
  <c r="AR13" i="92"/>
  <c r="Z13" i="96"/>
  <c r="AH13" i="100"/>
  <c r="AQ13" i="100" s="1"/>
  <c r="AR6" i="42"/>
  <c r="Z15" i="44"/>
  <c r="AR14" i="44"/>
  <c r="AH12" i="95"/>
  <c r="AQ12" i="95" s="1"/>
  <c r="AR20" i="19"/>
  <c r="AR5" i="94"/>
  <c r="Y21" i="24"/>
  <c r="Z21" i="24" s="1"/>
  <c r="X21" i="24"/>
  <c r="AG8" i="98"/>
  <c r="AP8" i="98" s="1"/>
  <c r="AE8" i="98"/>
  <c r="W9" i="98"/>
  <c r="AF8" i="98"/>
  <c r="AO8" i="98" s="1"/>
  <c r="AR19" i="63"/>
  <c r="Y15" i="20"/>
  <c r="X15" i="20"/>
  <c r="AH19" i="15"/>
  <c r="AQ19" i="15" s="1"/>
  <c r="AI19" i="28"/>
  <c r="AN19" i="28"/>
  <c r="W14" i="54"/>
  <c r="AG13" i="54"/>
  <c r="AP13" i="54" s="1"/>
  <c r="AE13" i="54"/>
  <c r="AF13" i="54"/>
  <c r="AO13" i="54" s="1"/>
  <c r="AH14" i="92"/>
  <c r="AQ14" i="92" s="1"/>
  <c r="AR9" i="103"/>
  <c r="AR5" i="90"/>
  <c r="Y21" i="75"/>
  <c r="Z21" i="75"/>
  <c r="X21" i="75"/>
  <c r="Y11" i="49"/>
  <c r="Z11" i="49"/>
  <c r="X11" i="49"/>
  <c r="AN20" i="38"/>
  <c r="AI20" i="38"/>
  <c r="AR20" i="38" s="1"/>
  <c r="Y12" i="11"/>
  <c r="X12" i="11"/>
  <c r="AN14" i="9"/>
  <c r="AI14" i="9"/>
  <c r="AR14" i="9" s="1"/>
  <c r="AH18" i="46"/>
  <c r="AQ18" i="46" s="1"/>
  <c r="AH13" i="88"/>
  <c r="AQ13" i="88" s="1"/>
  <c r="W13" i="95"/>
  <c r="AF12" i="95"/>
  <c r="AO12" i="95" s="1"/>
  <c r="AG12" i="95"/>
  <c r="AP12" i="95" s="1"/>
  <c r="AE12" i="95"/>
  <c r="AR17" i="52"/>
  <c r="AR5" i="85"/>
  <c r="AN20" i="24"/>
  <c r="AI20" i="24"/>
  <c r="AH19" i="33"/>
  <c r="AQ19" i="33" s="1"/>
  <c r="AH14" i="58"/>
  <c r="AQ14" i="58" s="1"/>
  <c r="AR12" i="88"/>
  <c r="AR13" i="51"/>
  <c r="W20" i="15"/>
  <c r="AG19" i="15"/>
  <c r="AP19" i="15" s="1"/>
  <c r="AF19" i="15"/>
  <c r="AO19" i="15" s="1"/>
  <c r="AE19" i="15"/>
  <c r="AR17" i="46"/>
  <c r="Y7" i="102"/>
  <c r="Z7" i="102"/>
  <c r="X7" i="102"/>
  <c r="Z14" i="92"/>
  <c r="AH21" i="71"/>
  <c r="AQ21" i="71" s="1"/>
  <c r="AH6" i="50"/>
  <c r="AQ6" i="50" s="1"/>
  <c r="AH9" i="18"/>
  <c r="AQ9" i="18" s="1"/>
  <c r="Y19" i="93"/>
  <c r="X19" i="93"/>
  <c r="Z19" i="93" s="1"/>
  <c r="AN6" i="82"/>
  <c r="AI6" i="82"/>
  <c r="Y15" i="9"/>
  <c r="X15" i="9"/>
  <c r="Z13" i="100"/>
  <c r="AR20" i="71"/>
  <c r="AR19" i="2"/>
  <c r="AE10" i="16"/>
  <c r="W11" i="16"/>
  <c r="AF10" i="16"/>
  <c r="AO10" i="16" s="1"/>
  <c r="AG10" i="16"/>
  <c r="AP10" i="16" s="1"/>
  <c r="AH19" i="101"/>
  <c r="AQ19" i="101" s="1"/>
  <c r="Z18" i="46"/>
  <c r="Z13" i="88"/>
  <c r="Y7" i="35"/>
  <c r="X7" i="35"/>
  <c r="Z7" i="35" s="1"/>
  <c r="AN6" i="48"/>
  <c r="AI6" i="48"/>
  <c r="Y21" i="47"/>
  <c r="X21" i="47"/>
  <c r="AR11" i="95"/>
  <c r="W15" i="84"/>
  <c r="AG14" i="84"/>
  <c r="AP14" i="84" s="1"/>
  <c r="AE14" i="84"/>
  <c r="AF14" i="84"/>
  <c r="AO14" i="84" s="1"/>
  <c r="AH18" i="52"/>
  <c r="AQ18" i="52" s="1"/>
  <c r="Y18" i="53"/>
  <c r="X18" i="53"/>
  <c r="AR18" i="101"/>
  <c r="AE14" i="13"/>
  <c r="AF14" i="13"/>
  <c r="AO14" i="13" s="1"/>
  <c r="AG14" i="13"/>
  <c r="AP14" i="13" s="1"/>
  <c r="W15" i="13"/>
  <c r="Z19" i="33"/>
  <c r="Z14" i="58"/>
  <c r="AI14" i="20"/>
  <c r="AN14" i="20"/>
  <c r="AH21" i="67"/>
  <c r="AQ21" i="67" s="1"/>
  <c r="AR8" i="87"/>
  <c r="Z21" i="71"/>
  <c r="AR13" i="58"/>
  <c r="Z6" i="50"/>
  <c r="Z9" i="18"/>
  <c r="AR9" i="91"/>
  <c r="Y21" i="38"/>
  <c r="Z21" i="38"/>
  <c r="X21" i="38"/>
  <c r="AN7" i="10"/>
  <c r="AI7" i="10"/>
  <c r="AF21" i="24" l="1"/>
  <c r="AO21" i="24" s="1"/>
  <c r="AG21" i="24"/>
  <c r="AP21" i="24" s="1"/>
  <c r="W22" i="24"/>
  <c r="AE21" i="24"/>
  <c r="AG16" i="104"/>
  <c r="AP16" i="104" s="1"/>
  <c r="AE16" i="104"/>
  <c r="AF16" i="104"/>
  <c r="AO16" i="104" s="1"/>
  <c r="W17" i="104"/>
  <c r="AG11" i="43"/>
  <c r="AP11" i="43" s="1"/>
  <c r="W12" i="43"/>
  <c r="AE11" i="43"/>
  <c r="AF11" i="43"/>
  <c r="AO11" i="43" s="1"/>
  <c r="W20" i="93"/>
  <c r="AG19" i="93"/>
  <c r="AP19" i="93" s="1"/>
  <c r="AF19" i="93"/>
  <c r="AO19" i="93" s="1"/>
  <c r="AE19" i="93"/>
  <c r="AG7" i="35"/>
  <c r="AP7" i="35" s="1"/>
  <c r="AF7" i="35"/>
  <c r="AO7" i="35" s="1"/>
  <c r="AE7" i="35"/>
  <c r="W8" i="35"/>
  <c r="Y15" i="84"/>
  <c r="Z15" i="84"/>
  <c r="X15" i="84"/>
  <c r="AR6" i="48"/>
  <c r="AE18" i="46"/>
  <c r="AF18" i="46"/>
  <c r="AO18" i="46" s="1"/>
  <c r="AG18" i="46"/>
  <c r="AP18" i="46" s="1"/>
  <c r="W19" i="46"/>
  <c r="AH12" i="11"/>
  <c r="AQ12" i="11" s="1"/>
  <c r="AE11" i="49"/>
  <c r="AF11" i="49"/>
  <c r="AO11" i="49" s="1"/>
  <c r="W12" i="49"/>
  <c r="AG11" i="49"/>
  <c r="AP11" i="49" s="1"/>
  <c r="AH7" i="82"/>
  <c r="AQ7" i="82" s="1"/>
  <c r="AR10" i="43"/>
  <c r="AH8" i="10"/>
  <c r="AQ8" i="10" s="1"/>
  <c r="AR13" i="45"/>
  <c r="AI20" i="97"/>
  <c r="AN20" i="97"/>
  <c r="AR20" i="47"/>
  <c r="AI19" i="101"/>
  <c r="AN19" i="101"/>
  <c r="Y21" i="63"/>
  <c r="Z21" i="63" s="1"/>
  <c r="X21" i="63"/>
  <c r="AN9" i="83"/>
  <c r="AI9" i="83"/>
  <c r="AN6" i="85"/>
  <c r="AI6" i="85"/>
  <c r="AI6" i="90"/>
  <c r="AN6" i="90"/>
  <c r="Y22" i="19"/>
  <c r="X22" i="19"/>
  <c r="Y15" i="13"/>
  <c r="Z15" i="13" s="1"/>
  <c r="X15" i="13"/>
  <c r="AH18" i="53"/>
  <c r="AQ18" i="53" s="1"/>
  <c r="Z18" i="53"/>
  <c r="AR6" i="82"/>
  <c r="AF14" i="92"/>
  <c r="AO14" i="92" s="1"/>
  <c r="AE14" i="92"/>
  <c r="W15" i="92"/>
  <c r="AG14" i="92"/>
  <c r="AP14" i="92" s="1"/>
  <c r="Z12" i="11"/>
  <c r="AR19" i="28"/>
  <c r="AH15" i="20"/>
  <c r="AQ15" i="20" s="1"/>
  <c r="AF15" i="44"/>
  <c r="AO15" i="44" s="1"/>
  <c r="AG15" i="44"/>
  <c r="AP15" i="44" s="1"/>
  <c r="AE15" i="44"/>
  <c r="W16" i="44"/>
  <c r="W8" i="82"/>
  <c r="AG7" i="82"/>
  <c r="AP7" i="82" s="1"/>
  <c r="AF7" i="82"/>
  <c r="AO7" i="82" s="1"/>
  <c r="AE7" i="82"/>
  <c r="Y20" i="105"/>
  <c r="Z20" i="105"/>
  <c r="X20" i="105"/>
  <c r="W9" i="10"/>
  <c r="AG8" i="10"/>
  <c r="AP8" i="10" s="1"/>
  <c r="AF8" i="10"/>
  <c r="AO8" i="10" s="1"/>
  <c r="AE8" i="10"/>
  <c r="AI17" i="32"/>
  <c r="AN17" i="32"/>
  <c r="AR6" i="35"/>
  <c r="Y19" i="86"/>
  <c r="Z19" i="86"/>
  <c r="X19" i="86"/>
  <c r="AN20" i="2"/>
  <c r="AI20" i="2"/>
  <c r="AN10" i="99"/>
  <c r="AI10" i="99"/>
  <c r="AN20" i="79"/>
  <c r="AI20" i="79"/>
  <c r="AR20" i="79" s="1"/>
  <c r="Y10" i="83"/>
  <c r="X10" i="83"/>
  <c r="AH7" i="102"/>
  <c r="AQ7" i="102" s="1"/>
  <c r="AI19" i="15"/>
  <c r="AN19" i="15"/>
  <c r="AR20" i="24"/>
  <c r="AI12" i="95"/>
  <c r="AN12" i="95"/>
  <c r="AH21" i="75"/>
  <c r="AQ21" i="75" s="1"/>
  <c r="Z15" i="20"/>
  <c r="Y9" i="98"/>
  <c r="Z9" i="98" s="1"/>
  <c r="X9" i="98"/>
  <c r="AR9" i="55"/>
  <c r="AR17" i="53"/>
  <c r="AH16" i="104"/>
  <c r="AQ16" i="104" s="1"/>
  <c r="AH10" i="55"/>
  <c r="AQ10" i="55" s="1"/>
  <c r="AH7" i="48"/>
  <c r="AQ7" i="48" s="1"/>
  <c r="AR15" i="104"/>
  <c r="AR10" i="49"/>
  <c r="AN10" i="103"/>
  <c r="AI10" i="103"/>
  <c r="Y21" i="2"/>
  <c r="X21" i="2"/>
  <c r="AN6" i="94"/>
  <c r="AI6" i="94"/>
  <c r="AI14" i="51"/>
  <c r="AN14" i="51"/>
  <c r="AN21" i="67"/>
  <c r="AI21" i="67"/>
  <c r="AR21" i="67" s="1"/>
  <c r="W22" i="38"/>
  <c r="AE21" i="38"/>
  <c r="AF21" i="38"/>
  <c r="AO21" i="38" s="1"/>
  <c r="AG21" i="38"/>
  <c r="AP21" i="38" s="1"/>
  <c r="AF21" i="71"/>
  <c r="AO21" i="71" s="1"/>
  <c r="AE21" i="71"/>
  <c r="W22" i="71"/>
  <c r="AG21" i="71"/>
  <c r="AP21" i="71" s="1"/>
  <c r="AR14" i="20"/>
  <c r="AH21" i="47"/>
  <c r="AQ21" i="47" s="1"/>
  <c r="AF7" i="102"/>
  <c r="AO7" i="102" s="1"/>
  <c r="AE7" i="102"/>
  <c r="W8" i="102"/>
  <c r="AG7" i="102"/>
  <c r="AP7" i="102" s="1"/>
  <c r="AG21" i="75"/>
  <c r="AP21" i="75" s="1"/>
  <c r="AF21" i="75"/>
  <c r="AO21" i="75" s="1"/>
  <c r="AE21" i="75"/>
  <c r="W22" i="75"/>
  <c r="AN13" i="54"/>
  <c r="AI13" i="54"/>
  <c r="AN8" i="98"/>
  <c r="AI8" i="98"/>
  <c r="W14" i="96"/>
  <c r="AE13" i="96"/>
  <c r="AG13" i="96"/>
  <c r="AP13" i="96" s="1"/>
  <c r="AF13" i="96"/>
  <c r="AO13" i="96" s="1"/>
  <c r="AH20" i="28"/>
  <c r="AQ20" i="28" s="1"/>
  <c r="AI20" i="89"/>
  <c r="AR20" i="89" s="1"/>
  <c r="AN20" i="89"/>
  <c r="AE7" i="42"/>
  <c r="AF7" i="42"/>
  <c r="AO7" i="42" s="1"/>
  <c r="AG7" i="42"/>
  <c r="AP7" i="42" s="1"/>
  <c r="W8" i="42"/>
  <c r="AG9" i="87"/>
  <c r="AP9" i="87" s="1"/>
  <c r="AF9" i="87"/>
  <c r="AO9" i="87" s="1"/>
  <c r="AE9" i="87"/>
  <c r="W10" i="87"/>
  <c r="AH14" i="45"/>
  <c r="AQ14" i="45" s="1"/>
  <c r="AH21" i="59"/>
  <c r="AQ21" i="59" s="1"/>
  <c r="AE10" i="55"/>
  <c r="W11" i="55"/>
  <c r="AG10" i="55"/>
  <c r="AP10" i="55" s="1"/>
  <c r="AF10" i="55"/>
  <c r="AO10" i="55" s="1"/>
  <c r="AE7" i="48"/>
  <c r="AF7" i="48"/>
  <c r="AO7" i="48" s="1"/>
  <c r="AG7" i="48"/>
  <c r="AP7" i="48" s="1"/>
  <c r="W8" i="48"/>
  <c r="AR11" i="11"/>
  <c r="AR20" i="59"/>
  <c r="Y21" i="97"/>
  <c r="Z21" i="97" s="1"/>
  <c r="X21" i="97"/>
  <c r="Y18" i="32"/>
  <c r="X18" i="32"/>
  <c r="Y12" i="41"/>
  <c r="Z12" i="41" s="1"/>
  <c r="X12" i="41"/>
  <c r="Y11" i="99"/>
  <c r="X11" i="99"/>
  <c r="Y7" i="85"/>
  <c r="Z7" i="85" s="1"/>
  <c r="X7" i="85"/>
  <c r="Y15" i="51"/>
  <c r="X15" i="51"/>
  <c r="Y22" i="67"/>
  <c r="Z22" i="67" s="1"/>
  <c r="X22" i="67"/>
  <c r="AN10" i="16"/>
  <c r="AI10" i="16"/>
  <c r="AH15" i="9"/>
  <c r="AQ15" i="9" s="1"/>
  <c r="Z20" i="28"/>
  <c r="Y21" i="89"/>
  <c r="X21" i="89"/>
  <c r="Z21" i="89" s="1"/>
  <c r="W11" i="91"/>
  <c r="AF10" i="91"/>
  <c r="AO10" i="91" s="1"/>
  <c r="AE10" i="91"/>
  <c r="AG10" i="91"/>
  <c r="AP10" i="91" s="1"/>
  <c r="Z14" i="45"/>
  <c r="Z21" i="59"/>
  <c r="AR18" i="93"/>
  <c r="AI18" i="86"/>
  <c r="AN18" i="86"/>
  <c r="Y11" i="103"/>
  <c r="Z11" i="103"/>
  <c r="X11" i="103"/>
  <c r="AN20" i="63"/>
  <c r="AI20" i="63"/>
  <c r="AR20" i="63" s="1"/>
  <c r="AN21" i="19"/>
  <c r="AI21" i="19"/>
  <c r="Y19" i="52"/>
  <c r="Z19" i="52" s="1"/>
  <c r="X19" i="52"/>
  <c r="AH7" i="35"/>
  <c r="AQ7" i="35" s="1"/>
  <c r="AR7" i="10"/>
  <c r="AE14" i="58"/>
  <c r="AG14" i="58"/>
  <c r="AP14" i="58" s="1"/>
  <c r="AF14" i="58"/>
  <c r="AO14" i="58" s="1"/>
  <c r="W15" i="58"/>
  <c r="AI14" i="13"/>
  <c r="AR14" i="13" s="1"/>
  <c r="AN14" i="13"/>
  <c r="Y11" i="16"/>
  <c r="Z11" i="16"/>
  <c r="X11" i="16"/>
  <c r="AG13" i="100"/>
  <c r="AP13" i="100" s="1"/>
  <c r="AE13" i="100"/>
  <c r="W14" i="100"/>
  <c r="AF13" i="100"/>
  <c r="AO13" i="100" s="1"/>
  <c r="AH19" i="93"/>
  <c r="AQ19" i="93" s="1"/>
  <c r="AE9" i="18"/>
  <c r="AF9" i="18"/>
  <c r="AO9" i="18" s="1"/>
  <c r="W10" i="18"/>
  <c r="AG9" i="18"/>
  <c r="AP9" i="18" s="1"/>
  <c r="AG19" i="33"/>
  <c r="AP19" i="33" s="1"/>
  <c r="W20" i="33"/>
  <c r="AF19" i="33"/>
  <c r="AO19" i="33" s="1"/>
  <c r="AE19" i="33"/>
  <c r="AI14" i="84"/>
  <c r="AN14" i="84"/>
  <c r="Z21" i="47"/>
  <c r="AH21" i="38"/>
  <c r="AQ21" i="38" s="1"/>
  <c r="W7" i="50"/>
  <c r="AE6" i="50"/>
  <c r="AG6" i="50"/>
  <c r="AP6" i="50" s="1"/>
  <c r="AF6" i="50"/>
  <c r="AO6" i="50" s="1"/>
  <c r="AF13" i="88"/>
  <c r="AO13" i="88" s="1"/>
  <c r="AE13" i="88"/>
  <c r="W14" i="88"/>
  <c r="AG13" i="88"/>
  <c r="AP13" i="88" s="1"/>
  <c r="Z15" i="9"/>
  <c r="Y20" i="15"/>
  <c r="Z20" i="15" s="1"/>
  <c r="X20" i="15"/>
  <c r="Y13" i="95"/>
  <c r="X13" i="95"/>
  <c r="AH11" i="49"/>
  <c r="AQ11" i="49" s="1"/>
  <c r="Y14" i="54"/>
  <c r="Z14" i="54" s="1"/>
  <c r="X14" i="54"/>
  <c r="AH21" i="24"/>
  <c r="AQ21" i="24" s="1"/>
  <c r="AR6" i="102"/>
  <c r="AI19" i="105"/>
  <c r="AN19" i="105"/>
  <c r="AR20" i="75"/>
  <c r="AH11" i="43"/>
  <c r="AQ11" i="43" s="1"/>
  <c r="AN11" i="41"/>
  <c r="AI11" i="41"/>
  <c r="Y20" i="101"/>
  <c r="Z20" i="101" s="1"/>
  <c r="X20" i="101"/>
  <c r="Y7" i="94"/>
  <c r="X7" i="94"/>
  <c r="Y21" i="79"/>
  <c r="X21" i="79"/>
  <c r="Y7" i="90"/>
  <c r="X7" i="90"/>
  <c r="AI18" i="52"/>
  <c r="AN18" i="52"/>
  <c r="AF12" i="41" l="1"/>
  <c r="AO12" i="41" s="1"/>
  <c r="W13" i="41"/>
  <c r="AE12" i="41"/>
  <c r="AG12" i="41"/>
  <c r="AP12" i="41" s="1"/>
  <c r="AG9" i="98"/>
  <c r="AP9" i="98" s="1"/>
  <c r="AF9" i="98"/>
  <c r="AO9" i="98" s="1"/>
  <c r="W10" i="98"/>
  <c r="AE9" i="98"/>
  <c r="AG15" i="13"/>
  <c r="AP15" i="13" s="1"/>
  <c r="AE15" i="13"/>
  <c r="AF15" i="13"/>
  <c r="AO15" i="13" s="1"/>
  <c r="W16" i="13"/>
  <c r="W21" i="15"/>
  <c r="AF20" i="15"/>
  <c r="AO20" i="15" s="1"/>
  <c r="AG20" i="15"/>
  <c r="AP20" i="15" s="1"/>
  <c r="AE20" i="15"/>
  <c r="AF7" i="85"/>
  <c r="AO7" i="85" s="1"/>
  <c r="AE7" i="85"/>
  <c r="W8" i="85"/>
  <c r="AG7" i="85"/>
  <c r="AP7" i="85" s="1"/>
  <c r="W21" i="101"/>
  <c r="AG20" i="101"/>
  <c r="AP20" i="101" s="1"/>
  <c r="AF20" i="101"/>
  <c r="AO20" i="101" s="1"/>
  <c r="AE20" i="101"/>
  <c r="AE22" i="67"/>
  <c r="AG22" i="67"/>
  <c r="AP22" i="67" s="1"/>
  <c r="AF22" i="67"/>
  <c r="AO22" i="67" s="1"/>
  <c r="W23" i="67"/>
  <c r="AF21" i="97"/>
  <c r="AO21" i="97" s="1"/>
  <c r="W22" i="97"/>
  <c r="AG21" i="97"/>
  <c r="AP21" i="97" s="1"/>
  <c r="AE21" i="97"/>
  <c r="AG14" i="54"/>
  <c r="AP14" i="54" s="1"/>
  <c r="W15" i="54"/>
  <c r="AE14" i="54"/>
  <c r="AF14" i="54"/>
  <c r="AO14" i="54" s="1"/>
  <c r="W22" i="89"/>
  <c r="AF21" i="89"/>
  <c r="AO21" i="89" s="1"/>
  <c r="AE21" i="89"/>
  <c r="AG21" i="89"/>
  <c r="AP21" i="89" s="1"/>
  <c r="AG19" i="52"/>
  <c r="AP19" i="52" s="1"/>
  <c r="W20" i="52"/>
  <c r="AE19" i="52"/>
  <c r="AF19" i="52"/>
  <c r="AO19" i="52" s="1"/>
  <c r="AE21" i="63"/>
  <c r="W22" i="63"/>
  <c r="AG21" i="63"/>
  <c r="AP21" i="63" s="1"/>
  <c r="AF21" i="63"/>
  <c r="AO21" i="63" s="1"/>
  <c r="AH13" i="95"/>
  <c r="AQ13" i="95" s="1"/>
  <c r="AR18" i="52"/>
  <c r="AN7" i="48"/>
  <c r="AI7" i="48"/>
  <c r="AN13" i="96"/>
  <c r="AI13" i="96"/>
  <c r="Y22" i="75"/>
  <c r="Z22" i="75" s="1"/>
  <c r="X22" i="75"/>
  <c r="Y8" i="102"/>
  <c r="Z8" i="102" s="1"/>
  <c r="X8" i="102"/>
  <c r="AN21" i="71"/>
  <c r="AI21" i="71"/>
  <c r="AH21" i="2"/>
  <c r="AQ21" i="2" s="1"/>
  <c r="AF15" i="20"/>
  <c r="AO15" i="20" s="1"/>
  <c r="AG15" i="20"/>
  <c r="AP15" i="20" s="1"/>
  <c r="AE15" i="20"/>
  <c r="W16" i="20"/>
  <c r="W20" i="86"/>
  <c r="AG19" i="86"/>
  <c r="AP19" i="86" s="1"/>
  <c r="AF19" i="86"/>
  <c r="AO19" i="86" s="1"/>
  <c r="AE19" i="86"/>
  <c r="W21" i="105"/>
  <c r="AF20" i="105"/>
  <c r="AO20" i="105" s="1"/>
  <c r="AE20" i="105"/>
  <c r="AG20" i="105"/>
  <c r="AP20" i="105" s="1"/>
  <c r="Y8" i="82"/>
  <c r="Z8" i="82" s="1"/>
  <c r="X8" i="82"/>
  <c r="AH22" i="19"/>
  <c r="AQ22" i="19" s="1"/>
  <c r="AI18" i="46"/>
  <c r="AN18" i="46"/>
  <c r="AI19" i="93"/>
  <c r="AN19" i="93"/>
  <c r="AN11" i="43"/>
  <c r="AI11" i="43"/>
  <c r="AI16" i="104"/>
  <c r="AN16" i="104"/>
  <c r="AE15" i="9"/>
  <c r="AF15" i="9"/>
  <c r="AO15" i="9" s="1"/>
  <c r="W16" i="9"/>
  <c r="AG15" i="9"/>
  <c r="AP15" i="9" s="1"/>
  <c r="AH7" i="94"/>
  <c r="AQ7" i="94" s="1"/>
  <c r="AR11" i="41"/>
  <c r="AH7" i="90"/>
  <c r="AQ7" i="90" s="1"/>
  <c r="Y14" i="100"/>
  <c r="X14" i="100"/>
  <c r="Z7" i="90"/>
  <c r="AH20" i="15"/>
  <c r="AQ20" i="15" s="1"/>
  <c r="Y14" i="88"/>
  <c r="X14" i="88"/>
  <c r="AI6" i="50"/>
  <c r="AN6" i="50"/>
  <c r="AR14" i="84"/>
  <c r="AN13" i="100"/>
  <c r="AI13" i="100"/>
  <c r="AR18" i="86"/>
  <c r="AH22" i="67"/>
  <c r="AQ22" i="67" s="1"/>
  <c r="AH7" i="85"/>
  <c r="AQ7" i="85" s="1"/>
  <c r="AH12" i="41"/>
  <c r="AQ12" i="41" s="1"/>
  <c r="AH21" i="97"/>
  <c r="AQ21" i="97" s="1"/>
  <c r="Y8" i="42"/>
  <c r="X8" i="42"/>
  <c r="Y14" i="96"/>
  <c r="X14" i="96"/>
  <c r="AN21" i="75"/>
  <c r="AI21" i="75"/>
  <c r="AN7" i="102"/>
  <c r="AI7" i="102"/>
  <c r="Z21" i="2"/>
  <c r="AR10" i="99"/>
  <c r="AI8" i="10"/>
  <c r="AN8" i="10"/>
  <c r="W13" i="11"/>
  <c r="AF12" i="11"/>
  <c r="AO12" i="11" s="1"/>
  <c r="AG12" i="11"/>
  <c r="AP12" i="11" s="1"/>
  <c r="AE12" i="11"/>
  <c r="Z22" i="19"/>
  <c r="AR9" i="83"/>
  <c r="AR19" i="101"/>
  <c r="Y12" i="49"/>
  <c r="X12" i="49"/>
  <c r="Y8" i="35"/>
  <c r="X8" i="35"/>
  <c r="Y12" i="43"/>
  <c r="X12" i="43"/>
  <c r="Z13" i="95"/>
  <c r="Z7" i="94"/>
  <c r="AH20" i="101"/>
  <c r="AQ20" i="101" s="1"/>
  <c r="AH14" i="54"/>
  <c r="AQ14" i="54" s="1"/>
  <c r="AN13" i="88"/>
  <c r="AI13" i="88"/>
  <c r="Y7" i="50"/>
  <c r="Z7" i="50"/>
  <c r="X7" i="50"/>
  <c r="AI19" i="33"/>
  <c r="AN19" i="33"/>
  <c r="Y10" i="18"/>
  <c r="X10" i="18"/>
  <c r="Y15" i="58"/>
  <c r="X15" i="58"/>
  <c r="AH19" i="52"/>
  <c r="AQ19" i="52" s="1"/>
  <c r="AI10" i="91"/>
  <c r="AN10" i="91"/>
  <c r="W21" i="28"/>
  <c r="AE20" i="28"/>
  <c r="AG20" i="28"/>
  <c r="AP20" i="28" s="1"/>
  <c r="AF20" i="28"/>
  <c r="AO20" i="28" s="1"/>
  <c r="Y10" i="87"/>
  <c r="X10" i="87"/>
  <c r="AR8" i="98"/>
  <c r="AR19" i="15"/>
  <c r="AH10" i="83"/>
  <c r="AQ10" i="83" s="1"/>
  <c r="Y16" i="44"/>
  <c r="Z16" i="44"/>
  <c r="X16" i="44"/>
  <c r="AI7" i="35"/>
  <c r="AN7" i="35"/>
  <c r="AN21" i="24"/>
  <c r="AI21" i="24"/>
  <c r="Z21" i="79"/>
  <c r="AH21" i="79"/>
  <c r="AQ21" i="79" s="1"/>
  <c r="AR19" i="105"/>
  <c r="AH11" i="16"/>
  <c r="AQ11" i="16" s="1"/>
  <c r="AH11" i="103"/>
  <c r="AQ11" i="103" s="1"/>
  <c r="Y8" i="48"/>
  <c r="X8" i="48"/>
  <c r="AN9" i="87"/>
  <c r="AI9" i="87"/>
  <c r="AR14" i="51"/>
  <c r="AR10" i="103"/>
  <c r="AH9" i="98"/>
  <c r="AQ9" i="98" s="1"/>
  <c r="Z10" i="83"/>
  <c r="AR20" i="2"/>
  <c r="AI7" i="82"/>
  <c r="AN7" i="82"/>
  <c r="AI15" i="44"/>
  <c r="AN15" i="44"/>
  <c r="AF18" i="53"/>
  <c r="AO18" i="53" s="1"/>
  <c r="AG18" i="53"/>
  <c r="AP18" i="53" s="1"/>
  <c r="W19" i="53"/>
  <c r="AE18" i="53"/>
  <c r="AH15" i="13"/>
  <c r="AQ15" i="13" s="1"/>
  <c r="AH21" i="63"/>
  <c r="AQ21" i="63" s="1"/>
  <c r="AN11" i="49"/>
  <c r="AI11" i="49"/>
  <c r="AR11" i="49" s="1"/>
  <c r="Y19" i="46"/>
  <c r="X19" i="46"/>
  <c r="AH15" i="84"/>
  <c r="AQ15" i="84" s="1"/>
  <c r="Y20" i="93"/>
  <c r="X20" i="93"/>
  <c r="Y22" i="24"/>
  <c r="X22" i="24"/>
  <c r="Y20" i="33"/>
  <c r="X20" i="33"/>
  <c r="AN9" i="18"/>
  <c r="AI9" i="18"/>
  <c r="AG11" i="16"/>
  <c r="AP11" i="16" s="1"/>
  <c r="W12" i="16"/>
  <c r="AE11" i="16"/>
  <c r="AF11" i="16"/>
  <c r="AO11" i="16" s="1"/>
  <c r="AE11" i="103"/>
  <c r="AF11" i="103"/>
  <c r="AO11" i="103" s="1"/>
  <c r="AG11" i="103"/>
  <c r="AP11" i="103" s="1"/>
  <c r="W12" i="103"/>
  <c r="W22" i="59"/>
  <c r="AE21" i="59"/>
  <c r="AF21" i="59"/>
  <c r="AO21" i="59" s="1"/>
  <c r="AG21" i="59"/>
  <c r="AP21" i="59" s="1"/>
  <c r="Y11" i="91"/>
  <c r="Z11" i="91"/>
  <c r="X11" i="91"/>
  <c r="AH15" i="51"/>
  <c r="AQ15" i="51" s="1"/>
  <c r="AH11" i="99"/>
  <c r="AQ11" i="99" s="1"/>
  <c r="AH18" i="32"/>
  <c r="AQ18" i="32" s="1"/>
  <c r="Y11" i="55"/>
  <c r="Z11" i="55"/>
  <c r="X11" i="55"/>
  <c r="AN7" i="42"/>
  <c r="AI7" i="42"/>
  <c r="AR13" i="54"/>
  <c r="AI21" i="38"/>
  <c r="AN21" i="38"/>
  <c r="AR6" i="94"/>
  <c r="AR12" i="95"/>
  <c r="Y9" i="10"/>
  <c r="X9" i="10"/>
  <c r="Y15" i="92"/>
  <c r="Z15" i="92" s="1"/>
  <c r="X15" i="92"/>
  <c r="AR6" i="90"/>
  <c r="AF15" i="84"/>
  <c r="AO15" i="84" s="1"/>
  <c r="AE15" i="84"/>
  <c r="W16" i="84"/>
  <c r="AG15" i="84"/>
  <c r="AP15" i="84" s="1"/>
  <c r="Y17" i="104"/>
  <c r="X17" i="104"/>
  <c r="AE21" i="47"/>
  <c r="AF21" i="47"/>
  <c r="AO21" i="47" s="1"/>
  <c r="W22" i="47"/>
  <c r="AG21" i="47"/>
  <c r="AP21" i="47" s="1"/>
  <c r="AI14" i="58"/>
  <c r="AR14" i="58" s="1"/>
  <c r="AN14" i="58"/>
  <c r="AR21" i="19"/>
  <c r="AF14" i="45"/>
  <c r="AO14" i="45" s="1"/>
  <c r="AG14" i="45"/>
  <c r="AP14" i="45" s="1"/>
  <c r="AE14" i="45"/>
  <c r="W15" i="45"/>
  <c r="AH21" i="89"/>
  <c r="AQ21" i="89" s="1"/>
  <c r="AR10" i="16"/>
  <c r="Z15" i="51"/>
  <c r="Z11" i="99"/>
  <c r="Z18" i="32"/>
  <c r="AN10" i="55"/>
  <c r="AI10" i="55"/>
  <c r="Y22" i="71"/>
  <c r="X22" i="71"/>
  <c r="Y22" i="38"/>
  <c r="Z22" i="38"/>
  <c r="X22" i="38"/>
  <c r="AH19" i="86"/>
  <c r="AQ19" i="86" s="1"/>
  <c r="AR17" i="32"/>
  <c r="AH20" i="105"/>
  <c r="AQ20" i="105" s="1"/>
  <c r="AI14" i="92"/>
  <c r="AN14" i="92"/>
  <c r="AR6" i="85"/>
  <c r="AR20" i="97"/>
  <c r="W16" i="92" l="1"/>
  <c r="AF15" i="92"/>
  <c r="AO15" i="92" s="1"/>
  <c r="AG15" i="92"/>
  <c r="AP15" i="92" s="1"/>
  <c r="AE15" i="92"/>
  <c r="AE8" i="102"/>
  <c r="AG8" i="102"/>
  <c r="AP8" i="102" s="1"/>
  <c r="W9" i="102"/>
  <c r="AF8" i="102"/>
  <c r="AO8" i="102" s="1"/>
  <c r="AG8" i="82"/>
  <c r="AP8" i="82" s="1"/>
  <c r="AE8" i="82"/>
  <c r="AF8" i="82"/>
  <c r="AO8" i="82" s="1"/>
  <c r="W9" i="82"/>
  <c r="AG22" i="75"/>
  <c r="AP22" i="75" s="1"/>
  <c r="AF22" i="75"/>
  <c r="AO22" i="75" s="1"/>
  <c r="AE22" i="75"/>
  <c r="W23" i="75"/>
  <c r="Y22" i="47"/>
  <c r="X22" i="47"/>
  <c r="AR21" i="38"/>
  <c r="AF11" i="55"/>
  <c r="AO11" i="55" s="1"/>
  <c r="AE11" i="55"/>
  <c r="AG11" i="55"/>
  <c r="AP11" i="55" s="1"/>
  <c r="W12" i="55"/>
  <c r="W12" i="91"/>
  <c r="AF11" i="91"/>
  <c r="AO11" i="91" s="1"/>
  <c r="AG11" i="91"/>
  <c r="AP11" i="91" s="1"/>
  <c r="AE11" i="91"/>
  <c r="AH20" i="33"/>
  <c r="AQ20" i="33" s="1"/>
  <c r="AH20" i="93"/>
  <c r="AQ20" i="93" s="1"/>
  <c r="AI20" i="28"/>
  <c r="AN20" i="28"/>
  <c r="AH10" i="18"/>
  <c r="AQ10" i="18" s="1"/>
  <c r="AG7" i="50"/>
  <c r="AP7" i="50" s="1"/>
  <c r="W8" i="50"/>
  <c r="AE7" i="50"/>
  <c r="AF7" i="50"/>
  <c r="AO7" i="50" s="1"/>
  <c r="AH8" i="35"/>
  <c r="AQ8" i="35" s="1"/>
  <c r="AI12" i="11"/>
  <c r="AN12" i="11"/>
  <c r="AH14" i="100"/>
  <c r="AQ14" i="100" s="1"/>
  <c r="AH8" i="82"/>
  <c r="AQ8" i="82" s="1"/>
  <c r="Y20" i="86"/>
  <c r="X20" i="86"/>
  <c r="AR7" i="48"/>
  <c r="AI14" i="54"/>
  <c r="AN14" i="54"/>
  <c r="Y22" i="97"/>
  <c r="Z22" i="97"/>
  <c r="X22" i="97"/>
  <c r="AI15" i="13"/>
  <c r="AN15" i="13"/>
  <c r="AR14" i="92"/>
  <c r="AR10" i="55"/>
  <c r="AH15" i="92"/>
  <c r="AQ15" i="92" s="1"/>
  <c r="Y12" i="103"/>
  <c r="Z12" i="103" s="1"/>
  <c r="X12" i="103"/>
  <c r="AN11" i="16"/>
  <c r="AI11" i="16"/>
  <c r="Z20" i="33"/>
  <c r="Z20" i="93"/>
  <c r="AE10" i="83"/>
  <c r="W11" i="83"/>
  <c r="AG10" i="83"/>
  <c r="AP10" i="83" s="1"/>
  <c r="AF10" i="83"/>
  <c r="AO10" i="83" s="1"/>
  <c r="AR7" i="35"/>
  <c r="AH10" i="87"/>
  <c r="AQ10" i="87" s="1"/>
  <c r="Y21" i="28"/>
  <c r="X21" i="28"/>
  <c r="Z21" i="28" s="1"/>
  <c r="Z10" i="18"/>
  <c r="Z8" i="35"/>
  <c r="AH14" i="96"/>
  <c r="AQ14" i="96" s="1"/>
  <c r="Z14" i="100"/>
  <c r="AI15" i="9"/>
  <c r="AN15" i="9"/>
  <c r="AR19" i="93"/>
  <c r="Y21" i="105"/>
  <c r="X21" i="105"/>
  <c r="AH22" i="75"/>
  <c r="AQ22" i="75" s="1"/>
  <c r="AI21" i="89"/>
  <c r="AN21" i="89"/>
  <c r="Y15" i="54"/>
  <c r="Z15" i="54"/>
  <c r="X15" i="54"/>
  <c r="AI20" i="101"/>
  <c r="AN20" i="101"/>
  <c r="Y8" i="85"/>
  <c r="X8" i="85"/>
  <c r="AH22" i="38"/>
  <c r="AQ22" i="38" s="1"/>
  <c r="Y15" i="45"/>
  <c r="X15" i="45"/>
  <c r="AI21" i="47"/>
  <c r="AN21" i="47"/>
  <c r="Y16" i="84"/>
  <c r="Z16" i="84"/>
  <c r="X16" i="84"/>
  <c r="Y12" i="16"/>
  <c r="Z12" i="16"/>
  <c r="X12" i="16"/>
  <c r="AH19" i="46"/>
  <c r="AQ19" i="46" s="1"/>
  <c r="AR15" i="44"/>
  <c r="AR9" i="87"/>
  <c r="AH16" i="44"/>
  <c r="AQ16" i="44" s="1"/>
  <c r="Z10" i="87"/>
  <c r="AR13" i="88"/>
  <c r="W8" i="94"/>
  <c r="AG7" i="94"/>
  <c r="AP7" i="94" s="1"/>
  <c r="AF7" i="94"/>
  <c r="AO7" i="94" s="1"/>
  <c r="AE7" i="94"/>
  <c r="AG21" i="2"/>
  <c r="AP21" i="2" s="1"/>
  <c r="AF21" i="2"/>
  <c r="AO21" i="2" s="1"/>
  <c r="W22" i="2"/>
  <c r="AE21" i="2"/>
  <c r="Z14" i="96"/>
  <c r="AR6" i="50"/>
  <c r="Y16" i="20"/>
  <c r="X16" i="20"/>
  <c r="Z16" i="20" s="1"/>
  <c r="AR21" i="71"/>
  <c r="AI19" i="52"/>
  <c r="AN19" i="52"/>
  <c r="Y23" i="67"/>
  <c r="Z23" i="67"/>
  <c r="X23" i="67"/>
  <c r="AN7" i="85"/>
  <c r="AI7" i="85"/>
  <c r="Y21" i="15"/>
  <c r="X21" i="15"/>
  <c r="Z21" i="15" s="1"/>
  <c r="W23" i="38"/>
  <c r="AE22" i="38"/>
  <c r="AG22" i="38"/>
  <c r="AP22" i="38" s="1"/>
  <c r="AF22" i="38"/>
  <c r="AO22" i="38" s="1"/>
  <c r="AE18" i="32"/>
  <c r="AG18" i="32"/>
  <c r="AP18" i="32" s="1"/>
  <c r="AF18" i="32"/>
  <c r="AO18" i="32" s="1"/>
  <c r="W19" i="32"/>
  <c r="AI14" i="45"/>
  <c r="AN14" i="45"/>
  <c r="AH17" i="104"/>
  <c r="AQ17" i="104" s="1"/>
  <c r="AI15" i="84"/>
  <c r="AN15" i="84"/>
  <c r="AR7" i="42"/>
  <c r="AH22" i="24"/>
  <c r="AQ22" i="24" s="1"/>
  <c r="Z19" i="46"/>
  <c r="AI18" i="53"/>
  <c r="AN18" i="53"/>
  <c r="AG21" i="79"/>
  <c r="AP21" i="79" s="1"/>
  <c r="AE21" i="79"/>
  <c r="AF21" i="79"/>
  <c r="AO21" i="79" s="1"/>
  <c r="W22" i="79"/>
  <c r="W17" i="44"/>
  <c r="AG16" i="44"/>
  <c r="AP16" i="44" s="1"/>
  <c r="AE16" i="44"/>
  <c r="AF16" i="44"/>
  <c r="AO16" i="44" s="1"/>
  <c r="AR10" i="91"/>
  <c r="AH15" i="58"/>
  <c r="AQ15" i="58" s="1"/>
  <c r="AF13" i="95"/>
  <c r="AO13" i="95" s="1"/>
  <c r="AG13" i="95"/>
  <c r="AP13" i="95" s="1"/>
  <c r="AE13" i="95"/>
  <c r="W14" i="95"/>
  <c r="AH12" i="49"/>
  <c r="AQ12" i="49" s="1"/>
  <c r="Y13" i="11"/>
  <c r="X13" i="11"/>
  <c r="AR7" i="102"/>
  <c r="AR13" i="100"/>
  <c r="AH14" i="88"/>
  <c r="AQ14" i="88" s="1"/>
  <c r="AR16" i="104"/>
  <c r="AR18" i="46"/>
  <c r="AI19" i="86"/>
  <c r="AN19" i="86"/>
  <c r="AI15" i="20"/>
  <c r="AN15" i="20"/>
  <c r="Y20" i="52"/>
  <c r="Z20" i="52"/>
  <c r="X20" i="52"/>
  <c r="Y22" i="89"/>
  <c r="X22" i="89"/>
  <c r="AN9" i="98"/>
  <c r="AI9" i="98"/>
  <c r="AN12" i="41"/>
  <c r="AI12" i="41"/>
  <c r="AG11" i="99"/>
  <c r="AP11" i="99" s="1"/>
  <c r="AF11" i="99"/>
  <c r="AO11" i="99" s="1"/>
  <c r="AE11" i="99"/>
  <c r="W12" i="99"/>
  <c r="Z17" i="104"/>
  <c r="AH9" i="10"/>
  <c r="AQ9" i="10" s="1"/>
  <c r="AN21" i="59"/>
  <c r="AI21" i="59"/>
  <c r="AN11" i="103"/>
  <c r="AI11" i="103"/>
  <c r="AR11" i="103" s="1"/>
  <c r="AR9" i="18"/>
  <c r="Z22" i="24"/>
  <c r="Y19" i="53"/>
  <c r="X19" i="53"/>
  <c r="Z19" i="53" s="1"/>
  <c r="AR7" i="82"/>
  <c r="AH8" i="48"/>
  <c r="AQ8" i="48" s="1"/>
  <c r="AR21" i="24"/>
  <c r="Z15" i="58"/>
  <c r="AR19" i="33"/>
  <c r="Z12" i="43"/>
  <c r="AH12" i="43"/>
  <c r="AQ12" i="43" s="1"/>
  <c r="Z12" i="49"/>
  <c r="AE22" i="19"/>
  <c r="AF22" i="19"/>
  <c r="AO22" i="19" s="1"/>
  <c r="W23" i="19"/>
  <c r="AG22" i="19"/>
  <c r="AP22" i="19" s="1"/>
  <c r="AH8" i="42"/>
  <c r="AQ8" i="42" s="1"/>
  <c r="Z14" i="88"/>
  <c r="AR11" i="43"/>
  <c r="AH8" i="102"/>
  <c r="AQ8" i="102" s="1"/>
  <c r="AR13" i="96"/>
  <c r="Y22" i="63"/>
  <c r="X22" i="63"/>
  <c r="AI21" i="97"/>
  <c r="AN21" i="97"/>
  <c r="Y21" i="101"/>
  <c r="X21" i="101"/>
  <c r="Y16" i="13"/>
  <c r="X16" i="13"/>
  <c r="X10" i="98"/>
  <c r="Z10" i="98"/>
  <c r="Y10" i="98"/>
  <c r="Y13" i="41"/>
  <c r="X13" i="41"/>
  <c r="Z22" i="71"/>
  <c r="AH22" i="71"/>
  <c r="AQ22" i="71" s="1"/>
  <c r="AG15" i="51"/>
  <c r="AP15" i="51" s="1"/>
  <c r="W16" i="51"/>
  <c r="AE15" i="51"/>
  <c r="AF15" i="51"/>
  <c r="AO15" i="51" s="1"/>
  <c r="Z9" i="10"/>
  <c r="AH11" i="55"/>
  <c r="AQ11" i="55" s="1"/>
  <c r="AH11" i="91"/>
  <c r="AQ11" i="91" s="1"/>
  <c r="Y22" i="59"/>
  <c r="X22" i="59"/>
  <c r="Z8" i="48"/>
  <c r="AH7" i="50"/>
  <c r="AQ7" i="50" s="1"/>
  <c r="AR8" i="10"/>
  <c r="AR21" i="75"/>
  <c r="Z8" i="42"/>
  <c r="W8" i="90"/>
  <c r="AG7" i="90"/>
  <c r="AP7" i="90" s="1"/>
  <c r="AF7" i="90"/>
  <c r="AO7" i="90" s="1"/>
  <c r="AE7" i="90"/>
  <c r="Y16" i="9"/>
  <c r="X16" i="9"/>
  <c r="Z16" i="9" s="1"/>
  <c r="AI20" i="105"/>
  <c r="AN20" i="105"/>
  <c r="AN21" i="63"/>
  <c r="AI21" i="63"/>
  <c r="AN22" i="67"/>
  <c r="AI22" i="67"/>
  <c r="AI20" i="15"/>
  <c r="AN20" i="15"/>
  <c r="AF16" i="9" l="1"/>
  <c r="AO16" i="9" s="1"/>
  <c r="AG16" i="9"/>
  <c r="AP16" i="9" s="1"/>
  <c r="AE16" i="9"/>
  <c r="W17" i="9"/>
  <c r="AE21" i="15"/>
  <c r="AG21" i="15"/>
  <c r="AP21" i="15" s="1"/>
  <c r="W22" i="15"/>
  <c r="AF21" i="15"/>
  <c r="AO21" i="15" s="1"/>
  <c r="AG16" i="20"/>
  <c r="AP16" i="20" s="1"/>
  <c r="AE16" i="20"/>
  <c r="AF16" i="20"/>
  <c r="AO16" i="20" s="1"/>
  <c r="W17" i="20"/>
  <c r="AE21" i="28"/>
  <c r="AF21" i="28"/>
  <c r="AO21" i="28" s="1"/>
  <c r="W22" i="28"/>
  <c r="AG21" i="28"/>
  <c r="AP21" i="28" s="1"/>
  <c r="AE19" i="53"/>
  <c r="W20" i="53"/>
  <c r="AF19" i="53"/>
  <c r="AO19" i="53" s="1"/>
  <c r="AG19" i="53"/>
  <c r="AP19" i="53" s="1"/>
  <c r="AG12" i="103"/>
  <c r="AP12" i="103" s="1"/>
  <c r="AE12" i="103"/>
  <c r="AF12" i="103"/>
  <c r="AO12" i="103" s="1"/>
  <c r="W13" i="103"/>
  <c r="AH13" i="41"/>
  <c r="AQ13" i="41" s="1"/>
  <c r="Y8" i="90"/>
  <c r="Z8" i="90" s="1"/>
  <c r="X8" i="90"/>
  <c r="AN7" i="90"/>
  <c r="AI7" i="90"/>
  <c r="W23" i="71"/>
  <c r="AF22" i="71"/>
  <c r="AO22" i="71" s="1"/>
  <c r="AE22" i="71"/>
  <c r="AG22" i="71"/>
  <c r="AP22" i="71" s="1"/>
  <c r="AH10" i="98"/>
  <c r="AQ10" i="98" s="1"/>
  <c r="Y23" i="19"/>
  <c r="X23" i="19"/>
  <c r="AE15" i="58"/>
  <c r="AG15" i="58"/>
  <c r="AP15" i="58" s="1"/>
  <c r="W16" i="58"/>
  <c r="AF15" i="58"/>
  <c r="AO15" i="58" s="1"/>
  <c r="AH20" i="52"/>
  <c r="AQ20" i="52" s="1"/>
  <c r="AR19" i="86"/>
  <c r="AI13" i="95"/>
  <c r="AN13" i="95"/>
  <c r="Y22" i="79"/>
  <c r="Z22" i="79"/>
  <c r="X22" i="79"/>
  <c r="W20" i="46"/>
  <c r="AG19" i="46"/>
  <c r="AP19" i="46" s="1"/>
  <c r="AF19" i="46"/>
  <c r="AO19" i="46" s="1"/>
  <c r="AE19" i="46"/>
  <c r="AR15" i="84"/>
  <c r="AI18" i="32"/>
  <c r="AN18" i="32"/>
  <c r="Y22" i="2"/>
  <c r="Z22" i="2"/>
  <c r="X22" i="2"/>
  <c r="AR20" i="101"/>
  <c r="Y11" i="83"/>
  <c r="X11" i="83"/>
  <c r="AH12" i="103"/>
  <c r="AQ12" i="103" s="1"/>
  <c r="AR15" i="13"/>
  <c r="AR12" i="11"/>
  <c r="AR20" i="28"/>
  <c r="Y12" i="91"/>
  <c r="X12" i="91"/>
  <c r="Z12" i="91" s="1"/>
  <c r="AN22" i="75"/>
  <c r="AI22" i="75"/>
  <c r="AR22" i="75" s="1"/>
  <c r="AN8" i="82"/>
  <c r="AI8" i="82"/>
  <c r="AI8" i="102"/>
  <c r="AN8" i="102"/>
  <c r="AR21" i="59"/>
  <c r="Y12" i="99"/>
  <c r="Z12" i="99" s="1"/>
  <c r="X12" i="99"/>
  <c r="AR9" i="98"/>
  <c r="AE20" i="52"/>
  <c r="W21" i="52"/>
  <c r="AF20" i="52"/>
  <c r="AO20" i="52" s="1"/>
  <c r="AG20" i="52"/>
  <c r="AP20" i="52" s="1"/>
  <c r="AR14" i="45"/>
  <c r="Y8" i="94"/>
  <c r="Z8" i="94" s="1"/>
  <c r="X8" i="94"/>
  <c r="AH12" i="16"/>
  <c r="AQ12" i="16" s="1"/>
  <c r="AH15" i="54"/>
  <c r="AQ15" i="54" s="1"/>
  <c r="AN10" i="83"/>
  <c r="AI10" i="83"/>
  <c r="AH22" i="97"/>
  <c r="AQ22" i="97" s="1"/>
  <c r="AR20" i="105"/>
  <c r="Y16" i="51"/>
  <c r="X16" i="51"/>
  <c r="Z13" i="41"/>
  <c r="Z16" i="13"/>
  <c r="AH22" i="63"/>
  <c r="AQ22" i="63" s="1"/>
  <c r="AI22" i="19"/>
  <c r="AN22" i="19"/>
  <c r="AG22" i="24"/>
  <c r="AP22" i="24" s="1"/>
  <c r="AE22" i="24"/>
  <c r="W23" i="24"/>
  <c r="AF22" i="24"/>
  <c r="AO22" i="24" s="1"/>
  <c r="AN11" i="99"/>
  <c r="AI11" i="99"/>
  <c r="AR11" i="99" s="1"/>
  <c r="AH13" i="11"/>
  <c r="AQ13" i="11" s="1"/>
  <c r="AI21" i="79"/>
  <c r="AN21" i="79"/>
  <c r="AR7" i="85"/>
  <c r="AR19" i="52"/>
  <c r="AG12" i="16"/>
  <c r="AP12" i="16" s="1"/>
  <c r="AE12" i="16"/>
  <c r="W13" i="16"/>
  <c r="AF12" i="16"/>
  <c r="AO12" i="16" s="1"/>
  <c r="AR21" i="47"/>
  <c r="AH8" i="85"/>
  <c r="AQ8" i="85" s="1"/>
  <c r="AG15" i="54"/>
  <c r="AP15" i="54" s="1"/>
  <c r="W16" i="54"/>
  <c r="AE15" i="54"/>
  <c r="AF15" i="54"/>
  <c r="AO15" i="54" s="1"/>
  <c r="AH21" i="105"/>
  <c r="AQ21" i="105" s="1"/>
  <c r="AR15" i="9"/>
  <c r="AE20" i="93"/>
  <c r="W21" i="93"/>
  <c r="AG20" i="93"/>
  <c r="AP20" i="93" s="1"/>
  <c r="AF20" i="93"/>
  <c r="AO20" i="93" s="1"/>
  <c r="AE22" i="97"/>
  <c r="AF22" i="97"/>
  <c r="AO22" i="97" s="1"/>
  <c r="W23" i="97"/>
  <c r="AG22" i="97"/>
  <c r="AP22" i="97" s="1"/>
  <c r="AH20" i="86"/>
  <c r="AQ20" i="86" s="1"/>
  <c r="Y12" i="55"/>
  <c r="X12" i="55"/>
  <c r="AH22" i="47"/>
  <c r="AQ22" i="47" s="1"/>
  <c r="AI15" i="92"/>
  <c r="AN15" i="92"/>
  <c r="AR20" i="15"/>
  <c r="AH22" i="59"/>
  <c r="AQ22" i="59" s="1"/>
  <c r="Z22" i="63"/>
  <c r="AF12" i="43"/>
  <c r="AO12" i="43" s="1"/>
  <c r="W13" i="43"/>
  <c r="AE12" i="43"/>
  <c r="AG12" i="43"/>
  <c r="AP12" i="43" s="1"/>
  <c r="AH22" i="89"/>
  <c r="AQ22" i="89" s="1"/>
  <c r="Z13" i="11"/>
  <c r="AI16" i="44"/>
  <c r="AN16" i="44"/>
  <c r="Y19" i="32"/>
  <c r="X19" i="32"/>
  <c r="AN22" i="38"/>
  <c r="AI22" i="38"/>
  <c r="AH15" i="45"/>
  <c r="AQ15" i="45" s="1"/>
  <c r="Z8" i="85"/>
  <c r="Z21" i="105"/>
  <c r="AG14" i="100"/>
  <c r="AP14" i="100" s="1"/>
  <c r="W15" i="100"/>
  <c r="AE14" i="100"/>
  <c r="AF14" i="100"/>
  <c r="AO14" i="100" s="1"/>
  <c r="AE8" i="35"/>
  <c r="W9" i="35"/>
  <c r="AF8" i="35"/>
  <c r="AO8" i="35" s="1"/>
  <c r="AG8" i="35"/>
  <c r="AP8" i="35" s="1"/>
  <c r="AF20" i="33"/>
  <c r="AO20" i="33" s="1"/>
  <c r="W21" i="33"/>
  <c r="AG20" i="33"/>
  <c r="AP20" i="33" s="1"/>
  <c r="AE20" i="33"/>
  <c r="Z20" i="86"/>
  <c r="AI11" i="91"/>
  <c r="AN11" i="91"/>
  <c r="Z22" i="47"/>
  <c r="AH16" i="13"/>
  <c r="AQ16" i="13" s="1"/>
  <c r="AR21" i="97"/>
  <c r="AR22" i="67"/>
  <c r="AH16" i="9"/>
  <c r="AQ16" i="9" s="1"/>
  <c r="AE8" i="48"/>
  <c r="AF8" i="48"/>
  <c r="AO8" i="48" s="1"/>
  <c r="AG8" i="48"/>
  <c r="AP8" i="48" s="1"/>
  <c r="W9" i="48"/>
  <c r="AH21" i="101"/>
  <c r="AQ21" i="101" s="1"/>
  <c r="AG14" i="88"/>
  <c r="AP14" i="88" s="1"/>
  <c r="AF14" i="88"/>
  <c r="AO14" i="88" s="1"/>
  <c r="W15" i="88"/>
  <c r="AE14" i="88"/>
  <c r="AE12" i="49"/>
  <c r="AG12" i="49"/>
  <c r="AP12" i="49" s="1"/>
  <c r="AF12" i="49"/>
  <c r="AO12" i="49" s="1"/>
  <c r="W13" i="49"/>
  <c r="AR21" i="63"/>
  <c r="AE8" i="42"/>
  <c r="W9" i="42"/>
  <c r="AG8" i="42"/>
  <c r="AP8" i="42" s="1"/>
  <c r="AF8" i="42"/>
  <c r="AO8" i="42" s="1"/>
  <c r="Z22" i="59"/>
  <c r="AG9" i="10"/>
  <c r="AP9" i="10" s="1"/>
  <c r="AF9" i="10"/>
  <c r="AO9" i="10" s="1"/>
  <c r="AE9" i="10"/>
  <c r="W10" i="10"/>
  <c r="Z21" i="101"/>
  <c r="Z22" i="89"/>
  <c r="AR15" i="20"/>
  <c r="Y23" i="38"/>
  <c r="Z23" i="38"/>
  <c r="X23" i="38"/>
  <c r="AH23" i="67"/>
  <c r="AQ23" i="67" s="1"/>
  <c r="AQ25" i="67" s="1"/>
  <c r="AZ3" i="67"/>
  <c r="AF14" i="96"/>
  <c r="AO14" i="96" s="1"/>
  <c r="AG14" i="96"/>
  <c r="AP14" i="96" s="1"/>
  <c r="W15" i="96"/>
  <c r="AE14" i="96"/>
  <c r="AN7" i="94"/>
  <c r="AI7" i="94"/>
  <c r="AR7" i="94" s="1"/>
  <c r="AE10" i="87"/>
  <c r="W11" i="87"/>
  <c r="AG10" i="87"/>
  <c r="AP10" i="87" s="1"/>
  <c r="AF10" i="87"/>
  <c r="AO10" i="87" s="1"/>
  <c r="AH16" i="84"/>
  <c r="AQ16" i="84" s="1"/>
  <c r="Z15" i="45"/>
  <c r="AF10" i="18"/>
  <c r="AO10" i="18" s="1"/>
  <c r="AG10" i="18"/>
  <c r="AP10" i="18" s="1"/>
  <c r="W11" i="18"/>
  <c r="AE10" i="18"/>
  <c r="AR11" i="16"/>
  <c r="AI7" i="50"/>
  <c r="AN7" i="50"/>
  <c r="AN11" i="55"/>
  <c r="AI11" i="55"/>
  <c r="Y9" i="82"/>
  <c r="X9" i="82"/>
  <c r="Y9" i="102"/>
  <c r="X9" i="102"/>
  <c r="Z9" i="102" s="1"/>
  <c r="AI15" i="51"/>
  <c r="AN15" i="51"/>
  <c r="AG10" i="98"/>
  <c r="AP10" i="98" s="1"/>
  <c r="W11" i="98"/>
  <c r="AF10" i="98"/>
  <c r="AO10" i="98" s="1"/>
  <c r="AE10" i="98"/>
  <c r="AH19" i="53"/>
  <c r="AQ19" i="53" s="1"/>
  <c r="AF17" i="104"/>
  <c r="AO17" i="104" s="1"/>
  <c r="AG17" i="104"/>
  <c r="AP17" i="104" s="1"/>
  <c r="W18" i="104"/>
  <c r="AE17" i="104"/>
  <c r="AR12" i="41"/>
  <c r="Y14" i="95"/>
  <c r="Z14" i="95"/>
  <c r="X14" i="95"/>
  <c r="Y17" i="44"/>
  <c r="X17" i="44"/>
  <c r="AR18" i="53"/>
  <c r="AH21" i="15"/>
  <c r="AQ21" i="15" s="1"/>
  <c r="AE23" i="67"/>
  <c r="AG23" i="67"/>
  <c r="AP23" i="67" s="1"/>
  <c r="AP25" i="67" s="1"/>
  <c r="AF23" i="67"/>
  <c r="AO23" i="67" s="1"/>
  <c r="AO25" i="67" s="1"/>
  <c r="AH16" i="20"/>
  <c r="AQ16" i="20" s="1"/>
  <c r="AI21" i="2"/>
  <c r="AN21" i="2"/>
  <c r="AF16" i="84"/>
  <c r="AO16" i="84" s="1"/>
  <c r="W17" i="84"/>
  <c r="AG16" i="84"/>
  <c r="AP16" i="84" s="1"/>
  <c r="AE16" i="84"/>
  <c r="AR21" i="89"/>
  <c r="AH21" i="28"/>
  <c r="AQ21" i="28" s="1"/>
  <c r="AR14" i="54"/>
  <c r="Y8" i="50"/>
  <c r="Z8" i="50"/>
  <c r="X8" i="50"/>
  <c r="Y23" i="75"/>
  <c r="X23" i="75"/>
  <c r="Z23" i="75" s="1"/>
  <c r="Y16" i="92"/>
  <c r="Z16" i="92"/>
  <c r="X16" i="92"/>
  <c r="W13" i="91" l="1"/>
  <c r="AF12" i="91"/>
  <c r="AO12" i="91" s="1"/>
  <c r="AE12" i="91"/>
  <c r="AG12" i="91"/>
  <c r="AP12" i="91" s="1"/>
  <c r="AF9" i="102"/>
  <c r="AO9" i="102" s="1"/>
  <c r="AE9" i="102"/>
  <c r="W10" i="102"/>
  <c r="AG9" i="102"/>
  <c r="AP9" i="102" s="1"/>
  <c r="AG8" i="94"/>
  <c r="AP8" i="94" s="1"/>
  <c r="W9" i="94"/>
  <c r="AF8" i="94"/>
  <c r="AO8" i="94" s="1"/>
  <c r="AE8" i="94"/>
  <c r="AG23" i="75"/>
  <c r="AP23" i="75" s="1"/>
  <c r="AP25" i="75" s="1"/>
  <c r="AE23" i="75"/>
  <c r="AF23" i="75"/>
  <c r="AO23" i="75" s="1"/>
  <c r="AO25" i="75" s="1"/>
  <c r="AE12" i="99"/>
  <c r="AG12" i="99"/>
  <c r="AP12" i="99" s="1"/>
  <c r="W13" i="99"/>
  <c r="AF12" i="99"/>
  <c r="AO12" i="99" s="1"/>
  <c r="AF8" i="90"/>
  <c r="AO8" i="90" s="1"/>
  <c r="W9" i="90"/>
  <c r="AG8" i="90"/>
  <c r="AP8" i="90" s="1"/>
  <c r="AE8" i="90"/>
  <c r="AH17" i="44"/>
  <c r="AQ17" i="44" s="1"/>
  <c r="AI10" i="18"/>
  <c r="AN10" i="18"/>
  <c r="AI14" i="96"/>
  <c r="AN14" i="96"/>
  <c r="AG22" i="89"/>
  <c r="AP22" i="89" s="1"/>
  <c r="AF22" i="89"/>
  <c r="AO22" i="89" s="1"/>
  <c r="AE22" i="89"/>
  <c r="W23" i="89"/>
  <c r="AI20" i="33"/>
  <c r="AR20" i="33" s="1"/>
  <c r="AN20" i="33"/>
  <c r="Y9" i="35"/>
  <c r="Z9" i="35"/>
  <c r="X9" i="35"/>
  <c r="Y13" i="43"/>
  <c r="X13" i="43"/>
  <c r="X23" i="97"/>
  <c r="Y23" i="97"/>
  <c r="Z23" i="97" s="1"/>
  <c r="Y21" i="93"/>
  <c r="X21" i="93"/>
  <c r="Y16" i="54"/>
  <c r="Z16" i="54"/>
  <c r="X16" i="54"/>
  <c r="AN22" i="24"/>
  <c r="AI22" i="24"/>
  <c r="AR22" i="24" s="1"/>
  <c r="AG16" i="13"/>
  <c r="AP16" i="13" s="1"/>
  <c r="AF16" i="13"/>
  <c r="AO16" i="13" s="1"/>
  <c r="W17" i="13"/>
  <c r="AE16" i="13"/>
  <c r="AR10" i="83"/>
  <c r="AH8" i="94"/>
  <c r="AQ8" i="94" s="1"/>
  <c r="AH12" i="99"/>
  <c r="AQ12" i="99" s="1"/>
  <c r="AR8" i="102"/>
  <c r="AH22" i="2"/>
  <c r="AQ22" i="2" s="1"/>
  <c r="AH22" i="79"/>
  <c r="AQ22" i="79" s="1"/>
  <c r="AH8" i="90"/>
  <c r="AQ8" i="90" s="1"/>
  <c r="AN9" i="10"/>
  <c r="AI9" i="10"/>
  <c r="AR21" i="2"/>
  <c r="AI16" i="84"/>
  <c r="AN16" i="84"/>
  <c r="AH14" i="95"/>
  <c r="AQ14" i="95" s="1"/>
  <c r="AI17" i="104"/>
  <c r="AN17" i="104"/>
  <c r="Y11" i="98"/>
  <c r="Z11" i="98"/>
  <c r="X11" i="98"/>
  <c r="Y11" i="18"/>
  <c r="X11" i="18"/>
  <c r="Y11" i="87"/>
  <c r="Z11" i="87"/>
  <c r="X11" i="87"/>
  <c r="Y15" i="96"/>
  <c r="X15" i="96"/>
  <c r="AH23" i="38"/>
  <c r="AQ23" i="38" s="1"/>
  <c r="AQ25" i="38" s="1"/>
  <c r="AX22" i="38"/>
  <c r="S22" i="38" s="1"/>
  <c r="AC22" i="38" s="1"/>
  <c r="AB23" i="38" s="1"/>
  <c r="AZ3" i="38"/>
  <c r="AF21" i="101"/>
  <c r="AO21" i="101" s="1"/>
  <c r="AE21" i="101"/>
  <c r="AG21" i="101"/>
  <c r="AP21" i="101" s="1"/>
  <c r="W22" i="101"/>
  <c r="W23" i="59"/>
  <c r="AF22" i="59"/>
  <c r="AO22" i="59" s="1"/>
  <c r="AG22" i="59"/>
  <c r="AP22" i="59" s="1"/>
  <c r="AE22" i="59"/>
  <c r="AI14" i="88"/>
  <c r="AN14" i="88"/>
  <c r="AN8" i="35"/>
  <c r="AI8" i="35"/>
  <c r="W22" i="105"/>
  <c r="AG21" i="105"/>
  <c r="AP21" i="105" s="1"/>
  <c r="AF21" i="105"/>
  <c r="AO21" i="105" s="1"/>
  <c r="AE21" i="105"/>
  <c r="AI20" i="93"/>
  <c r="AN20" i="93"/>
  <c r="Y13" i="16"/>
  <c r="X13" i="16"/>
  <c r="AG13" i="41"/>
  <c r="AP13" i="41" s="1"/>
  <c r="AE13" i="41"/>
  <c r="AF13" i="41"/>
  <c r="AO13" i="41" s="1"/>
  <c r="W14" i="41"/>
  <c r="AR8" i="82"/>
  <c r="AH11" i="83"/>
  <c r="AQ11" i="83" s="1"/>
  <c r="AF22" i="2"/>
  <c r="AO22" i="2" s="1"/>
  <c r="AG22" i="2"/>
  <c r="AP22" i="2" s="1"/>
  <c r="W23" i="2"/>
  <c r="AE22" i="2"/>
  <c r="AG22" i="79"/>
  <c r="AP22" i="79" s="1"/>
  <c r="W23" i="79"/>
  <c r="AF22" i="79"/>
  <c r="AO22" i="79" s="1"/>
  <c r="AE22" i="79"/>
  <c r="Y16" i="58"/>
  <c r="Z16" i="58" s="1"/>
  <c r="X16" i="58"/>
  <c r="AI22" i="71"/>
  <c r="AN22" i="71"/>
  <c r="Y22" i="28"/>
  <c r="Z22" i="28" s="1"/>
  <c r="X22" i="28"/>
  <c r="AI16" i="20"/>
  <c r="AN16" i="20"/>
  <c r="AI21" i="15"/>
  <c r="AN21" i="15"/>
  <c r="AR15" i="51"/>
  <c r="W16" i="45"/>
  <c r="AG15" i="45"/>
  <c r="AP15" i="45" s="1"/>
  <c r="AE15" i="45"/>
  <c r="AF15" i="45"/>
  <c r="AO15" i="45" s="1"/>
  <c r="AH23" i="75"/>
  <c r="AQ23" i="75" s="1"/>
  <c r="AQ25" i="75" s="1"/>
  <c r="AZ3" i="75"/>
  <c r="AN23" i="67"/>
  <c r="AN25" i="67" s="1"/>
  <c r="AI23" i="67"/>
  <c r="AG14" i="95"/>
  <c r="AP14" i="95" s="1"/>
  <c r="AF14" i="95"/>
  <c r="AO14" i="95" s="1"/>
  <c r="AE14" i="95"/>
  <c r="W15" i="95"/>
  <c r="Y18" i="104"/>
  <c r="Z18" i="104" s="1"/>
  <c r="X18" i="104"/>
  <c r="AH9" i="82"/>
  <c r="AQ9" i="82" s="1"/>
  <c r="AR7" i="50"/>
  <c r="AN10" i="87"/>
  <c r="AI10" i="87"/>
  <c r="AF23" i="38"/>
  <c r="AO23" i="38" s="1"/>
  <c r="AO25" i="38" s="1"/>
  <c r="AE23" i="38"/>
  <c r="AG23" i="38"/>
  <c r="AP23" i="38" s="1"/>
  <c r="AP25" i="38" s="1"/>
  <c r="Y13" i="49"/>
  <c r="Z13" i="49" s="1"/>
  <c r="X13" i="49"/>
  <c r="Y15" i="88"/>
  <c r="Z15" i="88"/>
  <c r="X15" i="88"/>
  <c r="AI8" i="48"/>
  <c r="AN8" i="48"/>
  <c r="AE22" i="47"/>
  <c r="W23" i="47"/>
  <c r="AG22" i="47"/>
  <c r="AP22" i="47" s="1"/>
  <c r="AF22" i="47"/>
  <c r="AO22" i="47" s="1"/>
  <c r="Y21" i="33"/>
  <c r="Z21" i="33" s="1"/>
  <c r="X21" i="33"/>
  <c r="AG8" i="85"/>
  <c r="AP8" i="85" s="1"/>
  <c r="AF8" i="85"/>
  <c r="AO8" i="85" s="1"/>
  <c r="W9" i="85"/>
  <c r="AE8" i="85"/>
  <c r="AR22" i="38"/>
  <c r="AR16" i="44"/>
  <c r="AE22" i="63"/>
  <c r="AF22" i="63"/>
  <c r="AO22" i="63" s="1"/>
  <c r="W23" i="63"/>
  <c r="AG22" i="63"/>
  <c r="AP22" i="63" s="1"/>
  <c r="AR15" i="92"/>
  <c r="AH12" i="55"/>
  <c r="AQ12" i="55" s="1"/>
  <c r="AI22" i="97"/>
  <c r="AN22" i="97"/>
  <c r="AN12" i="16"/>
  <c r="AI12" i="16"/>
  <c r="AH16" i="51"/>
  <c r="AQ16" i="51" s="1"/>
  <c r="Y21" i="52"/>
  <c r="Z21" i="52"/>
  <c r="X21" i="52"/>
  <c r="Z11" i="83"/>
  <c r="AI19" i="46"/>
  <c r="AN19" i="46"/>
  <c r="Y17" i="9"/>
  <c r="Z17" i="9"/>
  <c r="X17" i="9"/>
  <c r="AG16" i="92"/>
  <c r="AP16" i="92" s="1"/>
  <c r="AE16" i="92"/>
  <c r="AF16" i="92"/>
  <c r="AO16" i="92" s="1"/>
  <c r="W17" i="92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9" i="42"/>
  <c r="Z9" i="42" s="1"/>
  <c r="X9" i="42"/>
  <c r="AH16" i="92"/>
  <c r="AQ16" i="92" s="1"/>
  <c r="AH8" i="50"/>
  <c r="AQ8" i="50" s="1"/>
  <c r="Y17" i="84"/>
  <c r="X17" i="84"/>
  <c r="Z9" i="82"/>
  <c r="Y10" i="10"/>
  <c r="Z10" i="10"/>
  <c r="X10" i="10"/>
  <c r="AF13" i="11"/>
  <c r="AO13" i="11" s="1"/>
  <c r="W14" i="11"/>
  <c r="AG13" i="11"/>
  <c r="AP13" i="11" s="1"/>
  <c r="AE13" i="11"/>
  <c r="Z12" i="55"/>
  <c r="AR21" i="79"/>
  <c r="AR22" i="19"/>
  <c r="Z16" i="51"/>
  <c r="AI20" i="52"/>
  <c r="AN20" i="52"/>
  <c r="AN15" i="58"/>
  <c r="AI15" i="58"/>
  <c r="AR15" i="58" s="1"/>
  <c r="Y23" i="71"/>
  <c r="Z23" i="71"/>
  <c r="X23" i="71"/>
  <c r="Y13" i="103"/>
  <c r="Z13" i="103"/>
  <c r="X13" i="103"/>
  <c r="AN21" i="28"/>
  <c r="AI21" i="28"/>
  <c r="AR21" i="28" s="1"/>
  <c r="AN16" i="9"/>
  <c r="AI16" i="9"/>
  <c r="AR16" i="9" s="1"/>
  <c r="AR18" i="32"/>
  <c r="AR13" i="95"/>
  <c r="AH23" i="19"/>
  <c r="AQ23" i="19" s="1"/>
  <c r="AQ25" i="19" s="1"/>
  <c r="AZ3" i="19"/>
  <c r="AR7" i="90"/>
  <c r="Y20" i="53"/>
  <c r="Z20" i="53"/>
  <c r="X20" i="53"/>
  <c r="AE8" i="50"/>
  <c r="W9" i="50"/>
  <c r="AF8" i="50"/>
  <c r="AO8" i="50" s="1"/>
  <c r="AG8" i="50"/>
  <c r="AP8" i="50" s="1"/>
  <c r="AR11" i="91"/>
  <c r="AI14" i="100"/>
  <c r="AN14" i="100"/>
  <c r="AH19" i="32"/>
  <c r="AQ19" i="32" s="1"/>
  <c r="Z17" i="44"/>
  <c r="AN10" i="98"/>
  <c r="AI10" i="98"/>
  <c r="AH9" i="102"/>
  <c r="AQ9" i="102" s="1"/>
  <c r="AR11" i="55"/>
  <c r="AX22" i="67"/>
  <c r="S22" i="67" s="1"/>
  <c r="AC22" i="67" s="1"/>
  <c r="AB23" i="67" s="1"/>
  <c r="AI8" i="42"/>
  <c r="AN8" i="42"/>
  <c r="AN12" i="49"/>
  <c r="AI12" i="49"/>
  <c r="Y9" i="48"/>
  <c r="X9" i="48"/>
  <c r="Z9" i="48" s="1"/>
  <c r="AE20" i="86"/>
  <c r="AG20" i="86"/>
  <c r="AP20" i="86" s="1"/>
  <c r="AF20" i="86"/>
  <c r="AO20" i="86" s="1"/>
  <c r="W21" i="86"/>
  <c r="Y15" i="100"/>
  <c r="X15" i="100"/>
  <c r="Z19" i="32"/>
  <c r="AN12" i="43"/>
  <c r="AI12" i="43"/>
  <c r="AI15" i="54"/>
  <c r="AN15" i="54"/>
  <c r="Y23" i="24"/>
  <c r="X23" i="24"/>
  <c r="AH12" i="91"/>
  <c r="AQ12" i="91" s="1"/>
  <c r="Y20" i="46"/>
  <c r="X20" i="46"/>
  <c r="Z20" i="46" s="1"/>
  <c r="Z23" i="19"/>
  <c r="AN12" i="103"/>
  <c r="AI12" i="103"/>
  <c r="AI19" i="53"/>
  <c r="AN19" i="53"/>
  <c r="Y17" i="20"/>
  <c r="X17" i="20"/>
  <c r="Z17" i="20" s="1"/>
  <c r="Y22" i="15"/>
  <c r="X22" i="15"/>
  <c r="W24" i="97" l="1"/>
  <c r="AG23" i="97"/>
  <c r="AP23" i="97" s="1"/>
  <c r="AE23" i="97"/>
  <c r="AF23" i="97"/>
  <c r="AO23" i="97" s="1"/>
  <c r="AF9" i="42"/>
  <c r="AO9" i="42" s="1"/>
  <c r="AG9" i="42"/>
  <c r="AP9" i="42" s="1"/>
  <c r="W10" i="42"/>
  <c r="AE9" i="42"/>
  <c r="AG18" i="104"/>
  <c r="AP18" i="104" s="1"/>
  <c r="AE18" i="104"/>
  <c r="AF18" i="104"/>
  <c r="AO18" i="104" s="1"/>
  <c r="W19" i="104"/>
  <c r="AG9" i="48"/>
  <c r="AP9" i="48" s="1"/>
  <c r="W10" i="48"/>
  <c r="AF9" i="48"/>
  <c r="AO9" i="48" s="1"/>
  <c r="AE9" i="48"/>
  <c r="AG22" i="28"/>
  <c r="AP22" i="28" s="1"/>
  <c r="AE22" i="28"/>
  <c r="AF22" i="28"/>
  <c r="AO22" i="28" s="1"/>
  <c r="W23" i="28"/>
  <c r="AE20" i="46"/>
  <c r="AG20" i="46"/>
  <c r="AP20" i="46" s="1"/>
  <c r="AF20" i="46"/>
  <c r="AO20" i="46" s="1"/>
  <c r="W21" i="46"/>
  <c r="AF13" i="49"/>
  <c r="AO13" i="49" s="1"/>
  <c r="AG13" i="49"/>
  <c r="AP13" i="49" s="1"/>
  <c r="W14" i="49"/>
  <c r="AE13" i="49"/>
  <c r="AE17" i="20"/>
  <c r="AF17" i="20"/>
  <c r="AO17" i="20" s="1"/>
  <c r="W18" i="20"/>
  <c r="AG17" i="20"/>
  <c r="AP17" i="20" s="1"/>
  <c r="AF21" i="33"/>
  <c r="AO21" i="33" s="1"/>
  <c r="W22" i="33"/>
  <c r="AG21" i="33"/>
  <c r="AP21" i="33" s="1"/>
  <c r="AE21" i="33"/>
  <c r="AF16" i="58"/>
  <c r="AO16" i="58" s="1"/>
  <c r="AE16" i="58"/>
  <c r="W17" i="58"/>
  <c r="AG16" i="58"/>
  <c r="AP16" i="58" s="1"/>
  <c r="AR14" i="96"/>
  <c r="Y9" i="94"/>
  <c r="Z9" i="94"/>
  <c r="X9" i="94"/>
  <c r="AH15" i="100"/>
  <c r="AQ15" i="100" s="1"/>
  <c r="AR10" i="98"/>
  <c r="W21" i="53"/>
  <c r="AE20" i="53"/>
  <c r="AF20" i="53"/>
  <c r="AO20" i="53" s="1"/>
  <c r="AG20" i="53"/>
  <c r="AP20" i="53" s="1"/>
  <c r="AG23" i="71"/>
  <c r="AP23" i="71" s="1"/>
  <c r="AP25" i="71" s="1"/>
  <c r="AF23" i="71"/>
  <c r="AO23" i="71" s="1"/>
  <c r="AO25" i="71" s="1"/>
  <c r="AE23" i="71"/>
  <c r="AF16" i="51"/>
  <c r="AO16" i="51" s="1"/>
  <c r="AG16" i="51"/>
  <c r="AP16" i="51" s="1"/>
  <c r="AE16" i="51"/>
  <c r="W17" i="51"/>
  <c r="AK10" i="67"/>
  <c r="AT10" i="67" s="1"/>
  <c r="AJ10" i="67"/>
  <c r="AR8" i="48"/>
  <c r="AI13" i="41"/>
  <c r="AN13" i="41"/>
  <c r="AR8" i="35"/>
  <c r="AR12" i="43"/>
  <c r="AJ23" i="67"/>
  <c r="AS23" i="67" s="1"/>
  <c r="AK23" i="67"/>
  <c r="AT23" i="67" s="1"/>
  <c r="AG17" i="44"/>
  <c r="AP17" i="44" s="1"/>
  <c r="AF17" i="44"/>
  <c r="AO17" i="44" s="1"/>
  <c r="AE17" i="44"/>
  <c r="W18" i="44"/>
  <c r="AH13" i="103"/>
  <c r="AQ13" i="103" s="1"/>
  <c r="AF9" i="82"/>
  <c r="AO9" i="82" s="1"/>
  <c r="AE9" i="82"/>
  <c r="AG9" i="82"/>
  <c r="AP9" i="82" s="1"/>
  <c r="W10" i="8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H17" i="9"/>
  <c r="AQ17" i="9" s="1"/>
  <c r="AH21" i="52"/>
  <c r="AQ21" i="52" s="1"/>
  <c r="AH15" i="88"/>
  <c r="AQ15" i="88" s="1"/>
  <c r="AI15" i="45"/>
  <c r="AN15" i="45"/>
  <c r="AR21" i="15"/>
  <c r="Y23" i="59"/>
  <c r="Z23" i="59" s="1"/>
  <c r="X23" i="59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1" i="87"/>
  <c r="AQ11" i="87" s="1"/>
  <c r="AH11" i="98"/>
  <c r="AQ11" i="98" s="1"/>
  <c r="AI16" i="13"/>
  <c r="AN16" i="13"/>
  <c r="AH16" i="54"/>
  <c r="AQ16" i="54" s="1"/>
  <c r="AH9" i="35"/>
  <c r="AQ9" i="35" s="1"/>
  <c r="Y23" i="89"/>
  <c r="Z23" i="89"/>
  <c r="X23" i="89"/>
  <c r="AN23" i="75"/>
  <c r="AN25" i="75" s="1"/>
  <c r="AI23" i="75"/>
  <c r="AH17" i="20"/>
  <c r="AQ17" i="20" s="1"/>
  <c r="AE23" i="19"/>
  <c r="AF23" i="19"/>
  <c r="AO23" i="19" s="1"/>
  <c r="AO25" i="19" s="1"/>
  <c r="AG23" i="19"/>
  <c r="AP23" i="19" s="1"/>
  <c r="AP25" i="19" s="1"/>
  <c r="AI20" i="86"/>
  <c r="AN20" i="86"/>
  <c r="AR8" i="42"/>
  <c r="AJ16" i="67"/>
  <c r="AK16" i="67"/>
  <c r="AT16" i="67" s="1"/>
  <c r="W12" i="83"/>
  <c r="AG11" i="83"/>
  <c r="AP11" i="83" s="1"/>
  <c r="AF11" i="83"/>
  <c r="AO11" i="83" s="1"/>
  <c r="AE11" i="83"/>
  <c r="AR22" i="97"/>
  <c r="AR23" i="67"/>
  <c r="AR25" i="67" s="1"/>
  <c r="AL23" i="67"/>
  <c r="AU23" i="67" s="1"/>
  <c r="AN22" i="79"/>
  <c r="AI22" i="79"/>
  <c r="AR20" i="93"/>
  <c r="AH22" i="15"/>
  <c r="AQ22" i="15" s="1"/>
  <c r="Z22" i="15"/>
  <c r="Y21" i="86"/>
  <c r="Z21" i="86"/>
  <c r="X21" i="86"/>
  <c r="AR14" i="100"/>
  <c r="Y9" i="50"/>
  <c r="X9" i="50"/>
  <c r="AF13" i="103"/>
  <c r="AO13" i="103" s="1"/>
  <c r="W14" i="103"/>
  <c r="AE13" i="103"/>
  <c r="AG13" i="103"/>
  <c r="AP13" i="103" s="1"/>
  <c r="Y14" i="11"/>
  <c r="X14" i="11"/>
  <c r="AH17" i="84"/>
  <c r="AQ17" i="84" s="1"/>
  <c r="AJ20" i="67"/>
  <c r="AK20" i="67"/>
  <c r="AT20" i="67" s="1"/>
  <c r="AJ14" i="67"/>
  <c r="AS14" i="67" s="1"/>
  <c r="AK14" i="67"/>
  <c r="AK8" i="67"/>
  <c r="AT8" i="67" s="1"/>
  <c r="AJ8" i="67"/>
  <c r="AF17" i="9"/>
  <c r="AO17" i="9" s="1"/>
  <c r="AG17" i="9"/>
  <c r="AP17" i="9" s="1"/>
  <c r="W18" i="9"/>
  <c r="AE17" i="9"/>
  <c r="AF21" i="52"/>
  <c r="AO21" i="52" s="1"/>
  <c r="AG21" i="52"/>
  <c r="AP21" i="52" s="1"/>
  <c r="W22" i="52"/>
  <c r="AE21" i="52"/>
  <c r="AE15" i="88"/>
  <c r="AN15" i="88" s="1"/>
  <c r="AG15" i="88"/>
  <c r="AP15" i="88" s="1"/>
  <c r="W16" i="88"/>
  <c r="AF15" i="88"/>
  <c r="AN23" i="38"/>
  <c r="AN25" i="38" s="1"/>
  <c r="AI23" i="38"/>
  <c r="AR23" i="38" s="1"/>
  <c r="AR25" i="38" s="1"/>
  <c r="Y15" i="95"/>
  <c r="X15" i="95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22" i="71"/>
  <c r="Y23" i="79"/>
  <c r="X23" i="79"/>
  <c r="AH13" i="16"/>
  <c r="AQ13" i="16" s="1"/>
  <c r="AI21" i="105"/>
  <c r="AN21" i="105"/>
  <c r="AJ23" i="38"/>
  <c r="AS23" i="38" s="1"/>
  <c r="AK23" i="38"/>
  <c r="W12" i="87"/>
  <c r="AF11" i="87"/>
  <c r="AO11" i="87" s="1"/>
  <c r="AG11" i="87"/>
  <c r="AP11" i="87" s="1"/>
  <c r="AE11" i="87"/>
  <c r="AF11" i="98"/>
  <c r="AO11" i="98" s="1"/>
  <c r="AG11" i="98"/>
  <c r="AP11" i="98" s="1"/>
  <c r="AE11" i="98"/>
  <c r="W12" i="98"/>
  <c r="AR9" i="10"/>
  <c r="Y17" i="13"/>
  <c r="X17" i="13"/>
  <c r="W17" i="54"/>
  <c r="AG16" i="54"/>
  <c r="AP16" i="54" s="1"/>
  <c r="AF16" i="54"/>
  <c r="AO16" i="54" s="1"/>
  <c r="AE16" i="54"/>
  <c r="AF9" i="35"/>
  <c r="AO9" i="35" s="1"/>
  <c r="AG9" i="35"/>
  <c r="AP9" i="35" s="1"/>
  <c r="AE9" i="35"/>
  <c r="W10" i="35"/>
  <c r="AI22" i="89"/>
  <c r="AN22" i="89"/>
  <c r="AR10" i="18"/>
  <c r="Z15" i="100"/>
  <c r="AH20" i="46"/>
  <c r="AQ20" i="46" s="1"/>
  <c r="AR15" i="54"/>
  <c r="AH9" i="48"/>
  <c r="AQ9" i="48" s="1"/>
  <c r="AN13" i="11"/>
  <c r="AI13" i="11"/>
  <c r="AJ22" i="67"/>
  <c r="AK22" i="67"/>
  <c r="AT22" i="67" s="1"/>
  <c r="Y9" i="85"/>
  <c r="X9" i="85"/>
  <c r="AR19" i="53"/>
  <c r="AH23" i="24"/>
  <c r="AQ23" i="24" s="1"/>
  <c r="AQ25" i="24" s="1"/>
  <c r="AZ3" i="24"/>
  <c r="AR12" i="103"/>
  <c r="Z23" i="24"/>
  <c r="AF19" i="32"/>
  <c r="AO19" i="32" s="1"/>
  <c r="W20" i="32"/>
  <c r="AE19" i="32"/>
  <c r="AG19" i="32"/>
  <c r="AP19" i="32" s="1"/>
  <c r="AR12" i="49"/>
  <c r="AN8" i="50"/>
  <c r="AI8" i="50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Z17" i="84"/>
  <c r="AH9" i="42"/>
  <c r="AQ9" i="42" s="1"/>
  <c r="AJ19" i="67"/>
  <c r="AK19" i="67"/>
  <c r="AT19" i="67" s="1"/>
  <c r="AJ13" i="67"/>
  <c r="AK13" i="67"/>
  <c r="AT13" i="67" s="1"/>
  <c r="AJ7" i="67"/>
  <c r="AK7" i="67"/>
  <c r="AT7" i="67" s="1"/>
  <c r="Y17" i="92"/>
  <c r="X17" i="92"/>
  <c r="AR12" i="16"/>
  <c r="Y23" i="63"/>
  <c r="Z23" i="63" s="1"/>
  <c r="X23" i="63"/>
  <c r="AH21" i="33"/>
  <c r="AQ21" i="33" s="1"/>
  <c r="Y23" i="47"/>
  <c r="Z23" i="47" s="1"/>
  <c r="X23" i="47"/>
  <c r="AI14" i="95"/>
  <c r="AN14" i="95"/>
  <c r="AX22" i="75"/>
  <c r="S22" i="75" s="1"/>
  <c r="AC22" i="75" s="1"/>
  <c r="AB23" i="75" s="1"/>
  <c r="Y16" i="45"/>
  <c r="Z16" i="45" s="1"/>
  <c r="X16" i="45"/>
  <c r="AR16" i="20"/>
  <c r="AH16" i="58"/>
  <c r="AQ16" i="58" s="1"/>
  <c r="Z13" i="16"/>
  <c r="AR14" i="88"/>
  <c r="Y22" i="101"/>
  <c r="Z22" i="101"/>
  <c r="X22" i="101"/>
  <c r="AH23" i="97"/>
  <c r="AQ23" i="97" s="1"/>
  <c r="AN8" i="90"/>
  <c r="AI8" i="90"/>
  <c r="Y13" i="99"/>
  <c r="X13" i="99"/>
  <c r="AN12" i="91"/>
  <c r="AI12" i="91"/>
  <c r="AH20" i="53"/>
  <c r="AQ20" i="53" s="1"/>
  <c r="AH23" i="71"/>
  <c r="AQ23" i="71" s="1"/>
  <c r="AQ25" i="71" s="1"/>
  <c r="AZ3" i="71"/>
  <c r="AR20" i="52"/>
  <c r="AE12" i="55"/>
  <c r="AF12" i="55"/>
  <c r="AO12" i="55" s="1"/>
  <c r="W13" i="55"/>
  <c r="AG12" i="55"/>
  <c r="AP12" i="55" s="1"/>
  <c r="AH10" i="10"/>
  <c r="AQ10" i="10" s="1"/>
  <c r="AJ18" i="67"/>
  <c r="AK18" i="67"/>
  <c r="AT18" i="67" s="1"/>
  <c r="AJ12" i="67"/>
  <c r="AK12" i="67"/>
  <c r="AT12" i="67" s="1"/>
  <c r="AK6" i="67"/>
  <c r="AT6" i="67" s="1"/>
  <c r="AJ6" i="67"/>
  <c r="AI22" i="47"/>
  <c r="AN22" i="47"/>
  <c r="AH13" i="49"/>
  <c r="AQ13" i="49" s="1"/>
  <c r="AR10" i="87"/>
  <c r="AH18" i="104"/>
  <c r="AQ18" i="104" s="1"/>
  <c r="AH22" i="28"/>
  <c r="AQ22" i="28" s="1"/>
  <c r="AI22" i="2"/>
  <c r="AN22" i="2"/>
  <c r="Y14" i="41"/>
  <c r="Z14" i="41" s="1"/>
  <c r="X14" i="41"/>
  <c r="AI22" i="59"/>
  <c r="AN22" i="59"/>
  <c r="AH15" i="96"/>
  <c r="AQ15" i="96" s="1"/>
  <c r="AH11" i="18"/>
  <c r="AQ11" i="18" s="1"/>
  <c r="AH21" i="93"/>
  <c r="AQ21" i="93" s="1"/>
  <c r="AH13" i="43"/>
  <c r="AQ13" i="43" s="1"/>
  <c r="AN8" i="94"/>
  <c r="AI8" i="94"/>
  <c r="Y10" i="102"/>
  <c r="X10" i="102"/>
  <c r="Z10" i="102" s="1"/>
  <c r="AE10" i="10"/>
  <c r="AG10" i="10"/>
  <c r="AP10" i="10" s="1"/>
  <c r="AF10" i="10"/>
  <c r="AO10" i="10" s="1"/>
  <c r="W11" i="10"/>
  <c r="AJ17" i="67"/>
  <c r="AK17" i="67"/>
  <c r="AT17" i="67" s="1"/>
  <c r="AJ11" i="67"/>
  <c r="AK11" i="67"/>
  <c r="AT11" i="67" s="1"/>
  <c r="AJ5" i="67"/>
  <c r="AK5" i="67"/>
  <c r="AT5" i="67" s="1"/>
  <c r="AI16" i="92"/>
  <c r="AN16" i="92"/>
  <c r="AR19" i="46"/>
  <c r="AI22" i="63"/>
  <c r="AN22" i="63"/>
  <c r="AN8" i="85"/>
  <c r="AI8" i="85"/>
  <c r="Y23" i="2"/>
  <c r="X23" i="2"/>
  <c r="Y22" i="105"/>
  <c r="X22" i="105"/>
  <c r="AI21" i="101"/>
  <c r="AN21" i="101"/>
  <c r="Z15" i="96"/>
  <c r="Z11" i="18"/>
  <c r="AR17" i="104"/>
  <c r="AR16" i="84"/>
  <c r="Z21" i="93"/>
  <c r="Z13" i="43"/>
  <c r="Y9" i="90"/>
  <c r="Z9" i="90"/>
  <c r="X9" i="90"/>
  <c r="AN12" i="99"/>
  <c r="AI12" i="99"/>
  <c r="AN9" i="102"/>
  <c r="AI9" i="102"/>
  <c r="Y13" i="91"/>
  <c r="Z13" i="91" s="1"/>
  <c r="X13" i="91"/>
  <c r="W14" i="91" l="1"/>
  <c r="AE13" i="91"/>
  <c r="AG13" i="91"/>
  <c r="AP13" i="91" s="1"/>
  <c r="AF13" i="91"/>
  <c r="AO13" i="91" s="1"/>
  <c r="AE14" i="41"/>
  <c r="AF14" i="41"/>
  <c r="AO14" i="41" s="1"/>
  <c r="W15" i="41"/>
  <c r="AG14" i="41"/>
  <c r="AP14" i="41" s="1"/>
  <c r="AG23" i="59"/>
  <c r="AP23" i="59" s="1"/>
  <c r="AP25" i="59" s="1"/>
  <c r="AE23" i="59"/>
  <c r="AF23" i="59"/>
  <c r="AO23" i="59" s="1"/>
  <c r="AO25" i="59" s="1"/>
  <c r="AG10" i="102"/>
  <c r="AP10" i="102" s="1"/>
  <c r="W11" i="102"/>
  <c r="AF10" i="102"/>
  <c r="AO10" i="102" s="1"/>
  <c r="AE10" i="102"/>
  <c r="W17" i="45"/>
  <c r="AE16" i="45"/>
  <c r="AF16" i="45"/>
  <c r="AO16" i="45" s="1"/>
  <c r="AG16" i="45"/>
  <c r="AP16" i="45" s="1"/>
  <c r="AG23" i="47"/>
  <c r="AP23" i="47" s="1"/>
  <c r="AF23" i="47"/>
  <c r="AO23" i="47" s="1"/>
  <c r="W24" i="47"/>
  <c r="AE23" i="47"/>
  <c r="AG23" i="63"/>
  <c r="AP23" i="63" s="1"/>
  <c r="AP25" i="63" s="1"/>
  <c r="AF23" i="63"/>
  <c r="AO23" i="63" s="1"/>
  <c r="AO25" i="63" s="1"/>
  <c r="AE23" i="63"/>
  <c r="AF11" i="18"/>
  <c r="AO11" i="18" s="1"/>
  <c r="AG11" i="18"/>
  <c r="AP11" i="18" s="1"/>
  <c r="AE11" i="18"/>
  <c r="W12" i="18"/>
  <c r="AH9" i="90"/>
  <c r="AQ9" i="90" s="1"/>
  <c r="AR21" i="101"/>
  <c r="AS11" i="67"/>
  <c r="AL11" i="67"/>
  <c r="AU11" i="67" s="1"/>
  <c r="AR22" i="47"/>
  <c r="AS18" i="67"/>
  <c r="AL18" i="67"/>
  <c r="AU18" i="67" s="1"/>
  <c r="AH16" i="45"/>
  <c r="AQ16" i="45" s="1"/>
  <c r="AH23" i="47"/>
  <c r="AQ23" i="47" s="1"/>
  <c r="AS19" i="67"/>
  <c r="AL19" i="67"/>
  <c r="AU19" i="67" s="1"/>
  <c r="AJ19" i="19"/>
  <c r="AK19" i="19"/>
  <c r="AT19" i="19" s="1"/>
  <c r="AK13" i="19"/>
  <c r="AT13" i="19" s="1"/>
  <c r="AJ13" i="19"/>
  <c r="AJ7" i="19"/>
  <c r="AK7" i="19"/>
  <c r="AT7" i="19" s="1"/>
  <c r="AR8" i="50"/>
  <c r="AI19" i="32"/>
  <c r="AN19" i="32"/>
  <c r="AX22" i="24"/>
  <c r="S22" i="24" s="1"/>
  <c r="AC22" i="24" s="1"/>
  <c r="AB23" i="24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16" i="54"/>
  <c r="AN16" i="54"/>
  <c r="AL23" i="38"/>
  <c r="AU23" i="38" s="1"/>
  <c r="AT23" i="38"/>
  <c r="AJ18" i="75"/>
  <c r="AS18" i="75" s="1"/>
  <c r="AK18" i="75"/>
  <c r="AK12" i="75"/>
  <c r="AT12" i="75" s="1"/>
  <c r="AJ12" i="75"/>
  <c r="AK6" i="75"/>
  <c r="AT6" i="75" s="1"/>
  <c r="AJ6" i="75"/>
  <c r="AH9" i="50"/>
  <c r="AQ9" i="50" s="1"/>
  <c r="AF21" i="86"/>
  <c r="AO21" i="86" s="1"/>
  <c r="W22" i="86"/>
  <c r="AG21" i="86"/>
  <c r="AP21" i="86" s="1"/>
  <c r="AE21" i="86"/>
  <c r="AJ20" i="38"/>
  <c r="AS20" i="38" s="1"/>
  <c r="AK20" i="38"/>
  <c r="AJ14" i="38"/>
  <c r="AK14" i="38"/>
  <c r="AT14" i="38" s="1"/>
  <c r="AJ8" i="38"/>
  <c r="AK8" i="38"/>
  <c r="AT8" i="38" s="1"/>
  <c r="AH23" i="59"/>
  <c r="AQ23" i="59" s="1"/>
  <c r="AQ25" i="59" s="1"/>
  <c r="AZ3" i="59"/>
  <c r="AR15" i="45"/>
  <c r="AS15" i="67"/>
  <c r="AL15" i="67"/>
  <c r="AU15" i="67" s="1"/>
  <c r="AN9" i="82"/>
  <c r="AI9" i="82"/>
  <c r="Y21" i="53"/>
  <c r="Z21" i="53" s="1"/>
  <c r="X21" i="53"/>
  <c r="Y23" i="28"/>
  <c r="X23" i="28"/>
  <c r="AI18" i="104"/>
  <c r="AN18" i="104"/>
  <c r="AG9" i="90"/>
  <c r="AP9" i="90" s="1"/>
  <c r="AF9" i="90"/>
  <c r="AO9" i="90" s="1"/>
  <c r="AE9" i="90"/>
  <c r="W10" i="90"/>
  <c r="AN10" i="10"/>
  <c r="AI10" i="10"/>
  <c r="AS6" i="67"/>
  <c r="AL6" i="67"/>
  <c r="AU6" i="67" s="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8" i="90"/>
  <c r="W14" i="16"/>
  <c r="AE13" i="16"/>
  <c r="AF13" i="16"/>
  <c r="AO13" i="16" s="1"/>
  <c r="AG13" i="16"/>
  <c r="AP13" i="16" s="1"/>
  <c r="AJ18" i="19"/>
  <c r="AK18" i="19"/>
  <c r="AT18" i="19" s="1"/>
  <c r="AJ12" i="19"/>
  <c r="AK12" i="19"/>
  <c r="AT12" i="19" s="1"/>
  <c r="AK6" i="19"/>
  <c r="AT6" i="19" s="1"/>
  <c r="AJ6" i="19"/>
  <c r="Y20" i="32"/>
  <c r="X20" i="32"/>
  <c r="W16" i="100"/>
  <c r="AG15" i="100"/>
  <c r="AP15" i="100" s="1"/>
  <c r="AF15" i="100"/>
  <c r="AO15" i="100" s="1"/>
  <c r="AE15" i="100"/>
  <c r="Y10" i="35"/>
  <c r="Z10" i="35"/>
  <c r="X10" i="35"/>
  <c r="AJ17" i="75"/>
  <c r="AK17" i="75"/>
  <c r="AT17" i="75" s="1"/>
  <c r="AK11" i="75"/>
  <c r="AT11" i="75" s="1"/>
  <c r="AJ11" i="75"/>
  <c r="AJ5" i="75"/>
  <c r="AK5" i="75"/>
  <c r="AT5" i="75" s="1"/>
  <c r="AN17" i="9"/>
  <c r="AI17" i="9"/>
  <c r="AL14" i="67"/>
  <c r="AU14" i="67" s="1"/>
  <c r="AT14" i="67"/>
  <c r="Z9" i="50"/>
  <c r="AH23" i="89"/>
  <c r="AQ23" i="89" s="1"/>
  <c r="AJ19" i="38"/>
  <c r="AK19" i="38"/>
  <c r="AT19" i="38" s="1"/>
  <c r="AJ13" i="38"/>
  <c r="AK13" i="38"/>
  <c r="AT13" i="38" s="1"/>
  <c r="AJ7" i="38"/>
  <c r="AK7" i="38"/>
  <c r="AT7" i="38" s="1"/>
  <c r="AL3" i="67"/>
  <c r="AU3" i="67" s="1"/>
  <c r="AS3" i="67"/>
  <c r="AL21" i="67"/>
  <c r="AU21" i="67" s="1"/>
  <c r="AT21" i="67"/>
  <c r="AR13" i="41"/>
  <c r="Y17" i="51"/>
  <c r="X17" i="51"/>
  <c r="Z17" i="51" s="1"/>
  <c r="Y22" i="33"/>
  <c r="X22" i="33"/>
  <c r="AI17" i="20"/>
  <c r="AN17" i="20"/>
  <c r="Y10" i="48"/>
  <c r="X10" i="48"/>
  <c r="AR16" i="92"/>
  <c r="Y13" i="55"/>
  <c r="Z13" i="55"/>
  <c r="X13" i="55"/>
  <c r="AR12" i="91"/>
  <c r="AH22" i="101"/>
  <c r="AQ22" i="101" s="1"/>
  <c r="AS7" i="67"/>
  <c r="AL7" i="67"/>
  <c r="AU7" i="67" s="1"/>
  <c r="W18" i="84"/>
  <c r="AE17" i="84"/>
  <c r="AF17" i="84"/>
  <c r="AO17" i="84" s="1"/>
  <c r="AG17" i="84"/>
  <c r="AP17" i="84" s="1"/>
  <c r="AJ17" i="19"/>
  <c r="AK17" i="19"/>
  <c r="AT17" i="19" s="1"/>
  <c r="AK11" i="19"/>
  <c r="AT11" i="19" s="1"/>
  <c r="AJ11" i="19"/>
  <c r="AJ5" i="19"/>
  <c r="AK5" i="19"/>
  <c r="AT5" i="19" s="1"/>
  <c r="AS22" i="67"/>
  <c r="AL22" i="67"/>
  <c r="AU22" i="67" s="1"/>
  <c r="AI9" i="35"/>
  <c r="AN9" i="35"/>
  <c r="AI11" i="87"/>
  <c r="AN11" i="87"/>
  <c r="AJ22" i="75"/>
  <c r="AS22" i="75" s="1"/>
  <c r="AK22" i="75"/>
  <c r="AJ16" i="75"/>
  <c r="AS16" i="75" s="1"/>
  <c r="AK16" i="75"/>
  <c r="AJ10" i="75"/>
  <c r="AK10" i="75"/>
  <c r="AT10" i="75" s="1"/>
  <c r="Y18" i="9"/>
  <c r="X18" i="9"/>
  <c r="W23" i="15"/>
  <c r="AG22" i="15"/>
  <c r="AP22" i="15" s="1"/>
  <c r="AE22" i="15"/>
  <c r="AF22" i="15"/>
  <c r="AO22" i="15" s="1"/>
  <c r="Y12" i="83"/>
  <c r="Z12" i="83"/>
  <c r="X12" i="83"/>
  <c r="AR20" i="86"/>
  <c r="AG23" i="89"/>
  <c r="AP23" i="89" s="1"/>
  <c r="AF23" i="89"/>
  <c r="AO23" i="89" s="1"/>
  <c r="W24" i="89"/>
  <c r="AE23" i="89"/>
  <c r="AJ18" i="38"/>
  <c r="AS18" i="38" s="1"/>
  <c r="AK18" i="38"/>
  <c r="AJ12" i="38"/>
  <c r="AK12" i="38"/>
  <c r="AT12" i="38" s="1"/>
  <c r="AJ6" i="38"/>
  <c r="AK6" i="38"/>
  <c r="AT6" i="38" s="1"/>
  <c r="AJ4" i="67"/>
  <c r="AK4" i="67"/>
  <c r="AT4" i="67" s="1"/>
  <c r="AT25" i="67" s="1"/>
  <c r="Y18" i="44"/>
  <c r="Z18" i="44" s="1"/>
  <c r="X18" i="44"/>
  <c r="AI16" i="51"/>
  <c r="AN16" i="51"/>
  <c r="AH9" i="94"/>
  <c r="AQ9" i="94" s="1"/>
  <c r="Y17" i="58"/>
  <c r="X17" i="58"/>
  <c r="Y21" i="46"/>
  <c r="X21" i="46"/>
  <c r="AI22" i="28"/>
  <c r="AN22" i="28"/>
  <c r="AH22" i="105"/>
  <c r="AQ22" i="105" s="1"/>
  <c r="AR9" i="102"/>
  <c r="Z22" i="105"/>
  <c r="AS17" i="67"/>
  <c r="AL17" i="67"/>
  <c r="AU17" i="67" s="1"/>
  <c r="AG22" i="101"/>
  <c r="AP22" i="101" s="1"/>
  <c r="W23" i="101"/>
  <c r="AE22" i="101"/>
  <c r="AF22" i="101"/>
  <c r="AO22" i="101" s="1"/>
  <c r="AJ23" i="75"/>
  <c r="AS23" i="75" s="1"/>
  <c r="AK23" i="75"/>
  <c r="AT23" i="75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E23" i="24"/>
  <c r="AG23" i="24"/>
  <c r="AP23" i="24" s="1"/>
  <c r="AP25" i="24" s="1"/>
  <c r="AF23" i="24"/>
  <c r="AO23" i="24" s="1"/>
  <c r="AO25" i="24" s="1"/>
  <c r="AR13" i="11"/>
  <c r="Y17" i="54"/>
  <c r="X17" i="54"/>
  <c r="Y12" i="98"/>
  <c r="X12" i="98"/>
  <c r="Z12" i="98" s="1"/>
  <c r="AR21" i="105"/>
  <c r="AH23" i="79"/>
  <c r="AQ23" i="79" s="1"/>
  <c r="AQ25" i="79" s="1"/>
  <c r="AX22" i="79"/>
  <c r="S22" i="79" s="1"/>
  <c r="AC22" i="79" s="1"/>
  <c r="AB23" i="79" s="1"/>
  <c r="AZ3" i="79"/>
  <c r="AJ21" i="75"/>
  <c r="AK21" i="75"/>
  <c r="AT21" i="75" s="1"/>
  <c r="AJ15" i="75"/>
  <c r="AK15" i="75"/>
  <c r="AT15" i="75" s="1"/>
  <c r="AJ9" i="75"/>
  <c r="AK9" i="75"/>
  <c r="AT9" i="75" s="1"/>
  <c r="AJ3" i="75"/>
  <c r="AB4" i="75"/>
  <c r="AI21" i="52"/>
  <c r="AN21" i="52"/>
  <c r="AI13" i="103"/>
  <c r="AN13" i="103"/>
  <c r="AJ17" i="38"/>
  <c r="AK17" i="38"/>
  <c r="AT17" i="38" s="1"/>
  <c r="AJ11" i="38"/>
  <c r="AK11" i="38"/>
  <c r="AT11" i="38" s="1"/>
  <c r="AK5" i="38"/>
  <c r="AT5" i="38" s="1"/>
  <c r="AJ5" i="38"/>
  <c r="AI17" i="44"/>
  <c r="AN17" i="44"/>
  <c r="AE9" i="94"/>
  <c r="AF9" i="94"/>
  <c r="AO9" i="94" s="1"/>
  <c r="W10" i="94"/>
  <c r="AG9" i="94"/>
  <c r="AP9" i="94" s="1"/>
  <c r="AI16" i="58"/>
  <c r="AR16" i="58" s="1"/>
  <c r="AN16" i="58"/>
  <c r="AN13" i="49"/>
  <c r="AI13" i="49"/>
  <c r="AN9" i="42"/>
  <c r="AI9" i="42"/>
  <c r="AI23" i="97"/>
  <c r="AN23" i="97"/>
  <c r="AH10" i="102"/>
  <c r="AQ10" i="102" s="1"/>
  <c r="AG13" i="43"/>
  <c r="AP13" i="43" s="1"/>
  <c r="W14" i="43"/>
  <c r="AE13" i="43"/>
  <c r="AF13" i="43"/>
  <c r="AO13" i="43" s="1"/>
  <c r="AR22" i="59"/>
  <c r="AS12" i="67"/>
  <c r="AL12" i="67"/>
  <c r="AU12" i="67" s="1"/>
  <c r="AN12" i="55"/>
  <c r="AI12" i="55"/>
  <c r="AH13" i="99"/>
  <c r="AQ13" i="99" s="1"/>
  <c r="AH17" i="92"/>
  <c r="AQ17" i="92" s="1"/>
  <c r="AS13" i="67"/>
  <c r="AL13" i="67"/>
  <c r="AU13" i="67" s="1"/>
  <c r="AJ21" i="19"/>
  <c r="AK21" i="19"/>
  <c r="AT21" i="19" s="1"/>
  <c r="AJ15" i="19"/>
  <c r="AK15" i="19"/>
  <c r="AT15" i="19" s="1"/>
  <c r="AK9" i="19"/>
  <c r="AT9" i="19" s="1"/>
  <c r="AJ9" i="19"/>
  <c r="AH9" i="85"/>
  <c r="AQ9" i="85" s="1"/>
  <c r="AH17" i="13"/>
  <c r="AQ17" i="13" s="1"/>
  <c r="AN11" i="98"/>
  <c r="AI11" i="98"/>
  <c r="Z23" i="79"/>
  <c r="AJ20" i="75"/>
  <c r="AK20" i="75"/>
  <c r="AT20" i="75" s="1"/>
  <c r="AJ14" i="75"/>
  <c r="AK14" i="75"/>
  <c r="AT14" i="75" s="1"/>
  <c r="AJ8" i="75"/>
  <c r="AK8" i="75"/>
  <c r="AT8" i="75" s="1"/>
  <c r="AH15" i="95"/>
  <c r="AQ15" i="95" s="1"/>
  <c r="AI15" i="88"/>
  <c r="AO15" i="88"/>
  <c r="Y22" i="52"/>
  <c r="X22" i="52"/>
  <c r="Z22" i="52" s="1"/>
  <c r="AS20" i="67"/>
  <c r="AL20" i="67"/>
  <c r="AU20" i="67" s="1"/>
  <c r="AH14" i="11"/>
  <c r="AQ14" i="11" s="1"/>
  <c r="Y14" i="103"/>
  <c r="Z14" i="103"/>
  <c r="X14" i="103"/>
  <c r="AR22" i="79"/>
  <c r="AS16" i="67"/>
  <c r="AL16" i="67"/>
  <c r="AU16" i="67" s="1"/>
  <c r="AJ22" i="38"/>
  <c r="AK22" i="38"/>
  <c r="AT22" i="38" s="1"/>
  <c r="AJ16" i="38"/>
  <c r="AK16" i="38"/>
  <c r="AT16" i="38" s="1"/>
  <c r="AK10" i="38"/>
  <c r="AT10" i="38" s="1"/>
  <c r="AJ10" i="38"/>
  <c r="AS9" i="67"/>
  <c r="AL9" i="67"/>
  <c r="AU9" i="67" s="1"/>
  <c r="Y10" i="82"/>
  <c r="X10" i="82"/>
  <c r="Z10" i="82" s="1"/>
  <c r="AS10" i="67"/>
  <c r="AL10" i="67"/>
  <c r="AU10" i="67" s="1"/>
  <c r="Y14" i="49"/>
  <c r="Z14" i="49"/>
  <c r="X14" i="49"/>
  <c r="Y19" i="104"/>
  <c r="X19" i="104"/>
  <c r="Y10" i="42"/>
  <c r="Z10" i="42"/>
  <c r="X10" i="42"/>
  <c r="AR8" i="85"/>
  <c r="AR22" i="2"/>
  <c r="AR12" i="99"/>
  <c r="AE21" i="93"/>
  <c r="W22" i="93"/>
  <c r="AG21" i="93"/>
  <c r="AP21" i="93" s="1"/>
  <c r="AF21" i="93"/>
  <c r="AO21" i="93" s="1"/>
  <c r="W16" i="96"/>
  <c r="AG15" i="96"/>
  <c r="AP15" i="96" s="1"/>
  <c r="AF15" i="96"/>
  <c r="AO15" i="96" s="1"/>
  <c r="AE15" i="96"/>
  <c r="AH23" i="2"/>
  <c r="AQ23" i="2" s="1"/>
  <c r="AQ25" i="2" s="1"/>
  <c r="AZ3" i="2"/>
  <c r="AX22" i="2" s="1"/>
  <c r="S22" i="2" s="1"/>
  <c r="AC22" i="2" s="1"/>
  <c r="AB23" i="2" s="1"/>
  <c r="AR22" i="63"/>
  <c r="AS5" i="67"/>
  <c r="AL5" i="67"/>
  <c r="AU5" i="67" s="1"/>
  <c r="X11" i="10"/>
  <c r="Y11" i="10"/>
  <c r="AH13" i="91"/>
  <c r="AQ13" i="91" s="1"/>
  <c r="Z23" i="2"/>
  <c r="AR8" i="94"/>
  <c r="AH14" i="41"/>
  <c r="AQ14" i="41" s="1"/>
  <c r="Z13" i="99"/>
  <c r="AR14" i="95"/>
  <c r="AH23" i="63"/>
  <c r="AQ23" i="63" s="1"/>
  <c r="AQ25" i="63" s="1"/>
  <c r="AZ3" i="63"/>
  <c r="Z17" i="92"/>
  <c r="AJ20" i="19"/>
  <c r="AK20" i="19"/>
  <c r="AT20" i="19" s="1"/>
  <c r="AJ14" i="19"/>
  <c r="AK14" i="19"/>
  <c r="AT14" i="19" s="1"/>
  <c r="AK8" i="19"/>
  <c r="AT8" i="19" s="1"/>
  <c r="AJ8" i="19"/>
  <c r="Z9" i="85"/>
  <c r="AR22" i="89"/>
  <c r="Z17" i="13"/>
  <c r="Y12" i="87"/>
  <c r="X12" i="87"/>
  <c r="AJ19" i="75"/>
  <c r="AK19" i="75"/>
  <c r="AT19" i="75" s="1"/>
  <c r="AK13" i="75"/>
  <c r="AT13" i="75" s="1"/>
  <c r="AJ13" i="75"/>
  <c r="AJ7" i="75"/>
  <c r="AK7" i="75"/>
  <c r="AT7" i="75" s="1"/>
  <c r="Z15" i="95"/>
  <c r="Y16" i="88"/>
  <c r="Z16" i="88"/>
  <c r="X16" i="88"/>
  <c r="AS8" i="67"/>
  <c r="AL8" i="67"/>
  <c r="AU8" i="67" s="1"/>
  <c r="Z14" i="11"/>
  <c r="AH21" i="86"/>
  <c r="AQ21" i="86" s="1"/>
  <c r="AI11" i="83"/>
  <c r="AN11" i="83"/>
  <c r="AI23" i="19"/>
  <c r="AN23" i="19"/>
  <c r="AN25" i="19" s="1"/>
  <c r="AR23" i="75"/>
  <c r="AR25" i="75" s="1"/>
  <c r="AR16" i="13"/>
  <c r="AJ21" i="38"/>
  <c r="AK21" i="38"/>
  <c r="AT21" i="38" s="1"/>
  <c r="AJ15" i="38"/>
  <c r="AK15" i="38"/>
  <c r="AT15" i="38" s="1"/>
  <c r="AJ9" i="38"/>
  <c r="AK9" i="38"/>
  <c r="AT9" i="38" s="1"/>
  <c r="AJ3" i="38"/>
  <c r="AB4" i="38"/>
  <c r="AN23" i="71"/>
  <c r="AN25" i="71" s="1"/>
  <c r="AI23" i="71"/>
  <c r="AI20" i="53"/>
  <c r="AN20" i="53"/>
  <c r="AN21" i="33"/>
  <c r="AI21" i="33"/>
  <c r="Y18" i="20"/>
  <c r="X18" i="20"/>
  <c r="Z18" i="20" s="1"/>
  <c r="AI20" i="46"/>
  <c r="AN20" i="46"/>
  <c r="AN9" i="48"/>
  <c r="AI9" i="48"/>
  <c r="Y24" i="97"/>
  <c r="X24" i="97"/>
  <c r="AF18" i="20" l="1"/>
  <c r="AO18" i="20" s="1"/>
  <c r="AG18" i="20"/>
  <c r="AP18" i="20" s="1"/>
  <c r="AE18" i="20"/>
  <c r="W19" i="20"/>
  <c r="AE10" i="82"/>
  <c r="AF10" i="82"/>
  <c r="AO10" i="82" s="1"/>
  <c r="AG10" i="82"/>
  <c r="AP10" i="82" s="1"/>
  <c r="W11" i="82"/>
  <c r="AF17" i="51"/>
  <c r="AO17" i="51" s="1"/>
  <c r="AE17" i="51"/>
  <c r="AG17" i="51"/>
  <c r="AP17" i="51" s="1"/>
  <c r="W18" i="51"/>
  <c r="AE21" i="53"/>
  <c r="AF21" i="53"/>
  <c r="AO21" i="53" s="1"/>
  <c r="W22" i="53"/>
  <c r="AG21" i="53"/>
  <c r="AP21" i="53" s="1"/>
  <c r="AE22" i="52"/>
  <c r="AF22" i="52"/>
  <c r="AO22" i="52" s="1"/>
  <c r="W23" i="52"/>
  <c r="AG22" i="52"/>
  <c r="AP22" i="52" s="1"/>
  <c r="AF18" i="44"/>
  <c r="AO18" i="44" s="1"/>
  <c r="AG18" i="44"/>
  <c r="AP18" i="44" s="1"/>
  <c r="W19" i="44"/>
  <c r="AE18" i="44"/>
  <c r="AF12" i="98"/>
  <c r="AO12" i="98" s="1"/>
  <c r="AE12" i="98"/>
  <c r="W13" i="98"/>
  <c r="AG12" i="98"/>
  <c r="AP12" i="98" s="1"/>
  <c r="AH11" i="10"/>
  <c r="AQ11" i="10" s="1"/>
  <c r="Y16" i="96"/>
  <c r="X16" i="96"/>
  <c r="AH10" i="42"/>
  <c r="AQ10" i="42" s="1"/>
  <c r="AH14" i="49"/>
  <c r="AQ14" i="49" s="1"/>
  <c r="AS9" i="19"/>
  <c r="AL9" i="19"/>
  <c r="AU9" i="19" s="1"/>
  <c r="AS5" i="38"/>
  <c r="AL5" i="38"/>
  <c r="AU5" i="38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S10" i="19"/>
  <c r="AL10" i="19"/>
  <c r="AU10" i="19" s="1"/>
  <c r="AR22" i="28"/>
  <c r="AS12" i="38"/>
  <c r="AL12" i="38"/>
  <c r="AU12" i="38" s="1"/>
  <c r="Z18" i="9"/>
  <c r="AH18" i="9"/>
  <c r="AQ18" i="9" s="1"/>
  <c r="AL22" i="75"/>
  <c r="AU22" i="75" s="1"/>
  <c r="AT22" i="75"/>
  <c r="Y18" i="84"/>
  <c r="X18" i="84"/>
  <c r="AH10" i="35"/>
  <c r="AQ10" i="35" s="1"/>
  <c r="AJ22" i="71"/>
  <c r="AK22" i="71"/>
  <c r="AT22" i="71" s="1"/>
  <c r="AJ16" i="71"/>
  <c r="AK16" i="71"/>
  <c r="AT16" i="71" s="1"/>
  <c r="AJ10" i="71"/>
  <c r="AK10" i="71"/>
  <c r="AT10" i="71" s="1"/>
  <c r="AB4" i="71"/>
  <c r="AJ3" i="71"/>
  <c r="AS12" i="75"/>
  <c r="AL12" i="75"/>
  <c r="AU12" i="75" s="1"/>
  <c r="AJ18" i="24"/>
  <c r="AK18" i="24"/>
  <c r="AT18" i="24" s="1"/>
  <c r="AK12" i="24"/>
  <c r="AT12" i="24" s="1"/>
  <c r="AJ12" i="24"/>
  <c r="AK6" i="24"/>
  <c r="AT6" i="24" s="1"/>
  <c r="AJ6" i="24"/>
  <c r="AR19" i="32"/>
  <c r="AN23" i="59"/>
  <c r="AN25" i="59" s="1"/>
  <c r="AI23" i="59"/>
  <c r="AI14" i="41"/>
  <c r="AN14" i="41"/>
  <c r="AS3" i="38"/>
  <c r="AL3" i="38"/>
  <c r="AU3" i="38" s="1"/>
  <c r="AS21" i="38"/>
  <c r="AL21" i="38"/>
  <c r="AU21" i="38" s="1"/>
  <c r="AR23" i="19"/>
  <c r="AR25" i="19" s="1"/>
  <c r="AL23" i="19"/>
  <c r="AU23" i="19" s="1"/>
  <c r="AE16" i="88"/>
  <c r="AF16" i="88"/>
  <c r="AO16" i="88" s="1"/>
  <c r="W17" i="88"/>
  <c r="AG16" i="88"/>
  <c r="AP16" i="88" s="1"/>
  <c r="AE17" i="13"/>
  <c r="AG17" i="13"/>
  <c r="AP17" i="13" s="1"/>
  <c r="AF17" i="13"/>
  <c r="AO17" i="13" s="1"/>
  <c r="W18" i="13"/>
  <c r="AH24" i="97"/>
  <c r="AQ24" i="97" s="1"/>
  <c r="AR11" i="83"/>
  <c r="AS20" i="75"/>
  <c r="AL20" i="75"/>
  <c r="AU20" i="75" s="1"/>
  <c r="AR13" i="103"/>
  <c r="AS9" i="75"/>
  <c r="AL9" i="75"/>
  <c r="AU9" i="75" s="1"/>
  <c r="AR17" i="20"/>
  <c r="AS19" i="38"/>
  <c r="AL19" i="38"/>
  <c r="AU19" i="38" s="1"/>
  <c r="W10" i="50"/>
  <c r="AF9" i="50"/>
  <c r="AO9" i="50" s="1"/>
  <c r="AG9" i="50"/>
  <c r="AP9" i="50" s="1"/>
  <c r="AE9" i="50"/>
  <c r="AS5" i="75"/>
  <c r="AL5" i="75"/>
  <c r="AU5" i="75" s="1"/>
  <c r="W11" i="35"/>
  <c r="AE10" i="35"/>
  <c r="AF10" i="35"/>
  <c r="AO10" i="35" s="1"/>
  <c r="AG10" i="35"/>
  <c r="AP10" i="35" s="1"/>
  <c r="Y16" i="100"/>
  <c r="Z16" i="100"/>
  <c r="X16" i="100"/>
  <c r="AJ21" i="71"/>
  <c r="AK21" i="71"/>
  <c r="AT21" i="71" s="1"/>
  <c r="AJ15" i="71"/>
  <c r="AK15" i="71"/>
  <c r="AT15" i="71" s="1"/>
  <c r="AK9" i="71"/>
  <c r="AT9" i="71" s="1"/>
  <c r="AJ9" i="71"/>
  <c r="AR18" i="104"/>
  <c r="AS14" i="38"/>
  <c r="AL14" i="38"/>
  <c r="AU14" i="38" s="1"/>
  <c r="Y22" i="86"/>
  <c r="X22" i="86"/>
  <c r="AR16" i="54"/>
  <c r="AJ17" i="24"/>
  <c r="AK17" i="24"/>
  <c r="AT17" i="24" s="1"/>
  <c r="AK11" i="24"/>
  <c r="AT11" i="24" s="1"/>
  <c r="AJ11" i="24"/>
  <c r="AJ5" i="24"/>
  <c r="AK5" i="24"/>
  <c r="AT5" i="24" s="1"/>
  <c r="Y12" i="18"/>
  <c r="Z12" i="18"/>
  <c r="X12" i="18"/>
  <c r="AN10" i="102"/>
  <c r="AI10" i="102"/>
  <c r="AR12" i="55"/>
  <c r="AR20" i="46"/>
  <c r="AS14" i="19"/>
  <c r="AL14" i="19"/>
  <c r="AU14" i="19" s="1"/>
  <c r="AN13" i="43"/>
  <c r="AI13" i="43"/>
  <c r="AR13" i="49"/>
  <c r="AJ23" i="79"/>
  <c r="AS23" i="79" s="1"/>
  <c r="AS17" i="19"/>
  <c r="AL17" i="19"/>
  <c r="AU17" i="19" s="1"/>
  <c r="AR23" i="71"/>
  <c r="AR25" i="71" s="1"/>
  <c r="AL23" i="71"/>
  <c r="AU23" i="71" s="1"/>
  <c r="AL23" i="75"/>
  <c r="AU23" i="75" s="1"/>
  <c r="AH12" i="87"/>
  <c r="AQ12" i="87" s="1"/>
  <c r="W10" i="85"/>
  <c r="AG9" i="85"/>
  <c r="AP9" i="85" s="1"/>
  <c r="AE9" i="85"/>
  <c r="AF9" i="85"/>
  <c r="AO9" i="85" s="1"/>
  <c r="AS20" i="19"/>
  <c r="AL20" i="19"/>
  <c r="AU20" i="19" s="1"/>
  <c r="AG13" i="99"/>
  <c r="AP13" i="99" s="1"/>
  <c r="W14" i="99"/>
  <c r="AE13" i="99"/>
  <c r="AF13" i="99"/>
  <c r="AO13" i="99" s="1"/>
  <c r="AH14" i="103"/>
  <c r="AQ14" i="103" s="1"/>
  <c r="AG23" i="79"/>
  <c r="AP23" i="79" s="1"/>
  <c r="AP25" i="79" s="1"/>
  <c r="AF23" i="79"/>
  <c r="AO23" i="79" s="1"/>
  <c r="AO25" i="79" s="1"/>
  <c r="AE23" i="79"/>
  <c r="Y14" i="43"/>
  <c r="X14" i="43"/>
  <c r="AH17" i="54"/>
  <c r="AQ17" i="54" s="1"/>
  <c r="AL4" i="67"/>
  <c r="AU4" i="67" s="1"/>
  <c r="AU25" i="67" s="1"/>
  <c r="C11" i="67" s="1"/>
  <c r="F11" i="57" s="1"/>
  <c r="AS4" i="67"/>
  <c r="AS25" i="67" s="1"/>
  <c r="AH22" i="33"/>
  <c r="AQ22" i="33" s="1"/>
  <c r="AS11" i="75"/>
  <c r="AL11" i="75"/>
  <c r="AU11" i="75" s="1"/>
  <c r="AH20" i="32"/>
  <c r="AQ20" i="32" s="1"/>
  <c r="AS12" i="19"/>
  <c r="AL12" i="19"/>
  <c r="AU12" i="19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Y10" i="90"/>
  <c r="Z10" i="90"/>
  <c r="X10" i="90"/>
  <c r="AH23" i="28"/>
  <c r="AQ23" i="28" s="1"/>
  <c r="AQ25" i="28" s="1"/>
  <c r="AX22" i="28"/>
  <c r="S22" i="28" s="1"/>
  <c r="AC22" i="28" s="1"/>
  <c r="AB23" i="28" s="1"/>
  <c r="AZ3" i="28"/>
  <c r="AR9" i="82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20" i="38"/>
  <c r="AU20" i="38" s="1"/>
  <c r="AT20" i="38"/>
  <c r="AL18" i="75"/>
  <c r="AU18" i="75" s="1"/>
  <c r="AT18" i="7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S19" i="19"/>
  <c r="AL19" i="19"/>
  <c r="AU19" i="19" s="1"/>
  <c r="AN11" i="18"/>
  <c r="AI11" i="18"/>
  <c r="AI21" i="93"/>
  <c r="AN21" i="93"/>
  <c r="AH10" i="82"/>
  <c r="AQ10" i="82" s="1"/>
  <c r="AH22" i="52"/>
  <c r="AQ22" i="52" s="1"/>
  <c r="AL18" i="38"/>
  <c r="AU18" i="38" s="1"/>
  <c r="AT18" i="38"/>
  <c r="AR9" i="48"/>
  <c r="AS15" i="38"/>
  <c r="AL15" i="38"/>
  <c r="AU15" i="38" s="1"/>
  <c r="AS7" i="75"/>
  <c r="AL7" i="75"/>
  <c r="AU7" i="75" s="1"/>
  <c r="Z12" i="87"/>
  <c r="AS8" i="19"/>
  <c r="AL8" i="19"/>
  <c r="AU8" i="19" s="1"/>
  <c r="AE17" i="92"/>
  <c r="AF17" i="92"/>
  <c r="AO17" i="92" s="1"/>
  <c r="W18" i="92"/>
  <c r="AG17" i="92"/>
  <c r="AP17" i="92" s="1"/>
  <c r="AI15" i="96"/>
  <c r="AN15" i="96"/>
  <c r="AH19" i="104"/>
  <c r="AQ19" i="104" s="1"/>
  <c r="AS22" i="38"/>
  <c r="AL22" i="38"/>
  <c r="AU22" i="38" s="1"/>
  <c r="AG14" i="103"/>
  <c r="AP14" i="103" s="1"/>
  <c r="AF14" i="103"/>
  <c r="AO14" i="103" s="1"/>
  <c r="AE14" i="103"/>
  <c r="W15" i="103"/>
  <c r="AR15" i="88"/>
  <c r="AS8" i="75"/>
  <c r="AL8" i="75"/>
  <c r="AU8" i="75" s="1"/>
  <c r="AR11" i="98"/>
  <c r="AS15" i="19"/>
  <c r="AL15" i="19"/>
  <c r="AU15" i="19" s="1"/>
  <c r="AN9" i="94"/>
  <c r="AI9" i="94"/>
  <c r="AS11" i="38"/>
  <c r="AL11" i="38"/>
  <c r="AU11" i="38" s="1"/>
  <c r="AR21" i="52"/>
  <c r="AS15" i="75"/>
  <c r="AL15" i="75"/>
  <c r="AU15" i="75" s="1"/>
  <c r="Z17" i="54"/>
  <c r="AI23" i="24"/>
  <c r="AR23" i="24" s="1"/>
  <c r="AR25" i="24" s="1"/>
  <c r="AN23" i="24"/>
  <c r="AN25" i="24" s="1"/>
  <c r="AS16" i="19"/>
  <c r="AL16" i="19"/>
  <c r="AU16" i="19" s="1"/>
  <c r="W23" i="105"/>
  <c r="AG22" i="105"/>
  <c r="AP22" i="105" s="1"/>
  <c r="AE22" i="105"/>
  <c r="AF22" i="105"/>
  <c r="AO22" i="105" s="1"/>
  <c r="AH17" i="58"/>
  <c r="AQ17" i="58" s="1"/>
  <c r="AR16" i="51"/>
  <c r="AI22" i="15"/>
  <c r="AN22" i="15"/>
  <c r="AS10" i="75"/>
  <c r="AL10" i="75"/>
  <c r="AU10" i="75" s="1"/>
  <c r="AR11" i="87"/>
  <c r="AS5" i="19"/>
  <c r="AL5" i="19"/>
  <c r="AU5" i="19" s="1"/>
  <c r="AH10" i="48"/>
  <c r="AQ10" i="48" s="1"/>
  <c r="Z22" i="33"/>
  <c r="AS7" i="38"/>
  <c r="AL7" i="38"/>
  <c r="AU7" i="38" s="1"/>
  <c r="Z20" i="32"/>
  <c r="Y14" i="16"/>
  <c r="Z14" i="16" s="1"/>
  <c r="X14" i="16"/>
  <c r="AJ19" i="71"/>
  <c r="AK19" i="71"/>
  <c r="AT19" i="71" s="1"/>
  <c r="AK13" i="71"/>
  <c r="AT13" i="71" s="1"/>
  <c r="AJ13" i="71"/>
  <c r="AK7" i="71"/>
  <c r="AT7" i="71" s="1"/>
  <c r="AJ7" i="71"/>
  <c r="AN9" i="90"/>
  <c r="AI9" i="90"/>
  <c r="Z23" i="28"/>
  <c r="AJ21" i="24"/>
  <c r="AK21" i="24"/>
  <c r="AT21" i="24" s="1"/>
  <c r="AJ15" i="24"/>
  <c r="AK15" i="24"/>
  <c r="AT15" i="24" s="1"/>
  <c r="AK9" i="24"/>
  <c r="AT9" i="24" s="1"/>
  <c r="AJ9" i="24"/>
  <c r="AJ23" i="24"/>
  <c r="AS23" i="24" s="1"/>
  <c r="AI23" i="47"/>
  <c r="AN23" i="47"/>
  <c r="Y11" i="102"/>
  <c r="Z11" i="102"/>
  <c r="X11" i="102"/>
  <c r="AS14" i="75"/>
  <c r="AL14" i="75"/>
  <c r="AU14" i="75" s="1"/>
  <c r="AS21" i="19"/>
  <c r="AL21" i="19"/>
  <c r="AU21" i="19" s="1"/>
  <c r="Z24" i="97"/>
  <c r="AH18" i="20"/>
  <c r="AQ18" i="20" s="1"/>
  <c r="AR20" i="53"/>
  <c r="AS9" i="38"/>
  <c r="AL9" i="38"/>
  <c r="AU9" i="38" s="1"/>
  <c r="W15" i="11"/>
  <c r="AF14" i="11"/>
  <c r="AO14" i="11" s="1"/>
  <c r="AG14" i="11"/>
  <c r="AP14" i="11" s="1"/>
  <c r="AE14" i="11"/>
  <c r="W16" i="95"/>
  <c r="AE15" i="95"/>
  <c r="AG15" i="95"/>
  <c r="AP15" i="95" s="1"/>
  <c r="AF15" i="95"/>
  <c r="AO15" i="95" s="1"/>
  <c r="AS19" i="75"/>
  <c r="AL19" i="75"/>
  <c r="AU19" i="75" s="1"/>
  <c r="AE10" i="42"/>
  <c r="W11" i="42"/>
  <c r="AG10" i="42"/>
  <c r="AP10" i="42" s="1"/>
  <c r="AF10" i="42"/>
  <c r="AO10" i="42" s="1"/>
  <c r="AG14" i="49"/>
  <c r="AP14" i="49" s="1"/>
  <c r="AE14" i="49"/>
  <c r="W15" i="49"/>
  <c r="AF14" i="49"/>
  <c r="AO14" i="49" s="1"/>
  <c r="AS16" i="38"/>
  <c r="AL16" i="38"/>
  <c r="AU16" i="38" s="1"/>
  <c r="Y10" i="94"/>
  <c r="X10" i="94"/>
  <c r="Z21" i="46"/>
  <c r="AH21" i="46"/>
  <c r="AQ21" i="46" s="1"/>
  <c r="AR21" i="33"/>
  <c r="AJ4" i="38"/>
  <c r="AK4" i="38"/>
  <c r="AT4" i="38" s="1"/>
  <c r="AT25" i="38" s="1"/>
  <c r="AH16" i="88"/>
  <c r="AQ16" i="88" s="1"/>
  <c r="AS13" i="75"/>
  <c r="AL13" i="75"/>
  <c r="AU13" i="75" s="1"/>
  <c r="AX22" i="63"/>
  <c r="S22" i="63" s="1"/>
  <c r="AC22" i="63" s="1"/>
  <c r="AB23" i="63" s="1"/>
  <c r="AK23" i="63" s="1"/>
  <c r="AT23" i="63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G23" i="2"/>
  <c r="AP23" i="2" s="1"/>
  <c r="AP25" i="2" s="1"/>
  <c r="AF23" i="2"/>
  <c r="AO23" i="2" s="1"/>
  <c r="AO25" i="2" s="1"/>
  <c r="AE23" i="2"/>
  <c r="Z11" i="10"/>
  <c r="Y22" i="93"/>
  <c r="Z22" i="93"/>
  <c r="X22" i="93"/>
  <c r="Z19" i="104"/>
  <c r="AS10" i="38"/>
  <c r="AL10" i="38"/>
  <c r="AU10" i="38" s="1"/>
  <c r="AR23" i="97"/>
  <c r="AK4" i="75"/>
  <c r="AT4" i="75" s="1"/>
  <c r="AJ4" i="75"/>
  <c r="AJ4" i="19"/>
  <c r="AK4" i="19"/>
  <c r="AT4" i="19" s="1"/>
  <c r="AT25" i="19" s="1"/>
  <c r="AI22" i="101"/>
  <c r="AN22" i="101"/>
  <c r="Z17" i="58"/>
  <c r="AH18" i="44"/>
  <c r="AQ18" i="44" s="1"/>
  <c r="AS6" i="38"/>
  <c r="AL6" i="38"/>
  <c r="AU6" i="38" s="1"/>
  <c r="AI23" i="89"/>
  <c r="AN23" i="89"/>
  <c r="AH12" i="83"/>
  <c r="AQ12" i="83" s="1"/>
  <c r="AL16" i="75"/>
  <c r="AU16" i="75" s="1"/>
  <c r="AT16" i="75"/>
  <c r="AS11" i="19"/>
  <c r="AL11" i="19"/>
  <c r="AU11" i="19" s="1"/>
  <c r="AH13" i="55"/>
  <c r="AQ13" i="55" s="1"/>
  <c r="Z10" i="48"/>
  <c r="AR17" i="9"/>
  <c r="AI15" i="100"/>
  <c r="AN15" i="100"/>
  <c r="AS18" i="19"/>
  <c r="AL18" i="19"/>
  <c r="AU18" i="19" s="1"/>
  <c r="AJ18" i="71"/>
  <c r="AK18" i="71"/>
  <c r="AT18" i="71" s="1"/>
  <c r="AJ12" i="71"/>
  <c r="AK12" i="71"/>
  <c r="AT12" i="71" s="1"/>
  <c r="AK6" i="71"/>
  <c r="AT6" i="71" s="1"/>
  <c r="AJ6" i="71"/>
  <c r="AS6" i="75"/>
  <c r="AL6" i="75"/>
  <c r="AU6" i="75" s="1"/>
  <c r="AJ20" i="24"/>
  <c r="AK20" i="24"/>
  <c r="AT20" i="24" s="1"/>
  <c r="AJ14" i="24"/>
  <c r="AK14" i="24"/>
  <c r="AT14" i="24" s="1"/>
  <c r="AJ8" i="24"/>
  <c r="AK8" i="24"/>
  <c r="AT8" i="24" s="1"/>
  <c r="AK23" i="24"/>
  <c r="AS7" i="19"/>
  <c r="AL7" i="19"/>
  <c r="AU7" i="19" s="1"/>
  <c r="X24" i="47"/>
  <c r="Y24" i="47"/>
  <c r="AI16" i="45"/>
  <c r="AN16" i="45"/>
  <c r="Y15" i="41"/>
  <c r="Z15" i="41"/>
  <c r="X15" i="41"/>
  <c r="AI13" i="91"/>
  <c r="AN13" i="9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9" i="42"/>
  <c r="AR17" i="44"/>
  <c r="AS17" i="38"/>
  <c r="AL17" i="38"/>
  <c r="AU17" i="38" s="1"/>
  <c r="AL3" i="75"/>
  <c r="AU3" i="75" s="1"/>
  <c r="AS3" i="75"/>
  <c r="AS21" i="75"/>
  <c r="AL21" i="75"/>
  <c r="AU21" i="75" s="1"/>
  <c r="AH12" i="98"/>
  <c r="AQ12" i="98" s="1"/>
  <c r="AL3" i="19"/>
  <c r="AU3" i="19" s="1"/>
  <c r="AS3" i="19"/>
  <c r="AS22" i="19"/>
  <c r="AL22" i="19"/>
  <c r="AU22" i="19" s="1"/>
  <c r="Y23" i="101"/>
  <c r="Z23" i="101" s="1"/>
  <c r="X23" i="101"/>
  <c r="Y24" i="89"/>
  <c r="X24" i="89"/>
  <c r="AG12" i="83"/>
  <c r="AP12" i="83" s="1"/>
  <c r="AF12" i="83"/>
  <c r="AO12" i="83" s="1"/>
  <c r="W13" i="83"/>
  <c r="AE12" i="83"/>
  <c r="Y23" i="15"/>
  <c r="X23" i="15"/>
  <c r="Z23" i="15" s="1"/>
  <c r="AR9" i="35"/>
  <c r="AI17" i="84"/>
  <c r="AN17" i="84"/>
  <c r="AF13" i="55"/>
  <c r="AO13" i="55" s="1"/>
  <c r="AG13" i="55"/>
  <c r="AP13" i="55" s="1"/>
  <c r="W14" i="55"/>
  <c r="AE13" i="55"/>
  <c r="AH17" i="51"/>
  <c r="AQ17" i="51" s="1"/>
  <c r="AS13" i="38"/>
  <c r="AL13" i="38"/>
  <c r="AU13" i="38" s="1"/>
  <c r="AS17" i="75"/>
  <c r="AL17" i="75"/>
  <c r="AU17" i="75" s="1"/>
  <c r="AS6" i="19"/>
  <c r="AL6" i="19"/>
  <c r="AU6" i="19" s="1"/>
  <c r="AJ17" i="71"/>
  <c r="AK17" i="71"/>
  <c r="AT17" i="71" s="1"/>
  <c r="AK11" i="71"/>
  <c r="AT11" i="71" s="1"/>
  <c r="AJ11" i="71"/>
  <c r="AK5" i="71"/>
  <c r="AT5" i="71" s="1"/>
  <c r="AJ5" i="71"/>
  <c r="AR10" i="10"/>
  <c r="AH21" i="53"/>
  <c r="AQ21" i="53" s="1"/>
  <c r="AS8" i="38"/>
  <c r="AL8" i="38"/>
  <c r="AU8" i="38" s="1"/>
  <c r="AI21" i="86"/>
  <c r="AN21" i="86"/>
  <c r="AJ19" i="24"/>
  <c r="AK19" i="24"/>
  <c r="AT19" i="24" s="1"/>
  <c r="AK13" i="24"/>
  <c r="AT13" i="24" s="1"/>
  <c r="AJ13" i="24"/>
  <c r="AK7" i="24"/>
  <c r="AT7" i="24" s="1"/>
  <c r="AJ7" i="24"/>
  <c r="AS13" i="19"/>
  <c r="AL13" i="19"/>
  <c r="AU13" i="19" s="1"/>
  <c r="AN23" i="63"/>
  <c r="AN25" i="63" s="1"/>
  <c r="AI23" i="63"/>
  <c r="Y17" i="45"/>
  <c r="X17" i="45"/>
  <c r="Y14" i="91"/>
  <c r="X14" i="91"/>
  <c r="W15" i="16" l="1"/>
  <c r="AE14" i="16"/>
  <c r="AF14" i="16"/>
  <c r="AO14" i="16" s="1"/>
  <c r="AG14" i="16"/>
  <c r="AP14" i="16" s="1"/>
  <c r="W24" i="15"/>
  <c r="AF23" i="15"/>
  <c r="AO23" i="15" s="1"/>
  <c r="AG23" i="15"/>
  <c r="AP23" i="15" s="1"/>
  <c r="AE23" i="15"/>
  <c r="AG23" i="101"/>
  <c r="AP23" i="101" s="1"/>
  <c r="W24" i="101"/>
  <c r="AF23" i="101"/>
  <c r="AO23" i="101" s="1"/>
  <c r="AE23" i="101"/>
  <c r="AH14" i="91"/>
  <c r="AQ14" i="91" s="1"/>
  <c r="AJ22" i="2"/>
  <c r="AK22" i="2"/>
  <c r="AT22" i="2" s="1"/>
  <c r="AJ16" i="2"/>
  <c r="AK16" i="2"/>
  <c r="AT16" i="2" s="1"/>
  <c r="AJ10" i="2"/>
  <c r="AK10" i="2"/>
  <c r="AT10" i="2" s="1"/>
  <c r="AJ3" i="2"/>
  <c r="AB4" i="2"/>
  <c r="AR22" i="101"/>
  <c r="AJ21" i="63"/>
  <c r="AK21" i="63"/>
  <c r="AT21" i="63" s="1"/>
  <c r="AJ15" i="63"/>
  <c r="AK15" i="63"/>
  <c r="AT15" i="63" s="1"/>
  <c r="AK9" i="63"/>
  <c r="AT9" i="63" s="1"/>
  <c r="AJ9" i="63"/>
  <c r="AG21" i="46"/>
  <c r="AP21" i="46" s="1"/>
  <c r="AF21" i="46"/>
  <c r="AO21" i="46" s="1"/>
  <c r="W22" i="46"/>
  <c r="AE21" i="46"/>
  <c r="AI14" i="11"/>
  <c r="AN14" i="11"/>
  <c r="AH11" i="102"/>
  <c r="AQ11" i="102" s="1"/>
  <c r="AS9" i="24"/>
  <c r="AL9" i="24"/>
  <c r="AU9" i="24" s="1"/>
  <c r="AE23" i="28"/>
  <c r="AG23" i="28"/>
  <c r="AP23" i="28" s="1"/>
  <c r="AP25" i="28" s="1"/>
  <c r="AF23" i="28"/>
  <c r="AO23" i="28" s="1"/>
  <c r="AO25" i="28" s="1"/>
  <c r="AG20" i="32"/>
  <c r="AP20" i="32" s="1"/>
  <c r="AF20" i="32"/>
  <c r="W21" i="32"/>
  <c r="AE20" i="32"/>
  <c r="AN20" i="32" s="1"/>
  <c r="AF17" i="54"/>
  <c r="AO17" i="54" s="1"/>
  <c r="AG17" i="54"/>
  <c r="AP17" i="54" s="1"/>
  <c r="W18" i="54"/>
  <c r="AE17" i="54"/>
  <c r="Y15" i="103"/>
  <c r="Z15" i="103"/>
  <c r="X15" i="103"/>
  <c r="AR15" i="96"/>
  <c r="AJ19" i="59"/>
  <c r="AK19" i="59"/>
  <c r="AT19" i="59" s="1"/>
  <c r="AK13" i="59"/>
  <c r="AT13" i="59" s="1"/>
  <c r="AJ13" i="59"/>
  <c r="AJ7" i="59"/>
  <c r="AK7" i="59"/>
  <c r="AT7" i="59" s="1"/>
  <c r="AG10" i="90"/>
  <c r="AP10" i="90" s="1"/>
  <c r="AF10" i="90"/>
  <c r="AO10" i="90" s="1"/>
  <c r="AE10" i="90"/>
  <c r="W11" i="90"/>
  <c r="Y14" i="99"/>
  <c r="Z14" i="99"/>
  <c r="X14" i="99"/>
  <c r="AN9" i="85"/>
  <c r="AI9" i="85"/>
  <c r="AS15" i="71"/>
  <c r="AL15" i="71"/>
  <c r="AU15" i="71" s="1"/>
  <c r="AR23" i="59"/>
  <c r="AR25" i="59" s="1"/>
  <c r="AL23" i="59"/>
  <c r="AU23" i="59" s="1"/>
  <c r="AS12" i="24"/>
  <c r="AL12" i="24"/>
  <c r="AU12" i="24" s="1"/>
  <c r="AL3" i="71"/>
  <c r="AU3" i="71" s="1"/>
  <c r="AS3" i="71"/>
  <c r="AH18" i="84"/>
  <c r="AQ18" i="84" s="1"/>
  <c r="AJ18" i="79"/>
  <c r="AK18" i="79"/>
  <c r="AT18" i="79" s="1"/>
  <c r="AK12" i="79"/>
  <c r="AT12" i="79" s="1"/>
  <c r="AJ12" i="79"/>
  <c r="AK6" i="79"/>
  <c r="AT6" i="79" s="1"/>
  <c r="AJ6" i="79"/>
  <c r="AI18" i="44"/>
  <c r="AN18" i="44"/>
  <c r="Y23" i="52"/>
  <c r="Z23" i="52"/>
  <c r="X23" i="52"/>
  <c r="X19" i="20"/>
  <c r="Y19" i="20"/>
  <c r="Z19" i="20"/>
  <c r="AH24" i="89"/>
  <c r="AQ24" i="89" s="1"/>
  <c r="AR17" i="84"/>
  <c r="Z24" i="89"/>
  <c r="AJ21" i="2"/>
  <c r="AK21" i="2"/>
  <c r="AT21" i="2" s="1"/>
  <c r="AK15" i="2"/>
  <c r="AT15" i="2" s="1"/>
  <c r="AJ15" i="2"/>
  <c r="AJ9" i="2"/>
  <c r="AK9" i="2"/>
  <c r="AT9" i="2" s="1"/>
  <c r="AL23" i="24"/>
  <c r="AU23" i="24" s="1"/>
  <c r="AT23" i="24"/>
  <c r="AS20" i="24"/>
  <c r="AL20" i="24"/>
  <c r="AU20" i="24" s="1"/>
  <c r="AS12" i="71"/>
  <c r="AL12" i="71"/>
  <c r="AU12" i="71" s="1"/>
  <c r="AR15" i="100"/>
  <c r="AE11" i="10"/>
  <c r="W12" i="10"/>
  <c r="AG11" i="10"/>
  <c r="AP11" i="10" s="1"/>
  <c r="AF11" i="10"/>
  <c r="AO11" i="10" s="1"/>
  <c r="AJ20" i="63"/>
  <c r="AS20" i="63" s="1"/>
  <c r="AK20" i="63"/>
  <c r="AJ14" i="63"/>
  <c r="AK14" i="63"/>
  <c r="AT14" i="63" s="1"/>
  <c r="AJ8" i="63"/>
  <c r="AK8" i="63"/>
  <c r="AT8" i="63" s="1"/>
  <c r="AH10" i="94"/>
  <c r="AQ10" i="94" s="1"/>
  <c r="W25" i="97"/>
  <c r="AF24" i="97"/>
  <c r="AO24" i="97" s="1"/>
  <c r="AG24" i="97"/>
  <c r="AP24" i="97" s="1"/>
  <c r="AE24" i="97"/>
  <c r="AG11" i="102"/>
  <c r="AP11" i="102" s="1"/>
  <c r="AE11" i="102"/>
  <c r="AF11" i="102"/>
  <c r="AO11" i="102" s="1"/>
  <c r="W12" i="102"/>
  <c r="AR9" i="90"/>
  <c r="Y23" i="105"/>
  <c r="Z23" i="105" s="1"/>
  <c r="X23" i="105"/>
  <c r="AR9" i="94"/>
  <c r="AI14" i="103"/>
  <c r="AN14" i="103"/>
  <c r="AJ18" i="59"/>
  <c r="AK18" i="59"/>
  <c r="AT18" i="59" s="1"/>
  <c r="AK12" i="59"/>
  <c r="AT12" i="59" s="1"/>
  <c r="AJ12" i="59"/>
  <c r="AJ6" i="59"/>
  <c r="AK6" i="59"/>
  <c r="AT6" i="59" s="1"/>
  <c r="AS20" i="71"/>
  <c r="AL20" i="71"/>
  <c r="AU20" i="71" s="1"/>
  <c r="AN23" i="79"/>
  <c r="AN25" i="79" s="1"/>
  <c r="AI23" i="79"/>
  <c r="AK23" i="79"/>
  <c r="AT23" i="79" s="1"/>
  <c r="AR10" i="102"/>
  <c r="AS5" i="24"/>
  <c r="AL5" i="24"/>
  <c r="AU5" i="24" s="1"/>
  <c r="Y18" i="13"/>
  <c r="Z18" i="13" s="1"/>
  <c r="X18" i="13"/>
  <c r="Y17" i="88"/>
  <c r="X17" i="88"/>
  <c r="AK4" i="71"/>
  <c r="AT4" i="71" s="1"/>
  <c r="AT25" i="71" s="1"/>
  <c r="AJ4" i="71"/>
  <c r="AS22" i="71"/>
  <c r="AL22" i="71"/>
  <c r="AU22" i="71" s="1"/>
  <c r="Z18" i="84"/>
  <c r="AF18" i="9"/>
  <c r="AO18" i="9" s="1"/>
  <c r="AG18" i="9"/>
  <c r="AP18" i="9" s="1"/>
  <c r="W19" i="9"/>
  <c r="AE18" i="9"/>
  <c r="AJ17" i="79"/>
  <c r="AS17" i="79" s="1"/>
  <c r="AK17" i="79"/>
  <c r="AJ11" i="79"/>
  <c r="AK11" i="79"/>
  <c r="AT11" i="79" s="1"/>
  <c r="AJ5" i="79"/>
  <c r="AK5" i="79"/>
  <c r="AT5" i="79" s="1"/>
  <c r="X19" i="44"/>
  <c r="Y19" i="44"/>
  <c r="Z19" i="44"/>
  <c r="AI21" i="53"/>
  <c r="AN21" i="53"/>
  <c r="Y11" i="82"/>
  <c r="Z11" i="82" s="1"/>
  <c r="X11" i="82"/>
  <c r="AI18" i="20"/>
  <c r="AN18" i="20"/>
  <c r="AS11" i="71"/>
  <c r="AL11" i="71"/>
  <c r="AU11" i="71" s="1"/>
  <c r="AR23" i="63"/>
  <c r="AR25" i="63" s="1"/>
  <c r="AL23" i="63"/>
  <c r="AU23" i="63" s="1"/>
  <c r="Z14" i="91"/>
  <c r="AS17" i="71"/>
  <c r="AL17" i="71"/>
  <c r="AU17" i="71" s="1"/>
  <c r="AH17" i="45"/>
  <c r="AQ17" i="45" s="1"/>
  <c r="AS19" i="24"/>
  <c r="AL19" i="24"/>
  <c r="AU19" i="24" s="1"/>
  <c r="AS5" i="71"/>
  <c r="AL5" i="71"/>
  <c r="AU5" i="71" s="1"/>
  <c r="AN13" i="55"/>
  <c r="AI13" i="55"/>
  <c r="AI12" i="83"/>
  <c r="AN12" i="83"/>
  <c r="AJ20" i="2"/>
  <c r="AK20" i="2"/>
  <c r="AT20" i="2" s="1"/>
  <c r="AK14" i="2"/>
  <c r="AT14" i="2" s="1"/>
  <c r="AJ14" i="2"/>
  <c r="AJ8" i="2"/>
  <c r="AK8" i="2"/>
  <c r="AT8" i="2" s="1"/>
  <c r="AR16" i="45"/>
  <c r="AR23" i="89"/>
  <c r="AS4" i="19"/>
  <c r="AS25" i="19" s="1"/>
  <c r="AL4" i="19"/>
  <c r="AU4" i="19" s="1"/>
  <c r="AN23" i="2"/>
  <c r="AN25" i="2" s="1"/>
  <c r="AI23" i="2"/>
  <c r="AJ19" i="63"/>
  <c r="AK19" i="63"/>
  <c r="AT19" i="63" s="1"/>
  <c r="AJ13" i="63"/>
  <c r="AK13" i="63"/>
  <c r="AT13" i="63" s="1"/>
  <c r="AJ7" i="63"/>
  <c r="AK7" i="63"/>
  <c r="AT7" i="63" s="1"/>
  <c r="Z10" i="94"/>
  <c r="Y15" i="49"/>
  <c r="Z15" i="49" s="1"/>
  <c r="X15" i="49"/>
  <c r="Y11" i="42"/>
  <c r="X11" i="42"/>
  <c r="AS19" i="71"/>
  <c r="AL19" i="71"/>
  <c r="AU19" i="71" s="1"/>
  <c r="W13" i="87"/>
  <c r="AF12" i="87"/>
  <c r="AO12" i="87" s="1"/>
  <c r="AG12" i="87"/>
  <c r="AP12" i="87" s="1"/>
  <c r="AE12" i="87"/>
  <c r="AS16" i="24"/>
  <c r="AL16" i="24"/>
  <c r="AU16" i="24" s="1"/>
  <c r="AJ17" i="59"/>
  <c r="AK17" i="59"/>
  <c r="AT17" i="59" s="1"/>
  <c r="AJ11" i="59"/>
  <c r="AK11" i="59"/>
  <c r="AT11" i="59" s="1"/>
  <c r="AK5" i="59"/>
  <c r="AT5" i="59" s="1"/>
  <c r="AJ5" i="59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16"/>
  <c r="Y10" i="85"/>
  <c r="X10" i="85"/>
  <c r="Z10" i="85" s="1"/>
  <c r="AS11" i="24"/>
  <c r="AL11" i="24"/>
  <c r="AU11" i="24" s="1"/>
  <c r="AH22" i="86"/>
  <c r="AQ22" i="86" s="1"/>
  <c r="AS21" i="71"/>
  <c r="AL21" i="71"/>
  <c r="AU21" i="71" s="1"/>
  <c r="AN9" i="50"/>
  <c r="AI9" i="50"/>
  <c r="AJ22" i="79"/>
  <c r="AK22" i="79"/>
  <c r="AT22" i="79" s="1"/>
  <c r="AJ16" i="79"/>
  <c r="AK16" i="79"/>
  <c r="AT16" i="79" s="1"/>
  <c r="AK10" i="79"/>
  <c r="AT10" i="79" s="1"/>
  <c r="AJ10" i="79"/>
  <c r="Y13" i="98"/>
  <c r="X13" i="98"/>
  <c r="AI22" i="52"/>
  <c r="AN22" i="52"/>
  <c r="Z17" i="45"/>
  <c r="AS7" i="24"/>
  <c r="AL7" i="24"/>
  <c r="AU7" i="24" s="1"/>
  <c r="Y14" i="55"/>
  <c r="Z14" i="55" s="1"/>
  <c r="X14" i="55"/>
  <c r="Y13" i="83"/>
  <c r="X13" i="83"/>
  <c r="AH23" i="101"/>
  <c r="AQ23" i="101" s="1"/>
  <c r="AU25" i="19"/>
  <c r="C11" i="19" s="1"/>
  <c r="AJ19" i="2"/>
  <c r="AK19" i="2"/>
  <c r="AT19" i="2" s="1"/>
  <c r="AK13" i="2"/>
  <c r="AT13" i="2" s="1"/>
  <c r="AJ13" i="2"/>
  <c r="AJ7" i="2"/>
  <c r="AK7" i="2"/>
  <c r="AT7" i="2" s="1"/>
  <c r="AR13" i="91"/>
  <c r="Z24" i="47"/>
  <c r="AS8" i="24"/>
  <c r="AL8" i="24"/>
  <c r="AU8" i="24" s="1"/>
  <c r="AS18" i="71"/>
  <c r="AL18" i="71"/>
  <c r="AU18" i="71" s="1"/>
  <c r="AS4" i="75"/>
  <c r="AS25" i="75" s="1"/>
  <c r="AL4" i="75"/>
  <c r="AU4" i="75" s="1"/>
  <c r="AE19" i="104"/>
  <c r="W20" i="104"/>
  <c r="AG19" i="104"/>
  <c r="AP19" i="104" s="1"/>
  <c r="AF19" i="104"/>
  <c r="AO19" i="104" s="1"/>
  <c r="AJ18" i="63"/>
  <c r="AK18" i="63"/>
  <c r="AT18" i="63" s="1"/>
  <c r="AJ12" i="63"/>
  <c r="AK12" i="63"/>
  <c r="AT12" i="63" s="1"/>
  <c r="AK6" i="63"/>
  <c r="AT6" i="63" s="1"/>
  <c r="AJ6" i="63"/>
  <c r="AI14" i="49"/>
  <c r="AN14" i="49"/>
  <c r="AI10" i="42"/>
  <c r="AN10" i="42"/>
  <c r="AI15" i="95"/>
  <c r="AN15" i="95"/>
  <c r="Y15" i="11"/>
  <c r="Z15" i="11" s="1"/>
  <c r="X15" i="11"/>
  <c r="AS15" i="24"/>
  <c r="AL15" i="24"/>
  <c r="AU15" i="24" s="1"/>
  <c r="AS7" i="71"/>
  <c r="AL7" i="71"/>
  <c r="AU7" i="71" s="1"/>
  <c r="AH14" i="16"/>
  <c r="AQ14" i="16" s="1"/>
  <c r="AF22" i="33"/>
  <c r="AO22" i="33" s="1"/>
  <c r="AG22" i="33"/>
  <c r="AP22" i="33" s="1"/>
  <c r="W23" i="33"/>
  <c r="AE22" i="33"/>
  <c r="Y18" i="92"/>
  <c r="Z18" i="92"/>
  <c r="X18" i="92"/>
  <c r="AL3" i="24"/>
  <c r="AU3" i="24" s="1"/>
  <c r="AS3" i="24"/>
  <c r="AL22" i="24"/>
  <c r="AU22" i="24" s="1"/>
  <c r="AT22" i="24"/>
  <c r="AJ22" i="59"/>
  <c r="AK22" i="59"/>
  <c r="AT22" i="59" s="1"/>
  <c r="AK16" i="59"/>
  <c r="AT16" i="59" s="1"/>
  <c r="AJ16" i="59"/>
  <c r="AJ10" i="59"/>
  <c r="AK10" i="59"/>
  <c r="AT10" i="59" s="1"/>
  <c r="AJ23" i="28"/>
  <c r="AS23" i="28" s="1"/>
  <c r="AK23" i="28"/>
  <c r="AT23" i="28" s="1"/>
  <c r="AS8" i="71"/>
  <c r="AL8" i="71"/>
  <c r="AU8" i="71" s="1"/>
  <c r="AH12" i="18"/>
  <c r="AQ12" i="18" s="1"/>
  <c r="Z22" i="86"/>
  <c r="AS9" i="71"/>
  <c r="AL9" i="71"/>
  <c r="AU9" i="71" s="1"/>
  <c r="AH16" i="100"/>
  <c r="AQ16" i="100" s="1"/>
  <c r="AI10" i="35"/>
  <c r="AN10" i="35"/>
  <c r="AI16" i="88"/>
  <c r="AN16" i="88"/>
  <c r="AS18" i="24"/>
  <c r="AL18" i="24"/>
  <c r="AU18" i="24" s="1"/>
  <c r="AS10" i="71"/>
  <c r="AL10" i="71"/>
  <c r="AU10" i="71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2" i="98"/>
  <c r="AN12" i="98"/>
  <c r="Y18" i="51"/>
  <c r="Z18" i="51"/>
  <c r="X18" i="51"/>
  <c r="AH23" i="15"/>
  <c r="AQ23" i="15" s="1"/>
  <c r="AJ18" i="2"/>
  <c r="AK18" i="2"/>
  <c r="AT18" i="2" s="1"/>
  <c r="AJ12" i="2"/>
  <c r="AK12" i="2"/>
  <c r="AT12" i="2" s="1"/>
  <c r="AK6" i="2"/>
  <c r="AT6" i="2" s="1"/>
  <c r="AJ6" i="2"/>
  <c r="AH15" i="41"/>
  <c r="AQ15" i="41" s="1"/>
  <c r="AH24" i="47"/>
  <c r="AQ24" i="47" s="1"/>
  <c r="AS6" i="71"/>
  <c r="AL6" i="71"/>
  <c r="AU6" i="71" s="1"/>
  <c r="AF10" i="48"/>
  <c r="AO10" i="48" s="1"/>
  <c r="W11" i="48"/>
  <c r="AG10" i="48"/>
  <c r="AP10" i="48" s="1"/>
  <c r="AE10" i="48"/>
  <c r="AG17" i="58"/>
  <c r="AP17" i="58" s="1"/>
  <c r="AF17" i="58"/>
  <c r="AO17" i="58" s="1"/>
  <c r="W18" i="58"/>
  <c r="AE17" i="58"/>
  <c r="AT25" i="75"/>
  <c r="AH22" i="93"/>
  <c r="AQ22" i="93" s="1"/>
  <c r="AJ17" i="63"/>
  <c r="AK17" i="63"/>
  <c r="AT17" i="63" s="1"/>
  <c r="AJ11" i="63"/>
  <c r="AK11" i="63"/>
  <c r="AT11" i="63" s="1"/>
  <c r="AJ5" i="63"/>
  <c r="AK5" i="63"/>
  <c r="AT5" i="63" s="1"/>
  <c r="AS4" i="38"/>
  <c r="AS25" i="38" s="1"/>
  <c r="AL4" i="38"/>
  <c r="AU4" i="38" s="1"/>
  <c r="AU25" i="38" s="1"/>
  <c r="C11" i="38" s="1"/>
  <c r="Y16" i="95"/>
  <c r="X16" i="95"/>
  <c r="Z16" i="95" s="1"/>
  <c r="AR23" i="47"/>
  <c r="AR22" i="15"/>
  <c r="AR21" i="93"/>
  <c r="AK4" i="24"/>
  <c r="AT4" i="24" s="1"/>
  <c r="AT25" i="24" s="1"/>
  <c r="AJ4" i="24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14" i="43"/>
  <c r="AQ14" i="43" s="1"/>
  <c r="AF12" i="18"/>
  <c r="AO12" i="18" s="1"/>
  <c r="AG12" i="18"/>
  <c r="AP12" i="18" s="1"/>
  <c r="AE12" i="18"/>
  <c r="W13" i="18"/>
  <c r="AF16" i="100"/>
  <c r="AO16" i="100" s="1"/>
  <c r="W17" i="100"/>
  <c r="AG16" i="100"/>
  <c r="AP16" i="100" s="1"/>
  <c r="AE16" i="100"/>
  <c r="Y11" i="35"/>
  <c r="Z11" i="35"/>
  <c r="X11" i="35"/>
  <c r="AI17" i="13"/>
  <c r="AN17" i="13"/>
  <c r="AS6" i="24"/>
  <c r="AL6" i="24"/>
  <c r="AU6" i="24" s="1"/>
  <c r="AJ20" i="79"/>
  <c r="AS20" i="79" s="1"/>
  <c r="AK20" i="79"/>
  <c r="AJ14" i="79"/>
  <c r="AK14" i="79"/>
  <c r="AT14" i="79" s="1"/>
  <c r="AK8" i="79"/>
  <c r="AT8" i="79" s="1"/>
  <c r="AJ8" i="79"/>
  <c r="AH16" i="96"/>
  <c r="AQ16" i="96" s="1"/>
  <c r="AN10" i="82"/>
  <c r="AI10" i="82"/>
  <c r="AR21" i="86"/>
  <c r="AS13" i="24"/>
  <c r="AL13" i="24"/>
  <c r="AU13" i="24" s="1"/>
  <c r="AU25" i="75"/>
  <c r="C11" i="75" s="1"/>
  <c r="F19" i="57" s="1"/>
  <c r="AJ17" i="2"/>
  <c r="AK17" i="2"/>
  <c r="AT17" i="2" s="1"/>
  <c r="AK11" i="2"/>
  <c r="AT11" i="2" s="1"/>
  <c r="AJ11" i="2"/>
  <c r="AK5" i="2"/>
  <c r="AT5" i="2" s="1"/>
  <c r="AJ5" i="2"/>
  <c r="AG15" i="41"/>
  <c r="AP15" i="41" s="1"/>
  <c r="AF15" i="41"/>
  <c r="AO15" i="41" s="1"/>
  <c r="AE15" i="41"/>
  <c r="W16" i="41"/>
  <c r="AS14" i="24"/>
  <c r="AL14" i="24"/>
  <c r="AU14" i="24" s="1"/>
  <c r="AE22" i="93"/>
  <c r="AF22" i="93"/>
  <c r="AO22" i="93" s="1"/>
  <c r="W23" i="93"/>
  <c r="AG22" i="93"/>
  <c r="AP22" i="93" s="1"/>
  <c r="AJ22" i="63"/>
  <c r="AK22" i="63"/>
  <c r="AT22" i="63" s="1"/>
  <c r="AJ16" i="63"/>
  <c r="AK16" i="63"/>
  <c r="AT16" i="63" s="1"/>
  <c r="AK10" i="63"/>
  <c r="AT10" i="63" s="1"/>
  <c r="AJ10" i="63"/>
  <c r="AB4" i="63"/>
  <c r="AJ3" i="63"/>
  <c r="AS21" i="24"/>
  <c r="AL21" i="24"/>
  <c r="AU21" i="24" s="1"/>
  <c r="AS13" i="71"/>
  <c r="AL13" i="71"/>
  <c r="AU13" i="71" s="1"/>
  <c r="AI22" i="105"/>
  <c r="AN22" i="105"/>
  <c r="AI17" i="92"/>
  <c r="AN17" i="92"/>
  <c r="AR11" i="18"/>
  <c r="AS10" i="24"/>
  <c r="AL10" i="24"/>
  <c r="AU10" i="24" s="1"/>
  <c r="AK20" i="59"/>
  <c r="AT20" i="59" s="1"/>
  <c r="AJ20" i="59"/>
  <c r="AJ14" i="59"/>
  <c r="AK14" i="59"/>
  <c r="AT14" i="59" s="1"/>
  <c r="AJ8" i="59"/>
  <c r="AK8" i="59"/>
  <c r="AT8" i="59" s="1"/>
  <c r="AH10" i="90"/>
  <c r="AQ10" i="90" s="1"/>
  <c r="AS14" i="71"/>
  <c r="AL14" i="71"/>
  <c r="AU14" i="71" s="1"/>
  <c r="Z14" i="43"/>
  <c r="AI13" i="99"/>
  <c r="AN13" i="99"/>
  <c r="AR13" i="43"/>
  <c r="AS17" i="24"/>
  <c r="AL17" i="24"/>
  <c r="AU17" i="24" s="1"/>
  <c r="Y10" i="50"/>
  <c r="X10" i="50"/>
  <c r="Z10" i="50" s="1"/>
  <c r="AR14" i="41"/>
  <c r="AS16" i="71"/>
  <c r="AL16" i="71"/>
  <c r="AU16" i="71" s="1"/>
  <c r="AJ19" i="79"/>
  <c r="AS19" i="79" s="1"/>
  <c r="AK19" i="79"/>
  <c r="AK13" i="79"/>
  <c r="AT13" i="79" s="1"/>
  <c r="AJ13" i="79"/>
  <c r="AK7" i="79"/>
  <c r="AT7" i="79" s="1"/>
  <c r="AJ7" i="79"/>
  <c r="Z16" i="96"/>
  <c r="Y22" i="53"/>
  <c r="Z22" i="53" s="1"/>
  <c r="X22" i="53"/>
  <c r="AI17" i="51"/>
  <c r="AN17" i="51"/>
  <c r="AK23" i="2"/>
  <c r="AT23" i="2" s="1"/>
  <c r="AF16" i="95" l="1"/>
  <c r="AO16" i="95" s="1"/>
  <c r="AE16" i="95"/>
  <c r="W17" i="95"/>
  <c r="AG16" i="95"/>
  <c r="AP16" i="95" s="1"/>
  <c r="W16" i="11"/>
  <c r="AG15" i="11"/>
  <c r="AP15" i="11" s="1"/>
  <c r="AE15" i="11"/>
  <c r="AF15" i="11"/>
  <c r="AO15" i="11" s="1"/>
  <c r="AE14" i="55"/>
  <c r="AF14" i="55"/>
  <c r="AO14" i="55" s="1"/>
  <c r="W15" i="55"/>
  <c r="AG14" i="55"/>
  <c r="AP14" i="55" s="1"/>
  <c r="AG15" i="49"/>
  <c r="AP15" i="49" s="1"/>
  <c r="W16" i="49"/>
  <c r="AF15" i="49"/>
  <c r="AO15" i="49" s="1"/>
  <c r="AE15" i="49"/>
  <c r="W11" i="50"/>
  <c r="AF10" i="50"/>
  <c r="AO10" i="50" s="1"/>
  <c r="AG10" i="50"/>
  <c r="AP10" i="50" s="1"/>
  <c r="AE10" i="50"/>
  <c r="AE22" i="53"/>
  <c r="AF22" i="53"/>
  <c r="AO22" i="53" s="1"/>
  <c r="AG22" i="53"/>
  <c r="AP22" i="53" s="1"/>
  <c r="W23" i="53"/>
  <c r="AF11" i="82"/>
  <c r="AO11" i="82" s="1"/>
  <c r="W12" i="82"/>
  <c r="AG11" i="82"/>
  <c r="AP11" i="82" s="1"/>
  <c r="AE11" i="82"/>
  <c r="AE18" i="13"/>
  <c r="AG18" i="13"/>
  <c r="AP18" i="13" s="1"/>
  <c r="AF18" i="13"/>
  <c r="AO18" i="13" s="1"/>
  <c r="W19" i="13"/>
  <c r="AG10" i="85"/>
  <c r="AP10" i="85" s="1"/>
  <c r="AE10" i="85"/>
  <c r="W11" i="85"/>
  <c r="AF10" i="85"/>
  <c r="AO10" i="85" s="1"/>
  <c r="AG23" i="105"/>
  <c r="AP23" i="105" s="1"/>
  <c r="AE23" i="105"/>
  <c r="AF23" i="105"/>
  <c r="AO23" i="105" s="1"/>
  <c r="W24" i="105"/>
  <c r="AS8" i="59"/>
  <c r="AL8" i="59"/>
  <c r="AU8" i="59" s="1"/>
  <c r="AR22" i="105"/>
  <c r="AS5" i="2"/>
  <c r="AL5" i="2"/>
  <c r="AU5" i="2" s="1"/>
  <c r="X23" i="93"/>
  <c r="Y23" i="93"/>
  <c r="Z23" i="93"/>
  <c r="AS11" i="2"/>
  <c r="AL11" i="2"/>
  <c r="AU11" i="2" s="1"/>
  <c r="AI16" i="100"/>
  <c r="AN16" i="100"/>
  <c r="AI12" i="18"/>
  <c r="AN12" i="18"/>
  <c r="AH22" i="53"/>
  <c r="AQ22" i="53" s="1"/>
  <c r="AS13" i="79"/>
  <c r="AL13" i="79"/>
  <c r="AU13" i="79" s="1"/>
  <c r="AR17" i="92"/>
  <c r="AS16" i="63"/>
  <c r="AL16" i="63"/>
  <c r="AU16" i="63" s="1"/>
  <c r="AI15" i="41"/>
  <c r="AR15" i="41" s="1"/>
  <c r="AN15" i="41"/>
  <c r="AS14" i="79"/>
  <c r="AL14" i="79"/>
  <c r="AU14" i="79" s="1"/>
  <c r="AR17" i="13"/>
  <c r="AS15" i="59"/>
  <c r="AL15" i="59"/>
  <c r="AU15" i="59" s="1"/>
  <c r="AS18" i="2"/>
  <c r="AL18" i="2"/>
  <c r="AU18" i="2" s="1"/>
  <c r="AH18" i="51"/>
  <c r="AQ18" i="51" s="1"/>
  <c r="AL3" i="79"/>
  <c r="AU3" i="79" s="1"/>
  <c r="AS3" i="79"/>
  <c r="AS21" i="79"/>
  <c r="AL21" i="79"/>
  <c r="AU21" i="79" s="1"/>
  <c r="AR16" i="88"/>
  <c r="AH18" i="92"/>
  <c r="AQ18" i="92" s="1"/>
  <c r="AR14" i="49"/>
  <c r="AS18" i="63"/>
  <c r="AL18" i="63"/>
  <c r="AU18" i="63" s="1"/>
  <c r="AF24" i="47"/>
  <c r="AO24" i="47" s="1"/>
  <c r="W25" i="47"/>
  <c r="AE24" i="47"/>
  <c r="AG24" i="47"/>
  <c r="AP24" i="47" s="1"/>
  <c r="AH14" i="55"/>
  <c r="AQ14" i="55" s="1"/>
  <c r="AR9" i="50"/>
  <c r="AJ20" i="28"/>
  <c r="AK20" i="28"/>
  <c r="AT20" i="28" s="1"/>
  <c r="AJ14" i="28"/>
  <c r="AK14" i="28"/>
  <c r="AT14" i="28" s="1"/>
  <c r="AK8" i="28"/>
  <c r="AT8" i="28" s="1"/>
  <c r="AJ8" i="28"/>
  <c r="AS5" i="59"/>
  <c r="AL5" i="59"/>
  <c r="AU5" i="59" s="1"/>
  <c r="Y13" i="87"/>
  <c r="Z13" i="87"/>
  <c r="X13" i="87"/>
  <c r="AH15" i="49"/>
  <c r="AQ15" i="49" s="1"/>
  <c r="AN18" i="9"/>
  <c r="AI18" i="9"/>
  <c r="AH18" i="13"/>
  <c r="AQ18" i="13" s="1"/>
  <c r="AN11" i="102"/>
  <c r="AI11" i="102"/>
  <c r="Y25" i="97"/>
  <c r="Z25" i="97" s="1"/>
  <c r="X25" i="97"/>
  <c r="AS21" i="2"/>
  <c r="AL21" i="2"/>
  <c r="AU21" i="2" s="1"/>
  <c r="AH23" i="52"/>
  <c r="AQ23" i="52" s="1"/>
  <c r="AR9" i="85"/>
  <c r="Y11" i="90"/>
  <c r="Z11" i="90" s="1"/>
  <c r="X11" i="90"/>
  <c r="AS13" i="59"/>
  <c r="AL13" i="59"/>
  <c r="AU13" i="59" s="1"/>
  <c r="AH15" i="103"/>
  <c r="AQ15" i="103" s="1"/>
  <c r="AR14" i="11"/>
  <c r="AS9" i="63"/>
  <c r="AL9" i="63"/>
  <c r="AU9" i="63" s="1"/>
  <c r="Y24" i="101"/>
  <c r="Z24" i="101" s="1"/>
  <c r="X24" i="101"/>
  <c r="Y24" i="15"/>
  <c r="X24" i="15"/>
  <c r="AF16" i="96"/>
  <c r="AO16" i="96" s="1"/>
  <c r="W17" i="96"/>
  <c r="AE16" i="96"/>
  <c r="AG16" i="96"/>
  <c r="AP16" i="96" s="1"/>
  <c r="AS3" i="63"/>
  <c r="AL3" i="63"/>
  <c r="AU3" i="63" s="1"/>
  <c r="AI22" i="93"/>
  <c r="AN22" i="93"/>
  <c r="AL20" i="79"/>
  <c r="AU20" i="79" s="1"/>
  <c r="AT20" i="79"/>
  <c r="AH11" i="35"/>
  <c r="AQ11" i="35" s="1"/>
  <c r="Y17" i="100"/>
  <c r="Z17" i="100"/>
  <c r="X17" i="100"/>
  <c r="AK4" i="59"/>
  <c r="AT4" i="59" s="1"/>
  <c r="AT25" i="59" s="1"/>
  <c r="AJ4" i="59"/>
  <c r="AS11" i="63"/>
  <c r="AL11" i="63"/>
  <c r="AU11" i="63" s="1"/>
  <c r="AS6" i="2"/>
  <c r="AL6" i="2"/>
  <c r="AU6" i="2" s="1"/>
  <c r="AG18" i="51"/>
  <c r="AP18" i="51" s="1"/>
  <c r="AE18" i="51"/>
  <c r="W19" i="51"/>
  <c r="AF18" i="51"/>
  <c r="AO18" i="51" s="1"/>
  <c r="AS22" i="59"/>
  <c r="AL22" i="59"/>
  <c r="AU22" i="59" s="1"/>
  <c r="AG18" i="92"/>
  <c r="AP18" i="92" s="1"/>
  <c r="AE18" i="92"/>
  <c r="W19" i="92"/>
  <c r="AF18" i="92"/>
  <c r="AO18" i="92" s="1"/>
  <c r="AS6" i="63"/>
  <c r="AL6" i="63"/>
  <c r="AU6" i="63" s="1"/>
  <c r="AR22" i="52"/>
  <c r="AJ19" i="28"/>
  <c r="AK19" i="28"/>
  <c r="AT19" i="28" s="1"/>
  <c r="AK13" i="28"/>
  <c r="AT13" i="28" s="1"/>
  <c r="AJ13" i="28"/>
  <c r="AK7" i="28"/>
  <c r="AT7" i="28" s="1"/>
  <c r="AJ7" i="28"/>
  <c r="AS13" i="63"/>
  <c r="AL13" i="63"/>
  <c r="AU13" i="63" s="1"/>
  <c r="AS8" i="2"/>
  <c r="AL8" i="2"/>
  <c r="AU8" i="2" s="1"/>
  <c r="AR12" i="83"/>
  <c r="AS5" i="79"/>
  <c r="AL5" i="79"/>
  <c r="AU5" i="79" s="1"/>
  <c r="Y19" i="9"/>
  <c r="X19" i="9"/>
  <c r="AS4" i="71"/>
  <c r="AS25" i="71" s="1"/>
  <c r="AL4" i="71"/>
  <c r="AU4" i="71" s="1"/>
  <c r="AS6" i="59"/>
  <c r="AL6" i="59"/>
  <c r="AU6" i="59" s="1"/>
  <c r="AR14" i="103"/>
  <c r="AS8" i="63"/>
  <c r="AL8" i="63"/>
  <c r="AU8" i="63" s="1"/>
  <c r="AG24" i="89"/>
  <c r="AP24" i="89" s="1"/>
  <c r="W25" i="89"/>
  <c r="AE24" i="89"/>
  <c r="AF24" i="89"/>
  <c r="AO24" i="89" s="1"/>
  <c r="AF23" i="52"/>
  <c r="AO23" i="52" s="1"/>
  <c r="AG23" i="52"/>
  <c r="AP23" i="52" s="1"/>
  <c r="W24" i="52"/>
  <c r="AE23" i="52"/>
  <c r="AS12" i="79"/>
  <c r="AL12" i="79"/>
  <c r="AU12" i="79" s="1"/>
  <c r="AN10" i="90"/>
  <c r="AI10" i="90"/>
  <c r="W16" i="103"/>
  <c r="AG15" i="103"/>
  <c r="AP15" i="103" s="1"/>
  <c r="AF15" i="103"/>
  <c r="AO15" i="103" s="1"/>
  <c r="AE15" i="103"/>
  <c r="AS16" i="2"/>
  <c r="AL16" i="2"/>
  <c r="AU16" i="2" s="1"/>
  <c r="AL19" i="79"/>
  <c r="AU19" i="79" s="1"/>
  <c r="AT19" i="79"/>
  <c r="AS22" i="63"/>
  <c r="AL22" i="63"/>
  <c r="AU22" i="63" s="1"/>
  <c r="AS17" i="2"/>
  <c r="AL17" i="2"/>
  <c r="AU17" i="2" s="1"/>
  <c r="AR10" i="82"/>
  <c r="AF11" i="35"/>
  <c r="AO11" i="35" s="1"/>
  <c r="AE11" i="35"/>
  <c r="AG11" i="35"/>
  <c r="AP11" i="35" s="1"/>
  <c r="W12" i="35"/>
  <c r="AL3" i="59"/>
  <c r="AU3" i="59" s="1"/>
  <c r="AS3" i="59"/>
  <c r="AS21" i="59"/>
  <c r="AL21" i="59"/>
  <c r="AU21" i="59" s="1"/>
  <c r="AS9" i="79"/>
  <c r="AL9" i="79"/>
  <c r="AU9" i="79" s="1"/>
  <c r="AR10" i="35"/>
  <c r="AR15" i="95"/>
  <c r="AS19" i="2"/>
  <c r="AL19" i="2"/>
  <c r="AU19" i="2" s="1"/>
  <c r="AH13" i="98"/>
  <c r="AQ13" i="98" s="1"/>
  <c r="AS16" i="79"/>
  <c r="AL16" i="79"/>
  <c r="AU16" i="79" s="1"/>
  <c r="AJ18" i="28"/>
  <c r="AK18" i="28"/>
  <c r="AT18" i="28" s="1"/>
  <c r="AJ12" i="28"/>
  <c r="AK12" i="28"/>
  <c r="AT12" i="28" s="1"/>
  <c r="AK6" i="28"/>
  <c r="AT6" i="28" s="1"/>
  <c r="AJ6" i="28"/>
  <c r="AS14" i="2"/>
  <c r="AL14" i="2"/>
  <c r="AU14" i="2" s="1"/>
  <c r="AR13" i="55"/>
  <c r="AR21" i="53"/>
  <c r="AR23" i="79"/>
  <c r="AR25" i="79" s="1"/>
  <c r="AL23" i="79"/>
  <c r="AU23" i="79" s="1"/>
  <c r="AS12" i="59"/>
  <c r="AL12" i="59"/>
  <c r="AU12" i="59" s="1"/>
  <c r="AS9" i="2"/>
  <c r="AL9" i="2"/>
  <c r="AU9" i="2" s="1"/>
  <c r="AH14" i="99"/>
  <c r="AQ14" i="99" s="1"/>
  <c r="AI21" i="46"/>
  <c r="AN21" i="46"/>
  <c r="AJ4" i="2"/>
  <c r="AK4" i="2"/>
  <c r="AT4" i="2" s="1"/>
  <c r="AT25" i="2" s="1"/>
  <c r="AH10" i="50"/>
  <c r="AQ10" i="50" s="1"/>
  <c r="AS9" i="59"/>
  <c r="AL9" i="59"/>
  <c r="AU9" i="59" s="1"/>
  <c r="AS4" i="24"/>
  <c r="AS25" i="24" s="1"/>
  <c r="AL4" i="24"/>
  <c r="AU4" i="24" s="1"/>
  <c r="AS17" i="63"/>
  <c r="AL17" i="63"/>
  <c r="AU17" i="63" s="1"/>
  <c r="AN10" i="48"/>
  <c r="AI10" i="48"/>
  <c r="AS10" i="59"/>
  <c r="AL10" i="59"/>
  <c r="AU10" i="59" s="1"/>
  <c r="AN22" i="33"/>
  <c r="AI22" i="33"/>
  <c r="AH13" i="83"/>
  <c r="AQ13" i="83" s="1"/>
  <c r="Z13" i="98"/>
  <c r="AJ17" i="28"/>
  <c r="AK17" i="28"/>
  <c r="AT17" i="28" s="1"/>
  <c r="AK11" i="28"/>
  <c r="AT11" i="28" s="1"/>
  <c r="AJ11" i="28"/>
  <c r="AK5" i="28"/>
  <c r="AT5" i="28" s="1"/>
  <c r="AJ5" i="28"/>
  <c r="AS11" i="59"/>
  <c r="AL11" i="59"/>
  <c r="AU11" i="59" s="1"/>
  <c r="AN12" i="87"/>
  <c r="AI12" i="87"/>
  <c r="AH11" i="42"/>
  <c r="AQ11" i="42" s="1"/>
  <c r="AE10" i="94"/>
  <c r="W11" i="94"/>
  <c r="AG10" i="94"/>
  <c r="AP10" i="94" s="1"/>
  <c r="AF10" i="94"/>
  <c r="AO10" i="94" s="1"/>
  <c r="AS19" i="63"/>
  <c r="AL19" i="63"/>
  <c r="AU19" i="63" s="1"/>
  <c r="AE14" i="91"/>
  <c r="W15" i="91"/>
  <c r="AG14" i="91"/>
  <c r="AP14" i="91" s="1"/>
  <c r="AF14" i="91"/>
  <c r="AO14" i="91" s="1"/>
  <c r="AR18" i="20"/>
  <c r="W20" i="44"/>
  <c r="AF19" i="44"/>
  <c r="AO19" i="44" s="1"/>
  <c r="AE19" i="44"/>
  <c r="AG19" i="44"/>
  <c r="AP19" i="44" s="1"/>
  <c r="AS11" i="79"/>
  <c r="AL11" i="79"/>
  <c r="AU11" i="79" s="1"/>
  <c r="AH17" i="88"/>
  <c r="AQ17" i="88" s="1"/>
  <c r="AI24" i="97"/>
  <c r="AN24" i="97"/>
  <c r="AS14" i="63"/>
  <c r="AL14" i="63"/>
  <c r="AU14" i="63" s="1"/>
  <c r="Y12" i="10"/>
  <c r="X12" i="10"/>
  <c r="AS15" i="2"/>
  <c r="AL15" i="2"/>
  <c r="AU15" i="2" s="1"/>
  <c r="W20" i="20"/>
  <c r="AG19" i="20"/>
  <c r="AP19" i="20" s="1"/>
  <c r="AE19" i="20"/>
  <c r="AF19" i="20"/>
  <c r="AO19" i="20" s="1"/>
  <c r="W15" i="99"/>
  <c r="AG14" i="99"/>
  <c r="AP14" i="99" s="1"/>
  <c r="AF14" i="99"/>
  <c r="AO14" i="99" s="1"/>
  <c r="AE14" i="99"/>
  <c r="AS19" i="59"/>
  <c r="AL19" i="59"/>
  <c r="AU19" i="59" s="1"/>
  <c r="AN23" i="28"/>
  <c r="AN25" i="28" s="1"/>
  <c r="AI23" i="28"/>
  <c r="Y22" i="46"/>
  <c r="Z22" i="46"/>
  <c r="X22" i="46"/>
  <c r="AS15" i="63"/>
  <c r="AL15" i="63"/>
  <c r="AU15" i="63" s="1"/>
  <c r="AL3" i="2"/>
  <c r="AU3" i="2" s="1"/>
  <c r="AS3" i="2"/>
  <c r="AS22" i="2"/>
  <c r="AL22" i="2"/>
  <c r="AU22" i="2" s="1"/>
  <c r="AI23" i="15"/>
  <c r="AN23" i="15"/>
  <c r="AJ4" i="63"/>
  <c r="AK4" i="63"/>
  <c r="AT4" i="63" s="1"/>
  <c r="AS7" i="79"/>
  <c r="AL7" i="79"/>
  <c r="AU7" i="79" s="1"/>
  <c r="AR13" i="99"/>
  <c r="AS14" i="59"/>
  <c r="AL14" i="59"/>
  <c r="AU14" i="59" s="1"/>
  <c r="Y13" i="18"/>
  <c r="X13" i="18"/>
  <c r="AN17" i="58"/>
  <c r="AI17" i="58"/>
  <c r="AR17" i="58" s="1"/>
  <c r="AS12" i="2"/>
  <c r="AL12" i="2"/>
  <c r="AU12" i="2" s="1"/>
  <c r="AR12" i="98"/>
  <c r="AS15" i="79"/>
  <c r="AL15" i="79"/>
  <c r="AU15" i="79" s="1"/>
  <c r="AF22" i="86"/>
  <c r="AO22" i="86" s="1"/>
  <c r="AE22" i="86"/>
  <c r="AG22" i="86"/>
  <c r="AP22" i="86" s="1"/>
  <c r="W23" i="86"/>
  <c r="AS16" i="59"/>
  <c r="AL16" i="59"/>
  <c r="AU16" i="59" s="1"/>
  <c r="Y23" i="33"/>
  <c r="X23" i="33"/>
  <c r="AH15" i="11"/>
  <c r="AQ15" i="11" s="1"/>
  <c r="AR10" i="42"/>
  <c r="AS12" i="63"/>
  <c r="AL12" i="63"/>
  <c r="AU12" i="63" s="1"/>
  <c r="Y20" i="104"/>
  <c r="Z20" i="104"/>
  <c r="X20" i="104"/>
  <c r="AS7" i="2"/>
  <c r="AL7" i="2"/>
  <c r="AU7" i="2" s="1"/>
  <c r="Z13" i="83"/>
  <c r="AS22" i="79"/>
  <c r="AL22" i="79"/>
  <c r="AU22" i="79" s="1"/>
  <c r="AJ22" i="28"/>
  <c r="AK22" i="28"/>
  <c r="AT22" i="28" s="1"/>
  <c r="AJ16" i="28"/>
  <c r="AK16" i="28"/>
  <c r="AT16" i="28" s="1"/>
  <c r="AK10" i="28"/>
  <c r="AT10" i="28" s="1"/>
  <c r="AJ10" i="28"/>
  <c r="Z11" i="42"/>
  <c r="AR23" i="2"/>
  <c r="AR25" i="2" s="1"/>
  <c r="AL23" i="2"/>
  <c r="AU23" i="2" s="1"/>
  <c r="AH11" i="82"/>
  <c r="AQ11" i="82" s="1"/>
  <c r="AL17" i="79"/>
  <c r="AU17" i="79" s="1"/>
  <c r="AT17" i="79"/>
  <c r="W19" i="84"/>
  <c r="AE18" i="84"/>
  <c r="AG18" i="84"/>
  <c r="AP18" i="84" s="1"/>
  <c r="AF18" i="84"/>
  <c r="AO18" i="84" s="1"/>
  <c r="Z17" i="88"/>
  <c r="AH23" i="105"/>
  <c r="AQ23" i="105" s="1"/>
  <c r="Y12" i="102"/>
  <c r="X12" i="102"/>
  <c r="Z12" i="102" s="1"/>
  <c r="AL20" i="63"/>
  <c r="AU20" i="63" s="1"/>
  <c r="AT20" i="63"/>
  <c r="AI11" i="10"/>
  <c r="AN11" i="10"/>
  <c r="AR18" i="44"/>
  <c r="AS18" i="79"/>
  <c r="AL18" i="79"/>
  <c r="AU18" i="79" s="1"/>
  <c r="AI17" i="54"/>
  <c r="AN17" i="54"/>
  <c r="Y21" i="32"/>
  <c r="X21" i="32"/>
  <c r="AI23" i="101"/>
  <c r="AN23" i="101"/>
  <c r="AI14" i="16"/>
  <c r="AN14" i="16"/>
  <c r="AS10" i="63"/>
  <c r="AL10" i="63"/>
  <c r="AU10" i="63" s="1"/>
  <c r="AS8" i="79"/>
  <c r="AL8" i="79"/>
  <c r="AU8" i="79" s="1"/>
  <c r="AR17" i="51"/>
  <c r="W15" i="43"/>
  <c r="AF14" i="43"/>
  <c r="AO14" i="43" s="1"/>
  <c r="AE14" i="43"/>
  <c r="AG14" i="43"/>
  <c r="AP14" i="43" s="1"/>
  <c r="AS20" i="59"/>
  <c r="AL20" i="59"/>
  <c r="AU20" i="59" s="1"/>
  <c r="Y16" i="41"/>
  <c r="X16" i="41"/>
  <c r="AH16" i="95"/>
  <c r="AQ16" i="95" s="1"/>
  <c r="AS5" i="63"/>
  <c r="AL5" i="63"/>
  <c r="AU5" i="63" s="1"/>
  <c r="Y18" i="58"/>
  <c r="X18" i="58"/>
  <c r="Z18" i="58" s="1"/>
  <c r="Y11" i="48"/>
  <c r="X11" i="48"/>
  <c r="AJ4" i="79"/>
  <c r="AK4" i="79"/>
  <c r="AT4" i="79" s="1"/>
  <c r="AU25" i="24"/>
  <c r="C11" i="24" s="1"/>
  <c r="AI19" i="104"/>
  <c r="AN19" i="104"/>
  <c r="AS13" i="2"/>
  <c r="AL13" i="2"/>
  <c r="AU13" i="2" s="1"/>
  <c r="W18" i="45"/>
  <c r="AF17" i="45"/>
  <c r="AO17" i="45" s="1"/>
  <c r="AE17" i="45"/>
  <c r="AG17" i="45"/>
  <c r="AP17" i="45" s="1"/>
  <c r="AS10" i="79"/>
  <c r="AL10" i="79"/>
  <c r="AU10" i="79" s="1"/>
  <c r="AH10" i="85"/>
  <c r="AQ10" i="85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S17" i="59"/>
  <c r="AL17" i="59"/>
  <c r="AU17" i="59" s="1"/>
  <c r="AS7" i="63"/>
  <c r="AL7" i="63"/>
  <c r="AU7" i="63" s="1"/>
  <c r="AS20" i="2"/>
  <c r="AL20" i="2"/>
  <c r="AU20" i="2" s="1"/>
  <c r="AH19" i="44"/>
  <c r="AQ19" i="44" s="1"/>
  <c r="AS18" i="59"/>
  <c r="AL18" i="59"/>
  <c r="AU18" i="59" s="1"/>
  <c r="AH19" i="20"/>
  <c r="AQ19" i="20" s="1"/>
  <c r="AS6" i="79"/>
  <c r="AL6" i="79"/>
  <c r="AU6" i="79" s="1"/>
  <c r="AU25" i="71"/>
  <c r="C11" i="71" s="1"/>
  <c r="F15" i="57" s="1"/>
  <c r="AS7" i="59"/>
  <c r="AL7" i="59"/>
  <c r="AU7" i="59" s="1"/>
  <c r="Y18" i="54"/>
  <c r="Z18" i="54"/>
  <c r="X18" i="54"/>
  <c r="AI20" i="32"/>
  <c r="AO20" i="32"/>
  <c r="AS21" i="63"/>
  <c r="AL21" i="63"/>
  <c r="AU21" i="63" s="1"/>
  <c r="AS10" i="2"/>
  <c r="AL10" i="2"/>
  <c r="AU10" i="2" s="1"/>
  <c r="Y15" i="16"/>
  <c r="Z15" i="16" s="1"/>
  <c r="X15" i="16"/>
  <c r="AG18" i="58" l="1"/>
  <c r="AP18" i="58" s="1"/>
  <c r="AF18" i="58"/>
  <c r="AO18" i="58" s="1"/>
  <c r="AE18" i="58"/>
  <c r="W19" i="58"/>
  <c r="AF24" i="101"/>
  <c r="AO24" i="101" s="1"/>
  <c r="AE24" i="101"/>
  <c r="AG24" i="101"/>
  <c r="AP24" i="101" s="1"/>
  <c r="W25" i="101"/>
  <c r="AE12" i="102"/>
  <c r="AG12" i="102"/>
  <c r="AP12" i="102" s="1"/>
  <c r="W13" i="102"/>
  <c r="AF12" i="102"/>
  <c r="AO12" i="102" s="1"/>
  <c r="AF15" i="16"/>
  <c r="AO15" i="16" s="1"/>
  <c r="W16" i="16"/>
  <c r="AE15" i="16"/>
  <c r="AG15" i="16"/>
  <c r="AP15" i="16" s="1"/>
  <c r="AF11" i="90"/>
  <c r="AO11" i="90" s="1"/>
  <c r="AG11" i="90"/>
  <c r="AP11" i="90" s="1"/>
  <c r="AE11" i="90"/>
  <c r="W12" i="90"/>
  <c r="AF25" i="97"/>
  <c r="AO25" i="97" s="1"/>
  <c r="AE25" i="97"/>
  <c r="W26" i="97"/>
  <c r="AG25" i="97"/>
  <c r="AP25" i="97" s="1"/>
  <c r="AE18" i="54"/>
  <c r="AF18" i="54"/>
  <c r="AO18" i="54" s="1"/>
  <c r="AG18" i="54"/>
  <c r="AP18" i="54" s="1"/>
  <c r="W19" i="54"/>
  <c r="AS15" i="28"/>
  <c r="AL15" i="28"/>
  <c r="AU15" i="28" s="1"/>
  <c r="AR19" i="104"/>
  <c r="AH15" i="16"/>
  <c r="AQ15" i="16" s="1"/>
  <c r="AS3" i="28"/>
  <c r="AL3" i="28"/>
  <c r="AU3" i="28" s="1"/>
  <c r="Y18" i="45"/>
  <c r="X18" i="45"/>
  <c r="AT25" i="79"/>
  <c r="Y19" i="84"/>
  <c r="X19" i="84"/>
  <c r="AG13" i="83"/>
  <c r="AP13" i="83" s="1"/>
  <c r="AE13" i="83"/>
  <c r="W14" i="83"/>
  <c r="AF13" i="83"/>
  <c r="AO13" i="83" s="1"/>
  <c r="AL4" i="63"/>
  <c r="AU4" i="63" s="1"/>
  <c r="AU25" i="63" s="1"/>
  <c r="C11" i="63" s="1"/>
  <c r="F7" i="57" s="1"/>
  <c r="AS4" i="63"/>
  <c r="AS25" i="63" s="1"/>
  <c r="AR23" i="28"/>
  <c r="AR25" i="28" s="1"/>
  <c r="AL23" i="28"/>
  <c r="AU23" i="28" s="1"/>
  <c r="AI10" i="94"/>
  <c r="AN10" i="94"/>
  <c r="Y12" i="35"/>
  <c r="X12" i="35"/>
  <c r="Y16" i="103"/>
  <c r="X16" i="103"/>
  <c r="AI23" i="52"/>
  <c r="AN23" i="52"/>
  <c r="AI24" i="89"/>
  <c r="AN24" i="89"/>
  <c r="AH11" i="90"/>
  <c r="AQ11" i="90" s="1"/>
  <c r="AH25" i="97"/>
  <c r="AQ25" i="97" s="1"/>
  <c r="AS14" i="28"/>
  <c r="AL14" i="28"/>
  <c r="AU14" i="28" s="1"/>
  <c r="AI24" i="47"/>
  <c r="AN24" i="47"/>
  <c r="Y24" i="105"/>
  <c r="Z24" i="105" s="1"/>
  <c r="X24" i="105"/>
  <c r="AN10" i="85"/>
  <c r="AI10" i="85"/>
  <c r="AI18" i="13"/>
  <c r="AN18" i="13"/>
  <c r="AN10" i="50"/>
  <c r="AI10" i="50"/>
  <c r="AR10" i="50" s="1"/>
  <c r="Y16" i="11"/>
  <c r="X16" i="11"/>
  <c r="AS9" i="28"/>
  <c r="AL9" i="28"/>
  <c r="AU9" i="28" s="1"/>
  <c r="AS4" i="79"/>
  <c r="AS25" i="79" s="1"/>
  <c r="AL4" i="79"/>
  <c r="AU4" i="79" s="1"/>
  <c r="AR14" i="16"/>
  <c r="AF17" i="88"/>
  <c r="AO17" i="88" s="1"/>
  <c r="W18" i="88"/>
  <c r="AG17" i="88"/>
  <c r="AP17" i="88" s="1"/>
  <c r="AE17" i="88"/>
  <c r="AS16" i="28"/>
  <c r="AL16" i="28"/>
  <c r="AU16" i="28" s="1"/>
  <c r="Y20" i="20"/>
  <c r="Z20" i="20" s="1"/>
  <c r="X20" i="20"/>
  <c r="AR10" i="48"/>
  <c r="AR10" i="90"/>
  <c r="Y24" i="52"/>
  <c r="X24" i="52"/>
  <c r="Y25" i="89"/>
  <c r="X25" i="89"/>
  <c r="AH17" i="100"/>
  <c r="AQ17" i="100" s="1"/>
  <c r="AH24" i="15"/>
  <c r="AQ24" i="15" s="1"/>
  <c r="Y25" i="47"/>
  <c r="Z25" i="47" s="1"/>
  <c r="X25" i="47"/>
  <c r="X23" i="53"/>
  <c r="Y23" i="53"/>
  <c r="Z23" i="53" s="1"/>
  <c r="Y16" i="49"/>
  <c r="Z16" i="49" s="1"/>
  <c r="X16" i="49"/>
  <c r="AI14" i="55"/>
  <c r="AN14" i="55"/>
  <c r="AH11" i="48"/>
  <c r="AQ11" i="48" s="1"/>
  <c r="AH16" i="41"/>
  <c r="AQ16" i="41" s="1"/>
  <c r="AR17" i="54"/>
  <c r="AR11" i="10"/>
  <c r="AI19" i="44"/>
  <c r="AN19" i="44"/>
  <c r="AS17" i="28"/>
  <c r="AL17" i="28"/>
  <c r="AU17" i="28" s="1"/>
  <c r="AS12" i="28"/>
  <c r="AL12" i="28"/>
  <c r="AU12" i="28" s="1"/>
  <c r="AI11" i="35"/>
  <c r="AN11" i="35"/>
  <c r="AS19" i="28"/>
  <c r="AL19" i="28"/>
  <c r="AU19" i="28" s="1"/>
  <c r="AG17" i="100"/>
  <c r="AP17" i="100" s="1"/>
  <c r="AE17" i="100"/>
  <c r="W18" i="100"/>
  <c r="AF17" i="100"/>
  <c r="AO17" i="100" s="1"/>
  <c r="Z24" i="15"/>
  <c r="AS20" i="28"/>
  <c r="AL20" i="28"/>
  <c r="AU20" i="28" s="1"/>
  <c r="W24" i="93"/>
  <c r="AF23" i="93"/>
  <c r="AO23" i="93" s="1"/>
  <c r="AE23" i="93"/>
  <c r="AG23" i="93"/>
  <c r="AP23" i="93" s="1"/>
  <c r="AI23" i="105"/>
  <c r="AN23" i="105"/>
  <c r="AI11" i="82"/>
  <c r="AN11" i="82"/>
  <c r="AH23" i="33"/>
  <c r="AQ23" i="33" s="1"/>
  <c r="AQ25" i="33" s="1"/>
  <c r="AZ3" i="33"/>
  <c r="Y23" i="86"/>
  <c r="X23" i="86"/>
  <c r="Z23" i="86" s="1"/>
  <c r="AH13" i="18"/>
  <c r="AQ13" i="18" s="1"/>
  <c r="AR23" i="15"/>
  <c r="Y15" i="99"/>
  <c r="Z15" i="99"/>
  <c r="X15" i="99"/>
  <c r="AH18" i="54"/>
  <c r="AQ18" i="54" s="1"/>
  <c r="Z11" i="48"/>
  <c r="Z16" i="41"/>
  <c r="AI14" i="43"/>
  <c r="AN14" i="43"/>
  <c r="AR23" i="101"/>
  <c r="AE11" i="42"/>
  <c r="W12" i="42"/>
  <c r="AG11" i="42"/>
  <c r="AP11" i="42" s="1"/>
  <c r="AF11" i="42"/>
  <c r="AO11" i="42" s="1"/>
  <c r="AS22" i="28"/>
  <c r="AL22" i="28"/>
  <c r="AU22" i="28" s="1"/>
  <c r="AH20" i="104"/>
  <c r="AQ20" i="104" s="1"/>
  <c r="Z23" i="33"/>
  <c r="Z13" i="18"/>
  <c r="AH22" i="46"/>
  <c r="AQ22" i="46" s="1"/>
  <c r="AS5" i="28"/>
  <c r="AL5" i="28"/>
  <c r="AU5" i="28" s="1"/>
  <c r="W14" i="98"/>
  <c r="AF13" i="98"/>
  <c r="AO13" i="98" s="1"/>
  <c r="AE13" i="98"/>
  <c r="AG13" i="98"/>
  <c r="AP13" i="98" s="1"/>
  <c r="AR22" i="33"/>
  <c r="AL4" i="2"/>
  <c r="AU4" i="2" s="1"/>
  <c r="AU25" i="2" s="1"/>
  <c r="C11" i="2" s="1"/>
  <c r="AS4" i="2"/>
  <c r="AS25" i="2" s="1"/>
  <c r="AI15" i="103"/>
  <c r="AN15" i="103"/>
  <c r="AS7" i="28"/>
  <c r="AL7" i="28"/>
  <c r="AU7" i="28" s="1"/>
  <c r="Y19" i="92"/>
  <c r="Z19" i="92" s="1"/>
  <c r="X19" i="92"/>
  <c r="AR11" i="102"/>
  <c r="AS8" i="28"/>
  <c r="AL8" i="28"/>
  <c r="AU8" i="28" s="1"/>
  <c r="AR12" i="18"/>
  <c r="Y19" i="13"/>
  <c r="X19" i="13"/>
  <c r="Y11" i="50"/>
  <c r="Z11" i="50" s="1"/>
  <c r="X11" i="50"/>
  <c r="Y17" i="95"/>
  <c r="X17" i="95"/>
  <c r="AH21" i="32"/>
  <c r="AQ21" i="32" s="1"/>
  <c r="AH12" i="10"/>
  <c r="AQ12" i="10" s="1"/>
  <c r="AR24" i="97"/>
  <c r="Y20" i="44"/>
  <c r="Z20" i="44"/>
  <c r="X20" i="44"/>
  <c r="Y15" i="91"/>
  <c r="Z15" i="91" s="1"/>
  <c r="X15" i="91"/>
  <c r="AS18" i="28"/>
  <c r="AL18" i="28"/>
  <c r="AU18" i="28" s="1"/>
  <c r="AI18" i="92"/>
  <c r="AN18" i="92"/>
  <c r="Y19" i="51"/>
  <c r="X19" i="51"/>
  <c r="AI16" i="96"/>
  <c r="AN16" i="96"/>
  <c r="AH24" i="101"/>
  <c r="AQ24" i="101" s="1"/>
  <c r="AR18" i="9"/>
  <c r="AH13" i="87"/>
  <c r="AQ13" i="87" s="1"/>
  <c r="AH23" i="93"/>
  <c r="AQ23" i="93" s="1"/>
  <c r="Y12" i="82"/>
  <c r="Z12" i="82" s="1"/>
  <c r="X12" i="82"/>
  <c r="AI22" i="53"/>
  <c r="AN22" i="53"/>
  <c r="AI15" i="11"/>
  <c r="AN15" i="11"/>
  <c r="AI16" i="95"/>
  <c r="AR16" i="95" s="1"/>
  <c r="AN16" i="95"/>
  <c r="AR20" i="32"/>
  <c r="AI17" i="45"/>
  <c r="AN17" i="45"/>
  <c r="AS10" i="28"/>
  <c r="AL10" i="28"/>
  <c r="AU10" i="28" s="1"/>
  <c r="W21" i="104"/>
  <c r="AG20" i="104"/>
  <c r="AP20" i="104" s="1"/>
  <c r="AE20" i="104"/>
  <c r="AF20" i="104"/>
  <c r="AO20" i="104" s="1"/>
  <c r="AI22" i="86"/>
  <c r="AN22" i="86"/>
  <c r="AF22" i="46"/>
  <c r="AO22" i="46" s="1"/>
  <c r="AG22" i="46"/>
  <c r="AP22" i="46" s="1"/>
  <c r="W23" i="46"/>
  <c r="AE22" i="46"/>
  <c r="AK4" i="28"/>
  <c r="AT4" i="28" s="1"/>
  <c r="AJ4" i="28"/>
  <c r="AL21" i="28"/>
  <c r="AU21" i="28" s="1"/>
  <c r="AT21" i="28"/>
  <c r="AH18" i="58"/>
  <c r="AQ18" i="58" s="1"/>
  <c r="Y15" i="43"/>
  <c r="X15" i="43"/>
  <c r="Z15" i="43" s="1"/>
  <c r="Z21" i="32"/>
  <c r="AH12" i="102"/>
  <c r="AQ12" i="102" s="1"/>
  <c r="AI18" i="84"/>
  <c r="AN18" i="84"/>
  <c r="AT25" i="63"/>
  <c r="AI14" i="99"/>
  <c r="AN14" i="99"/>
  <c r="AI19" i="20"/>
  <c r="AN19" i="20"/>
  <c r="Z12" i="10"/>
  <c r="AI14" i="91"/>
  <c r="AN14" i="91"/>
  <c r="Y11" i="94"/>
  <c r="X11" i="94"/>
  <c r="AR12" i="87"/>
  <c r="AS11" i="28"/>
  <c r="AL11" i="28"/>
  <c r="AU11" i="28" s="1"/>
  <c r="AR21" i="46"/>
  <c r="AS6" i="28"/>
  <c r="AL6" i="28"/>
  <c r="AU6" i="28" s="1"/>
  <c r="Z19" i="9"/>
  <c r="AH19" i="9"/>
  <c r="AQ19" i="9" s="1"/>
  <c r="AS13" i="28"/>
  <c r="AL13" i="28"/>
  <c r="AU13" i="28" s="1"/>
  <c r="AI18" i="51"/>
  <c r="AN18" i="51"/>
  <c r="AS4" i="59"/>
  <c r="AS25" i="59" s="1"/>
  <c r="AL4" i="59"/>
  <c r="AU4" i="59" s="1"/>
  <c r="AU25" i="59" s="1"/>
  <c r="C11" i="59" s="1"/>
  <c r="F3" i="57" s="1"/>
  <c r="AR22" i="93"/>
  <c r="Y17" i="96"/>
  <c r="X17" i="96"/>
  <c r="W14" i="87"/>
  <c r="AG13" i="87"/>
  <c r="AP13" i="87" s="1"/>
  <c r="AF13" i="87"/>
  <c r="AO13" i="87" s="1"/>
  <c r="AE13" i="87"/>
  <c r="AU25" i="79"/>
  <c r="C11" i="79" s="1"/>
  <c r="F23" i="57" s="1"/>
  <c r="AR16" i="100"/>
  <c r="Y11" i="85"/>
  <c r="X11" i="85"/>
  <c r="AI15" i="49"/>
  <c r="AN15" i="49"/>
  <c r="Y15" i="55"/>
  <c r="Z15" i="55"/>
  <c r="X15" i="55"/>
  <c r="W24" i="86" l="1"/>
  <c r="AF23" i="86"/>
  <c r="AO23" i="86" s="1"/>
  <c r="AG23" i="86"/>
  <c r="AP23" i="86" s="1"/>
  <c r="AE23" i="86"/>
  <c r="AF25" i="47"/>
  <c r="AO25" i="47" s="1"/>
  <c r="AG25" i="47"/>
  <c r="AP25" i="47" s="1"/>
  <c r="AE25" i="47"/>
  <c r="W26" i="47"/>
  <c r="W25" i="105"/>
  <c r="AE24" i="105"/>
  <c r="AG24" i="105"/>
  <c r="AP24" i="105" s="1"/>
  <c r="AF24" i="105"/>
  <c r="AO24" i="105" s="1"/>
  <c r="AE16" i="49"/>
  <c r="AG16" i="49"/>
  <c r="AP16" i="49" s="1"/>
  <c r="AF16" i="49"/>
  <c r="AO16" i="49" s="1"/>
  <c r="W17" i="49"/>
  <c r="W12" i="50"/>
  <c r="AE11" i="50"/>
  <c r="AG11" i="50"/>
  <c r="AP11" i="50" s="1"/>
  <c r="AF11" i="50"/>
  <c r="AO11" i="50" s="1"/>
  <c r="W20" i="92"/>
  <c r="AG19" i="92"/>
  <c r="AP19" i="92" s="1"/>
  <c r="AF19" i="92"/>
  <c r="AO19" i="92" s="1"/>
  <c r="AE19" i="92"/>
  <c r="AG23" i="53"/>
  <c r="AP23" i="53" s="1"/>
  <c r="AF23" i="53"/>
  <c r="AO23" i="53" s="1"/>
  <c r="W24" i="53"/>
  <c r="AE23" i="53"/>
  <c r="W13" i="82"/>
  <c r="AG12" i="82"/>
  <c r="AP12" i="82" s="1"/>
  <c r="AF12" i="82"/>
  <c r="AO12" i="82" s="1"/>
  <c r="AE12" i="82"/>
  <c r="AE15" i="43"/>
  <c r="AF15" i="43"/>
  <c r="AO15" i="43" s="1"/>
  <c r="W16" i="43"/>
  <c r="AG15" i="43"/>
  <c r="AP15" i="43" s="1"/>
  <c r="AE15" i="91"/>
  <c r="W16" i="91"/>
  <c r="AG15" i="91"/>
  <c r="AP15" i="91" s="1"/>
  <c r="AF15" i="91"/>
  <c r="AO15" i="91" s="1"/>
  <c r="W21" i="20"/>
  <c r="AF20" i="20"/>
  <c r="AO20" i="20" s="1"/>
  <c r="AE20" i="20"/>
  <c r="AG20" i="20"/>
  <c r="AP20" i="20" s="1"/>
  <c r="AI20" i="104"/>
  <c r="AN20" i="104"/>
  <c r="AS4" i="28"/>
  <c r="AS25" i="28" s="1"/>
  <c r="AL4" i="28"/>
  <c r="AU4" i="28" s="1"/>
  <c r="AR15" i="49"/>
  <c r="AH11" i="85"/>
  <c r="AQ11" i="85" s="1"/>
  <c r="AH15" i="55"/>
  <c r="AQ15" i="55" s="1"/>
  <c r="Z11" i="85"/>
  <c r="AN13" i="87"/>
  <c r="AI13" i="87"/>
  <c r="AR18" i="51"/>
  <c r="AF12" i="10"/>
  <c r="AO12" i="10" s="1"/>
  <c r="AE12" i="10"/>
  <c r="W13" i="10"/>
  <c r="AG12" i="10"/>
  <c r="AP12" i="10" s="1"/>
  <c r="AI22" i="46"/>
  <c r="AN22" i="46"/>
  <c r="AF13" i="18"/>
  <c r="AO13" i="18" s="1"/>
  <c r="AE13" i="18"/>
  <c r="W14" i="18"/>
  <c r="AG13" i="18"/>
  <c r="AP13" i="18" s="1"/>
  <c r="Y12" i="42"/>
  <c r="Z12" i="42" s="1"/>
  <c r="X12" i="42"/>
  <c r="W17" i="41"/>
  <c r="AE16" i="41"/>
  <c r="AF16" i="41"/>
  <c r="AO16" i="41" s="1"/>
  <c r="AG16" i="41"/>
  <c r="AP16" i="41" s="1"/>
  <c r="Y24" i="93"/>
  <c r="X24" i="93"/>
  <c r="Y18" i="100"/>
  <c r="X18" i="100"/>
  <c r="AR11" i="35"/>
  <c r="AR19" i="44"/>
  <c r="AH25" i="89"/>
  <c r="AQ25" i="89" s="1"/>
  <c r="Y18" i="88"/>
  <c r="X18" i="88"/>
  <c r="AR24" i="89"/>
  <c r="AH12" i="35"/>
  <c r="AQ12" i="35" s="1"/>
  <c r="AN13" i="83"/>
  <c r="AI13" i="83"/>
  <c r="AH18" i="45"/>
  <c r="AQ18" i="45" s="1"/>
  <c r="AI18" i="54"/>
  <c r="AN18" i="54"/>
  <c r="Y13" i="102"/>
  <c r="X13" i="102"/>
  <c r="AI24" i="101"/>
  <c r="AN24" i="101"/>
  <c r="AR18" i="84"/>
  <c r="AG21" i="32"/>
  <c r="AP21" i="32" s="1"/>
  <c r="W22" i="32"/>
  <c r="AF21" i="32"/>
  <c r="AO21" i="32" s="1"/>
  <c r="AE21" i="32"/>
  <c r="Y23" i="46"/>
  <c r="X23" i="46"/>
  <c r="AR18" i="92"/>
  <c r="AH20" i="44"/>
  <c r="AQ20" i="44" s="1"/>
  <c r="AH11" i="50"/>
  <c r="AQ11" i="50" s="1"/>
  <c r="AH19" i="92"/>
  <c r="AQ19" i="92" s="1"/>
  <c r="AR15" i="103"/>
  <c r="AE23" i="33"/>
  <c r="AF23" i="33"/>
  <c r="AO23" i="33" s="1"/>
  <c r="AO25" i="33" s="1"/>
  <c r="AG23" i="33"/>
  <c r="AP23" i="33" s="1"/>
  <c r="AP25" i="33" s="1"/>
  <c r="AI11" i="42"/>
  <c r="AN11" i="42"/>
  <c r="W12" i="48"/>
  <c r="AE11" i="48"/>
  <c r="AF11" i="48"/>
  <c r="AO11" i="48" s="1"/>
  <c r="AG11" i="48"/>
  <c r="AP11" i="48" s="1"/>
  <c r="AH15" i="99"/>
  <c r="AQ15" i="99" s="1"/>
  <c r="AR23" i="105"/>
  <c r="AI17" i="100"/>
  <c r="AN17" i="100"/>
  <c r="Z25" i="89"/>
  <c r="Z12" i="35"/>
  <c r="Z18" i="45"/>
  <c r="Y12" i="90"/>
  <c r="Z12" i="90" s="1"/>
  <c r="X12" i="90"/>
  <c r="AI15" i="16"/>
  <c r="AN15" i="16"/>
  <c r="AR16" i="96"/>
  <c r="AF20" i="44"/>
  <c r="AO20" i="44" s="1"/>
  <c r="AG20" i="44"/>
  <c r="AP20" i="44" s="1"/>
  <c r="W21" i="44"/>
  <c r="AE20" i="44"/>
  <c r="AN13" i="98"/>
  <c r="AI13" i="98"/>
  <c r="AG15" i="99"/>
  <c r="AP15" i="99" s="1"/>
  <c r="W16" i="99"/>
  <c r="AE15" i="99"/>
  <c r="AF15" i="99"/>
  <c r="AO15" i="99" s="1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6" i="11"/>
  <c r="AQ16" i="11" s="1"/>
  <c r="AR18" i="13"/>
  <c r="AR23" i="52"/>
  <c r="AH19" i="84"/>
  <c r="AQ19" i="84" s="1"/>
  <c r="AN11" i="90"/>
  <c r="AI11" i="90"/>
  <c r="Y16" i="16"/>
  <c r="X16" i="16"/>
  <c r="AI12" i="102"/>
  <c r="AN12" i="102"/>
  <c r="Y19" i="58"/>
  <c r="X19" i="58"/>
  <c r="AG15" i="55"/>
  <c r="AP15" i="55" s="1"/>
  <c r="W16" i="55"/>
  <c r="AE15" i="55"/>
  <c r="AF15" i="55"/>
  <c r="AO15" i="55" s="1"/>
  <c r="AH19" i="51"/>
  <c r="AQ19" i="51" s="1"/>
  <c r="AF24" i="15"/>
  <c r="AO24" i="15" s="1"/>
  <c r="AE24" i="15"/>
  <c r="W25" i="15"/>
  <c r="AG24" i="15"/>
  <c r="AP24" i="15" s="1"/>
  <c r="AH24" i="52"/>
  <c r="AQ24" i="52" s="1"/>
  <c r="Z16" i="11"/>
  <c r="AR10" i="85"/>
  <c r="AR24" i="47"/>
  <c r="AH16" i="103"/>
  <c r="AQ16" i="103" s="1"/>
  <c r="Z19" i="84"/>
  <c r="AU25" i="28"/>
  <c r="C11" i="28" s="1"/>
  <c r="Y19" i="54"/>
  <c r="X19" i="54"/>
  <c r="Z19" i="54" s="1"/>
  <c r="X26" i="97"/>
  <c r="Y26" i="97"/>
  <c r="Z26" i="97"/>
  <c r="AN18" i="58"/>
  <c r="AI18" i="58"/>
  <c r="AH11" i="94"/>
  <c r="AQ11" i="94" s="1"/>
  <c r="AR17" i="45"/>
  <c r="Z11" i="94"/>
  <c r="AH17" i="96"/>
  <c r="AQ17" i="96" s="1"/>
  <c r="AR14" i="99"/>
  <c r="AT25" i="28"/>
  <c r="Y21" i="104"/>
  <c r="X21" i="104"/>
  <c r="Z21" i="104" s="1"/>
  <c r="AR22" i="53"/>
  <c r="Z19" i="51"/>
  <c r="AH15" i="91"/>
  <c r="AQ15" i="91" s="1"/>
  <c r="AH17" i="95"/>
  <c r="AQ17" i="95" s="1"/>
  <c r="AH19" i="13"/>
  <c r="AQ19" i="13" s="1"/>
  <c r="Y14" i="98"/>
  <c r="X14" i="98"/>
  <c r="AI23" i="93"/>
  <c r="AN23" i="93"/>
  <c r="AR14" i="55"/>
  <c r="AH23" i="53"/>
  <c r="AQ23" i="53" s="1"/>
  <c r="Z24" i="52"/>
  <c r="AH20" i="20"/>
  <c r="AQ20" i="20" s="1"/>
  <c r="AI17" i="88"/>
  <c r="AN17" i="88"/>
  <c r="Z16" i="103"/>
  <c r="AR10" i="94"/>
  <c r="AI25" i="97"/>
  <c r="AN25" i="97"/>
  <c r="Y25" i="101"/>
  <c r="X25" i="101"/>
  <c r="AR19" i="20"/>
  <c r="AH15" i="43"/>
  <c r="AQ15" i="43" s="1"/>
  <c r="AR15" i="11"/>
  <c r="Y14" i="87"/>
  <c r="X14" i="87"/>
  <c r="Z14" i="87" s="1"/>
  <c r="Z17" i="96"/>
  <c r="AE19" i="9"/>
  <c r="AG19" i="9"/>
  <c r="AP19" i="9" s="1"/>
  <c r="W20" i="9"/>
  <c r="AF19" i="9"/>
  <c r="AO19" i="9" s="1"/>
  <c r="AR14" i="91"/>
  <c r="AR22" i="86"/>
  <c r="AH12" i="82"/>
  <c r="AQ12" i="82" s="1"/>
  <c r="Z17" i="95"/>
  <c r="Z19" i="13"/>
  <c r="AR14" i="43"/>
  <c r="AH23" i="86"/>
  <c r="AQ23" i="86" s="1"/>
  <c r="AR11" i="82"/>
  <c r="AH16" i="49"/>
  <c r="AQ16" i="49" s="1"/>
  <c r="AH25" i="47"/>
  <c r="AQ25" i="47" s="1"/>
  <c r="AH24" i="105"/>
  <c r="AQ24" i="105" s="1"/>
  <c r="Y14" i="83"/>
  <c r="X14" i="83"/>
  <c r="AF21" i="104" l="1"/>
  <c r="AO21" i="104" s="1"/>
  <c r="W22" i="104"/>
  <c r="AG21" i="104"/>
  <c r="AP21" i="104" s="1"/>
  <c r="AE21" i="104"/>
  <c r="AG12" i="90"/>
  <c r="AP12" i="90" s="1"/>
  <c r="AF12" i="90"/>
  <c r="AO12" i="90" s="1"/>
  <c r="W13" i="90"/>
  <c r="AE12" i="90"/>
  <c r="AF12" i="42"/>
  <c r="AO12" i="42" s="1"/>
  <c r="AE12" i="42"/>
  <c r="AG12" i="42"/>
  <c r="AP12" i="42" s="1"/>
  <c r="W13" i="42"/>
  <c r="W15" i="87"/>
  <c r="AG14" i="87"/>
  <c r="AP14" i="87" s="1"/>
  <c r="AF14" i="87"/>
  <c r="AO14" i="87" s="1"/>
  <c r="AE14" i="87"/>
  <c r="AF19" i="54"/>
  <c r="AO19" i="54" s="1"/>
  <c r="AE19" i="54"/>
  <c r="AG19" i="54"/>
  <c r="AP19" i="54" s="1"/>
  <c r="W20" i="54"/>
  <c r="AF17" i="96"/>
  <c r="AO17" i="96" s="1"/>
  <c r="W18" i="96"/>
  <c r="AG17" i="96"/>
  <c r="AP17" i="96" s="1"/>
  <c r="AE17" i="96"/>
  <c r="AR18" i="58"/>
  <c r="AR11" i="90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R13" i="98"/>
  <c r="AR17" i="100"/>
  <c r="Y12" i="48"/>
  <c r="Z12" i="48"/>
  <c r="X12" i="48"/>
  <c r="AR24" i="101"/>
  <c r="AH12" i="42"/>
  <c r="AQ12" i="42" s="1"/>
  <c r="AI13" i="18"/>
  <c r="AN13" i="18"/>
  <c r="Y13" i="10"/>
  <c r="X13" i="10"/>
  <c r="Y13" i="82"/>
  <c r="X13" i="82"/>
  <c r="AI24" i="105"/>
  <c r="AN24" i="105"/>
  <c r="AR23" i="93"/>
  <c r="W17" i="11"/>
  <c r="AE16" i="11"/>
  <c r="AF16" i="11"/>
  <c r="AO16" i="11" s="1"/>
  <c r="AG16" i="11"/>
  <c r="AP16" i="11" s="1"/>
  <c r="AI15" i="55"/>
  <c r="AN15" i="55"/>
  <c r="AJ19" i="33"/>
  <c r="AK19" i="33"/>
  <c r="AT19" i="33" s="1"/>
  <c r="AK13" i="33"/>
  <c r="AT13" i="33" s="1"/>
  <c r="AJ13" i="33"/>
  <c r="AK7" i="33"/>
  <c r="AT7" i="33" s="1"/>
  <c r="AJ7" i="33"/>
  <c r="AH23" i="46"/>
  <c r="AQ23" i="46" s="1"/>
  <c r="Y22" i="32"/>
  <c r="X22" i="32"/>
  <c r="AH13" i="102"/>
  <c r="AQ13" i="102" s="1"/>
  <c r="AH18" i="88"/>
  <c r="AQ18" i="88" s="1"/>
  <c r="AH18" i="100"/>
  <c r="AQ18" i="100" s="1"/>
  <c r="AN12" i="10"/>
  <c r="AI12" i="10"/>
  <c r="AE11" i="85"/>
  <c r="AG11" i="85"/>
  <c r="AP11" i="85" s="1"/>
  <c r="W12" i="85"/>
  <c r="AF11" i="85"/>
  <c r="AO11" i="85" s="1"/>
  <c r="AI20" i="20"/>
  <c r="AN20" i="20"/>
  <c r="Y16" i="91"/>
  <c r="Z16" i="91"/>
  <c r="X16" i="91"/>
  <c r="AI15" i="43"/>
  <c r="AN15" i="43"/>
  <c r="AI19" i="92"/>
  <c r="AN19" i="92"/>
  <c r="Y25" i="105"/>
  <c r="Z25" i="105" s="1"/>
  <c r="X25" i="105"/>
  <c r="AH14" i="98"/>
  <c r="AQ14" i="98" s="1"/>
  <c r="AE19" i="51"/>
  <c r="AG19" i="51"/>
  <c r="AP19" i="51" s="1"/>
  <c r="AF19" i="51"/>
  <c r="AO19" i="51" s="1"/>
  <c r="W20" i="51"/>
  <c r="AG26" i="97"/>
  <c r="AP26" i="97" s="1"/>
  <c r="AE26" i="97"/>
  <c r="AF26" i="97"/>
  <c r="AO26" i="97" s="1"/>
  <c r="W27" i="97"/>
  <c r="Y16" i="55"/>
  <c r="Z16" i="55"/>
  <c r="X16" i="55"/>
  <c r="AR12" i="102"/>
  <c r="AJ18" i="33"/>
  <c r="AS18" i="33" s="1"/>
  <c r="AK18" i="33"/>
  <c r="AK12" i="33"/>
  <c r="AT12" i="33" s="1"/>
  <c r="AJ12" i="33"/>
  <c r="AK6" i="33"/>
  <c r="AT6" i="33" s="1"/>
  <c r="AJ6" i="33"/>
  <c r="AG18" i="45"/>
  <c r="AP18" i="45" s="1"/>
  <c r="W19" i="45"/>
  <c r="AE18" i="45"/>
  <c r="AF18" i="45"/>
  <c r="AO18" i="45" s="1"/>
  <c r="AR11" i="42"/>
  <c r="Z23" i="46"/>
  <c r="Z13" i="102"/>
  <c r="Z18" i="88"/>
  <c r="Z18" i="100"/>
  <c r="AI15" i="91"/>
  <c r="AN15" i="91"/>
  <c r="AI23" i="53"/>
  <c r="AN23" i="53"/>
  <c r="AN11" i="50"/>
  <c r="AI11" i="50"/>
  <c r="AI16" i="49"/>
  <c r="AN16" i="49"/>
  <c r="AI23" i="86"/>
  <c r="AN23" i="86"/>
  <c r="X20" i="9"/>
  <c r="Y20" i="9"/>
  <c r="AG19" i="84"/>
  <c r="AP19" i="84" s="1"/>
  <c r="AE19" i="84"/>
  <c r="W20" i="84"/>
  <c r="AF19" i="84"/>
  <c r="AO19" i="84" s="1"/>
  <c r="Y25" i="15"/>
  <c r="X25" i="15"/>
  <c r="AH16" i="16"/>
  <c r="AQ16" i="16" s="1"/>
  <c r="AJ17" i="33"/>
  <c r="AK17" i="33"/>
  <c r="AT17" i="33" s="1"/>
  <c r="AJ11" i="33"/>
  <c r="AK11" i="33"/>
  <c r="AT11" i="33" s="1"/>
  <c r="AK5" i="33"/>
  <c r="AT5" i="33" s="1"/>
  <c r="AJ5" i="33"/>
  <c r="AI15" i="99"/>
  <c r="AN15" i="99"/>
  <c r="AI20" i="44"/>
  <c r="AN20" i="44"/>
  <c r="AE12" i="35"/>
  <c r="W13" i="35"/>
  <c r="AG12" i="35"/>
  <c r="AP12" i="35" s="1"/>
  <c r="AF12" i="35"/>
  <c r="AO12" i="35" s="1"/>
  <c r="AR22" i="46"/>
  <c r="Y21" i="20"/>
  <c r="X21" i="20"/>
  <c r="AN12" i="82"/>
  <c r="AI12" i="82"/>
  <c r="X24" i="53"/>
  <c r="Y24" i="53"/>
  <c r="Z24" i="53" s="1"/>
  <c r="Y12" i="50"/>
  <c r="X12" i="50"/>
  <c r="Z12" i="50" s="1"/>
  <c r="Y26" i="47"/>
  <c r="Z26" i="47"/>
  <c r="X26" i="47"/>
  <c r="AH14" i="87"/>
  <c r="AQ14" i="87" s="1"/>
  <c r="AH25" i="101"/>
  <c r="AQ25" i="101" s="1"/>
  <c r="AH14" i="83"/>
  <c r="AQ14" i="83" s="1"/>
  <c r="Z25" i="101"/>
  <c r="AG16" i="103"/>
  <c r="AP16" i="103" s="1"/>
  <c r="AF16" i="103"/>
  <c r="W17" i="103"/>
  <c r="AE16" i="103"/>
  <c r="AN16" i="103" s="1"/>
  <c r="Z14" i="98"/>
  <c r="AF19" i="13"/>
  <c r="AO19" i="13" s="1"/>
  <c r="AG19" i="13"/>
  <c r="AP19" i="13" s="1"/>
  <c r="AE19" i="13"/>
  <c r="W20" i="13"/>
  <c r="AR17" i="88"/>
  <c r="AE24" i="52"/>
  <c r="AF24" i="52"/>
  <c r="AO24" i="52" s="1"/>
  <c r="AG24" i="52"/>
  <c r="AP24" i="52" s="1"/>
  <c r="W25" i="52"/>
  <c r="W12" i="94"/>
  <c r="AF11" i="94"/>
  <c r="AO11" i="94" s="1"/>
  <c r="AG11" i="94"/>
  <c r="AP11" i="94" s="1"/>
  <c r="AE11" i="94"/>
  <c r="AH26" i="97"/>
  <c r="AQ26" i="97" s="1"/>
  <c r="AI24" i="15"/>
  <c r="AN24" i="15"/>
  <c r="AH19" i="58"/>
  <c r="AQ19" i="58" s="1"/>
  <c r="Z16" i="16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6" i="99"/>
  <c r="X16" i="99"/>
  <c r="Y21" i="44"/>
  <c r="Z21" i="44"/>
  <c r="X21" i="44"/>
  <c r="AR15" i="16"/>
  <c r="AF25" i="89"/>
  <c r="AO25" i="89" s="1"/>
  <c r="AG25" i="89"/>
  <c r="AP25" i="89" s="1"/>
  <c r="W26" i="89"/>
  <c r="AE25" i="89"/>
  <c r="AH24" i="93"/>
  <c r="AQ24" i="93" s="1"/>
  <c r="AI16" i="41"/>
  <c r="AN16" i="41"/>
  <c r="AR20" i="104"/>
  <c r="Y20" i="92"/>
  <c r="X20" i="92"/>
  <c r="Z20" i="92" s="1"/>
  <c r="AI25" i="47"/>
  <c r="AN25" i="47"/>
  <c r="Z14" i="83"/>
  <c r="AF17" i="95"/>
  <c r="AO17" i="95" s="1"/>
  <c r="W18" i="95"/>
  <c r="AE17" i="95"/>
  <c r="AG17" i="95"/>
  <c r="AP17" i="95" s="1"/>
  <c r="AN19" i="9"/>
  <c r="AI19" i="9"/>
  <c r="AR19" i="9" s="1"/>
  <c r="AR25" i="97"/>
  <c r="AH21" i="104"/>
  <c r="AQ21" i="104" s="1"/>
  <c r="AH19" i="54"/>
  <c r="AQ19" i="54" s="1"/>
  <c r="Z19" i="58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12" i="90"/>
  <c r="AQ12" i="90" s="1"/>
  <c r="AI11" i="48"/>
  <c r="AN11" i="48"/>
  <c r="AN23" i="33"/>
  <c r="AN25" i="33" s="1"/>
  <c r="AI23" i="33"/>
  <c r="AI21" i="32"/>
  <c r="AN21" i="32"/>
  <c r="AR18" i="54"/>
  <c r="AR13" i="83"/>
  <c r="Z24" i="93"/>
  <c r="Y17" i="41"/>
  <c r="Z17" i="41"/>
  <c r="X17" i="41"/>
  <c r="Y14" i="18"/>
  <c r="X14" i="18"/>
  <c r="Z14" i="18" s="1"/>
  <c r="AR13" i="87"/>
  <c r="Y16" i="43"/>
  <c r="X16" i="43"/>
  <c r="Y17" i="49"/>
  <c r="X17" i="49"/>
  <c r="Y24" i="86"/>
  <c r="X24" i="86"/>
  <c r="W26" i="105" l="1"/>
  <c r="AF25" i="105"/>
  <c r="AO25" i="105" s="1"/>
  <c r="AE25" i="105"/>
  <c r="AN25" i="105" s="1"/>
  <c r="AG25" i="105"/>
  <c r="W21" i="92"/>
  <c r="AG20" i="92"/>
  <c r="AP20" i="92" s="1"/>
  <c r="AF20" i="92"/>
  <c r="AO20" i="92" s="1"/>
  <c r="AE20" i="92"/>
  <c r="AE14" i="18"/>
  <c r="AG14" i="18"/>
  <c r="AP14" i="18" s="1"/>
  <c r="AF14" i="18"/>
  <c r="AO14" i="18" s="1"/>
  <c r="W15" i="18"/>
  <c r="AE24" i="53"/>
  <c r="AG24" i="53"/>
  <c r="AP24" i="53" s="1"/>
  <c r="AF24" i="53"/>
  <c r="AO24" i="53" s="1"/>
  <c r="W25" i="53"/>
  <c r="AE12" i="50"/>
  <c r="AG12" i="50"/>
  <c r="AP12" i="50" s="1"/>
  <c r="W13" i="50"/>
  <c r="AF12" i="50"/>
  <c r="AO12" i="50" s="1"/>
  <c r="AR21" i="32"/>
  <c r="AH17" i="49"/>
  <c r="AQ17" i="49" s="1"/>
  <c r="Z17" i="49"/>
  <c r="AE19" i="58"/>
  <c r="AF19" i="58"/>
  <c r="AO19" i="58" s="1"/>
  <c r="W20" i="58"/>
  <c r="AG19" i="58"/>
  <c r="AP19" i="58" s="1"/>
  <c r="Y18" i="95"/>
  <c r="Z18" i="95" s="1"/>
  <c r="X18" i="95"/>
  <c r="AI25" i="89"/>
  <c r="AN25" i="89"/>
  <c r="AH21" i="44"/>
  <c r="AQ21" i="44" s="1"/>
  <c r="AK4" i="33"/>
  <c r="AT4" i="33" s="1"/>
  <c r="AJ4" i="33"/>
  <c r="AR24" i="15"/>
  <c r="AN11" i="94"/>
  <c r="AI11" i="94"/>
  <c r="Y20" i="13"/>
  <c r="X20" i="13"/>
  <c r="AR20" i="44"/>
  <c r="AS11" i="33"/>
  <c r="AL11" i="33"/>
  <c r="AU11" i="33" s="1"/>
  <c r="AH20" i="9"/>
  <c r="AQ20" i="9" s="1"/>
  <c r="W19" i="88"/>
  <c r="AE18" i="88"/>
  <c r="AN18" i="88" s="1"/>
  <c r="AF18" i="88"/>
  <c r="AO18" i="88" s="1"/>
  <c r="AG18" i="88"/>
  <c r="AS12" i="33"/>
  <c r="AL12" i="33"/>
  <c r="AU12" i="33" s="1"/>
  <c r="AH16" i="55"/>
  <c r="AQ16" i="55" s="1"/>
  <c r="AI26" i="97"/>
  <c r="AN26" i="97"/>
  <c r="AI19" i="51"/>
  <c r="AN19" i="51"/>
  <c r="AH16" i="91"/>
  <c r="AQ16" i="91" s="1"/>
  <c r="AR15" i="55"/>
  <c r="AH12" i="48"/>
  <c r="AQ12" i="48" s="1"/>
  <c r="AL20" i="33"/>
  <c r="AU20" i="33" s="1"/>
  <c r="AT20" i="33"/>
  <c r="Y20" i="54"/>
  <c r="X20" i="54"/>
  <c r="AI12" i="42"/>
  <c r="AN12" i="42"/>
  <c r="AS9" i="33"/>
  <c r="AL9" i="33"/>
  <c r="AU9" i="33" s="1"/>
  <c r="Y26" i="89"/>
  <c r="Z26" i="89"/>
  <c r="X26" i="89"/>
  <c r="AF21" i="44"/>
  <c r="AO21" i="44" s="1"/>
  <c r="AG21" i="44"/>
  <c r="AP21" i="44" s="1"/>
  <c r="W22" i="44"/>
  <c r="AE21" i="44"/>
  <c r="AS3" i="33"/>
  <c r="AL3" i="33"/>
  <c r="AU3" i="33" s="1"/>
  <c r="AS22" i="33"/>
  <c r="AL22" i="33"/>
  <c r="AU22" i="33" s="1"/>
  <c r="AI19" i="13"/>
  <c r="AN19" i="13"/>
  <c r="Y17" i="103"/>
  <c r="X17" i="103"/>
  <c r="AH21" i="20"/>
  <c r="AQ21" i="20" s="1"/>
  <c r="Y20" i="84"/>
  <c r="X20" i="84"/>
  <c r="AE13" i="102"/>
  <c r="W14" i="102"/>
  <c r="AG13" i="102"/>
  <c r="AP13" i="102" s="1"/>
  <c r="AF13" i="102"/>
  <c r="AO13" i="102" s="1"/>
  <c r="AI18" i="45"/>
  <c r="AN18" i="45"/>
  <c r="AG16" i="55"/>
  <c r="AP16" i="55" s="1"/>
  <c r="W17" i="55"/>
  <c r="AF16" i="55"/>
  <c r="AO16" i="55" s="1"/>
  <c r="AE16" i="55"/>
  <c r="AG16" i="91"/>
  <c r="AP16" i="91" s="1"/>
  <c r="AF16" i="91"/>
  <c r="AO16" i="91" s="1"/>
  <c r="AE16" i="91"/>
  <c r="W17" i="91"/>
  <c r="Y12" i="85"/>
  <c r="Z12" i="85" s="1"/>
  <c r="X12" i="85"/>
  <c r="AS13" i="33"/>
  <c r="AL13" i="33"/>
  <c r="AU13" i="33" s="1"/>
  <c r="AH13" i="10"/>
  <c r="AQ13" i="10" s="1"/>
  <c r="W13" i="48"/>
  <c r="AG12" i="48"/>
  <c r="AP12" i="48" s="1"/>
  <c r="AF12" i="48"/>
  <c r="AO12" i="48" s="1"/>
  <c r="AE12" i="48"/>
  <c r="AI17" i="96"/>
  <c r="AN17" i="96"/>
  <c r="AE14" i="83"/>
  <c r="W15" i="83"/>
  <c r="AG14" i="83"/>
  <c r="AP14" i="83" s="1"/>
  <c r="AF14" i="83"/>
  <c r="AO14" i="83" s="1"/>
  <c r="AF16" i="16"/>
  <c r="AO16" i="16" s="1"/>
  <c r="AG16" i="16"/>
  <c r="AP16" i="16" s="1"/>
  <c r="W17" i="16"/>
  <c r="AE16" i="16"/>
  <c r="AI24" i="52"/>
  <c r="AN24" i="52"/>
  <c r="AI16" i="103"/>
  <c r="AO16" i="103"/>
  <c r="AH26" i="47"/>
  <c r="AQ26" i="47" s="1"/>
  <c r="Z21" i="20"/>
  <c r="AR15" i="99"/>
  <c r="AS17" i="33"/>
  <c r="AL17" i="33"/>
  <c r="AU17" i="33" s="1"/>
  <c r="AH25" i="15"/>
  <c r="AQ25" i="15" s="1"/>
  <c r="AI19" i="84"/>
  <c r="AN19" i="84"/>
  <c r="AR23" i="86"/>
  <c r="AR23" i="53"/>
  <c r="AF23" i="46"/>
  <c r="AO23" i="46" s="1"/>
  <c r="AG23" i="46"/>
  <c r="AP23" i="46" s="1"/>
  <c r="W24" i="46"/>
  <c r="AE23" i="46"/>
  <c r="Y19" i="45"/>
  <c r="Z19" i="45"/>
  <c r="X19" i="45"/>
  <c r="AL18" i="33"/>
  <c r="AU18" i="33" s="1"/>
  <c r="AT18" i="33"/>
  <c r="Z13" i="10"/>
  <c r="AS8" i="33"/>
  <c r="AL8" i="33"/>
  <c r="AU8" i="33" s="1"/>
  <c r="AI19" i="54"/>
  <c r="AN19" i="54"/>
  <c r="Y15" i="87"/>
  <c r="Z15" i="87"/>
  <c r="X15" i="87"/>
  <c r="AI21" i="104"/>
  <c r="AN21" i="104"/>
  <c r="AH24" i="86"/>
  <c r="AQ24" i="86" s="1"/>
  <c r="Z24" i="86"/>
  <c r="AH16" i="99"/>
  <c r="AQ16" i="99" s="1"/>
  <c r="Y12" i="94"/>
  <c r="Z12" i="94"/>
  <c r="X12" i="94"/>
  <c r="AF26" i="47"/>
  <c r="AO26" i="47" s="1"/>
  <c r="W27" i="47"/>
  <c r="AG26" i="47"/>
  <c r="AP26" i="47" s="1"/>
  <c r="AE26" i="47"/>
  <c r="Y13" i="35"/>
  <c r="X13" i="35"/>
  <c r="Z13" i="35" s="1"/>
  <c r="AS5" i="33"/>
  <c r="AL5" i="33"/>
  <c r="AU5" i="33" s="1"/>
  <c r="Z25" i="15"/>
  <c r="Y20" i="51"/>
  <c r="X20" i="51"/>
  <c r="Z20" i="51" s="1"/>
  <c r="AR19" i="92"/>
  <c r="AN11" i="85"/>
  <c r="AI11" i="85"/>
  <c r="AH22" i="32"/>
  <c r="AQ22" i="32" s="1"/>
  <c r="AR24" i="105"/>
  <c r="Y18" i="96"/>
  <c r="Z18" i="96"/>
  <c r="X18" i="96"/>
  <c r="AN12" i="90"/>
  <c r="AI12" i="90"/>
  <c r="AH14" i="18"/>
  <c r="AQ14" i="18" s="1"/>
  <c r="AH16" i="43"/>
  <c r="AQ16" i="43" s="1"/>
  <c r="AR23" i="33"/>
  <c r="AR25" i="33" s="1"/>
  <c r="AL23" i="33"/>
  <c r="AU23" i="33" s="1"/>
  <c r="Z16" i="43"/>
  <c r="AS15" i="33"/>
  <c r="AL15" i="33"/>
  <c r="AU15" i="33" s="1"/>
  <c r="AS10" i="33"/>
  <c r="AL10" i="33"/>
  <c r="AU10" i="33" s="1"/>
  <c r="AH17" i="41"/>
  <c r="AQ17" i="41" s="1"/>
  <c r="AR25" i="47"/>
  <c r="Z16" i="99"/>
  <c r="AL16" i="33"/>
  <c r="AU16" i="33" s="1"/>
  <c r="AT16" i="33"/>
  <c r="W15" i="98"/>
  <c r="AF14" i="98"/>
  <c r="AO14" i="98" s="1"/>
  <c r="AE14" i="98"/>
  <c r="AG14" i="98"/>
  <c r="AP14" i="98" s="1"/>
  <c r="AF25" i="101"/>
  <c r="AO25" i="101" s="1"/>
  <c r="AG25" i="101"/>
  <c r="AP25" i="101" s="1"/>
  <c r="AE25" i="101"/>
  <c r="W26" i="101"/>
  <c r="AH24" i="53"/>
  <c r="AQ24" i="53" s="1"/>
  <c r="AN12" i="35"/>
  <c r="AI12" i="35"/>
  <c r="Z20" i="9"/>
  <c r="AR16" i="49"/>
  <c r="AR15" i="91"/>
  <c r="AS6" i="33"/>
  <c r="AL6" i="33"/>
  <c r="AU6" i="33" s="1"/>
  <c r="Y27" i="97"/>
  <c r="Z27" i="97"/>
  <c r="X27" i="97"/>
  <c r="AR20" i="20"/>
  <c r="AR12" i="10"/>
  <c r="Z22" i="32"/>
  <c r="AS19" i="33"/>
  <c r="AL19" i="33"/>
  <c r="AU19" i="33" s="1"/>
  <c r="AI16" i="11"/>
  <c r="AN16" i="11"/>
  <c r="AH13" i="82"/>
  <c r="AQ13" i="82" s="1"/>
  <c r="Y13" i="42"/>
  <c r="Z13" i="42"/>
  <c r="X13" i="42"/>
  <c r="Y13" i="90"/>
  <c r="X13" i="90"/>
  <c r="Y22" i="104"/>
  <c r="Z22" i="104"/>
  <c r="X22" i="104"/>
  <c r="AG24" i="93"/>
  <c r="AP24" i="93" s="1"/>
  <c r="AF24" i="93"/>
  <c r="AO24" i="93" s="1"/>
  <c r="AE24" i="93"/>
  <c r="W25" i="93"/>
  <c r="AF17" i="41"/>
  <c r="AO17" i="41" s="1"/>
  <c r="AE17" i="41"/>
  <c r="AG17" i="41"/>
  <c r="AP17" i="41" s="1"/>
  <c r="W18" i="41"/>
  <c r="AR11" i="48"/>
  <c r="AS21" i="33"/>
  <c r="AL21" i="33"/>
  <c r="AU21" i="33" s="1"/>
  <c r="AI17" i="95"/>
  <c r="AN17" i="95"/>
  <c r="AH20" i="92"/>
  <c r="AQ20" i="92" s="1"/>
  <c r="AR16" i="41"/>
  <c r="Y25" i="52"/>
  <c r="Z25" i="52"/>
  <c r="X25" i="52"/>
  <c r="AH12" i="50"/>
  <c r="AQ12" i="50" s="1"/>
  <c r="AR12" i="82"/>
  <c r="AR11" i="50"/>
  <c r="AE18" i="100"/>
  <c r="W19" i="100"/>
  <c r="AF18" i="100"/>
  <c r="AO18" i="100" s="1"/>
  <c r="AG18" i="100"/>
  <c r="AP18" i="100" s="1"/>
  <c r="AH25" i="105"/>
  <c r="AQ25" i="105" s="1"/>
  <c r="AR15" i="43"/>
  <c r="AS7" i="33"/>
  <c r="AL7" i="33"/>
  <c r="AU7" i="33" s="1"/>
  <c r="Y17" i="11"/>
  <c r="X17" i="11"/>
  <c r="Z17" i="11" s="1"/>
  <c r="Z13" i="82"/>
  <c r="AR13" i="18"/>
  <c r="AS14" i="33"/>
  <c r="AL14" i="33"/>
  <c r="AU14" i="33" s="1"/>
  <c r="AI14" i="87"/>
  <c r="AN14" i="87"/>
  <c r="AE20" i="51" l="1"/>
  <c r="W21" i="51"/>
  <c r="AG20" i="51"/>
  <c r="AP20" i="51" s="1"/>
  <c r="AF20" i="51"/>
  <c r="AO20" i="51" s="1"/>
  <c r="AE18" i="95"/>
  <c r="W19" i="95"/>
  <c r="AF18" i="95"/>
  <c r="AO18" i="95" s="1"/>
  <c r="AG18" i="95"/>
  <c r="AP18" i="95" s="1"/>
  <c r="AG13" i="35"/>
  <c r="AP13" i="35" s="1"/>
  <c r="AF13" i="35"/>
  <c r="AO13" i="35" s="1"/>
  <c r="W14" i="35"/>
  <c r="AE13" i="35"/>
  <c r="AF12" i="85"/>
  <c r="AO12" i="85" s="1"/>
  <c r="AE12" i="85"/>
  <c r="W13" i="85"/>
  <c r="AG12" i="85"/>
  <c r="AP12" i="85" s="1"/>
  <c r="AE17" i="11"/>
  <c r="W18" i="11"/>
  <c r="AF17" i="11"/>
  <c r="AO17" i="11" s="1"/>
  <c r="AG17" i="11"/>
  <c r="AP17" i="11" s="1"/>
  <c r="AG13" i="82"/>
  <c r="AP13" i="82" s="1"/>
  <c r="W14" i="82"/>
  <c r="AF13" i="82"/>
  <c r="AO13" i="82" s="1"/>
  <c r="AE13" i="82"/>
  <c r="W17" i="99"/>
  <c r="AE16" i="99"/>
  <c r="AF16" i="99"/>
  <c r="AO16" i="99" s="1"/>
  <c r="AG16" i="99"/>
  <c r="AP16" i="99" s="1"/>
  <c r="W17" i="43"/>
  <c r="AG16" i="43"/>
  <c r="AP16" i="43" s="1"/>
  <c r="AE16" i="43"/>
  <c r="AF16" i="43"/>
  <c r="AO16" i="43" s="1"/>
  <c r="W16" i="87"/>
  <c r="AE15" i="87"/>
  <c r="AF15" i="87"/>
  <c r="AO15" i="87" s="1"/>
  <c r="AG15" i="87"/>
  <c r="AP15" i="87" s="1"/>
  <c r="W14" i="10"/>
  <c r="AE13" i="10"/>
  <c r="AF13" i="10"/>
  <c r="AO13" i="10" s="1"/>
  <c r="AG13" i="10"/>
  <c r="AP13" i="10" s="1"/>
  <c r="AH12" i="85"/>
  <c r="AQ12" i="85" s="1"/>
  <c r="Y14" i="102"/>
  <c r="X14" i="102"/>
  <c r="AH26" i="89"/>
  <c r="AQ26" i="89" s="1"/>
  <c r="AR12" i="42"/>
  <c r="AI18" i="88"/>
  <c r="AP18" i="88"/>
  <c r="AT25" i="33"/>
  <c r="Y20" i="58"/>
  <c r="Z20" i="58"/>
  <c r="X20" i="58"/>
  <c r="Y21" i="92"/>
  <c r="Z21" i="92" s="1"/>
  <c r="X21" i="92"/>
  <c r="AR14" i="87"/>
  <c r="AH17" i="11"/>
  <c r="AQ17" i="11" s="1"/>
  <c r="AR17" i="95"/>
  <c r="X18" i="41"/>
  <c r="Y18" i="41"/>
  <c r="AI24" i="93"/>
  <c r="AN24" i="93"/>
  <c r="AH13" i="90"/>
  <c r="AQ13" i="90" s="1"/>
  <c r="AH25" i="52"/>
  <c r="AQ25" i="52" s="1"/>
  <c r="Z13" i="90"/>
  <c r="AH27" i="97"/>
  <c r="AQ27" i="97" s="1"/>
  <c r="Y26" i="101"/>
  <c r="X26" i="101"/>
  <c r="AI14" i="98"/>
  <c r="AN14" i="98"/>
  <c r="AR12" i="90"/>
  <c r="AR11" i="85"/>
  <c r="AH12" i="94"/>
  <c r="AQ12" i="94" s="1"/>
  <c r="AI23" i="46"/>
  <c r="AN23" i="46"/>
  <c r="AI16" i="16"/>
  <c r="AN16" i="16"/>
  <c r="AN12" i="48"/>
  <c r="AI12" i="48"/>
  <c r="AN13" i="102"/>
  <c r="AI13" i="102"/>
  <c r="AG26" i="89"/>
  <c r="AP26" i="89" s="1"/>
  <c r="AF26" i="89"/>
  <c r="AO26" i="89" s="1"/>
  <c r="AE26" i="89"/>
  <c r="W27" i="89"/>
  <c r="AH20" i="54"/>
  <c r="AQ20" i="54" s="1"/>
  <c r="AR19" i="51"/>
  <c r="AR11" i="94"/>
  <c r="AR25" i="89"/>
  <c r="Y13" i="50"/>
  <c r="X13" i="50"/>
  <c r="AI14" i="18"/>
  <c r="AN14" i="18"/>
  <c r="W14" i="42"/>
  <c r="AE13" i="42"/>
  <c r="AF13" i="42"/>
  <c r="AO13" i="42" s="1"/>
  <c r="AG13" i="42"/>
  <c r="AP13" i="42" s="1"/>
  <c r="AI17" i="41"/>
  <c r="AN17" i="41"/>
  <c r="AF22" i="32"/>
  <c r="AO22" i="32" s="1"/>
  <c r="AE22" i="32"/>
  <c r="W23" i="32"/>
  <c r="AG22" i="32"/>
  <c r="AP22" i="32" s="1"/>
  <c r="AE27" i="97"/>
  <c r="AG27" i="97"/>
  <c r="AP27" i="97" s="1"/>
  <c r="W28" i="97"/>
  <c r="AF27" i="97"/>
  <c r="AO27" i="97" s="1"/>
  <c r="AI25" i="101"/>
  <c r="AN25" i="101"/>
  <c r="W26" i="15"/>
  <c r="AE25" i="15"/>
  <c r="AF25" i="15"/>
  <c r="AO25" i="15" s="1"/>
  <c r="AG25" i="15"/>
  <c r="AP25" i="15" s="1"/>
  <c r="AG12" i="94"/>
  <c r="AP12" i="94" s="1"/>
  <c r="AF12" i="94"/>
  <c r="AO12" i="94" s="1"/>
  <c r="AE12" i="94"/>
  <c r="W13" i="94"/>
  <c r="Y24" i="46"/>
  <c r="Z24" i="46" s="1"/>
  <c r="X24" i="46"/>
  <c r="AF21" i="20"/>
  <c r="AO21" i="20" s="1"/>
  <c r="AE21" i="20"/>
  <c r="W22" i="20"/>
  <c r="AG21" i="20"/>
  <c r="AP21" i="20" s="1"/>
  <c r="Y17" i="16"/>
  <c r="X17" i="16"/>
  <c r="Y15" i="83"/>
  <c r="Z15" i="83" s="1"/>
  <c r="X15" i="83"/>
  <c r="AR18" i="45"/>
  <c r="AH20" i="84"/>
  <c r="AQ20" i="84" s="1"/>
  <c r="AR19" i="13"/>
  <c r="AI21" i="44"/>
  <c r="AN21" i="44"/>
  <c r="Z20" i="54"/>
  <c r="AH18" i="95"/>
  <c r="AQ18" i="95" s="1"/>
  <c r="AN19" i="58"/>
  <c r="AI19" i="58"/>
  <c r="AI24" i="53"/>
  <c r="AN24" i="53"/>
  <c r="AI25" i="105"/>
  <c r="AP25" i="105"/>
  <c r="AR21" i="104"/>
  <c r="Y19" i="100"/>
  <c r="X19" i="100"/>
  <c r="AF25" i="52"/>
  <c r="AO25" i="52" s="1"/>
  <c r="AE25" i="52"/>
  <c r="AG25" i="52"/>
  <c r="AP25" i="52" s="1"/>
  <c r="W26" i="52"/>
  <c r="AI18" i="100"/>
  <c r="AN18" i="100"/>
  <c r="AH22" i="104"/>
  <c r="AQ22" i="104" s="1"/>
  <c r="AH13" i="42"/>
  <c r="AQ13" i="42" s="1"/>
  <c r="Y15" i="98"/>
  <c r="Z15" i="98" s="1"/>
  <c r="X15" i="98"/>
  <c r="AH18" i="96"/>
  <c r="AQ18" i="96" s="1"/>
  <c r="AI26" i="47"/>
  <c r="AN26" i="47"/>
  <c r="AF24" i="86"/>
  <c r="AO24" i="86" s="1"/>
  <c r="AE24" i="86"/>
  <c r="AG24" i="86"/>
  <c r="AP24" i="86" s="1"/>
  <c r="W25" i="86"/>
  <c r="AR19" i="54"/>
  <c r="AH19" i="45"/>
  <c r="AQ19" i="45" s="1"/>
  <c r="AR16" i="103"/>
  <c r="AI14" i="83"/>
  <c r="AN14" i="83"/>
  <c r="AI16" i="55"/>
  <c r="AN16" i="55"/>
  <c r="Z20" i="84"/>
  <c r="Y22" i="44"/>
  <c r="Z22" i="44"/>
  <c r="X22" i="44"/>
  <c r="AR26" i="97"/>
  <c r="Y19" i="88"/>
  <c r="X19" i="88"/>
  <c r="Z19" i="88" s="1"/>
  <c r="AE17" i="49"/>
  <c r="AG17" i="49"/>
  <c r="AP17" i="49" s="1"/>
  <c r="W18" i="49"/>
  <c r="AF17" i="49"/>
  <c r="AO17" i="49" s="1"/>
  <c r="AI12" i="50"/>
  <c r="AN12" i="50"/>
  <c r="AI20" i="92"/>
  <c r="AN20" i="92"/>
  <c r="AE19" i="45"/>
  <c r="AF19" i="45"/>
  <c r="AO19" i="45" s="1"/>
  <c r="W20" i="45"/>
  <c r="AG19" i="45"/>
  <c r="AP19" i="45" s="1"/>
  <c r="AR19" i="84"/>
  <c r="Y13" i="48"/>
  <c r="Z13" i="48"/>
  <c r="X13" i="48"/>
  <c r="Y17" i="91"/>
  <c r="Z17" i="91" s="1"/>
  <c r="X17" i="91"/>
  <c r="AH17" i="103"/>
  <c r="AQ17" i="103" s="1"/>
  <c r="AH20" i="13"/>
  <c r="AQ20" i="13" s="1"/>
  <c r="Y15" i="18"/>
  <c r="X15" i="18"/>
  <c r="AG22" i="104"/>
  <c r="AP22" i="104" s="1"/>
  <c r="AF22" i="104"/>
  <c r="AO22" i="104" s="1"/>
  <c r="W23" i="104"/>
  <c r="AE22" i="104"/>
  <c r="AF20" i="9"/>
  <c r="AO20" i="9" s="1"/>
  <c r="W21" i="9"/>
  <c r="AE20" i="9"/>
  <c r="AG20" i="9"/>
  <c r="AP20" i="9" s="1"/>
  <c r="W19" i="96"/>
  <c r="AG18" i="96"/>
  <c r="AP18" i="96" s="1"/>
  <c r="AF18" i="96"/>
  <c r="AO18" i="96" s="1"/>
  <c r="AE18" i="96"/>
  <c r="Y25" i="93"/>
  <c r="Z25" i="93" s="1"/>
  <c r="X25" i="93"/>
  <c r="AR16" i="11"/>
  <c r="AR12" i="35"/>
  <c r="AH20" i="51"/>
  <c r="AQ20" i="51" s="1"/>
  <c r="AH13" i="35"/>
  <c r="AQ13" i="35" s="1"/>
  <c r="Y27" i="47"/>
  <c r="Z27" i="47" s="1"/>
  <c r="X27" i="47"/>
  <c r="AH15" i="87"/>
  <c r="AQ15" i="87" s="1"/>
  <c r="AR24" i="52"/>
  <c r="AR17" i="96"/>
  <c r="AI16" i="91"/>
  <c r="AN16" i="91"/>
  <c r="Y17" i="55"/>
  <c r="X17" i="55"/>
  <c r="Z17" i="103"/>
  <c r="AU25" i="33"/>
  <c r="C11" i="33" s="1"/>
  <c r="Z20" i="13"/>
  <c r="AS4" i="33"/>
  <c r="AS25" i="33" s="1"/>
  <c r="AL4" i="33"/>
  <c r="AU4" i="33" s="1"/>
  <c r="Y25" i="53"/>
  <c r="X25" i="53"/>
  <c r="Z25" i="53" s="1"/>
  <c r="Y26" i="105"/>
  <c r="Z26" i="105" s="1"/>
  <c r="X26" i="105"/>
  <c r="AG25" i="53" l="1"/>
  <c r="AP25" i="53" s="1"/>
  <c r="W26" i="53"/>
  <c r="AF25" i="53"/>
  <c r="AO25" i="53" s="1"/>
  <c r="AE25" i="53"/>
  <c r="AE15" i="98"/>
  <c r="W16" i="98"/>
  <c r="AG15" i="98"/>
  <c r="AP15" i="98" s="1"/>
  <c r="AF15" i="98"/>
  <c r="AO15" i="98" s="1"/>
  <c r="W22" i="92"/>
  <c r="AF21" i="92"/>
  <c r="AO21" i="92" s="1"/>
  <c r="AG21" i="92"/>
  <c r="AP21" i="92" s="1"/>
  <c r="AE21" i="92"/>
  <c r="AE27" i="47"/>
  <c r="W28" i="47"/>
  <c r="AF27" i="47"/>
  <c r="AO27" i="47" s="1"/>
  <c r="AG27" i="47"/>
  <c r="AP27" i="47" s="1"/>
  <c r="W16" i="83"/>
  <c r="AF15" i="83"/>
  <c r="AO15" i="83" s="1"/>
  <c r="AE15" i="83"/>
  <c r="AG15" i="83"/>
  <c r="AP15" i="83" s="1"/>
  <c r="W26" i="93"/>
  <c r="AG25" i="93"/>
  <c r="AP25" i="93" s="1"/>
  <c r="AF25" i="93"/>
  <c r="AO25" i="93" s="1"/>
  <c r="AE25" i="93"/>
  <c r="AF24" i="46"/>
  <c r="AO24" i="46" s="1"/>
  <c r="AG24" i="46"/>
  <c r="AP24" i="46" s="1"/>
  <c r="AE24" i="46"/>
  <c r="W25" i="46"/>
  <c r="W20" i="88"/>
  <c r="AG19" i="88"/>
  <c r="AP19" i="88" s="1"/>
  <c r="AF19" i="88"/>
  <c r="AO19" i="88" s="1"/>
  <c r="AE19" i="88"/>
  <c r="W18" i="91"/>
  <c r="AG17" i="91"/>
  <c r="AP17" i="91" s="1"/>
  <c r="AF17" i="91"/>
  <c r="AO17" i="91" s="1"/>
  <c r="AE17" i="91"/>
  <c r="W27" i="105"/>
  <c r="AE26" i="105"/>
  <c r="AG26" i="105"/>
  <c r="AP26" i="105" s="1"/>
  <c r="AF26" i="105"/>
  <c r="AO26" i="105" s="1"/>
  <c r="AI20" i="9"/>
  <c r="AN20" i="9"/>
  <c r="AH13" i="48"/>
  <c r="AQ13" i="48" s="1"/>
  <c r="AI17" i="49"/>
  <c r="AN17" i="49"/>
  <c r="AH22" i="44"/>
  <c r="AQ22" i="44" s="1"/>
  <c r="Y25" i="86"/>
  <c r="X25" i="86"/>
  <c r="Z25" i="86" s="1"/>
  <c r="AR25" i="101"/>
  <c r="AR17" i="41"/>
  <c r="AI26" i="89"/>
  <c r="AN26" i="89"/>
  <c r="AI15" i="87"/>
  <c r="AN15" i="87"/>
  <c r="Y17" i="43"/>
  <c r="X17" i="43"/>
  <c r="Y13" i="85"/>
  <c r="X13" i="85"/>
  <c r="AI18" i="95"/>
  <c r="AN18" i="95"/>
  <c r="AE17" i="103"/>
  <c r="W18" i="103"/>
  <c r="AG17" i="103"/>
  <c r="AP17" i="103" s="1"/>
  <c r="AF17" i="103"/>
  <c r="AO17" i="103" s="1"/>
  <c r="AG22" i="44"/>
  <c r="AP22" i="44" s="1"/>
  <c r="AE22" i="44"/>
  <c r="W23" i="44"/>
  <c r="AF22" i="44"/>
  <c r="AO22" i="44" s="1"/>
  <c r="AR18" i="100"/>
  <c r="AH19" i="100"/>
  <c r="AQ19" i="100" s="1"/>
  <c r="AR25" i="105"/>
  <c r="AR21" i="44"/>
  <c r="Y22" i="20"/>
  <c r="Z22" i="20" s="1"/>
  <c r="X22" i="20"/>
  <c r="AR14" i="18"/>
  <c r="AH18" i="41"/>
  <c r="AQ18" i="41" s="1"/>
  <c r="AR18" i="88"/>
  <c r="AN13" i="10"/>
  <c r="AI13" i="10"/>
  <c r="Y16" i="87"/>
  <c r="Z16" i="87"/>
  <c r="X16" i="87"/>
  <c r="AN13" i="82"/>
  <c r="AI13" i="82"/>
  <c r="AN12" i="85"/>
  <c r="AI12" i="85"/>
  <c r="AH17" i="55"/>
  <c r="AQ17" i="55" s="1"/>
  <c r="AI24" i="86"/>
  <c r="AR24" i="86" s="1"/>
  <c r="AN24" i="86"/>
  <c r="Z19" i="100"/>
  <c r="AH17" i="16"/>
  <c r="AQ17" i="16" s="1"/>
  <c r="AI21" i="20"/>
  <c r="AN21" i="20"/>
  <c r="Y13" i="94"/>
  <c r="Z13" i="94" s="1"/>
  <c r="X13" i="94"/>
  <c r="Y23" i="32"/>
  <c r="X23" i="32"/>
  <c r="AH13" i="50"/>
  <c r="AQ13" i="50" s="1"/>
  <c r="AR16" i="16"/>
  <c r="AR14" i="98"/>
  <c r="AH20" i="58"/>
  <c r="AQ20" i="58" s="1"/>
  <c r="Y14" i="10"/>
  <c r="X14" i="10"/>
  <c r="Y18" i="11"/>
  <c r="Z18" i="11" s="1"/>
  <c r="X18" i="11"/>
  <c r="AI18" i="96"/>
  <c r="AN18" i="96"/>
  <c r="Y21" i="9"/>
  <c r="Z21" i="9" s="1"/>
  <c r="X21" i="9"/>
  <c r="AF13" i="48"/>
  <c r="AO13" i="48" s="1"/>
  <c r="AG13" i="48"/>
  <c r="AP13" i="48" s="1"/>
  <c r="W14" i="48"/>
  <c r="AE13" i="48"/>
  <c r="Y20" i="45"/>
  <c r="Z20" i="45" s="1"/>
  <c r="X20" i="45"/>
  <c r="AR12" i="50"/>
  <c r="AH19" i="88"/>
  <c r="AQ19" i="88" s="1"/>
  <c r="AR14" i="83"/>
  <c r="AH15" i="18"/>
  <c r="AQ15" i="18" s="1"/>
  <c r="AH26" i="105"/>
  <c r="AQ26" i="105" s="1"/>
  <c r="Z17" i="55"/>
  <c r="AH25" i="93"/>
  <c r="AQ25" i="93" s="1"/>
  <c r="Z15" i="18"/>
  <c r="AH17" i="91"/>
  <c r="AQ17" i="91" s="1"/>
  <c r="AI19" i="45"/>
  <c r="AR19" i="45" s="1"/>
  <c r="AN19" i="45"/>
  <c r="W21" i="84"/>
  <c r="AF20" i="84"/>
  <c r="AO20" i="84" s="1"/>
  <c r="AE20" i="84"/>
  <c r="AG20" i="84"/>
  <c r="AP20" i="84" s="1"/>
  <c r="Y26" i="52"/>
  <c r="X26" i="52"/>
  <c r="AR24" i="53"/>
  <c r="Z17" i="16"/>
  <c r="AI12" i="94"/>
  <c r="AN12" i="94"/>
  <c r="AI25" i="15"/>
  <c r="AN25" i="15"/>
  <c r="X28" i="97"/>
  <c r="Y28" i="97"/>
  <c r="Z28" i="97" s="1"/>
  <c r="AI22" i="32"/>
  <c r="AN22" i="32"/>
  <c r="Z13" i="50"/>
  <c r="AR13" i="102"/>
  <c r="Z26" i="101"/>
  <c r="AH26" i="101"/>
  <c r="AQ26" i="101" s="1"/>
  <c r="W21" i="58"/>
  <c r="AG20" i="58"/>
  <c r="AP20" i="58" s="1"/>
  <c r="AF20" i="58"/>
  <c r="AO20" i="58" s="1"/>
  <c r="AE20" i="58"/>
  <c r="AH14" i="102"/>
  <c r="AQ14" i="102" s="1"/>
  <c r="Y14" i="82"/>
  <c r="X14" i="82"/>
  <c r="AI17" i="11"/>
  <c r="AN17" i="11"/>
  <c r="AF20" i="13"/>
  <c r="AO20" i="13" s="1"/>
  <c r="AE20" i="13"/>
  <c r="W21" i="13"/>
  <c r="AG20" i="13"/>
  <c r="AP20" i="13" s="1"/>
  <c r="AH25" i="53"/>
  <c r="AQ25" i="53" s="1"/>
  <c r="AR16" i="91"/>
  <c r="AH27" i="47"/>
  <c r="AQ27" i="47" s="1"/>
  <c r="Y19" i="96"/>
  <c r="X19" i="96"/>
  <c r="AI22" i="104"/>
  <c r="AN22" i="104"/>
  <c r="Y18" i="49"/>
  <c r="Z18" i="49" s="1"/>
  <c r="X18" i="49"/>
  <c r="AR19" i="58"/>
  <c r="AH24" i="46"/>
  <c r="AQ24" i="46" s="1"/>
  <c r="Y26" i="15"/>
  <c r="X26" i="15"/>
  <c r="AN13" i="42"/>
  <c r="AI13" i="42"/>
  <c r="AR23" i="46"/>
  <c r="AF13" i="90"/>
  <c r="AO13" i="90" s="1"/>
  <c r="AE13" i="90"/>
  <c r="W14" i="90"/>
  <c r="AG13" i="90"/>
  <c r="AP13" i="90" s="1"/>
  <c r="AR24" i="93"/>
  <c r="Z14" i="102"/>
  <c r="AI16" i="43"/>
  <c r="AN16" i="43"/>
  <c r="AI16" i="99"/>
  <c r="AN16" i="99"/>
  <c r="AI13" i="35"/>
  <c r="AN13" i="35"/>
  <c r="Y21" i="51"/>
  <c r="X21" i="51"/>
  <c r="Y23" i="104"/>
  <c r="X23" i="104"/>
  <c r="AR20" i="92"/>
  <c r="AR16" i="55"/>
  <c r="AR26" i="47"/>
  <c r="AH15" i="98"/>
  <c r="AQ15" i="98" s="1"/>
  <c r="AI25" i="52"/>
  <c r="AN25" i="52"/>
  <c r="W21" i="54"/>
  <c r="AE20" i="54"/>
  <c r="AG20" i="54"/>
  <c r="AP20" i="54" s="1"/>
  <c r="AF20" i="54"/>
  <c r="AO20" i="54" s="1"/>
  <c r="AH15" i="83"/>
  <c r="AQ15" i="83" s="1"/>
  <c r="AI27" i="97"/>
  <c r="AN27" i="97"/>
  <c r="Y14" i="42"/>
  <c r="X14" i="42"/>
  <c r="Y27" i="89"/>
  <c r="X27" i="89"/>
  <c r="AR12" i="48"/>
  <c r="Z18" i="41"/>
  <c r="AH21" i="92"/>
  <c r="AQ21" i="92" s="1"/>
  <c r="Y17" i="99"/>
  <c r="Z17" i="99"/>
  <c r="X17" i="99"/>
  <c r="Y14" i="35"/>
  <c r="X14" i="35"/>
  <c r="Y19" i="95"/>
  <c r="Z19" i="95" s="1"/>
  <c r="X19" i="95"/>
  <c r="AI20" i="51"/>
  <c r="AN20" i="51"/>
  <c r="W21" i="45" l="1"/>
  <c r="AF20" i="45"/>
  <c r="AO20" i="45" s="1"/>
  <c r="AE20" i="45"/>
  <c r="AG20" i="45"/>
  <c r="AP20" i="45" s="1"/>
  <c r="AF21" i="9"/>
  <c r="AO21" i="9" s="1"/>
  <c r="AE21" i="9"/>
  <c r="W22" i="9"/>
  <c r="AG21" i="9"/>
  <c r="AP21" i="9" s="1"/>
  <c r="AF25" i="86"/>
  <c r="AO25" i="86" s="1"/>
  <c r="W26" i="86"/>
  <c r="AE25" i="86"/>
  <c r="AG25" i="86"/>
  <c r="AP25" i="86" s="1"/>
  <c r="W19" i="11"/>
  <c r="AG18" i="11"/>
  <c r="AP18" i="11" s="1"/>
  <c r="AE18" i="11"/>
  <c r="AF18" i="11"/>
  <c r="AO18" i="11" s="1"/>
  <c r="AF18" i="49"/>
  <c r="AO18" i="49" s="1"/>
  <c r="AG18" i="49"/>
  <c r="AP18" i="49" s="1"/>
  <c r="W19" i="49"/>
  <c r="AE18" i="49"/>
  <c r="W14" i="94"/>
  <c r="AG13" i="94"/>
  <c r="AP13" i="94" s="1"/>
  <c r="AF13" i="94"/>
  <c r="AO13" i="94" s="1"/>
  <c r="AE13" i="94"/>
  <c r="AF19" i="95"/>
  <c r="AO19" i="95" s="1"/>
  <c r="AE19" i="95"/>
  <c r="W20" i="95"/>
  <c r="AG19" i="95"/>
  <c r="AP19" i="95" s="1"/>
  <c r="AE22" i="20"/>
  <c r="AG22" i="20"/>
  <c r="AP22" i="20" s="1"/>
  <c r="AF22" i="20"/>
  <c r="AO22" i="20" s="1"/>
  <c r="W23" i="20"/>
  <c r="AH21" i="51"/>
  <c r="AQ21" i="51" s="1"/>
  <c r="AR16" i="99"/>
  <c r="AH19" i="96"/>
  <c r="AQ19" i="96" s="1"/>
  <c r="AI20" i="13"/>
  <c r="AN20" i="13"/>
  <c r="AN20" i="58"/>
  <c r="AI20" i="58"/>
  <c r="AF13" i="50"/>
  <c r="AO13" i="50" s="1"/>
  <c r="W14" i="50"/>
  <c r="AE13" i="50"/>
  <c r="AG13" i="50"/>
  <c r="AP13" i="50" s="1"/>
  <c r="AR25" i="15"/>
  <c r="Z26" i="52"/>
  <c r="AH26" i="52"/>
  <c r="AQ26" i="52" s="1"/>
  <c r="Y21" i="84"/>
  <c r="X21" i="84"/>
  <c r="AH21" i="9"/>
  <c r="AQ21" i="9" s="1"/>
  <c r="AG16" i="87"/>
  <c r="AP16" i="87" s="1"/>
  <c r="AF16" i="87"/>
  <c r="AO16" i="87" s="1"/>
  <c r="AE16" i="87"/>
  <c r="W17" i="87"/>
  <c r="AI22" i="44"/>
  <c r="AN22" i="44"/>
  <c r="AI17" i="103"/>
  <c r="AN17" i="103"/>
  <c r="AH17" i="43"/>
  <c r="AQ17" i="43" s="1"/>
  <c r="AR26" i="89"/>
  <c r="Y20" i="88"/>
  <c r="X20" i="88"/>
  <c r="AI15" i="98"/>
  <c r="AN15" i="98"/>
  <c r="AH14" i="35"/>
  <c r="AQ14" i="35" s="1"/>
  <c r="AI20" i="54"/>
  <c r="AR20" i="54" s="1"/>
  <c r="AN20" i="54"/>
  <c r="Z21" i="51"/>
  <c r="AR13" i="42"/>
  <c r="AH18" i="49"/>
  <c r="AQ18" i="49" s="1"/>
  <c r="Z19" i="96"/>
  <c r="AH13" i="94"/>
  <c r="AQ13" i="94" s="1"/>
  <c r="AR12" i="85"/>
  <c r="AH22" i="20"/>
  <c r="AQ22" i="20" s="1"/>
  <c r="Z17" i="43"/>
  <c r="AI26" i="105"/>
  <c r="AN26" i="105"/>
  <c r="Y18" i="91"/>
  <c r="Z18" i="91"/>
  <c r="X18" i="91"/>
  <c r="AI25" i="93"/>
  <c r="AN25" i="93"/>
  <c r="AI15" i="83"/>
  <c r="AN15" i="83"/>
  <c r="Y28" i="47"/>
  <c r="X28" i="47"/>
  <c r="Y22" i="92"/>
  <c r="Z22" i="92" s="1"/>
  <c r="X22" i="92"/>
  <c r="AF17" i="99"/>
  <c r="AO17" i="99" s="1"/>
  <c r="W18" i="99"/>
  <c r="AG17" i="99"/>
  <c r="AP17" i="99" s="1"/>
  <c r="AE17" i="99"/>
  <c r="AF18" i="41"/>
  <c r="AO18" i="41" s="1"/>
  <c r="AG18" i="41"/>
  <c r="AP18" i="41" s="1"/>
  <c r="AE18" i="41"/>
  <c r="W19" i="41"/>
  <c r="AH14" i="42"/>
  <c r="AQ14" i="42" s="1"/>
  <c r="Z14" i="42"/>
  <c r="Z14" i="35"/>
  <c r="Y21" i="54"/>
  <c r="X21" i="54"/>
  <c r="AR16" i="43"/>
  <c r="Y14" i="90"/>
  <c r="X14" i="90"/>
  <c r="AR22" i="32"/>
  <c r="AR12" i="94"/>
  <c r="W16" i="18"/>
  <c r="AF15" i="18"/>
  <c r="AO15" i="18" s="1"/>
  <c r="AE15" i="18"/>
  <c r="AG15" i="18"/>
  <c r="AP15" i="18" s="1"/>
  <c r="AE17" i="55"/>
  <c r="W18" i="55"/>
  <c r="AG17" i="55"/>
  <c r="AP17" i="55" s="1"/>
  <c r="AF17" i="55"/>
  <c r="AO17" i="55" s="1"/>
  <c r="AN13" i="48"/>
  <c r="AI13" i="48"/>
  <c r="AH14" i="10"/>
  <c r="AQ14" i="10" s="1"/>
  <c r="AR13" i="10"/>
  <c r="AR18" i="95"/>
  <c r="AR17" i="49"/>
  <c r="Y27" i="105"/>
  <c r="X27" i="105"/>
  <c r="Y25" i="46"/>
  <c r="Z25" i="46"/>
  <c r="X25" i="46"/>
  <c r="AI27" i="47"/>
  <c r="AN27" i="47"/>
  <c r="AI25" i="53"/>
  <c r="AN25" i="53"/>
  <c r="AH27" i="89"/>
  <c r="AQ27" i="89" s="1"/>
  <c r="AH23" i="104"/>
  <c r="AQ23" i="104" s="1"/>
  <c r="AE14" i="102"/>
  <c r="AF14" i="102"/>
  <c r="AO14" i="102" s="1"/>
  <c r="AG14" i="102"/>
  <c r="AP14" i="102" s="1"/>
  <c r="W15" i="102"/>
  <c r="AI13" i="90"/>
  <c r="AN13" i="90"/>
  <c r="AH26" i="15"/>
  <c r="AQ26" i="15" s="1"/>
  <c r="AR17" i="11"/>
  <c r="Y21" i="58"/>
  <c r="X21" i="58"/>
  <c r="AF26" i="101"/>
  <c r="AO26" i="101" s="1"/>
  <c r="AE26" i="101"/>
  <c r="AG26" i="101"/>
  <c r="AP26" i="101" s="1"/>
  <c r="W27" i="101"/>
  <c r="AE28" i="97"/>
  <c r="AG28" i="97"/>
  <c r="AP28" i="97" s="1"/>
  <c r="AF28" i="97"/>
  <c r="AO28" i="97" s="1"/>
  <c r="W29" i="97"/>
  <c r="AG17" i="16"/>
  <c r="AP17" i="16" s="1"/>
  <c r="AF17" i="16"/>
  <c r="AO17" i="16" s="1"/>
  <c r="W18" i="16"/>
  <c r="AE17" i="16"/>
  <c r="Y14" i="48"/>
  <c r="Z14" i="48" s="1"/>
  <c r="X14" i="48"/>
  <c r="Z14" i="10"/>
  <c r="AR13" i="82"/>
  <c r="AH13" i="85"/>
  <c r="AQ13" i="85" s="1"/>
  <c r="AR20" i="9"/>
  <c r="AI19" i="88"/>
  <c r="AN19" i="88"/>
  <c r="AI24" i="46"/>
  <c r="AN24" i="46"/>
  <c r="Y16" i="83"/>
  <c r="X16" i="83"/>
  <c r="AR20" i="51"/>
  <c r="AH19" i="95"/>
  <c r="AQ19" i="95" s="1"/>
  <c r="AH17" i="99"/>
  <c r="AQ17" i="99" s="1"/>
  <c r="Z27" i="89"/>
  <c r="AR27" i="97"/>
  <c r="AR25" i="52"/>
  <c r="Z23" i="104"/>
  <c r="AR13" i="35"/>
  <c r="Z26" i="15"/>
  <c r="AH14" i="82"/>
  <c r="AQ14" i="82" s="1"/>
  <c r="AH28" i="97"/>
  <c r="AQ28" i="97" s="1"/>
  <c r="AI20" i="84"/>
  <c r="AN20" i="84"/>
  <c r="AH20" i="45"/>
  <c r="AQ20" i="45" s="1"/>
  <c r="AR18" i="96"/>
  <c r="AH23" i="32"/>
  <c r="AQ23" i="32" s="1"/>
  <c r="Z13" i="85"/>
  <c r="AR15" i="87"/>
  <c r="AI17" i="91"/>
  <c r="AN17" i="91"/>
  <c r="Y26" i="93"/>
  <c r="Z26" i="93" s="1"/>
  <c r="X26" i="93"/>
  <c r="AI21" i="92"/>
  <c r="AN21" i="92"/>
  <c r="Y26" i="53"/>
  <c r="Z26" i="53" s="1"/>
  <c r="X26" i="53"/>
  <c r="AR22" i="104"/>
  <c r="Y21" i="13"/>
  <c r="Z21" i="13"/>
  <c r="X21" i="13"/>
  <c r="Z14" i="82"/>
  <c r="AH18" i="11"/>
  <c r="AQ18" i="11" s="1"/>
  <c r="Z23" i="32"/>
  <c r="AR21" i="20"/>
  <c r="AE19" i="100"/>
  <c r="W20" i="100"/>
  <c r="AF19" i="100"/>
  <c r="AO19" i="100" s="1"/>
  <c r="AG19" i="100"/>
  <c r="AP19" i="100" s="1"/>
  <c r="AH16" i="87"/>
  <c r="AQ16" i="87" s="1"/>
  <c r="Y23" i="44"/>
  <c r="X23" i="44"/>
  <c r="Y18" i="103"/>
  <c r="Z18" i="103"/>
  <c r="X18" i="103"/>
  <c r="AH25" i="86"/>
  <c r="AQ25" i="86" s="1"/>
  <c r="Y16" i="98"/>
  <c r="X16" i="98"/>
  <c r="Z16" i="98" s="1"/>
  <c r="W15" i="48" l="1"/>
  <c r="AE14" i="48"/>
  <c r="AF14" i="48"/>
  <c r="AO14" i="48" s="1"/>
  <c r="AG14" i="48"/>
  <c r="AP14" i="48" s="1"/>
  <c r="AE26" i="93"/>
  <c r="W27" i="93"/>
  <c r="AG26" i="93"/>
  <c r="AP26" i="93" s="1"/>
  <c r="AF26" i="93"/>
  <c r="AO26" i="93" s="1"/>
  <c r="AF26" i="53"/>
  <c r="AO26" i="53" s="1"/>
  <c r="AE26" i="53"/>
  <c r="W27" i="53"/>
  <c r="AG26" i="53"/>
  <c r="AP26" i="53" s="1"/>
  <c r="AF22" i="92"/>
  <c r="AO22" i="92" s="1"/>
  <c r="W23" i="92"/>
  <c r="AG22" i="92"/>
  <c r="AP22" i="92" s="1"/>
  <c r="AE22" i="92"/>
  <c r="AE16" i="98"/>
  <c r="W17" i="98"/>
  <c r="AF16" i="98"/>
  <c r="AO16" i="98" s="1"/>
  <c r="AG16" i="98"/>
  <c r="AP16" i="98" s="1"/>
  <c r="AH23" i="44"/>
  <c r="AQ23" i="44" s="1"/>
  <c r="AH16" i="83"/>
  <c r="AQ16" i="83" s="1"/>
  <c r="AR19" i="88"/>
  <c r="Y27" i="101"/>
  <c r="X27" i="101"/>
  <c r="AF25" i="46"/>
  <c r="AO25" i="46" s="1"/>
  <c r="AE25" i="46"/>
  <c r="AG25" i="46"/>
  <c r="AP25" i="46" s="1"/>
  <c r="W26" i="46"/>
  <c r="AI15" i="18"/>
  <c r="AN15" i="18"/>
  <c r="AH21" i="54"/>
  <c r="AQ21" i="54" s="1"/>
  <c r="AI18" i="41"/>
  <c r="AN18" i="41"/>
  <c r="Y18" i="99"/>
  <c r="X18" i="99"/>
  <c r="AE18" i="91"/>
  <c r="AG18" i="91"/>
  <c r="AP18" i="91" s="1"/>
  <c r="W19" i="91"/>
  <c r="AF18" i="91"/>
  <c r="AO18" i="91" s="1"/>
  <c r="W22" i="51"/>
  <c r="AF21" i="51"/>
  <c r="AO21" i="51" s="1"/>
  <c r="AG21" i="51"/>
  <c r="AP21" i="51" s="1"/>
  <c r="AE21" i="51"/>
  <c r="AI25" i="86"/>
  <c r="AN25" i="86"/>
  <c r="AF18" i="103"/>
  <c r="AO18" i="103" s="1"/>
  <c r="AE18" i="103"/>
  <c r="W19" i="103"/>
  <c r="AG18" i="103"/>
  <c r="AP18" i="103" s="1"/>
  <c r="Z23" i="44"/>
  <c r="Z16" i="83"/>
  <c r="Y29" i="97"/>
  <c r="X29" i="97"/>
  <c r="Z29" i="97" s="1"/>
  <c r="AH14" i="90"/>
  <c r="AQ14" i="90" s="1"/>
  <c r="Z21" i="54"/>
  <c r="Y17" i="87"/>
  <c r="Z17" i="87" s="1"/>
  <c r="X17" i="87"/>
  <c r="AH21" i="84"/>
  <c r="AQ21" i="84" s="1"/>
  <c r="AI22" i="20"/>
  <c r="AN22" i="20"/>
  <c r="AI18" i="49"/>
  <c r="AR18" i="49" s="1"/>
  <c r="AN18" i="49"/>
  <c r="AI18" i="11"/>
  <c r="AN18" i="11"/>
  <c r="Y26" i="86"/>
  <c r="Z26" i="86"/>
  <c r="X26" i="86"/>
  <c r="AR20" i="84"/>
  <c r="AR17" i="91"/>
  <c r="AE23" i="104"/>
  <c r="AF23" i="104"/>
  <c r="AO23" i="104" s="1"/>
  <c r="W24" i="104"/>
  <c r="AG23" i="104"/>
  <c r="AP23" i="104" s="1"/>
  <c r="AR21" i="92"/>
  <c r="AH26" i="93"/>
  <c r="AQ26" i="93" s="1"/>
  <c r="AI17" i="16"/>
  <c r="AN17" i="16"/>
  <c r="AI26" i="101"/>
  <c r="AN26" i="101"/>
  <c r="AI14" i="102"/>
  <c r="AN14" i="102"/>
  <c r="AR25" i="53"/>
  <c r="AH27" i="105"/>
  <c r="AQ27" i="105" s="1"/>
  <c r="Y18" i="55"/>
  <c r="X18" i="55"/>
  <c r="Y16" i="18"/>
  <c r="X16" i="18"/>
  <c r="Z14" i="90"/>
  <c r="AH22" i="92"/>
  <c r="AQ22" i="92" s="1"/>
  <c r="AR15" i="83"/>
  <c r="AI16" i="87"/>
  <c r="AN16" i="87"/>
  <c r="Z21" i="84"/>
  <c r="AN13" i="50"/>
  <c r="AI13" i="50"/>
  <c r="AR20" i="13"/>
  <c r="AI13" i="94"/>
  <c r="AN13" i="94"/>
  <c r="Y19" i="49"/>
  <c r="X19" i="49"/>
  <c r="Z19" i="49" s="1"/>
  <c r="Y20" i="100"/>
  <c r="Z20" i="100"/>
  <c r="X20" i="100"/>
  <c r="W22" i="13"/>
  <c r="AF21" i="13"/>
  <c r="AO21" i="13" s="1"/>
  <c r="AG21" i="13"/>
  <c r="AP21" i="13" s="1"/>
  <c r="AE21" i="13"/>
  <c r="AI19" i="100"/>
  <c r="AN19" i="100"/>
  <c r="AH16" i="98"/>
  <c r="AQ16" i="98" s="1"/>
  <c r="AH18" i="103"/>
  <c r="AQ18" i="103" s="1"/>
  <c r="AE23" i="32"/>
  <c r="W24" i="32"/>
  <c r="AF23" i="32"/>
  <c r="AO23" i="32" s="1"/>
  <c r="AG23" i="32"/>
  <c r="AP23" i="32" s="1"/>
  <c r="AG14" i="82"/>
  <c r="AP14" i="82" s="1"/>
  <c r="W15" i="82"/>
  <c r="AF14" i="82"/>
  <c r="AO14" i="82" s="1"/>
  <c r="AE14" i="82"/>
  <c r="AH26" i="53"/>
  <c r="AQ26" i="53" s="1"/>
  <c r="AG13" i="85"/>
  <c r="AP13" i="85" s="1"/>
  <c r="AF13" i="85"/>
  <c r="AO13" i="85" s="1"/>
  <c r="AE13" i="85"/>
  <c r="W14" i="85"/>
  <c r="W27" i="15"/>
  <c r="AF26" i="15"/>
  <c r="AO26" i="15" s="1"/>
  <c r="AE26" i="15"/>
  <c r="AN26" i="15" s="1"/>
  <c r="AG26" i="15"/>
  <c r="AF14" i="10"/>
  <c r="AO14" i="10" s="1"/>
  <c r="W15" i="10"/>
  <c r="AG14" i="10"/>
  <c r="AP14" i="10" s="1"/>
  <c r="AE14" i="10"/>
  <c r="Y18" i="16"/>
  <c r="X18" i="16"/>
  <c r="AR13" i="90"/>
  <c r="Z27" i="105"/>
  <c r="AI17" i="55"/>
  <c r="AN17" i="55"/>
  <c r="AE14" i="35"/>
  <c r="W15" i="35"/>
  <c r="AG14" i="35"/>
  <c r="AP14" i="35" s="1"/>
  <c r="AF14" i="35"/>
  <c r="AO14" i="35" s="1"/>
  <c r="AR26" i="105"/>
  <c r="AR15" i="98"/>
  <c r="AR17" i="103"/>
  <c r="AG26" i="52"/>
  <c r="AP26" i="52" s="1"/>
  <c r="W27" i="52"/>
  <c r="AE26" i="52"/>
  <c r="AF26" i="52"/>
  <c r="AO26" i="52" s="1"/>
  <c r="Y14" i="50"/>
  <c r="Z14" i="50" s="1"/>
  <c r="X14" i="50"/>
  <c r="Y19" i="11"/>
  <c r="X19" i="11"/>
  <c r="AI20" i="45"/>
  <c r="AN20" i="45"/>
  <c r="AH21" i="13"/>
  <c r="AQ21" i="13" s="1"/>
  <c r="AR24" i="46"/>
  <c r="AH14" i="48"/>
  <c r="AQ14" i="48" s="1"/>
  <c r="AI28" i="97"/>
  <c r="AN28" i="97"/>
  <c r="AH21" i="58"/>
  <c r="AQ21" i="58" s="1"/>
  <c r="AR27" i="47"/>
  <c r="AR13" i="48"/>
  <c r="AE14" i="42"/>
  <c r="W15" i="42"/>
  <c r="AF14" i="42"/>
  <c r="AO14" i="42" s="1"/>
  <c r="AG14" i="42"/>
  <c r="AP14" i="42" s="1"/>
  <c r="AI17" i="99"/>
  <c r="AN17" i="99"/>
  <c r="AR25" i="93"/>
  <c r="AE17" i="43"/>
  <c r="AG17" i="43"/>
  <c r="AP17" i="43" s="1"/>
  <c r="AF17" i="43"/>
  <c r="AO17" i="43" s="1"/>
  <c r="W18" i="43"/>
  <c r="W20" i="96"/>
  <c r="AG19" i="96"/>
  <c r="AP19" i="96" s="1"/>
  <c r="AF19" i="96"/>
  <c r="AO19" i="96" s="1"/>
  <c r="AE19" i="96"/>
  <c r="AH20" i="88"/>
  <c r="AQ20" i="88" s="1"/>
  <c r="Y23" i="20"/>
  <c r="X23" i="20"/>
  <c r="Y20" i="95"/>
  <c r="Z20" i="95" s="1"/>
  <c r="X20" i="95"/>
  <c r="Y22" i="9"/>
  <c r="X22" i="9"/>
  <c r="AF27" i="89"/>
  <c r="AO27" i="89" s="1"/>
  <c r="W28" i="89"/>
  <c r="AG27" i="89"/>
  <c r="AP27" i="89" s="1"/>
  <c r="AE27" i="89"/>
  <c r="Z21" i="58"/>
  <c r="Y15" i="102"/>
  <c r="Z15" i="102" s="1"/>
  <c r="X15" i="102"/>
  <c r="AH25" i="46"/>
  <c r="AQ25" i="46" s="1"/>
  <c r="Y19" i="41"/>
  <c r="X19" i="41"/>
  <c r="Z28" i="47"/>
  <c r="AH28" i="47"/>
  <c r="AQ28" i="47" s="1"/>
  <c r="AH18" i="91"/>
  <c r="AQ18" i="91" s="1"/>
  <c r="Z20" i="88"/>
  <c r="AR22" i="44"/>
  <c r="AR20" i="58"/>
  <c r="AI19" i="95"/>
  <c r="AN19" i="95"/>
  <c r="Y14" i="94"/>
  <c r="Z14" i="94"/>
  <c r="X14" i="94"/>
  <c r="AI21" i="9"/>
  <c r="AN21" i="9"/>
  <c r="Y21" i="45"/>
  <c r="X21" i="45"/>
  <c r="AG15" i="102" l="1"/>
  <c r="AP15" i="102" s="1"/>
  <c r="AF15" i="102"/>
  <c r="AO15" i="102" s="1"/>
  <c r="W16" i="102"/>
  <c r="AE15" i="102"/>
  <c r="AF29" i="97"/>
  <c r="AO29" i="97" s="1"/>
  <c r="AG29" i="97"/>
  <c r="AP29" i="97" s="1"/>
  <c r="W30" i="97"/>
  <c r="AE29" i="97"/>
  <c r="AG20" i="95"/>
  <c r="AP20" i="95" s="1"/>
  <c r="AE20" i="95"/>
  <c r="AF20" i="95"/>
  <c r="AO20" i="95" s="1"/>
  <c r="W21" i="95"/>
  <c r="W18" i="87"/>
  <c r="AF17" i="87"/>
  <c r="AO17" i="87" s="1"/>
  <c r="AG17" i="87"/>
  <c r="AP17" i="87" s="1"/>
  <c r="AE17" i="87"/>
  <c r="AF19" i="49"/>
  <c r="AO19" i="49" s="1"/>
  <c r="AG19" i="49"/>
  <c r="AP19" i="49" s="1"/>
  <c r="W20" i="49"/>
  <c r="AE19" i="49"/>
  <c r="AE14" i="50"/>
  <c r="W15" i="50"/>
  <c r="AF14" i="50"/>
  <c r="AO14" i="50" s="1"/>
  <c r="AG14" i="50"/>
  <c r="AP14" i="50" s="1"/>
  <c r="Y20" i="96"/>
  <c r="Z20" i="96"/>
  <c r="X20" i="96"/>
  <c r="Y15" i="42"/>
  <c r="Z15" i="42" s="1"/>
  <c r="X15" i="42"/>
  <c r="AG27" i="105"/>
  <c r="AP27" i="105" s="1"/>
  <c r="AF27" i="105"/>
  <c r="AO27" i="105" s="1"/>
  <c r="W28" i="105"/>
  <c r="AE27" i="105"/>
  <c r="AR19" i="95"/>
  <c r="AR21" i="9"/>
  <c r="AH15" i="102"/>
  <c r="AQ15" i="102" s="1"/>
  <c r="AH20" i="95"/>
  <c r="AQ20" i="95" s="1"/>
  <c r="AI19" i="96"/>
  <c r="AN19" i="96"/>
  <c r="AR17" i="99"/>
  <c r="AI26" i="52"/>
  <c r="AN26" i="52"/>
  <c r="Y15" i="35"/>
  <c r="X15" i="35"/>
  <c r="Y15" i="10"/>
  <c r="Z15" i="10" s="1"/>
  <c r="X15" i="10"/>
  <c r="Y27" i="15"/>
  <c r="X27" i="15"/>
  <c r="AI14" i="82"/>
  <c r="AN14" i="82"/>
  <c r="AR13" i="50"/>
  <c r="W15" i="90"/>
  <c r="AG14" i="90"/>
  <c r="AP14" i="90" s="1"/>
  <c r="AF14" i="90"/>
  <c r="AO14" i="90" s="1"/>
  <c r="AE14" i="90"/>
  <c r="AH26" i="86"/>
  <c r="AQ26" i="86" s="1"/>
  <c r="Y19" i="103"/>
  <c r="X19" i="103"/>
  <c r="AI21" i="51"/>
  <c r="AN21" i="51"/>
  <c r="Y19" i="91"/>
  <c r="Z19" i="91"/>
  <c r="X19" i="91"/>
  <c r="AI25" i="46"/>
  <c r="AN25" i="46"/>
  <c r="AI26" i="53"/>
  <c r="AN26" i="53"/>
  <c r="AI26" i="93"/>
  <c r="AN26" i="93"/>
  <c r="AH21" i="45"/>
  <c r="AQ21" i="45" s="1"/>
  <c r="AE20" i="88"/>
  <c r="AG20" i="88"/>
  <c r="AP20" i="88" s="1"/>
  <c r="W21" i="88"/>
  <c r="AF20" i="88"/>
  <c r="AO20" i="88" s="1"/>
  <c r="AH14" i="94"/>
  <c r="AQ14" i="94" s="1"/>
  <c r="Y28" i="89"/>
  <c r="Z28" i="89"/>
  <c r="X28" i="89"/>
  <c r="AR28" i="97"/>
  <c r="AH14" i="50"/>
  <c r="AQ14" i="50" s="1"/>
  <c r="X27" i="52"/>
  <c r="Y27" i="52"/>
  <c r="Z27" i="52" s="1"/>
  <c r="AI14" i="35"/>
  <c r="AN14" i="35"/>
  <c r="Z18" i="16"/>
  <c r="AH18" i="16"/>
  <c r="AQ18" i="16" s="1"/>
  <c r="Y24" i="32"/>
  <c r="X24" i="32"/>
  <c r="Y22" i="13"/>
  <c r="Z22" i="13"/>
  <c r="X22" i="13"/>
  <c r="AH16" i="18"/>
  <c r="AQ16" i="18" s="1"/>
  <c r="AR17" i="16"/>
  <c r="AI23" i="104"/>
  <c r="AN23" i="104"/>
  <c r="AF26" i="86"/>
  <c r="AO26" i="86" s="1"/>
  <c r="AE26" i="86"/>
  <c r="AG26" i="86"/>
  <c r="AP26" i="86" s="1"/>
  <c r="W27" i="86"/>
  <c r="AI18" i="103"/>
  <c r="AN18" i="103"/>
  <c r="AR18" i="41"/>
  <c r="Y23" i="92"/>
  <c r="X23" i="92"/>
  <c r="AI17" i="43"/>
  <c r="AN17" i="43"/>
  <c r="Y14" i="85"/>
  <c r="X14" i="85"/>
  <c r="Y15" i="82"/>
  <c r="X15" i="82"/>
  <c r="AI23" i="32"/>
  <c r="AN23" i="32"/>
  <c r="AR19" i="100"/>
  <c r="AH20" i="100"/>
  <c r="AQ20" i="100" s="1"/>
  <c r="W22" i="84"/>
  <c r="AG21" i="84"/>
  <c r="AP21" i="84" s="1"/>
  <c r="AF21" i="84"/>
  <c r="AO21" i="84" s="1"/>
  <c r="AE21" i="84"/>
  <c r="Z16" i="18"/>
  <c r="AR22" i="20"/>
  <c r="AH17" i="87"/>
  <c r="AQ17" i="87" s="1"/>
  <c r="AG16" i="83"/>
  <c r="AP16" i="83" s="1"/>
  <c r="AE16" i="83"/>
  <c r="W17" i="83"/>
  <c r="AF16" i="83"/>
  <c r="AO16" i="83" s="1"/>
  <c r="AI18" i="91"/>
  <c r="AN18" i="91"/>
  <c r="AR15" i="18"/>
  <c r="AH27" i="101"/>
  <c r="AQ27" i="101" s="1"/>
  <c r="Y17" i="98"/>
  <c r="X17" i="98"/>
  <c r="AR20" i="45"/>
  <c r="AR17" i="55"/>
  <c r="AI26" i="15"/>
  <c r="AP26" i="15"/>
  <c r="AN13" i="85"/>
  <c r="AI13" i="85"/>
  <c r="AG20" i="100"/>
  <c r="AP20" i="100" s="1"/>
  <c r="W21" i="100"/>
  <c r="AF20" i="100"/>
  <c r="AO20" i="100" s="1"/>
  <c r="AE20" i="100"/>
  <c r="AR13" i="94"/>
  <c r="AR14" i="102"/>
  <c r="AG23" i="44"/>
  <c r="AP23" i="44" s="1"/>
  <c r="AE23" i="44"/>
  <c r="AF23" i="44"/>
  <c r="AO23" i="44" s="1"/>
  <c r="W24" i="44"/>
  <c r="Y22" i="51"/>
  <c r="X22" i="51"/>
  <c r="AH18" i="99"/>
  <c r="AQ18" i="99" s="1"/>
  <c r="Z27" i="101"/>
  <c r="AI16" i="98"/>
  <c r="AN16" i="98"/>
  <c r="AI21" i="13"/>
  <c r="AN21" i="13"/>
  <c r="AR16" i="87"/>
  <c r="AH18" i="55"/>
  <c r="AQ18" i="55" s="1"/>
  <c r="AR18" i="11"/>
  <c r="AR25" i="86"/>
  <c r="Z18" i="99"/>
  <c r="Y26" i="46"/>
  <c r="X26" i="46"/>
  <c r="AI14" i="48"/>
  <c r="AN14" i="48"/>
  <c r="AF14" i="94"/>
  <c r="AO14" i="94" s="1"/>
  <c r="AE14" i="94"/>
  <c r="W15" i="94"/>
  <c r="AG14" i="94"/>
  <c r="AP14" i="94" s="1"/>
  <c r="Z21" i="45"/>
  <c r="AF28" i="47"/>
  <c r="AO28" i="47" s="1"/>
  <c r="AE28" i="47"/>
  <c r="AG28" i="47"/>
  <c r="AP28" i="47" s="1"/>
  <c r="W29" i="47"/>
  <c r="W22" i="58"/>
  <c r="AE21" i="58"/>
  <c r="AF21" i="58"/>
  <c r="AO21" i="58" s="1"/>
  <c r="AG21" i="58"/>
  <c r="AP21" i="58" s="1"/>
  <c r="AH22" i="9"/>
  <c r="AQ22" i="9" s="1"/>
  <c r="AH23" i="20"/>
  <c r="AQ23" i="20" s="1"/>
  <c r="AH19" i="41"/>
  <c r="AQ19" i="41" s="1"/>
  <c r="Z22" i="9"/>
  <c r="Z23" i="20"/>
  <c r="AH19" i="11"/>
  <c r="AQ19" i="11" s="1"/>
  <c r="AI14" i="10"/>
  <c r="AN14" i="10"/>
  <c r="Z19" i="41"/>
  <c r="AI27" i="89"/>
  <c r="AN27" i="89"/>
  <c r="Y18" i="43"/>
  <c r="X18" i="43"/>
  <c r="AI14" i="42"/>
  <c r="AN14" i="42"/>
  <c r="Z19" i="11"/>
  <c r="AH19" i="49"/>
  <c r="AQ19" i="49" s="1"/>
  <c r="Z18" i="55"/>
  <c r="AR26" i="101"/>
  <c r="Y24" i="104"/>
  <c r="Z24" i="104"/>
  <c r="X24" i="104"/>
  <c r="AG21" i="54"/>
  <c r="AP21" i="54" s="1"/>
  <c r="AE21" i="54"/>
  <c r="AF21" i="54"/>
  <c r="AO21" i="54" s="1"/>
  <c r="W22" i="54"/>
  <c r="AH29" i="97"/>
  <c r="AQ29" i="97" s="1"/>
  <c r="AI22" i="92"/>
  <c r="AN22" i="92"/>
  <c r="Y27" i="53"/>
  <c r="Z27" i="53"/>
  <c r="X27" i="53"/>
  <c r="Y27" i="93"/>
  <c r="X27" i="93"/>
  <c r="Y15" i="48"/>
  <c r="X15" i="48"/>
  <c r="W16" i="42" l="1"/>
  <c r="AE15" i="42"/>
  <c r="AG15" i="42"/>
  <c r="AP15" i="42" s="1"/>
  <c r="AF15" i="42"/>
  <c r="AO15" i="42" s="1"/>
  <c r="W16" i="10"/>
  <c r="AE15" i="10"/>
  <c r="AG15" i="10"/>
  <c r="AP15" i="10" s="1"/>
  <c r="AF15" i="10"/>
  <c r="AO15" i="10" s="1"/>
  <c r="AE27" i="52"/>
  <c r="AG27" i="52"/>
  <c r="AP27" i="52" s="1"/>
  <c r="W28" i="52"/>
  <c r="AF27" i="52"/>
  <c r="AO27" i="52" s="1"/>
  <c r="Y22" i="58"/>
  <c r="Z22" i="58"/>
  <c r="X22" i="58"/>
  <c r="AE21" i="45"/>
  <c r="AF21" i="45"/>
  <c r="AO21" i="45" s="1"/>
  <c r="AG21" i="45"/>
  <c r="AP21" i="45" s="1"/>
  <c r="W22" i="45"/>
  <c r="Y24" i="44"/>
  <c r="X24" i="44"/>
  <c r="AI16" i="83"/>
  <c r="AN16" i="83"/>
  <c r="AH15" i="82"/>
  <c r="AQ15" i="82" s="1"/>
  <c r="AI26" i="86"/>
  <c r="AN26" i="86"/>
  <c r="AG22" i="13"/>
  <c r="AP22" i="13" s="1"/>
  <c r="AF22" i="13"/>
  <c r="AO22" i="13" s="1"/>
  <c r="AE22" i="13"/>
  <c r="W23" i="13"/>
  <c r="AR14" i="35"/>
  <c r="AE28" i="89"/>
  <c r="W29" i="89"/>
  <c r="AG28" i="89"/>
  <c r="AP28" i="89" s="1"/>
  <c r="AF28" i="89"/>
  <c r="AO28" i="89" s="1"/>
  <c r="AI14" i="90"/>
  <c r="AN14" i="90"/>
  <c r="AR26" i="52"/>
  <c r="AH15" i="42"/>
  <c r="AQ15" i="42" s="1"/>
  <c r="AI19" i="49"/>
  <c r="AN19" i="49"/>
  <c r="AI20" i="95"/>
  <c r="AN20" i="95"/>
  <c r="AR14" i="42"/>
  <c r="W20" i="41"/>
  <c r="AF19" i="41"/>
  <c r="AO19" i="41" s="1"/>
  <c r="AE19" i="41"/>
  <c r="AG19" i="41"/>
  <c r="AP19" i="41" s="1"/>
  <c r="Y22" i="54"/>
  <c r="X22" i="54"/>
  <c r="AH18" i="43"/>
  <c r="AQ18" i="43" s="1"/>
  <c r="AH27" i="53"/>
  <c r="AQ27" i="53" s="1"/>
  <c r="Z18" i="43"/>
  <c r="AR14" i="10"/>
  <c r="AF23" i="20"/>
  <c r="AO23" i="20" s="1"/>
  <c r="AG23" i="20"/>
  <c r="AP23" i="20" s="1"/>
  <c r="W24" i="20"/>
  <c r="AE23" i="20"/>
  <c r="AR14" i="48"/>
  <c r="AR16" i="98"/>
  <c r="AR13" i="85"/>
  <c r="Z15" i="82"/>
  <c r="AR17" i="43"/>
  <c r="AR26" i="53"/>
  <c r="AR14" i="82"/>
  <c r="Y20" i="49"/>
  <c r="X20" i="49"/>
  <c r="AI21" i="54"/>
  <c r="AN21" i="54"/>
  <c r="AF22" i="9"/>
  <c r="AO22" i="9" s="1"/>
  <c r="W23" i="9"/>
  <c r="AG22" i="9"/>
  <c r="AP22" i="9" s="1"/>
  <c r="AE22" i="9"/>
  <c r="Y29" i="47"/>
  <c r="X29" i="47"/>
  <c r="AH26" i="46"/>
  <c r="AQ26" i="46" s="1"/>
  <c r="AF27" i="101"/>
  <c r="AO27" i="101" s="1"/>
  <c r="AG27" i="101"/>
  <c r="AP27" i="101" s="1"/>
  <c r="W28" i="101"/>
  <c r="AE27" i="101"/>
  <c r="AH22" i="51"/>
  <c r="AQ22" i="51" s="1"/>
  <c r="AI23" i="44"/>
  <c r="AN23" i="44"/>
  <c r="AR18" i="91"/>
  <c r="Y22" i="84"/>
  <c r="X22" i="84"/>
  <c r="AH23" i="92"/>
  <c r="AQ23" i="92" s="1"/>
  <c r="AR18" i="103"/>
  <c r="AH24" i="32"/>
  <c r="AQ24" i="32" s="1"/>
  <c r="Y21" i="88"/>
  <c r="X21" i="88"/>
  <c r="AR21" i="51"/>
  <c r="AH27" i="15"/>
  <c r="AQ27" i="15" s="1"/>
  <c r="AH15" i="35"/>
  <c r="AQ15" i="35" s="1"/>
  <c r="AI27" i="105"/>
  <c r="AN27" i="105"/>
  <c r="Y18" i="87"/>
  <c r="X18" i="87"/>
  <c r="AI15" i="102"/>
  <c r="AN15" i="102"/>
  <c r="AR22" i="92"/>
  <c r="AH15" i="48"/>
  <c r="AQ15" i="48" s="1"/>
  <c r="AF18" i="55"/>
  <c r="AO18" i="55" s="1"/>
  <c r="AG18" i="55"/>
  <c r="AP18" i="55" s="1"/>
  <c r="W19" i="55"/>
  <c r="AE18" i="55"/>
  <c r="AF19" i="11"/>
  <c r="AO19" i="11" s="1"/>
  <c r="AE19" i="11"/>
  <c r="AG19" i="11"/>
  <c r="AP19" i="11" s="1"/>
  <c r="W20" i="11"/>
  <c r="Y15" i="94"/>
  <c r="Z15" i="94" s="1"/>
  <c r="X15" i="94"/>
  <c r="Z26" i="46"/>
  <c r="Z22" i="51"/>
  <c r="AI20" i="100"/>
  <c r="AN20" i="100"/>
  <c r="AH17" i="98"/>
  <c r="AQ17" i="98" s="1"/>
  <c r="W17" i="18"/>
  <c r="AE16" i="18"/>
  <c r="AF16" i="18"/>
  <c r="AO16" i="18" s="1"/>
  <c r="AG16" i="18"/>
  <c r="AP16" i="18" s="1"/>
  <c r="AH14" i="85"/>
  <c r="AQ14" i="85" s="1"/>
  <c r="Z23" i="92"/>
  <c r="AR23" i="104"/>
  <c r="Z24" i="32"/>
  <c r="AH27" i="52"/>
  <c r="AQ27" i="52" s="1"/>
  <c r="AR25" i="46"/>
  <c r="AH19" i="103"/>
  <c r="AQ19" i="103" s="1"/>
  <c r="Y15" i="90"/>
  <c r="X15" i="90"/>
  <c r="Z27" i="15"/>
  <c r="Z15" i="35"/>
  <c r="Y28" i="105"/>
  <c r="X28" i="105"/>
  <c r="AH20" i="96"/>
  <c r="AQ20" i="96" s="1"/>
  <c r="Y15" i="50"/>
  <c r="X15" i="50"/>
  <c r="AI29" i="97"/>
  <c r="AN29" i="97"/>
  <c r="Y16" i="102"/>
  <c r="X16" i="102"/>
  <c r="Z27" i="93"/>
  <c r="AH27" i="93"/>
  <c r="AQ27" i="93" s="1"/>
  <c r="AE27" i="53"/>
  <c r="AF27" i="53"/>
  <c r="AO27" i="53" s="1"/>
  <c r="W28" i="53"/>
  <c r="AG27" i="53"/>
  <c r="AP27" i="53" s="1"/>
  <c r="Z15" i="48"/>
  <c r="AH24" i="104"/>
  <c r="AQ24" i="104" s="1"/>
  <c r="AR27" i="89"/>
  <c r="AI28" i="47"/>
  <c r="AN28" i="47"/>
  <c r="AI14" i="94"/>
  <c r="AN14" i="94"/>
  <c r="AR26" i="15"/>
  <c r="Z17" i="98"/>
  <c r="Z14" i="85"/>
  <c r="Y27" i="86"/>
  <c r="Z27" i="86"/>
  <c r="X27" i="86"/>
  <c r="W19" i="16"/>
  <c r="AF18" i="16"/>
  <c r="AO18" i="16" s="1"/>
  <c r="AE18" i="16"/>
  <c r="AG18" i="16"/>
  <c r="AP18" i="16" s="1"/>
  <c r="AI20" i="88"/>
  <c r="AN20" i="88"/>
  <c r="AH19" i="91"/>
  <c r="AQ19" i="91" s="1"/>
  <c r="Z19" i="103"/>
  <c r="AR19" i="96"/>
  <c r="W21" i="96"/>
  <c r="AF20" i="96"/>
  <c r="AO20" i="96" s="1"/>
  <c r="AE20" i="96"/>
  <c r="AG20" i="96"/>
  <c r="AP20" i="96" s="1"/>
  <c r="AI14" i="50"/>
  <c r="AN14" i="50"/>
  <c r="Y21" i="95"/>
  <c r="Z21" i="95" s="1"/>
  <c r="X21" i="95"/>
  <c r="X30" i="97"/>
  <c r="Y30" i="97"/>
  <c r="AE24" i="104"/>
  <c r="W25" i="104"/>
  <c r="AG24" i="104"/>
  <c r="AP24" i="104" s="1"/>
  <c r="AF24" i="104"/>
  <c r="AO24" i="104" s="1"/>
  <c r="AN21" i="58"/>
  <c r="AI21" i="58"/>
  <c r="W19" i="99"/>
  <c r="AG18" i="99"/>
  <c r="AP18" i="99" s="1"/>
  <c r="AF18" i="99"/>
  <c r="AO18" i="99" s="1"/>
  <c r="AE18" i="99"/>
  <c r="AR21" i="13"/>
  <c r="Y21" i="100"/>
  <c r="X21" i="100"/>
  <c r="Z21" i="100" s="1"/>
  <c r="Y17" i="83"/>
  <c r="X17" i="83"/>
  <c r="AI21" i="84"/>
  <c r="AN21" i="84"/>
  <c r="AR23" i="32"/>
  <c r="AH22" i="13"/>
  <c r="AQ22" i="13" s="1"/>
  <c r="AH28" i="89"/>
  <c r="AQ28" i="89" s="1"/>
  <c r="AR26" i="93"/>
  <c r="W20" i="91"/>
  <c r="AF19" i="91"/>
  <c r="AO19" i="91" s="1"/>
  <c r="AG19" i="91"/>
  <c r="AP19" i="91" s="1"/>
  <c r="AE19" i="91"/>
  <c r="AH15" i="10"/>
  <c r="AQ15" i="10" s="1"/>
  <c r="AI17" i="87"/>
  <c r="AN17" i="87"/>
  <c r="AG21" i="100" l="1"/>
  <c r="AP21" i="100" s="1"/>
  <c r="AE21" i="100"/>
  <c r="AN21" i="100" s="1"/>
  <c r="W22" i="100"/>
  <c r="AF21" i="100"/>
  <c r="AE15" i="94"/>
  <c r="W16" i="94"/>
  <c r="AF15" i="94"/>
  <c r="AO15" i="94" s="1"/>
  <c r="AG15" i="94"/>
  <c r="AP15" i="94" s="1"/>
  <c r="AG21" i="95"/>
  <c r="AP21" i="95" s="1"/>
  <c r="AE21" i="95"/>
  <c r="AF21" i="95"/>
  <c r="AO21" i="95" s="1"/>
  <c r="W22" i="95"/>
  <c r="AR17" i="87"/>
  <c r="AH30" i="97"/>
  <c r="AQ30" i="97" s="1"/>
  <c r="W18" i="98"/>
  <c r="AG17" i="98"/>
  <c r="AP17" i="98" s="1"/>
  <c r="AF17" i="98"/>
  <c r="AO17" i="98" s="1"/>
  <c r="AE17" i="98"/>
  <c r="AR28" i="47"/>
  <c r="AR29" i="97"/>
  <c r="AE15" i="35"/>
  <c r="AG15" i="35"/>
  <c r="AP15" i="35" s="1"/>
  <c r="W16" i="35"/>
  <c r="AF15" i="35"/>
  <c r="AO15" i="35" s="1"/>
  <c r="AR20" i="100"/>
  <c r="AI18" i="55"/>
  <c r="AN18" i="55"/>
  <c r="AR15" i="102"/>
  <c r="AH21" i="88"/>
  <c r="AQ21" i="88" s="1"/>
  <c r="Y23" i="9"/>
  <c r="X23" i="9"/>
  <c r="AR14" i="90"/>
  <c r="AH22" i="58"/>
  <c r="AQ22" i="58" s="1"/>
  <c r="Y16" i="10"/>
  <c r="X16" i="10"/>
  <c r="AI18" i="99"/>
  <c r="AN18" i="99"/>
  <c r="AI19" i="91"/>
  <c r="AN19" i="91"/>
  <c r="AH21" i="95"/>
  <c r="AQ21" i="95" s="1"/>
  <c r="W20" i="103"/>
  <c r="AG19" i="103"/>
  <c r="AP19" i="103" s="1"/>
  <c r="AF19" i="103"/>
  <c r="AO19" i="103" s="1"/>
  <c r="AE19" i="103"/>
  <c r="Y19" i="16"/>
  <c r="X19" i="16"/>
  <c r="AI27" i="53"/>
  <c r="AR27" i="53" s="1"/>
  <c r="AN27" i="53"/>
  <c r="AF27" i="93"/>
  <c r="AO27" i="93" s="1"/>
  <c r="W28" i="93"/>
  <c r="AG27" i="93"/>
  <c r="AP27" i="93" s="1"/>
  <c r="AE27" i="93"/>
  <c r="AH15" i="50"/>
  <c r="AQ15" i="50" s="1"/>
  <c r="AF27" i="15"/>
  <c r="AO27" i="15" s="1"/>
  <c r="AE27" i="15"/>
  <c r="W28" i="15"/>
  <c r="AG27" i="15"/>
  <c r="AP27" i="15" s="1"/>
  <c r="AG22" i="51"/>
  <c r="AP22" i="51" s="1"/>
  <c r="W23" i="51"/>
  <c r="AF22" i="51"/>
  <c r="AO22" i="51" s="1"/>
  <c r="AE22" i="51"/>
  <c r="Y20" i="11"/>
  <c r="X20" i="11"/>
  <c r="Y19" i="55"/>
  <c r="Z19" i="55"/>
  <c r="X19" i="55"/>
  <c r="AH18" i="87"/>
  <c r="AQ18" i="87" s="1"/>
  <c r="Z21" i="88"/>
  <c r="AH29" i="47"/>
  <c r="AQ29" i="47" s="1"/>
  <c r="AE15" i="82"/>
  <c r="AF15" i="82"/>
  <c r="AO15" i="82" s="1"/>
  <c r="W16" i="82"/>
  <c r="AG15" i="82"/>
  <c r="AP15" i="82" s="1"/>
  <c r="AI19" i="41"/>
  <c r="AN19" i="41"/>
  <c r="AR20" i="95"/>
  <c r="AE22" i="58"/>
  <c r="W23" i="58"/>
  <c r="AF22" i="58"/>
  <c r="AO22" i="58" s="1"/>
  <c r="AG22" i="58"/>
  <c r="AP22" i="58" s="1"/>
  <c r="AI27" i="52"/>
  <c r="AN27" i="52"/>
  <c r="AH21" i="100"/>
  <c r="AQ21" i="100" s="1"/>
  <c r="AR21" i="84"/>
  <c r="AI20" i="96"/>
  <c r="AN20" i="96"/>
  <c r="AR20" i="88"/>
  <c r="AH27" i="86"/>
  <c r="AQ27" i="86" s="1"/>
  <c r="AG15" i="48"/>
  <c r="AP15" i="48" s="1"/>
  <c r="AE15" i="48"/>
  <c r="W16" i="48"/>
  <c r="AF15" i="48"/>
  <c r="AO15" i="48" s="1"/>
  <c r="AH16" i="102"/>
  <c r="AQ16" i="102" s="1"/>
  <c r="Z15" i="50"/>
  <c r="AH15" i="90"/>
  <c r="AQ15" i="90" s="1"/>
  <c r="AF23" i="92"/>
  <c r="AO23" i="92" s="1"/>
  <c r="AE23" i="92"/>
  <c r="W24" i="92"/>
  <c r="AG23" i="92"/>
  <c r="AP23" i="92" s="1"/>
  <c r="AE26" i="46"/>
  <c r="AG26" i="46"/>
  <c r="AP26" i="46" s="1"/>
  <c r="AF26" i="46"/>
  <c r="AO26" i="46" s="1"/>
  <c r="W27" i="46"/>
  <c r="Z18" i="87"/>
  <c r="Z29" i="47"/>
  <c r="AH22" i="54"/>
  <c r="AQ22" i="54" s="1"/>
  <c r="AR26" i="86"/>
  <c r="Y22" i="45"/>
  <c r="X22" i="45"/>
  <c r="AH17" i="83"/>
  <c r="AQ17" i="83" s="1"/>
  <c r="Y19" i="99"/>
  <c r="X19" i="99"/>
  <c r="X25" i="104"/>
  <c r="Y25" i="104"/>
  <c r="W28" i="86"/>
  <c r="AF27" i="86"/>
  <c r="AO27" i="86" s="1"/>
  <c r="AE27" i="86"/>
  <c r="AG27" i="86"/>
  <c r="AP27" i="86" s="1"/>
  <c r="Z16" i="102"/>
  <c r="AH28" i="105"/>
  <c r="AQ28" i="105" s="1"/>
  <c r="Z15" i="90"/>
  <c r="AH15" i="94"/>
  <c r="AQ15" i="94" s="1"/>
  <c r="AI19" i="11"/>
  <c r="AN19" i="11"/>
  <c r="AH22" i="84"/>
  <c r="AQ22" i="84" s="1"/>
  <c r="AR23" i="44"/>
  <c r="AR21" i="54"/>
  <c r="AI23" i="20"/>
  <c r="AN23" i="20"/>
  <c r="AF18" i="43"/>
  <c r="AO18" i="43" s="1"/>
  <c r="AE18" i="43"/>
  <c r="AG18" i="43"/>
  <c r="AP18" i="43" s="1"/>
  <c r="W19" i="43"/>
  <c r="Z22" i="54"/>
  <c r="Y20" i="41"/>
  <c r="X20" i="41"/>
  <c r="Z20" i="41" s="1"/>
  <c r="AR19" i="49"/>
  <c r="Y23" i="13"/>
  <c r="Z23" i="13" s="1"/>
  <c r="X23" i="13"/>
  <c r="AR16" i="83"/>
  <c r="Y20" i="91"/>
  <c r="Z20" i="91" s="1"/>
  <c r="X20" i="91"/>
  <c r="Z17" i="83"/>
  <c r="AR21" i="58"/>
  <c r="AI24" i="104"/>
  <c r="AN24" i="104"/>
  <c r="Y21" i="96"/>
  <c r="X21" i="96"/>
  <c r="Z21" i="96" s="1"/>
  <c r="AR14" i="94"/>
  <c r="Z28" i="105"/>
  <c r="AI16" i="18"/>
  <c r="AN16" i="18"/>
  <c r="Z22" i="84"/>
  <c r="AI27" i="101"/>
  <c r="AN27" i="101"/>
  <c r="AI22" i="9"/>
  <c r="AN22" i="9"/>
  <c r="AH20" i="49"/>
  <c r="AQ20" i="49" s="1"/>
  <c r="Y24" i="20"/>
  <c r="X24" i="20"/>
  <c r="Z24" i="20" s="1"/>
  <c r="Y29" i="89"/>
  <c r="Z29" i="89"/>
  <c r="X29" i="89"/>
  <c r="AI22" i="13"/>
  <c r="AN22" i="13"/>
  <c r="AH24" i="44"/>
  <c r="AQ24" i="44" s="1"/>
  <c r="AI15" i="42"/>
  <c r="AN15" i="42"/>
  <c r="Z30" i="97"/>
  <c r="AR14" i="50"/>
  <c r="AI18" i="16"/>
  <c r="AN18" i="16"/>
  <c r="AF14" i="85"/>
  <c r="AO14" i="85" s="1"/>
  <c r="W15" i="85"/>
  <c r="AE14" i="85"/>
  <c r="AG14" i="85"/>
  <c r="AP14" i="85" s="1"/>
  <c r="Y28" i="53"/>
  <c r="X28" i="53"/>
  <c r="AE24" i="32"/>
  <c r="AF24" i="32"/>
  <c r="AO24" i="32" s="1"/>
  <c r="AG24" i="32"/>
  <c r="AP24" i="32" s="1"/>
  <c r="W25" i="32"/>
  <c r="Y17" i="18"/>
  <c r="Z17" i="18"/>
  <c r="X17" i="18"/>
  <c r="AR27" i="105"/>
  <c r="Y28" i="101"/>
  <c r="X28" i="101"/>
  <c r="Z20" i="49"/>
  <c r="AI28" i="89"/>
  <c r="AN28" i="89"/>
  <c r="Z24" i="44"/>
  <c r="AI21" i="45"/>
  <c r="AN21" i="45"/>
  <c r="Y28" i="52"/>
  <c r="Z28" i="52" s="1"/>
  <c r="X28" i="52"/>
  <c r="AI15" i="10"/>
  <c r="AN15" i="10"/>
  <c r="Y16" i="42"/>
  <c r="Z16" i="42" s="1"/>
  <c r="X16" i="42"/>
  <c r="W24" i="13" l="1"/>
  <c r="AE23" i="13"/>
  <c r="AG23" i="13"/>
  <c r="AP23" i="13" s="1"/>
  <c r="AF23" i="13"/>
  <c r="AO23" i="13" s="1"/>
  <c r="W22" i="96"/>
  <c r="AF21" i="96"/>
  <c r="AO21" i="96" s="1"/>
  <c r="AE21" i="96"/>
  <c r="AG21" i="96"/>
  <c r="AP21" i="96" s="1"/>
  <c r="AF28" i="52"/>
  <c r="AO28" i="52" s="1"/>
  <c r="AG28" i="52"/>
  <c r="AP28" i="52" s="1"/>
  <c r="W29" i="52"/>
  <c r="AE28" i="52"/>
  <c r="AE24" i="20"/>
  <c r="W25" i="20"/>
  <c r="AG24" i="20"/>
  <c r="AP24" i="20" s="1"/>
  <c r="AF24" i="20"/>
  <c r="AO24" i="20" s="1"/>
  <c r="AF20" i="41"/>
  <c r="AO20" i="41" s="1"/>
  <c r="AE20" i="41"/>
  <c r="AG20" i="41"/>
  <c r="AP20" i="41" s="1"/>
  <c r="W21" i="41"/>
  <c r="AE20" i="91"/>
  <c r="AF20" i="91"/>
  <c r="AO20" i="91" s="1"/>
  <c r="AG20" i="91"/>
  <c r="AP20" i="91" s="1"/>
  <c r="W21" i="91"/>
  <c r="W17" i="42"/>
  <c r="AF16" i="42"/>
  <c r="AO16" i="42" s="1"/>
  <c r="AG16" i="42"/>
  <c r="AP16" i="42" s="1"/>
  <c r="AE16" i="42"/>
  <c r="AE20" i="49"/>
  <c r="W21" i="49"/>
  <c r="AF20" i="49"/>
  <c r="AO20" i="49" s="1"/>
  <c r="AG20" i="49"/>
  <c r="AP20" i="49" s="1"/>
  <c r="AH17" i="18"/>
  <c r="AQ17" i="18" s="1"/>
  <c r="AH29" i="89"/>
  <c r="AQ29" i="89" s="1"/>
  <c r="AR22" i="9"/>
  <c r="AG28" i="105"/>
  <c r="AP28" i="105" s="1"/>
  <c r="AF28" i="105"/>
  <c r="AO28" i="105" s="1"/>
  <c r="AE28" i="105"/>
  <c r="W29" i="105"/>
  <c r="AE22" i="54"/>
  <c r="W23" i="54"/>
  <c r="AG22" i="54"/>
  <c r="AP22" i="54" s="1"/>
  <c r="AF22" i="54"/>
  <c r="AO22" i="54" s="1"/>
  <c r="AR19" i="11"/>
  <c r="AI23" i="92"/>
  <c r="AN23" i="92"/>
  <c r="AI15" i="82"/>
  <c r="AN15" i="82"/>
  <c r="AE21" i="88"/>
  <c r="AF21" i="88"/>
  <c r="AO21" i="88" s="1"/>
  <c r="W22" i="88"/>
  <c r="AG21" i="88"/>
  <c r="AP21" i="88" s="1"/>
  <c r="AH19" i="55"/>
  <c r="AQ19" i="55" s="1"/>
  <c r="Y28" i="93"/>
  <c r="Z28" i="93"/>
  <c r="X28" i="93"/>
  <c r="AR19" i="91"/>
  <c r="AI21" i="95"/>
  <c r="AN21" i="95"/>
  <c r="AI15" i="94"/>
  <c r="AN15" i="94"/>
  <c r="AH28" i="101"/>
  <c r="AQ28" i="101" s="1"/>
  <c r="AR24" i="104"/>
  <c r="AH25" i="104"/>
  <c r="AQ25" i="104" s="1"/>
  <c r="AG15" i="50"/>
  <c r="AP15" i="50" s="1"/>
  <c r="W16" i="50"/>
  <c r="AF15" i="50"/>
  <c r="AO15" i="50" s="1"/>
  <c r="AE15" i="50"/>
  <c r="AR19" i="41"/>
  <c r="AF19" i="55"/>
  <c r="AO19" i="55" s="1"/>
  <c r="AG19" i="55"/>
  <c r="AP19" i="55" s="1"/>
  <c r="W20" i="55"/>
  <c r="AE19" i="55"/>
  <c r="AI22" i="51"/>
  <c r="AN22" i="51"/>
  <c r="Y28" i="15"/>
  <c r="X28" i="15"/>
  <c r="Y18" i="98"/>
  <c r="Z18" i="98" s="1"/>
  <c r="X18" i="98"/>
  <c r="AE17" i="18"/>
  <c r="AF17" i="18"/>
  <c r="AO17" i="18" s="1"/>
  <c r="AG17" i="18"/>
  <c r="AP17" i="18" s="1"/>
  <c r="W18" i="18"/>
  <c r="AI14" i="85"/>
  <c r="AN14" i="85"/>
  <c r="AI27" i="86"/>
  <c r="AN27" i="86"/>
  <c r="AH19" i="99"/>
  <c r="AQ19" i="99" s="1"/>
  <c r="AG29" i="47"/>
  <c r="AP29" i="47" s="1"/>
  <c r="AF29" i="47"/>
  <c r="AO29" i="47" s="1"/>
  <c r="AE29" i="47"/>
  <c r="W30" i="47"/>
  <c r="AI26" i="46"/>
  <c r="AN26" i="46"/>
  <c r="AR20" i="96"/>
  <c r="Y23" i="58"/>
  <c r="X23" i="58"/>
  <c r="AI27" i="15"/>
  <c r="AN27" i="15"/>
  <c r="AI19" i="103"/>
  <c r="AN19" i="103"/>
  <c r="AR18" i="99"/>
  <c r="Y16" i="35"/>
  <c r="X16" i="35"/>
  <c r="AI21" i="100"/>
  <c r="AO21" i="100"/>
  <c r="Z19" i="99"/>
  <c r="W19" i="87"/>
  <c r="AF18" i="87"/>
  <c r="AO18" i="87" s="1"/>
  <c r="AE18" i="87"/>
  <c r="AG18" i="87"/>
  <c r="AP18" i="87" s="1"/>
  <c r="Y16" i="48"/>
  <c r="X16" i="48"/>
  <c r="Z16" i="48" s="1"/>
  <c r="AN22" i="58"/>
  <c r="AI22" i="58"/>
  <c r="AH20" i="11"/>
  <c r="AQ20" i="11" s="1"/>
  <c r="Y23" i="51"/>
  <c r="X23" i="51"/>
  <c r="AH16" i="10"/>
  <c r="AQ16" i="10" s="1"/>
  <c r="AR18" i="55"/>
  <c r="Y22" i="100"/>
  <c r="Z22" i="100"/>
  <c r="X22" i="100"/>
  <c r="AR23" i="20"/>
  <c r="AR21" i="45"/>
  <c r="Z28" i="101"/>
  <c r="AH28" i="53"/>
  <c r="AQ28" i="53" s="1"/>
  <c r="Y15" i="85"/>
  <c r="X15" i="85"/>
  <c r="AE30" i="97"/>
  <c r="AG30" i="97"/>
  <c r="AP30" i="97" s="1"/>
  <c r="W31" i="97"/>
  <c r="AF30" i="97"/>
  <c r="AO30" i="97" s="1"/>
  <c r="AR27" i="101"/>
  <c r="Y19" i="43"/>
  <c r="Z19" i="43"/>
  <c r="X19" i="43"/>
  <c r="AR15" i="10"/>
  <c r="AE24" i="44"/>
  <c r="AF24" i="44"/>
  <c r="AO24" i="44" s="1"/>
  <c r="AG24" i="44"/>
  <c r="AP24" i="44" s="1"/>
  <c r="W25" i="44"/>
  <c r="Z28" i="53"/>
  <c r="AH28" i="52"/>
  <c r="AQ28" i="52" s="1"/>
  <c r="Y25" i="32"/>
  <c r="Z25" i="32"/>
  <c r="X25" i="32"/>
  <c r="AR15" i="42"/>
  <c r="W18" i="83"/>
  <c r="AF17" i="83"/>
  <c r="AO17" i="83" s="1"/>
  <c r="AE17" i="83"/>
  <c r="AG17" i="83"/>
  <c r="AP17" i="83" s="1"/>
  <c r="AH23" i="13"/>
  <c r="AQ23" i="13" s="1"/>
  <c r="AI18" i="43"/>
  <c r="AN18" i="43"/>
  <c r="Y28" i="86"/>
  <c r="X28" i="86"/>
  <c r="AH22" i="45"/>
  <c r="AQ22" i="45" s="1"/>
  <c r="AI15" i="48"/>
  <c r="AN15" i="48"/>
  <c r="Y16" i="82"/>
  <c r="Z16" i="82" s="1"/>
  <c r="X16" i="82"/>
  <c r="Z20" i="11"/>
  <c r="AI27" i="93"/>
  <c r="AN27" i="93"/>
  <c r="AH19" i="16"/>
  <c r="AQ19" i="16" s="1"/>
  <c r="Z16" i="10"/>
  <c r="AH23" i="9"/>
  <c r="AQ23" i="9" s="1"/>
  <c r="AQ25" i="9" s="1"/>
  <c r="AZ3" i="9"/>
  <c r="AI15" i="35"/>
  <c r="AN15" i="35"/>
  <c r="AI17" i="98"/>
  <c r="AN17" i="98"/>
  <c r="Y22" i="95"/>
  <c r="Z22" i="95" s="1"/>
  <c r="X22" i="95"/>
  <c r="AI24" i="32"/>
  <c r="AN24" i="32"/>
  <c r="AG29" i="89"/>
  <c r="AP29" i="89" s="1"/>
  <c r="AE29" i="89"/>
  <c r="W30" i="89"/>
  <c r="AF29" i="89"/>
  <c r="AO29" i="89" s="1"/>
  <c r="AH24" i="20"/>
  <c r="AQ24" i="20" s="1"/>
  <c r="AF22" i="84"/>
  <c r="AO22" i="84" s="1"/>
  <c r="W23" i="84"/>
  <c r="AE22" i="84"/>
  <c r="AG22" i="84"/>
  <c r="AP22" i="84" s="1"/>
  <c r="AH21" i="96"/>
  <c r="AQ21" i="96" s="1"/>
  <c r="AH20" i="41"/>
  <c r="AQ20" i="41" s="1"/>
  <c r="AH16" i="42"/>
  <c r="AQ16" i="42" s="1"/>
  <c r="AR28" i="89"/>
  <c r="AR18" i="16"/>
  <c r="AR22" i="13"/>
  <c r="AR16" i="18"/>
  <c r="AH20" i="91"/>
  <c r="AQ20" i="91" s="1"/>
  <c r="AF15" i="90"/>
  <c r="AO15" i="90" s="1"/>
  <c r="AE15" i="90"/>
  <c r="W16" i="90"/>
  <c r="AG15" i="90"/>
  <c r="AP15" i="90" s="1"/>
  <c r="AF16" i="102"/>
  <c r="AO16" i="102" s="1"/>
  <c r="AE16" i="102"/>
  <c r="AG16" i="102"/>
  <c r="AP16" i="102" s="1"/>
  <c r="W17" i="102"/>
  <c r="Z25" i="104"/>
  <c r="Z22" i="45"/>
  <c r="Y27" i="46"/>
  <c r="X27" i="46"/>
  <c r="Y24" i="92"/>
  <c r="Z24" i="92"/>
  <c r="X24" i="92"/>
  <c r="AR27" i="52"/>
  <c r="Z19" i="16"/>
  <c r="Y20" i="103"/>
  <c r="Z20" i="103"/>
  <c r="X20" i="103"/>
  <c r="Z23" i="9"/>
  <c r="Y16" i="94"/>
  <c r="X16" i="94"/>
  <c r="AF22" i="95" l="1"/>
  <c r="AO22" i="95" s="1"/>
  <c r="AE22" i="95"/>
  <c r="W23" i="95"/>
  <c r="AG22" i="95"/>
  <c r="AP22" i="95" s="1"/>
  <c r="AF18" i="98"/>
  <c r="AO18" i="98" s="1"/>
  <c r="W19" i="98"/>
  <c r="AG18" i="98"/>
  <c r="AP18" i="98" s="1"/>
  <c r="AE18" i="98"/>
  <c r="AF16" i="82"/>
  <c r="AO16" i="82" s="1"/>
  <c r="W17" i="82"/>
  <c r="AG16" i="82"/>
  <c r="AP16" i="82" s="1"/>
  <c r="AE16" i="82"/>
  <c r="AG16" i="48"/>
  <c r="AP16" i="48" s="1"/>
  <c r="W17" i="48"/>
  <c r="AE16" i="48"/>
  <c r="AF16" i="48"/>
  <c r="AO16" i="48" s="1"/>
  <c r="AF20" i="103"/>
  <c r="AO20" i="103" s="1"/>
  <c r="W21" i="103"/>
  <c r="AG20" i="103"/>
  <c r="AP20" i="103" s="1"/>
  <c r="AE20" i="103"/>
  <c r="Y23" i="84"/>
  <c r="X23" i="84"/>
  <c r="AR17" i="98"/>
  <c r="AF16" i="10"/>
  <c r="AO16" i="10" s="1"/>
  <c r="AG16" i="10"/>
  <c r="AP16" i="10" s="1"/>
  <c r="W17" i="10"/>
  <c r="AE16" i="10"/>
  <c r="AH25" i="32"/>
  <c r="AQ25" i="32" s="1"/>
  <c r="Y19" i="87"/>
  <c r="X19" i="87"/>
  <c r="Z19" i="87" s="1"/>
  <c r="AR27" i="15"/>
  <c r="Z28" i="15"/>
  <c r="AH28" i="15"/>
  <c r="AQ28" i="15" s="1"/>
  <c r="Y20" i="55"/>
  <c r="Z20" i="55"/>
  <c r="X20" i="55"/>
  <c r="AI15" i="50"/>
  <c r="AN15" i="50"/>
  <c r="AI20" i="49"/>
  <c r="AN20" i="49"/>
  <c r="Y21" i="41"/>
  <c r="X21" i="41"/>
  <c r="Z21" i="41" s="1"/>
  <c r="Y22" i="96"/>
  <c r="Z22" i="96" s="1"/>
  <c r="X22" i="96"/>
  <c r="AR24" i="32"/>
  <c r="AR27" i="93"/>
  <c r="AR15" i="48"/>
  <c r="AH28" i="86"/>
  <c r="AQ28" i="86" s="1"/>
  <c r="AI17" i="83"/>
  <c r="AN17" i="83"/>
  <c r="AG25" i="32"/>
  <c r="AP25" i="32" s="1"/>
  <c r="W26" i="32"/>
  <c r="AF25" i="32"/>
  <c r="AO25" i="32" s="1"/>
  <c r="AE25" i="32"/>
  <c r="AI24" i="44"/>
  <c r="AN24" i="44"/>
  <c r="AI30" i="97"/>
  <c r="AN30" i="97"/>
  <c r="AH23" i="51"/>
  <c r="AQ23" i="51" s="1"/>
  <c r="AE19" i="99"/>
  <c r="AF19" i="99"/>
  <c r="AO19" i="99" s="1"/>
  <c r="AG19" i="99"/>
  <c r="AP19" i="99" s="1"/>
  <c r="W20" i="99"/>
  <c r="AH23" i="58"/>
  <c r="AQ23" i="58" s="1"/>
  <c r="AQ25" i="58" s="1"/>
  <c r="AZ3" i="58"/>
  <c r="AR26" i="46"/>
  <c r="AR27" i="86"/>
  <c r="AR21" i="95"/>
  <c r="Y22" i="88"/>
  <c r="X22" i="88"/>
  <c r="AR23" i="92"/>
  <c r="Y23" i="54"/>
  <c r="Z23" i="54" s="1"/>
  <c r="X23" i="54"/>
  <c r="Y21" i="91"/>
  <c r="Z21" i="91"/>
  <c r="X21" i="91"/>
  <c r="Y25" i="20"/>
  <c r="Z25" i="20" s="1"/>
  <c r="X25" i="20"/>
  <c r="W20" i="16"/>
  <c r="AE19" i="16"/>
  <c r="AG19" i="16"/>
  <c r="AP19" i="16" s="1"/>
  <c r="AF19" i="16"/>
  <c r="AO19" i="16" s="1"/>
  <c r="AH27" i="46"/>
  <c r="AQ27" i="46" s="1"/>
  <c r="Y17" i="102"/>
  <c r="X17" i="102"/>
  <c r="Y16" i="90"/>
  <c r="X16" i="90"/>
  <c r="AH22" i="95"/>
  <c r="AQ22" i="95" s="1"/>
  <c r="AR15" i="35"/>
  <c r="AE20" i="11"/>
  <c r="AG20" i="11"/>
  <c r="AP20" i="11" s="1"/>
  <c r="W21" i="11"/>
  <c r="AF20" i="11"/>
  <c r="AO20" i="11" s="1"/>
  <c r="Z28" i="86"/>
  <c r="AE28" i="53"/>
  <c r="AF28" i="53"/>
  <c r="AO28" i="53" s="1"/>
  <c r="AG28" i="53"/>
  <c r="AP28" i="53" s="1"/>
  <c r="W29" i="53"/>
  <c r="AH15" i="85"/>
  <c r="AQ15" i="85" s="1"/>
  <c r="Z23" i="51"/>
  <c r="Z23" i="58"/>
  <c r="AI17" i="18"/>
  <c r="AN17" i="18"/>
  <c r="Y16" i="50"/>
  <c r="X16" i="50"/>
  <c r="AI22" i="54"/>
  <c r="AN22" i="54"/>
  <c r="AI16" i="42"/>
  <c r="AN16" i="42"/>
  <c r="AI20" i="41"/>
  <c r="AN20" i="41"/>
  <c r="AI24" i="20"/>
  <c r="AN24" i="20"/>
  <c r="AH16" i="94"/>
  <c r="AQ16" i="94" s="1"/>
  <c r="Z16" i="94"/>
  <c r="Y30" i="89"/>
  <c r="Z30" i="89"/>
  <c r="X30" i="89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H16" i="82"/>
  <c r="AQ16" i="82" s="1"/>
  <c r="Y18" i="83"/>
  <c r="Z18" i="83"/>
  <c r="X18" i="83"/>
  <c r="Z15" i="85"/>
  <c r="AH22" i="100"/>
  <c r="AQ22" i="100" s="1"/>
  <c r="AR22" i="58"/>
  <c r="AR21" i="100"/>
  <c r="Y30" i="47"/>
  <c r="X30" i="47"/>
  <c r="AR14" i="85"/>
  <c r="AH18" i="98"/>
  <c r="AQ18" i="98" s="1"/>
  <c r="AR22" i="51"/>
  <c r="AI21" i="88"/>
  <c r="AN21" i="88"/>
  <c r="AF24" i="92"/>
  <c r="AO24" i="92" s="1"/>
  <c r="W25" i="92"/>
  <c r="AE24" i="92"/>
  <c r="AG24" i="92"/>
  <c r="AP24" i="92" s="1"/>
  <c r="Z27" i="46"/>
  <c r="AI15" i="90"/>
  <c r="AN15" i="90"/>
  <c r="AG23" i="9"/>
  <c r="AP23" i="9" s="1"/>
  <c r="AP25" i="9" s="1"/>
  <c r="AE23" i="9"/>
  <c r="AF23" i="9"/>
  <c r="AO23" i="9" s="1"/>
  <c r="AO25" i="9" s="1"/>
  <c r="AI16" i="102"/>
  <c r="AN16" i="102"/>
  <c r="AI29" i="89"/>
  <c r="AR29" i="89" s="1"/>
  <c r="AN29" i="89"/>
  <c r="AX22" i="9"/>
  <c r="Y25" i="44"/>
  <c r="X25" i="44"/>
  <c r="AH19" i="43"/>
  <c r="AQ19" i="43" s="1"/>
  <c r="AF28" i="101"/>
  <c r="AO28" i="101" s="1"/>
  <c r="AE28" i="101"/>
  <c r="AG28" i="101"/>
  <c r="AP28" i="101" s="1"/>
  <c r="W29" i="101"/>
  <c r="AE22" i="100"/>
  <c r="W23" i="100"/>
  <c r="AG22" i="100"/>
  <c r="AP22" i="100" s="1"/>
  <c r="AF22" i="100"/>
  <c r="AO22" i="100" s="1"/>
  <c r="AI18" i="87"/>
  <c r="AN18" i="87"/>
  <c r="AH16" i="35"/>
  <c r="AQ16" i="35" s="1"/>
  <c r="AR19" i="103"/>
  <c r="AI29" i="47"/>
  <c r="AN29" i="47"/>
  <c r="AH28" i="93"/>
  <c r="AQ28" i="93" s="1"/>
  <c r="Y29" i="105"/>
  <c r="X29" i="105"/>
  <c r="AI20" i="91"/>
  <c r="AN20" i="91"/>
  <c r="AI28" i="52"/>
  <c r="AN28" i="52"/>
  <c r="AI21" i="96"/>
  <c r="AN21" i="96"/>
  <c r="AI23" i="13"/>
  <c r="AN23" i="13"/>
  <c r="AF25" i="104"/>
  <c r="AO25" i="104" s="1"/>
  <c r="W26" i="104"/>
  <c r="AE25" i="104"/>
  <c r="AG25" i="104"/>
  <c r="AP25" i="104" s="1"/>
  <c r="AH20" i="103"/>
  <c r="AQ20" i="103" s="1"/>
  <c r="AH24" i="92"/>
  <c r="AQ24" i="92" s="1"/>
  <c r="AF22" i="45"/>
  <c r="AO22" i="45" s="1"/>
  <c r="AG22" i="45"/>
  <c r="AP22" i="45" s="1"/>
  <c r="AE22" i="45"/>
  <c r="W23" i="45"/>
  <c r="AI22" i="84"/>
  <c r="AN22" i="84"/>
  <c r="AR18" i="43"/>
  <c r="AF19" i="43"/>
  <c r="AO19" i="43" s="1"/>
  <c r="AG19" i="43"/>
  <c r="AP19" i="43" s="1"/>
  <c r="W20" i="43"/>
  <c r="AE19" i="43"/>
  <c r="X31" i="97"/>
  <c r="Y31" i="97"/>
  <c r="Z31" i="97"/>
  <c r="AH16" i="48"/>
  <c r="AQ16" i="48" s="1"/>
  <c r="Z16" i="35"/>
  <c r="Y18" i="18"/>
  <c r="Z18" i="18"/>
  <c r="X18" i="18"/>
  <c r="AI19" i="55"/>
  <c r="AN19" i="55"/>
  <c r="AR15" i="94"/>
  <c r="AE28" i="93"/>
  <c r="AF28" i="93"/>
  <c r="AO28" i="93" s="1"/>
  <c r="AG28" i="93"/>
  <c r="AP28" i="93" s="1"/>
  <c r="W29" i="93"/>
  <c r="AR15" i="82"/>
  <c r="AI28" i="105"/>
  <c r="AN28" i="105"/>
  <c r="Y21" i="49"/>
  <c r="Z21" i="49"/>
  <c r="X21" i="49"/>
  <c r="Y17" i="42"/>
  <c r="X17" i="42"/>
  <c r="Y29" i="52"/>
  <c r="Z29" i="52"/>
  <c r="X29" i="52"/>
  <c r="Y24" i="13"/>
  <c r="X24" i="13"/>
  <c r="AE23" i="54" l="1"/>
  <c r="AG23" i="54"/>
  <c r="AP23" i="54" s="1"/>
  <c r="W24" i="54"/>
  <c r="AF23" i="54"/>
  <c r="AO23" i="54" s="1"/>
  <c r="AE21" i="41"/>
  <c r="AF21" i="41"/>
  <c r="AO21" i="41" s="1"/>
  <c r="AG21" i="41"/>
  <c r="AP21" i="41" s="1"/>
  <c r="W22" i="41"/>
  <c r="AG19" i="87"/>
  <c r="AP19" i="87" s="1"/>
  <c r="W20" i="87"/>
  <c r="AE19" i="87"/>
  <c r="AF19" i="87"/>
  <c r="AO19" i="87" s="1"/>
  <c r="AG25" i="20"/>
  <c r="AP25" i="20" s="1"/>
  <c r="AE25" i="20"/>
  <c r="AF25" i="20"/>
  <c r="AO25" i="20" s="1"/>
  <c r="W26" i="20"/>
  <c r="AF22" i="96"/>
  <c r="AO22" i="96" s="1"/>
  <c r="AE22" i="96"/>
  <c r="AG22" i="96"/>
  <c r="AP22" i="96" s="1"/>
  <c r="W23" i="96"/>
  <c r="W22" i="49"/>
  <c r="AG21" i="49"/>
  <c r="AP21" i="49" s="1"/>
  <c r="AF21" i="49"/>
  <c r="AO21" i="49" s="1"/>
  <c r="AE21" i="49"/>
  <c r="AC7" i="9"/>
  <c r="AB8" i="9" s="1"/>
  <c r="S8" i="9"/>
  <c r="AF23" i="51"/>
  <c r="AO23" i="51" s="1"/>
  <c r="AG23" i="51"/>
  <c r="AP23" i="51" s="1"/>
  <c r="W24" i="51"/>
  <c r="AE23" i="51"/>
  <c r="AI22" i="45"/>
  <c r="AN22" i="45"/>
  <c r="Y23" i="100"/>
  <c r="Z23" i="100" s="1"/>
  <c r="X23" i="100"/>
  <c r="AH25" i="44"/>
  <c r="AQ25" i="44" s="1"/>
  <c r="AR15" i="90"/>
  <c r="AH30" i="47"/>
  <c r="AQ30" i="47" s="1"/>
  <c r="AG15" i="85"/>
  <c r="AP15" i="85" s="1"/>
  <c r="W16" i="85"/>
  <c r="AF15" i="85"/>
  <c r="AO15" i="85" s="1"/>
  <c r="AE15" i="85"/>
  <c r="AC17" i="9"/>
  <c r="AB18" i="9" s="1"/>
  <c r="S18" i="9"/>
  <c r="AC11" i="9"/>
  <c r="AB12" i="9" s="1"/>
  <c r="S12" i="9"/>
  <c r="S6" i="9"/>
  <c r="AC5" i="9"/>
  <c r="AB6" i="9" s="1"/>
  <c r="AF30" i="89"/>
  <c r="AO30" i="89" s="1"/>
  <c r="AE30" i="89"/>
  <c r="AG30" i="89"/>
  <c r="AP30" i="89" s="1"/>
  <c r="W31" i="89"/>
  <c r="Y21" i="11"/>
  <c r="Z21" i="11" s="1"/>
  <c r="X21" i="11"/>
  <c r="AI19" i="16"/>
  <c r="AN19" i="16"/>
  <c r="AG21" i="91"/>
  <c r="AP21" i="91" s="1"/>
  <c r="AF21" i="91"/>
  <c r="AO21" i="91" s="1"/>
  <c r="AE21" i="91"/>
  <c r="W22" i="91"/>
  <c r="AH20" i="55"/>
  <c r="AQ20" i="55" s="1"/>
  <c r="AI20" i="103"/>
  <c r="AN20" i="103"/>
  <c r="AI16" i="48"/>
  <c r="AN16" i="48"/>
  <c r="Y17" i="82"/>
  <c r="Z17" i="82" s="1"/>
  <c r="X17" i="82"/>
  <c r="AH24" i="13"/>
  <c r="AQ24" i="13" s="1"/>
  <c r="AH17" i="42"/>
  <c r="AQ17" i="42" s="1"/>
  <c r="AR19" i="55"/>
  <c r="AH31" i="97"/>
  <c r="AQ31" i="97" s="1"/>
  <c r="Z24" i="13"/>
  <c r="Z17" i="42"/>
  <c r="AR28" i="105"/>
  <c r="AH18" i="18"/>
  <c r="AQ18" i="18" s="1"/>
  <c r="AR23" i="13"/>
  <c r="AR20" i="91"/>
  <c r="AI22" i="100"/>
  <c r="AN22" i="100"/>
  <c r="Z25" i="44"/>
  <c r="AR16" i="102"/>
  <c r="AF27" i="46"/>
  <c r="AO27" i="46" s="1"/>
  <c r="AE27" i="46"/>
  <c r="AG27" i="46"/>
  <c r="AP27" i="46" s="1"/>
  <c r="W28" i="46"/>
  <c r="Z30" i="47"/>
  <c r="AH18" i="83"/>
  <c r="AQ18" i="83" s="1"/>
  <c r="AC16" i="9"/>
  <c r="AB17" i="9" s="1"/>
  <c r="S17" i="9"/>
  <c r="AC10" i="9"/>
  <c r="AB11" i="9" s="1"/>
  <c r="S11" i="9"/>
  <c r="AC4" i="9"/>
  <c r="AB5" i="9" s="1"/>
  <c r="S5" i="9"/>
  <c r="AR16" i="42"/>
  <c r="AH17" i="102"/>
  <c r="AQ17" i="102" s="1"/>
  <c r="Y20" i="16"/>
  <c r="X20" i="16"/>
  <c r="AH22" i="88"/>
  <c r="AQ22" i="88" s="1"/>
  <c r="Y20" i="99"/>
  <c r="X20" i="99"/>
  <c r="AR24" i="44"/>
  <c r="AE20" i="55"/>
  <c r="W21" i="55"/>
  <c r="AF20" i="55"/>
  <c r="AO20" i="55" s="1"/>
  <c r="AG20" i="55"/>
  <c r="AP20" i="55" s="1"/>
  <c r="Y17" i="48"/>
  <c r="X17" i="48"/>
  <c r="AG16" i="35"/>
  <c r="AP16" i="35" s="1"/>
  <c r="AE16" i="35"/>
  <c r="AF16" i="35"/>
  <c r="AO16" i="35" s="1"/>
  <c r="W17" i="35"/>
  <c r="AI24" i="92"/>
  <c r="AN24" i="92"/>
  <c r="S23" i="9"/>
  <c r="AC22" i="9"/>
  <c r="AB23" i="9" s="1"/>
  <c r="AI19" i="43"/>
  <c r="AN19" i="43"/>
  <c r="AR21" i="88"/>
  <c r="W19" i="83"/>
  <c r="AE18" i="83"/>
  <c r="AG18" i="83"/>
  <c r="AP18" i="83" s="1"/>
  <c r="AF18" i="83"/>
  <c r="AO18" i="83" s="1"/>
  <c r="S16" i="9"/>
  <c r="AC15" i="9"/>
  <c r="AB16" i="9" s="1"/>
  <c r="S10" i="9"/>
  <c r="AC9" i="9"/>
  <c r="AB10" i="9" s="1"/>
  <c r="AC3" i="9"/>
  <c r="S4" i="9"/>
  <c r="AG16" i="94"/>
  <c r="AP16" i="94" s="1"/>
  <c r="AE16" i="94"/>
  <c r="AF16" i="94"/>
  <c r="AO16" i="94" s="1"/>
  <c r="W17" i="94"/>
  <c r="AR17" i="18"/>
  <c r="AI28" i="53"/>
  <c r="AN28" i="53"/>
  <c r="AI20" i="11"/>
  <c r="AN20" i="11"/>
  <c r="Z17" i="102"/>
  <c r="AH25" i="20"/>
  <c r="AQ25" i="20" s="1"/>
  <c r="AH23" i="54"/>
  <c r="AQ23" i="54" s="1"/>
  <c r="Z22" i="88"/>
  <c r="AR17" i="83"/>
  <c r="AH22" i="96"/>
  <c r="AQ22" i="96" s="1"/>
  <c r="AG28" i="15"/>
  <c r="AP28" i="15" s="1"/>
  <c r="AF28" i="15"/>
  <c r="AO28" i="15" s="1"/>
  <c r="W29" i="15"/>
  <c r="AE28" i="15"/>
  <c r="AI16" i="10"/>
  <c r="AN16" i="10"/>
  <c r="AH23" i="84"/>
  <c r="AQ23" i="84" s="1"/>
  <c r="Y21" i="103"/>
  <c r="Z21" i="103"/>
  <c r="X21" i="103"/>
  <c r="S14" i="9"/>
  <c r="AC13" i="9"/>
  <c r="AB14" i="9" s="1"/>
  <c r="AH16" i="50"/>
  <c r="AQ16" i="50" s="1"/>
  <c r="AI28" i="93"/>
  <c r="AN28" i="93"/>
  <c r="W19" i="18"/>
  <c r="AG18" i="18"/>
  <c r="AP18" i="18" s="1"/>
  <c r="AE18" i="18"/>
  <c r="AF18" i="18"/>
  <c r="AO18" i="18" s="1"/>
  <c r="AH29" i="105"/>
  <c r="AQ29" i="105" s="1"/>
  <c r="AR18" i="87"/>
  <c r="AH29" i="52"/>
  <c r="AQ29" i="52" s="1"/>
  <c r="AH21" i="49"/>
  <c r="AQ21" i="49" s="1"/>
  <c r="Y20" i="43"/>
  <c r="X20" i="43"/>
  <c r="AR22" i="84"/>
  <c r="AI25" i="104"/>
  <c r="AN25" i="104"/>
  <c r="AR21" i="96"/>
  <c r="Z29" i="105"/>
  <c r="Y29" i="101"/>
  <c r="X29" i="101"/>
  <c r="S22" i="9"/>
  <c r="AC21" i="9"/>
  <c r="AB22" i="9" s="1"/>
  <c r="AN23" i="9"/>
  <c r="AN25" i="9" s="1"/>
  <c r="AI23" i="9"/>
  <c r="AC20" i="9"/>
  <c r="AB21" i="9" s="1"/>
  <c r="S21" i="9"/>
  <c r="AC14" i="9"/>
  <c r="AB15" i="9" s="1"/>
  <c r="S15" i="9"/>
  <c r="AC8" i="9"/>
  <c r="AB9" i="9" s="1"/>
  <c r="S9" i="9"/>
  <c r="AR24" i="20"/>
  <c r="AR22" i="54"/>
  <c r="AE23" i="58"/>
  <c r="AG23" i="58"/>
  <c r="AP23" i="58" s="1"/>
  <c r="AP25" i="58" s="1"/>
  <c r="AF23" i="58"/>
  <c r="AO23" i="58" s="1"/>
  <c r="AO25" i="58" s="1"/>
  <c r="AG28" i="86"/>
  <c r="AP28" i="86" s="1"/>
  <c r="AE28" i="86"/>
  <c r="AF28" i="86"/>
  <c r="AO28" i="86" s="1"/>
  <c r="W29" i="86"/>
  <c r="AI25" i="32"/>
  <c r="AN25" i="32"/>
  <c r="AR20" i="49"/>
  <c r="X17" i="10"/>
  <c r="Y17" i="10"/>
  <c r="Z23" i="84"/>
  <c r="AI18" i="98"/>
  <c r="AN18" i="98"/>
  <c r="Y23" i="95"/>
  <c r="Z23" i="95" s="1"/>
  <c r="X23" i="95"/>
  <c r="AG31" i="97"/>
  <c r="AP31" i="97" s="1"/>
  <c r="AE31" i="97"/>
  <c r="W32" i="97"/>
  <c r="AF31" i="97"/>
  <c r="AO31" i="97" s="1"/>
  <c r="AX22" i="58"/>
  <c r="AX3" i="58"/>
  <c r="S3" i="58" s="1"/>
  <c r="AX23" i="58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19" i="99"/>
  <c r="AR19" i="99" s="1"/>
  <c r="AN19" i="99"/>
  <c r="AI16" i="82"/>
  <c r="AN16" i="82"/>
  <c r="AI22" i="95"/>
  <c r="AN22" i="95"/>
  <c r="AE29" i="52"/>
  <c r="AG29" i="52"/>
  <c r="AP29" i="52" s="1"/>
  <c r="AF29" i="52"/>
  <c r="AO29" i="52" s="1"/>
  <c r="W30" i="52"/>
  <c r="Y26" i="104"/>
  <c r="X26" i="104"/>
  <c r="AC19" i="9"/>
  <c r="AB20" i="9" s="1"/>
  <c r="S20" i="9"/>
  <c r="AH16" i="90"/>
  <c r="AQ16" i="90" s="1"/>
  <c r="Y29" i="93"/>
  <c r="Z29" i="93"/>
  <c r="X29" i="93"/>
  <c r="Y23" i="45"/>
  <c r="Z23" i="45"/>
  <c r="X23" i="45"/>
  <c r="AR28" i="52"/>
  <c r="AR29" i="47"/>
  <c r="AI28" i="101"/>
  <c r="AN28" i="101"/>
  <c r="Y25" i="92"/>
  <c r="Z25" i="92"/>
  <c r="X25" i="92"/>
  <c r="S19" i="9"/>
  <c r="AC18" i="9"/>
  <c r="AB19" i="9" s="1"/>
  <c r="AC12" i="9"/>
  <c r="AB13" i="9" s="1"/>
  <c r="S13" i="9"/>
  <c r="AC6" i="9"/>
  <c r="AB7" i="9" s="1"/>
  <c r="S7" i="9"/>
  <c r="AH30" i="89"/>
  <c r="AQ30" i="89" s="1"/>
  <c r="AR20" i="41"/>
  <c r="Z16" i="50"/>
  <c r="Y29" i="53"/>
  <c r="X29" i="53"/>
  <c r="Z16" i="90"/>
  <c r="AH21" i="91"/>
  <c r="AQ21" i="91" s="1"/>
  <c r="AR30" i="97"/>
  <c r="Y26" i="32"/>
  <c r="Z26" i="32"/>
  <c r="X26" i="32"/>
  <c r="AH21" i="41"/>
  <c r="AQ21" i="41" s="1"/>
  <c r="AR15" i="50"/>
  <c r="AH19" i="87"/>
  <c r="AQ19" i="87" s="1"/>
  <c r="Y19" i="98"/>
  <c r="Z19" i="98"/>
  <c r="X19" i="98"/>
  <c r="AF17" i="82" l="1"/>
  <c r="AO17" i="82" s="1"/>
  <c r="W18" i="82"/>
  <c r="AE17" i="82"/>
  <c r="AG17" i="82"/>
  <c r="AP17" i="82" s="1"/>
  <c r="AG21" i="11"/>
  <c r="AP21" i="11" s="1"/>
  <c r="W22" i="11"/>
  <c r="AF21" i="11"/>
  <c r="AO21" i="11" s="1"/>
  <c r="AE21" i="11"/>
  <c r="AE23" i="100"/>
  <c r="AG23" i="100"/>
  <c r="AP23" i="100" s="1"/>
  <c r="AF23" i="100"/>
  <c r="AO23" i="100" s="1"/>
  <c r="W24" i="100"/>
  <c r="W24" i="95"/>
  <c r="AF23" i="95"/>
  <c r="AO23" i="95" s="1"/>
  <c r="AE23" i="95"/>
  <c r="AG23" i="95"/>
  <c r="AP23" i="95" s="1"/>
  <c r="AH26" i="32"/>
  <c r="AQ26" i="32" s="1"/>
  <c r="AK13" i="9"/>
  <c r="AT13" i="9" s="1"/>
  <c r="AJ13" i="9"/>
  <c r="AH23" i="45"/>
  <c r="AQ23" i="45" s="1"/>
  <c r="AJ20" i="9"/>
  <c r="AK20" i="9"/>
  <c r="AT20" i="9" s="1"/>
  <c r="AR16" i="82"/>
  <c r="AC17" i="58"/>
  <c r="AB18" i="58" s="1"/>
  <c r="S18" i="58"/>
  <c r="S12" i="58"/>
  <c r="AC11" i="58"/>
  <c r="AB12" i="58" s="1"/>
  <c r="AC5" i="58"/>
  <c r="AB6" i="58" s="1"/>
  <c r="S6" i="58"/>
  <c r="AR23" i="9"/>
  <c r="AR25" i="9" s="1"/>
  <c r="AI18" i="18"/>
  <c r="AN18" i="18"/>
  <c r="AH21" i="103"/>
  <c r="AQ21" i="103" s="1"/>
  <c r="Y29" i="15"/>
  <c r="Z29" i="15"/>
  <c r="X29" i="15"/>
  <c r="AI18" i="83"/>
  <c r="AN18" i="83"/>
  <c r="AJ23" i="9"/>
  <c r="AS23" i="9" s="1"/>
  <c r="AK23" i="9"/>
  <c r="AT23" i="9" s="1"/>
  <c r="AJ17" i="9"/>
  <c r="AK17" i="9"/>
  <c r="AT17" i="9" s="1"/>
  <c r="AE30" i="47"/>
  <c r="AN30" i="47" s="1"/>
  <c r="AG30" i="47"/>
  <c r="AF30" i="47"/>
  <c r="AO30" i="47" s="1"/>
  <c r="W31" i="47"/>
  <c r="AI21" i="91"/>
  <c r="AN21" i="91"/>
  <c r="AJ18" i="9"/>
  <c r="AK18" i="9"/>
  <c r="AT18" i="9" s="1"/>
  <c r="AH23" i="100"/>
  <c r="AQ23" i="100" s="1"/>
  <c r="AI23" i="51"/>
  <c r="AN23" i="51"/>
  <c r="Y23" i="96"/>
  <c r="X23" i="96"/>
  <c r="Z23" i="96" s="1"/>
  <c r="Y20" i="87"/>
  <c r="X20" i="87"/>
  <c r="AI21" i="41"/>
  <c r="AN21" i="41"/>
  <c r="W20" i="98"/>
  <c r="AF19" i="98"/>
  <c r="AO19" i="98" s="1"/>
  <c r="AE19" i="98"/>
  <c r="AG19" i="98"/>
  <c r="AP19" i="98" s="1"/>
  <c r="W17" i="50"/>
  <c r="AE16" i="50"/>
  <c r="AF16" i="50"/>
  <c r="AO16" i="50" s="1"/>
  <c r="AG16" i="50"/>
  <c r="AP16" i="50" s="1"/>
  <c r="AJ19" i="9"/>
  <c r="AS19" i="9" s="1"/>
  <c r="AK19" i="9"/>
  <c r="AR28" i="101"/>
  <c r="AE23" i="45"/>
  <c r="AG23" i="45"/>
  <c r="AP23" i="45" s="1"/>
  <c r="W24" i="45"/>
  <c r="AF23" i="45"/>
  <c r="AO23" i="45" s="1"/>
  <c r="AH26" i="104"/>
  <c r="AQ26" i="104" s="1"/>
  <c r="AC16" i="58"/>
  <c r="AB17" i="58" s="1"/>
  <c r="S17" i="58"/>
  <c r="S11" i="58"/>
  <c r="AC10" i="58"/>
  <c r="AB11" i="58" s="1"/>
  <c r="AC4" i="58"/>
  <c r="AB5" i="58" s="1"/>
  <c r="S5" i="58"/>
  <c r="AH17" i="10"/>
  <c r="AQ17" i="10" s="1"/>
  <c r="Y29" i="86"/>
  <c r="X29" i="86"/>
  <c r="AI23" i="58"/>
  <c r="AN23" i="58"/>
  <c r="AN25" i="58" s="1"/>
  <c r="AJ9" i="9"/>
  <c r="AK9" i="9"/>
  <c r="AT9" i="9" s="1"/>
  <c r="AF29" i="105"/>
  <c r="AO29" i="105" s="1"/>
  <c r="AE29" i="105"/>
  <c r="W30" i="105"/>
  <c r="AG29" i="105"/>
  <c r="AP29" i="105" s="1"/>
  <c r="AG21" i="103"/>
  <c r="AP21" i="103" s="1"/>
  <c r="AE21" i="103"/>
  <c r="W22" i="103"/>
  <c r="AF21" i="103"/>
  <c r="AO21" i="103" s="1"/>
  <c r="AR28" i="53"/>
  <c r="AI16" i="94"/>
  <c r="AR16" i="94" s="1"/>
  <c r="AN16" i="94"/>
  <c r="AJ16" i="9"/>
  <c r="AS16" i="9" s="1"/>
  <c r="AK16" i="9"/>
  <c r="Y19" i="83"/>
  <c r="Z19" i="83" s="1"/>
  <c r="X19" i="83"/>
  <c r="AI16" i="35"/>
  <c r="AN16" i="35"/>
  <c r="AH20" i="99"/>
  <c r="AQ20" i="99" s="1"/>
  <c r="AJ6" i="9"/>
  <c r="AK6" i="9"/>
  <c r="AT6" i="9" s="1"/>
  <c r="Y24" i="51"/>
  <c r="Z24" i="51" s="1"/>
  <c r="X24" i="51"/>
  <c r="AI21" i="49"/>
  <c r="AN21" i="49"/>
  <c r="AI25" i="20"/>
  <c r="AN25" i="20"/>
  <c r="W27" i="32"/>
  <c r="AE26" i="32"/>
  <c r="AF26" i="32"/>
  <c r="AO26" i="32" s="1"/>
  <c r="AG26" i="32"/>
  <c r="AP26" i="32" s="1"/>
  <c r="Z26" i="104"/>
  <c r="AI29" i="52"/>
  <c r="AN29" i="52"/>
  <c r="AC15" i="58"/>
  <c r="AB16" i="58" s="1"/>
  <c r="S16" i="58"/>
  <c r="S10" i="58"/>
  <c r="AC9" i="58"/>
  <c r="AB10" i="58" s="1"/>
  <c r="AC3" i="58"/>
  <c r="S4" i="58"/>
  <c r="Y32" i="97"/>
  <c r="X32" i="97"/>
  <c r="AJ22" i="9"/>
  <c r="AK22" i="9"/>
  <c r="AT22" i="9" s="1"/>
  <c r="AH20" i="43"/>
  <c r="AQ20" i="43" s="1"/>
  <c r="Y19" i="18"/>
  <c r="X19" i="18"/>
  <c r="Z20" i="99"/>
  <c r="AJ5" i="9"/>
  <c r="AK5" i="9"/>
  <c r="AT5" i="9" s="1"/>
  <c r="Y28" i="46"/>
  <c r="X28" i="46"/>
  <c r="AE25" i="44"/>
  <c r="W26" i="44"/>
  <c r="AG25" i="44"/>
  <c r="AP25" i="44" s="1"/>
  <c r="AF25" i="44"/>
  <c r="AO25" i="44" s="1"/>
  <c r="AI15" i="85"/>
  <c r="AN15" i="85"/>
  <c r="AI22" i="96"/>
  <c r="AN22" i="96"/>
  <c r="AH19" i="98"/>
  <c r="AQ19" i="98" s="1"/>
  <c r="AH25" i="92"/>
  <c r="AQ25" i="92" s="1"/>
  <c r="AH29" i="93"/>
  <c r="AQ29" i="93" s="1"/>
  <c r="S21" i="58"/>
  <c r="AC20" i="58"/>
  <c r="AB21" i="58" s="1"/>
  <c r="S15" i="58"/>
  <c r="AC14" i="58"/>
  <c r="AB15" i="58" s="1"/>
  <c r="AC8" i="58"/>
  <c r="AB9" i="58" s="1"/>
  <c r="S9" i="58"/>
  <c r="S23" i="58"/>
  <c r="AC22" i="58"/>
  <c r="AB23" i="58" s="1"/>
  <c r="AI31" i="97"/>
  <c r="AN31" i="97"/>
  <c r="AR18" i="98"/>
  <c r="AI28" i="86"/>
  <c r="AN28" i="86"/>
  <c r="AJ15" i="9"/>
  <c r="AK15" i="9"/>
  <c r="AT15" i="9" s="1"/>
  <c r="Z20" i="43"/>
  <c r="AR16" i="10"/>
  <c r="AE17" i="102"/>
  <c r="W18" i="102"/>
  <c r="AG17" i="102"/>
  <c r="AP17" i="102" s="1"/>
  <c r="AF17" i="102"/>
  <c r="AO17" i="102" s="1"/>
  <c r="AR24" i="92"/>
  <c r="AH17" i="48"/>
  <c r="AQ17" i="48" s="1"/>
  <c r="Y21" i="55"/>
  <c r="Z21" i="55"/>
  <c r="X21" i="55"/>
  <c r="AH20" i="16"/>
  <c r="AQ20" i="16" s="1"/>
  <c r="AR16" i="48"/>
  <c r="Y31" i="89"/>
  <c r="Z31" i="89"/>
  <c r="X31" i="89"/>
  <c r="X22" i="41"/>
  <c r="Y22" i="41"/>
  <c r="Y24" i="54"/>
  <c r="Z24" i="54"/>
  <c r="X24" i="54"/>
  <c r="AR28" i="93"/>
  <c r="AJ14" i="9"/>
  <c r="AS14" i="9" s="1"/>
  <c r="AK14" i="9"/>
  <c r="W23" i="88"/>
  <c r="AE22" i="88"/>
  <c r="AG22" i="88"/>
  <c r="AP22" i="88" s="1"/>
  <c r="AF22" i="88"/>
  <c r="AO22" i="88" s="1"/>
  <c r="AB4" i="9"/>
  <c r="AJ3" i="9"/>
  <c r="Z17" i="48"/>
  <c r="AI20" i="55"/>
  <c r="AN20" i="55"/>
  <c r="Z20" i="16"/>
  <c r="AK11" i="9"/>
  <c r="AT11" i="9" s="1"/>
  <c r="AJ11" i="9"/>
  <c r="AI27" i="46"/>
  <c r="AN27" i="46"/>
  <c r="AR22" i="100"/>
  <c r="AF17" i="42"/>
  <c r="AO17" i="42" s="1"/>
  <c r="AG17" i="42"/>
  <c r="AP17" i="42" s="1"/>
  <c r="W18" i="42"/>
  <c r="AE17" i="42"/>
  <c r="AR19" i="16"/>
  <c r="AJ12" i="9"/>
  <c r="AK12" i="9"/>
  <c r="AT12" i="9" s="1"/>
  <c r="Y16" i="85"/>
  <c r="X16" i="85"/>
  <c r="AR22" i="45"/>
  <c r="Y22" i="49"/>
  <c r="X22" i="49"/>
  <c r="Z22" i="49" s="1"/>
  <c r="AG16" i="90"/>
  <c r="AP16" i="90" s="1"/>
  <c r="AF16" i="90"/>
  <c r="AO16" i="90" s="1"/>
  <c r="AE16" i="90"/>
  <c r="W17" i="90"/>
  <c r="AJ7" i="9"/>
  <c r="AK7" i="9"/>
  <c r="AT7" i="9" s="1"/>
  <c r="AE25" i="92"/>
  <c r="AN25" i="92" s="1"/>
  <c r="W26" i="92"/>
  <c r="AF25" i="92"/>
  <c r="AO25" i="92" s="1"/>
  <c r="AG25" i="92"/>
  <c r="AG29" i="93"/>
  <c r="AP29" i="93" s="1"/>
  <c r="AF29" i="93"/>
  <c r="AO29" i="93" s="1"/>
  <c r="AE29" i="93"/>
  <c r="W30" i="93"/>
  <c r="AR22" i="95"/>
  <c r="S20" i="58"/>
  <c r="AC19" i="58"/>
  <c r="AB20" i="58" s="1"/>
  <c r="AC13" i="58"/>
  <c r="AB14" i="58" s="1"/>
  <c r="S14" i="58"/>
  <c r="AC7" i="58"/>
  <c r="AB8" i="58" s="1"/>
  <c r="S8" i="58"/>
  <c r="W24" i="84"/>
  <c r="AG23" i="84"/>
  <c r="AP23" i="84" s="1"/>
  <c r="AF23" i="84"/>
  <c r="AO23" i="84" s="1"/>
  <c r="AE23" i="84"/>
  <c r="AH29" i="101"/>
  <c r="AQ29" i="101" s="1"/>
  <c r="Z29" i="53"/>
  <c r="AH29" i="53"/>
  <c r="AQ29" i="53" s="1"/>
  <c r="Y30" i="52"/>
  <c r="Z30" i="52" s="1"/>
  <c r="X30" i="52"/>
  <c r="S19" i="58"/>
  <c r="AC18" i="58"/>
  <c r="AB19" i="58" s="1"/>
  <c r="AC12" i="58"/>
  <c r="AB13" i="58" s="1"/>
  <c r="S13" i="58"/>
  <c r="AC6" i="58"/>
  <c r="AB7" i="58" s="1"/>
  <c r="S7" i="58"/>
  <c r="S22" i="58"/>
  <c r="AC21" i="58"/>
  <c r="AB22" i="58" s="1"/>
  <c r="AH23" i="95"/>
  <c r="AQ23" i="95" s="1"/>
  <c r="Z17" i="10"/>
  <c r="AR25" i="32"/>
  <c r="AJ21" i="9"/>
  <c r="AK21" i="9"/>
  <c r="AT21" i="9" s="1"/>
  <c r="Z29" i="101"/>
  <c r="AR25" i="104"/>
  <c r="AI28" i="15"/>
  <c r="AN28" i="15"/>
  <c r="AR20" i="11"/>
  <c r="Y17" i="94"/>
  <c r="X17" i="94"/>
  <c r="AJ10" i="9"/>
  <c r="AK10" i="9"/>
  <c r="AT10" i="9" s="1"/>
  <c r="AR19" i="43"/>
  <c r="Y17" i="35"/>
  <c r="Z17" i="35"/>
  <c r="X17" i="35"/>
  <c r="AF24" i="13"/>
  <c r="AO24" i="13" s="1"/>
  <c r="W25" i="13"/>
  <c r="AG24" i="13"/>
  <c r="AP24" i="13" s="1"/>
  <c r="AE24" i="13"/>
  <c r="AH17" i="82"/>
  <c r="AQ17" i="82" s="1"/>
  <c r="AR20" i="103"/>
  <c r="Y22" i="91"/>
  <c r="X22" i="91"/>
  <c r="AH21" i="11"/>
  <c r="AQ21" i="11" s="1"/>
  <c r="AI30" i="89"/>
  <c r="AN30" i="89"/>
  <c r="AJ8" i="9"/>
  <c r="AK8" i="9"/>
  <c r="AT8" i="9" s="1"/>
  <c r="Y26" i="20"/>
  <c r="X26" i="20"/>
  <c r="AI19" i="87"/>
  <c r="AN19" i="87"/>
  <c r="AI23" i="54"/>
  <c r="AN23" i="54"/>
  <c r="AE22" i="49" l="1"/>
  <c r="AG22" i="49"/>
  <c r="AP22" i="49" s="1"/>
  <c r="W23" i="49"/>
  <c r="AF22" i="49"/>
  <c r="AO22" i="49" s="1"/>
  <c r="AF19" i="83"/>
  <c r="AO19" i="83" s="1"/>
  <c r="W20" i="83"/>
  <c r="AG19" i="83"/>
  <c r="AP19" i="83" s="1"/>
  <c r="AE19" i="83"/>
  <c r="AE30" i="52"/>
  <c r="AG30" i="52"/>
  <c r="AP30" i="52" s="1"/>
  <c r="W31" i="52"/>
  <c r="AF30" i="52"/>
  <c r="AO30" i="52" s="1"/>
  <c r="W25" i="51"/>
  <c r="AE24" i="51"/>
  <c r="AG24" i="51"/>
  <c r="AP24" i="51" s="1"/>
  <c r="AF24" i="51"/>
  <c r="AO24" i="51" s="1"/>
  <c r="W24" i="96"/>
  <c r="AG23" i="96"/>
  <c r="AP23" i="96" s="1"/>
  <c r="AF23" i="96"/>
  <c r="AO23" i="96" s="1"/>
  <c r="AE23" i="96"/>
  <c r="AR20" i="55"/>
  <c r="AH22" i="41"/>
  <c r="AQ22" i="41" s="1"/>
  <c r="Y18" i="102"/>
  <c r="X18" i="102"/>
  <c r="AR31" i="97"/>
  <c r="AR23" i="54"/>
  <c r="AH17" i="35"/>
  <c r="AQ17" i="35" s="1"/>
  <c r="AS10" i="9"/>
  <c r="AL10" i="9"/>
  <c r="AU10" i="9" s="1"/>
  <c r="AS21" i="9"/>
  <c r="AL21" i="9"/>
  <c r="AU21" i="9" s="1"/>
  <c r="AK7" i="58"/>
  <c r="AT7" i="58" s="1"/>
  <c r="AJ7" i="58"/>
  <c r="Z16" i="85"/>
  <c r="AH16" i="85"/>
  <c r="AQ16" i="85" s="1"/>
  <c r="AH21" i="55"/>
  <c r="AQ21" i="55" s="1"/>
  <c r="AJ15" i="58"/>
  <c r="AS15" i="58" s="1"/>
  <c r="AK15" i="58"/>
  <c r="AB4" i="58"/>
  <c r="AJ3" i="58"/>
  <c r="AR29" i="52"/>
  <c r="Y27" i="32"/>
  <c r="Z27" i="32" s="1"/>
  <c r="X27" i="32"/>
  <c r="AL19" i="9"/>
  <c r="AU19" i="9" s="1"/>
  <c r="AT19" i="9"/>
  <c r="Y17" i="50"/>
  <c r="Z17" i="50" s="1"/>
  <c r="X17" i="50"/>
  <c r="AR21" i="91"/>
  <c r="AH29" i="15"/>
  <c r="AQ29" i="15" s="1"/>
  <c r="AI23" i="95"/>
  <c r="AN23" i="95"/>
  <c r="AJ8" i="58"/>
  <c r="AK8" i="58"/>
  <c r="AT8" i="58" s="1"/>
  <c r="AG17" i="35"/>
  <c r="AP17" i="35" s="1"/>
  <c r="W18" i="35"/>
  <c r="AE17" i="35"/>
  <c r="AF17" i="35"/>
  <c r="AO17" i="35" s="1"/>
  <c r="AH17" i="94"/>
  <c r="AQ17" i="94" s="1"/>
  <c r="AR28" i="15"/>
  <c r="AS15" i="9"/>
  <c r="AL15" i="9"/>
  <c r="AU15" i="9" s="1"/>
  <c r="AR21" i="41"/>
  <c r="AR19" i="87"/>
  <c r="AI24" i="13"/>
  <c r="AN24" i="13"/>
  <c r="Z17" i="94"/>
  <c r="AK13" i="58"/>
  <c r="AT13" i="58" s="1"/>
  <c r="AJ13" i="58"/>
  <c r="AI23" i="84"/>
  <c r="AN23" i="84"/>
  <c r="AI25" i="92"/>
  <c r="AP25" i="92"/>
  <c r="Y18" i="42"/>
  <c r="Z18" i="42"/>
  <c r="X18" i="42"/>
  <c r="AR27" i="46"/>
  <c r="AE17" i="48"/>
  <c r="W18" i="48"/>
  <c r="AG17" i="48"/>
  <c r="AP17" i="48" s="1"/>
  <c r="AF17" i="48"/>
  <c r="AO17" i="48" s="1"/>
  <c r="AI22" i="88"/>
  <c r="AN22" i="88"/>
  <c r="AH24" i="54"/>
  <c r="AQ24" i="54" s="1"/>
  <c r="AH31" i="89"/>
  <c r="AQ31" i="89" s="1"/>
  <c r="AI17" i="102"/>
  <c r="AN17" i="102"/>
  <c r="AJ23" i="58"/>
  <c r="AS23" i="58" s="1"/>
  <c r="AK23" i="58"/>
  <c r="AT23" i="58" s="1"/>
  <c r="AJ21" i="58"/>
  <c r="AK21" i="58"/>
  <c r="AT21" i="58" s="1"/>
  <c r="AR22" i="96"/>
  <c r="Y26" i="44"/>
  <c r="Z26" i="44"/>
  <c r="X26" i="44"/>
  <c r="AS5" i="9"/>
  <c r="AL5" i="9"/>
  <c r="AU5" i="9" s="1"/>
  <c r="AH32" i="97"/>
  <c r="AQ32" i="97" s="1"/>
  <c r="AR25" i="20"/>
  <c r="AL16" i="9"/>
  <c r="AU16" i="9" s="1"/>
  <c r="AT16" i="9"/>
  <c r="AK11" i="58"/>
  <c r="AT11" i="58" s="1"/>
  <c r="AJ11" i="58"/>
  <c r="AH20" i="87"/>
  <c r="AQ20" i="87" s="1"/>
  <c r="Y31" i="47"/>
  <c r="X31" i="47"/>
  <c r="AJ12" i="58"/>
  <c r="AK12" i="58"/>
  <c r="AT12" i="58" s="1"/>
  <c r="Y24" i="95"/>
  <c r="Z24" i="95" s="1"/>
  <c r="X24" i="95"/>
  <c r="AS7" i="9"/>
  <c r="AL7" i="9"/>
  <c r="AU7" i="9" s="1"/>
  <c r="AI17" i="42"/>
  <c r="AN17" i="42"/>
  <c r="AE21" i="55"/>
  <c r="AG21" i="55"/>
  <c r="AP21" i="55" s="1"/>
  <c r="AF21" i="55"/>
  <c r="AO21" i="55" s="1"/>
  <c r="W22" i="55"/>
  <c r="Y24" i="45"/>
  <c r="Z24" i="45" s="1"/>
  <c r="X24" i="45"/>
  <c r="AG29" i="15"/>
  <c r="AP29" i="15" s="1"/>
  <c r="AF29" i="15"/>
  <c r="AO29" i="15" s="1"/>
  <c r="AE29" i="15"/>
  <c r="W30" i="15"/>
  <c r="AR30" i="89"/>
  <c r="AG17" i="10"/>
  <c r="AP17" i="10" s="1"/>
  <c r="AF17" i="10"/>
  <c r="AO17" i="10" s="1"/>
  <c r="AE17" i="10"/>
  <c r="W18" i="10"/>
  <c r="AJ22" i="58"/>
  <c r="AK22" i="58"/>
  <c r="AT22" i="58" s="1"/>
  <c r="AJ19" i="58"/>
  <c r="AK19" i="58"/>
  <c r="AT19" i="58" s="1"/>
  <c r="AJ14" i="58"/>
  <c r="AS14" i="58" s="1"/>
  <c r="AK14" i="58"/>
  <c r="Y30" i="93"/>
  <c r="X30" i="93"/>
  <c r="Y17" i="90"/>
  <c r="Z17" i="90"/>
  <c r="X17" i="90"/>
  <c r="AS12" i="9"/>
  <c r="AL12" i="9"/>
  <c r="AU12" i="9" s="1"/>
  <c r="AS11" i="9"/>
  <c r="AL11" i="9"/>
  <c r="AU11" i="9" s="1"/>
  <c r="AS3" i="9"/>
  <c r="AL3" i="9"/>
  <c r="AU3" i="9" s="1"/>
  <c r="Y23" i="88"/>
  <c r="X23" i="88"/>
  <c r="AG24" i="54"/>
  <c r="AP24" i="54" s="1"/>
  <c r="AF24" i="54"/>
  <c r="AO24" i="54" s="1"/>
  <c r="AE24" i="54"/>
  <c r="W25" i="54"/>
  <c r="AE31" i="89"/>
  <c r="AN31" i="89" s="1"/>
  <c r="AF31" i="89"/>
  <c r="AO31" i="89" s="1"/>
  <c r="W32" i="89"/>
  <c r="AG31" i="89"/>
  <c r="AR28" i="86"/>
  <c r="AI25" i="44"/>
  <c r="AN25" i="44"/>
  <c r="AF20" i="99"/>
  <c r="AO20" i="99" s="1"/>
  <c r="W21" i="99"/>
  <c r="AE20" i="99"/>
  <c r="AN20" i="99" s="1"/>
  <c r="AG20" i="99"/>
  <c r="Z32" i="97"/>
  <c r="AS6" i="9"/>
  <c r="AL6" i="9"/>
  <c r="AU6" i="9" s="1"/>
  <c r="Y30" i="105"/>
  <c r="X30" i="105"/>
  <c r="AR23" i="58"/>
  <c r="AR25" i="58" s="1"/>
  <c r="AL23" i="58"/>
  <c r="AU23" i="58" s="1"/>
  <c r="AI23" i="45"/>
  <c r="AN23" i="45"/>
  <c r="AI19" i="98"/>
  <c r="AN19" i="98"/>
  <c r="Z20" i="87"/>
  <c r="AR23" i="51"/>
  <c r="AR18" i="18"/>
  <c r="AS20" i="9"/>
  <c r="AL20" i="9"/>
  <c r="AU20" i="9" s="1"/>
  <c r="AS13" i="9"/>
  <c r="AL13" i="9"/>
  <c r="AU13" i="9" s="1"/>
  <c r="AI21" i="11"/>
  <c r="AN21" i="11"/>
  <c r="AI17" i="82"/>
  <c r="AN17" i="82"/>
  <c r="AE29" i="53"/>
  <c r="AF29" i="53"/>
  <c r="AO29" i="53" s="1"/>
  <c r="W30" i="53"/>
  <c r="AG29" i="53"/>
  <c r="AP29" i="53" s="1"/>
  <c r="AH22" i="49"/>
  <c r="AQ22" i="49" s="1"/>
  <c r="AJ10" i="58"/>
  <c r="AK10" i="58"/>
  <c r="AT10" i="58" s="1"/>
  <c r="AS9" i="9"/>
  <c r="AL9" i="9"/>
  <c r="AU9" i="9" s="1"/>
  <c r="AK5" i="58"/>
  <c r="AT5" i="58" s="1"/>
  <c r="AJ5" i="58"/>
  <c r="AS17" i="9"/>
  <c r="AL17" i="9"/>
  <c r="AU17" i="9" s="1"/>
  <c r="AK6" i="58"/>
  <c r="AT6" i="58" s="1"/>
  <c r="AJ6" i="58"/>
  <c r="AI23" i="100"/>
  <c r="AN23" i="100"/>
  <c r="AH26" i="20"/>
  <c r="AQ26" i="20" s="1"/>
  <c r="AH22" i="91"/>
  <c r="AQ22" i="91" s="1"/>
  <c r="Z26" i="20"/>
  <c r="Z22" i="91"/>
  <c r="Y25" i="13"/>
  <c r="X25" i="13"/>
  <c r="Z25" i="13" s="1"/>
  <c r="W30" i="101"/>
  <c r="AF29" i="101"/>
  <c r="AO29" i="101" s="1"/>
  <c r="AE29" i="101"/>
  <c r="AG29" i="101"/>
  <c r="AP29" i="101" s="1"/>
  <c r="AJ20" i="58"/>
  <c r="AK20" i="58"/>
  <c r="AT20" i="58" s="1"/>
  <c r="AI29" i="93"/>
  <c r="AN29" i="93"/>
  <c r="X26" i="92"/>
  <c r="Y26" i="92"/>
  <c r="AI16" i="90"/>
  <c r="AN16" i="90"/>
  <c r="AK4" i="9"/>
  <c r="AT4" i="9" s="1"/>
  <c r="AJ4" i="9"/>
  <c r="AL14" i="9"/>
  <c r="AU14" i="9" s="1"/>
  <c r="AT14" i="9"/>
  <c r="AR15" i="85"/>
  <c r="AH28" i="46"/>
  <c r="AQ28" i="46" s="1"/>
  <c r="AH19" i="18"/>
  <c r="AQ19" i="18" s="1"/>
  <c r="AJ16" i="58"/>
  <c r="AS16" i="58" s="1"/>
  <c r="AK16" i="58"/>
  <c r="AR21" i="49"/>
  <c r="AR16" i="35"/>
  <c r="Y22" i="103"/>
  <c r="X22" i="103"/>
  <c r="AI29" i="105"/>
  <c r="AN29" i="105"/>
  <c r="AH29" i="86"/>
  <c r="AQ29" i="86" s="1"/>
  <c r="AS18" i="9"/>
  <c r="AL18" i="9"/>
  <c r="AU18" i="9" s="1"/>
  <c r="AI30" i="47"/>
  <c r="AP30" i="47"/>
  <c r="AL23" i="9"/>
  <c r="AU23" i="9" s="1"/>
  <c r="Y24" i="100"/>
  <c r="Z24" i="100"/>
  <c r="X24" i="100"/>
  <c r="Y18" i="82"/>
  <c r="X18" i="82"/>
  <c r="AS8" i="9"/>
  <c r="AL8" i="9"/>
  <c r="AU8" i="9" s="1"/>
  <c r="AS22" i="9"/>
  <c r="AL22" i="9"/>
  <c r="AU22" i="9" s="1"/>
  <c r="W27" i="104"/>
  <c r="AG26" i="104"/>
  <c r="AP26" i="104" s="1"/>
  <c r="AE26" i="104"/>
  <c r="AF26" i="104"/>
  <c r="AO26" i="104" s="1"/>
  <c r="AH30" i="52"/>
  <c r="AQ30" i="52" s="1"/>
  <c r="Y24" i="84"/>
  <c r="Z24" i="84" s="1"/>
  <c r="X24" i="84"/>
  <c r="AF20" i="16"/>
  <c r="AO20" i="16" s="1"/>
  <c r="AG20" i="16"/>
  <c r="AP20" i="16" s="1"/>
  <c r="W21" i="16"/>
  <c r="AE20" i="16"/>
  <c r="Z22" i="41"/>
  <c r="AF20" i="43"/>
  <c r="AO20" i="43" s="1"/>
  <c r="AG20" i="43"/>
  <c r="AP20" i="43" s="1"/>
  <c r="W21" i="43"/>
  <c r="AE20" i="43"/>
  <c r="AK9" i="58"/>
  <c r="AT9" i="58" s="1"/>
  <c r="AJ9" i="58"/>
  <c r="Z28" i="46"/>
  <c r="Z19" i="18"/>
  <c r="AI26" i="32"/>
  <c r="AR26" i="32" s="1"/>
  <c r="AN26" i="32"/>
  <c r="AH24" i="51"/>
  <c r="AQ24" i="51" s="1"/>
  <c r="AH19" i="83"/>
  <c r="AQ19" i="83" s="1"/>
  <c r="AI21" i="103"/>
  <c r="AN21" i="103"/>
  <c r="Z29" i="86"/>
  <c r="AJ17" i="58"/>
  <c r="AS17" i="58" s="1"/>
  <c r="AK17" i="58"/>
  <c r="AI16" i="50"/>
  <c r="AN16" i="50"/>
  <c r="Y20" i="98"/>
  <c r="X20" i="98"/>
  <c r="AH23" i="96"/>
  <c r="AQ23" i="96" s="1"/>
  <c r="AR18" i="83"/>
  <c r="AJ18" i="58"/>
  <c r="AK18" i="58"/>
  <c r="AT18" i="58" s="1"/>
  <c r="Y22" i="11"/>
  <c r="Z22" i="11" s="1"/>
  <c r="X22" i="11"/>
  <c r="AG24" i="95" l="1"/>
  <c r="AP24" i="95" s="1"/>
  <c r="W25" i="95"/>
  <c r="AF24" i="95"/>
  <c r="AO24" i="95" s="1"/>
  <c r="AE24" i="95"/>
  <c r="W23" i="11"/>
  <c r="AG22" i="11"/>
  <c r="AP22" i="11" s="1"/>
  <c r="AE22" i="11"/>
  <c r="AF22" i="11"/>
  <c r="AO22" i="11" s="1"/>
  <c r="W25" i="45"/>
  <c r="AE24" i="45"/>
  <c r="AG24" i="45"/>
  <c r="AP24" i="45" s="1"/>
  <c r="AF24" i="45"/>
  <c r="AO24" i="45" s="1"/>
  <c r="AG17" i="50"/>
  <c r="AP17" i="50" s="1"/>
  <c r="AE17" i="50"/>
  <c r="W18" i="50"/>
  <c r="AF17" i="50"/>
  <c r="AO17" i="50" s="1"/>
  <c r="W26" i="13"/>
  <c r="AF25" i="13"/>
  <c r="AO25" i="13" s="1"/>
  <c r="AG25" i="13"/>
  <c r="AP25" i="13" s="1"/>
  <c r="AE25" i="13"/>
  <c r="W25" i="84"/>
  <c r="AG24" i="84"/>
  <c r="AP24" i="84" s="1"/>
  <c r="AF24" i="84"/>
  <c r="AO24" i="84" s="1"/>
  <c r="AE24" i="84"/>
  <c r="W25" i="100"/>
  <c r="AG24" i="100"/>
  <c r="AP24" i="100" s="1"/>
  <c r="AF24" i="100"/>
  <c r="AO24" i="100" s="1"/>
  <c r="AE24" i="100"/>
  <c r="AG20" i="87"/>
  <c r="AP20" i="87" s="1"/>
  <c r="AF20" i="87"/>
  <c r="AO20" i="87" s="1"/>
  <c r="AE20" i="87"/>
  <c r="W21" i="87"/>
  <c r="AG32" i="97"/>
  <c r="AP32" i="97" s="1"/>
  <c r="AF32" i="97"/>
  <c r="AO32" i="97" s="1"/>
  <c r="AE32" i="97"/>
  <c r="W33" i="97"/>
  <c r="X32" i="89"/>
  <c r="Z32" i="89" s="1"/>
  <c r="Y32" i="89"/>
  <c r="W18" i="90"/>
  <c r="AF17" i="90"/>
  <c r="AO17" i="90" s="1"/>
  <c r="AE17" i="90"/>
  <c r="AG17" i="90"/>
  <c r="AP17" i="90" s="1"/>
  <c r="Y18" i="10"/>
  <c r="Z18" i="10"/>
  <c r="X18" i="10"/>
  <c r="AI21" i="55"/>
  <c r="AN21" i="55"/>
  <c r="AH26" i="44"/>
  <c r="AQ26" i="44" s="1"/>
  <c r="AS21" i="58"/>
  <c r="AL21" i="58"/>
  <c r="AU21" i="58" s="1"/>
  <c r="AH18" i="42"/>
  <c r="AQ18" i="42" s="1"/>
  <c r="AR23" i="84"/>
  <c r="AI23" i="96"/>
  <c r="AN23" i="96"/>
  <c r="AR16" i="50"/>
  <c r="AS4" i="9"/>
  <c r="AS25" i="9" s="1"/>
  <c r="AL4" i="9"/>
  <c r="AU4" i="9" s="1"/>
  <c r="AS10" i="58"/>
  <c r="AL10" i="58"/>
  <c r="AU10" i="58" s="1"/>
  <c r="AR17" i="82"/>
  <c r="AH30" i="105"/>
  <c r="AQ30" i="105" s="1"/>
  <c r="AR25" i="44"/>
  <c r="AI17" i="10"/>
  <c r="AN17" i="10"/>
  <c r="Y30" i="15"/>
  <c r="X30" i="15"/>
  <c r="AE26" i="44"/>
  <c r="W27" i="44"/>
  <c r="AF26" i="44"/>
  <c r="AO26" i="44" s="1"/>
  <c r="AG26" i="44"/>
  <c r="AP26" i="44" s="1"/>
  <c r="AF18" i="42"/>
  <c r="AO18" i="42" s="1"/>
  <c r="AG18" i="42"/>
  <c r="AP18" i="42" s="1"/>
  <c r="W19" i="42"/>
  <c r="AE18" i="42"/>
  <c r="AS13" i="58"/>
  <c r="AL13" i="58"/>
  <c r="AU13" i="58" s="1"/>
  <c r="AS8" i="58"/>
  <c r="AL8" i="58"/>
  <c r="AU8" i="58" s="1"/>
  <c r="AH18" i="102"/>
  <c r="AQ18" i="102" s="1"/>
  <c r="AI24" i="51"/>
  <c r="AN24" i="51"/>
  <c r="AI30" i="52"/>
  <c r="AN30" i="52"/>
  <c r="AI20" i="43"/>
  <c r="AN20" i="43"/>
  <c r="AS18" i="58"/>
  <c r="AL18" i="58"/>
  <c r="AU18" i="58" s="1"/>
  <c r="AF19" i="18"/>
  <c r="AO19" i="18" s="1"/>
  <c r="AE19" i="18"/>
  <c r="W20" i="18"/>
  <c r="AG19" i="18"/>
  <c r="AP19" i="18" s="1"/>
  <c r="Y21" i="43"/>
  <c r="Z21" i="43"/>
  <c r="X21" i="43"/>
  <c r="W29" i="46"/>
  <c r="AG28" i="46"/>
  <c r="AP28" i="46" s="1"/>
  <c r="AE28" i="46"/>
  <c r="AF28" i="46"/>
  <c r="AO28" i="46" s="1"/>
  <c r="AH26" i="92"/>
  <c r="AQ26" i="92" s="1"/>
  <c r="AH22" i="11"/>
  <c r="AQ22" i="11" s="1"/>
  <c r="AH20" i="98"/>
  <c r="AQ20" i="98" s="1"/>
  <c r="AS9" i="58"/>
  <c r="AL9" i="58"/>
  <c r="AU9" i="58" s="1"/>
  <c r="AH18" i="82"/>
  <c r="AQ18" i="82" s="1"/>
  <c r="AH22" i="103"/>
  <c r="AQ22" i="103" s="1"/>
  <c r="AT25" i="9"/>
  <c r="AI29" i="101"/>
  <c r="AN29" i="101"/>
  <c r="AF22" i="91"/>
  <c r="AO22" i="91" s="1"/>
  <c r="AG22" i="91"/>
  <c r="AP22" i="91" s="1"/>
  <c r="AE22" i="91"/>
  <c r="W23" i="91"/>
  <c r="AS5" i="58"/>
  <c r="AL5" i="58"/>
  <c r="AU5" i="58" s="1"/>
  <c r="AR19" i="98"/>
  <c r="Z30" i="105"/>
  <c r="AI20" i="99"/>
  <c r="AP20" i="99"/>
  <c r="AH23" i="88"/>
  <c r="AQ23" i="88" s="1"/>
  <c r="AH30" i="93"/>
  <c r="AQ30" i="93" s="1"/>
  <c r="AS19" i="58"/>
  <c r="AL19" i="58"/>
  <c r="AU19" i="58" s="1"/>
  <c r="AI29" i="15"/>
  <c r="AN29" i="15"/>
  <c r="AR17" i="42"/>
  <c r="Y18" i="48"/>
  <c r="X18" i="48"/>
  <c r="AS3" i="58"/>
  <c r="AL3" i="58"/>
  <c r="AU3" i="58" s="1"/>
  <c r="Z18" i="102"/>
  <c r="Y25" i="51"/>
  <c r="X25" i="51"/>
  <c r="AR21" i="103"/>
  <c r="AI20" i="16"/>
  <c r="AN20" i="16"/>
  <c r="Y21" i="16"/>
  <c r="Z21" i="16"/>
  <c r="X21" i="16"/>
  <c r="AL17" i="58"/>
  <c r="AU17" i="58" s="1"/>
  <c r="AT17" i="58"/>
  <c r="AI26" i="104"/>
  <c r="AN26" i="104"/>
  <c r="AR29" i="105"/>
  <c r="Z20" i="98"/>
  <c r="AF29" i="86"/>
  <c r="AO29" i="86" s="1"/>
  <c r="W30" i="86"/>
  <c r="AE29" i="86"/>
  <c r="AG29" i="86"/>
  <c r="AP29" i="86" s="1"/>
  <c r="W23" i="41"/>
  <c r="AE22" i="41"/>
  <c r="AF22" i="41"/>
  <c r="AO22" i="41" s="1"/>
  <c r="AG22" i="41"/>
  <c r="AP22" i="41" s="1"/>
  <c r="AH24" i="84"/>
  <c r="AQ24" i="84" s="1"/>
  <c r="Y27" i="104"/>
  <c r="X27" i="104"/>
  <c r="Z18" i="82"/>
  <c r="Z22" i="103"/>
  <c r="AL16" i="58"/>
  <c r="AU16" i="58" s="1"/>
  <c r="AT16" i="58"/>
  <c r="AR29" i="93"/>
  <c r="AE26" i="20"/>
  <c r="W27" i="20"/>
  <c r="AF26" i="20"/>
  <c r="AO26" i="20" s="1"/>
  <c r="AG26" i="20"/>
  <c r="AP26" i="20" s="1"/>
  <c r="AR23" i="100"/>
  <c r="Y30" i="53"/>
  <c r="X30" i="53"/>
  <c r="AR21" i="11"/>
  <c r="Z23" i="88"/>
  <c r="Z30" i="93"/>
  <c r="Y22" i="55"/>
  <c r="Z22" i="55"/>
  <c r="X22" i="55"/>
  <c r="AS12" i="58"/>
  <c r="AL12" i="58"/>
  <c r="AU12" i="58" s="1"/>
  <c r="AI17" i="48"/>
  <c r="AN17" i="48"/>
  <c r="AE17" i="94"/>
  <c r="AG17" i="94"/>
  <c r="AP17" i="94" s="1"/>
  <c r="AF17" i="94"/>
  <c r="AO17" i="94" s="1"/>
  <c r="W18" i="94"/>
  <c r="AI17" i="35"/>
  <c r="AN17" i="35"/>
  <c r="AR23" i="95"/>
  <c r="AJ4" i="58"/>
  <c r="AK4" i="58"/>
  <c r="AT4" i="58" s="1"/>
  <c r="AE16" i="85"/>
  <c r="AF16" i="85"/>
  <c r="AO16" i="85" s="1"/>
  <c r="W17" i="85"/>
  <c r="AG16" i="85"/>
  <c r="AP16" i="85" s="1"/>
  <c r="Y24" i="96"/>
  <c r="X24" i="96"/>
  <c r="AI19" i="83"/>
  <c r="AN19" i="83"/>
  <c r="Y23" i="49"/>
  <c r="Z23" i="49" s="1"/>
  <c r="X23" i="49"/>
  <c r="AR30" i="47"/>
  <c r="AR16" i="90"/>
  <c r="Y30" i="101"/>
  <c r="X30" i="101"/>
  <c r="AS6" i="58"/>
  <c r="AL6" i="58"/>
  <c r="AU6" i="58" s="1"/>
  <c r="AR23" i="45"/>
  <c r="Y21" i="99"/>
  <c r="Z21" i="99"/>
  <c r="X21" i="99"/>
  <c r="Y25" i="54"/>
  <c r="Z25" i="54" s="1"/>
  <c r="X25" i="54"/>
  <c r="AS22" i="58"/>
  <c r="AL22" i="58"/>
  <c r="AU22" i="58" s="1"/>
  <c r="Z31" i="47"/>
  <c r="AH31" i="47"/>
  <c r="AQ31" i="47" s="1"/>
  <c r="AR17" i="102"/>
  <c r="AR22" i="88"/>
  <c r="AR25" i="92"/>
  <c r="Y18" i="35"/>
  <c r="Z18" i="35"/>
  <c r="X18" i="35"/>
  <c r="AH27" i="32"/>
  <c r="AQ27" i="32" s="1"/>
  <c r="AL15" i="58"/>
  <c r="AU15" i="58" s="1"/>
  <c r="AT15" i="58"/>
  <c r="AS7" i="58"/>
  <c r="AL7" i="58"/>
  <c r="AU7" i="58" s="1"/>
  <c r="AH24" i="100"/>
  <c r="AQ24" i="100" s="1"/>
  <c r="Z26" i="92"/>
  <c r="AS20" i="58"/>
  <c r="AL20" i="58"/>
  <c r="AU20" i="58" s="1"/>
  <c r="AH25" i="13"/>
  <c r="AQ25" i="13" s="1"/>
  <c r="AI29" i="53"/>
  <c r="AN29" i="53"/>
  <c r="AI31" i="89"/>
  <c r="AP31" i="89"/>
  <c r="AI24" i="54"/>
  <c r="AN24" i="54"/>
  <c r="AU25" i="9"/>
  <c r="C11" i="9" s="1"/>
  <c r="AH17" i="90"/>
  <c r="AQ17" i="90" s="1"/>
  <c r="AL14" i="58"/>
  <c r="AU14" i="58" s="1"/>
  <c r="AT14" i="58"/>
  <c r="AH24" i="45"/>
  <c r="AQ24" i="45" s="1"/>
  <c r="AH24" i="95"/>
  <c r="AQ24" i="95" s="1"/>
  <c r="AS11" i="58"/>
  <c r="AL11" i="58"/>
  <c r="AU11" i="58" s="1"/>
  <c r="AR24" i="13"/>
  <c r="AH17" i="50"/>
  <c r="AQ17" i="50" s="1"/>
  <c r="W28" i="32"/>
  <c r="AE27" i="32"/>
  <c r="AF27" i="32"/>
  <c r="AO27" i="32" s="1"/>
  <c r="AG27" i="32"/>
  <c r="AP27" i="32" s="1"/>
  <c r="Y31" i="52"/>
  <c r="X31" i="52"/>
  <c r="Y20" i="83"/>
  <c r="Z20" i="83"/>
  <c r="X20" i="83"/>
  <c r="AI22" i="49"/>
  <c r="AN22" i="49"/>
  <c r="AE25" i="54" l="1"/>
  <c r="AF25" i="54"/>
  <c r="AO25" i="54" s="1"/>
  <c r="AG25" i="54"/>
  <c r="AP25" i="54" s="1"/>
  <c r="W26" i="54"/>
  <c r="AG23" i="49"/>
  <c r="AP23" i="49" s="1"/>
  <c r="W24" i="49"/>
  <c r="AF23" i="49"/>
  <c r="AO23" i="49" s="1"/>
  <c r="AE23" i="49"/>
  <c r="AE32" i="89"/>
  <c r="AG32" i="89"/>
  <c r="AP32" i="89" s="1"/>
  <c r="W33" i="89"/>
  <c r="AF32" i="89"/>
  <c r="AO32" i="89" s="1"/>
  <c r="AH31" i="52"/>
  <c r="AQ31" i="52" s="1"/>
  <c r="AH24" i="96"/>
  <c r="AQ24" i="96" s="1"/>
  <c r="AR31" i="89"/>
  <c r="AH25" i="54"/>
  <c r="AQ25" i="54" s="1"/>
  <c r="AT25" i="58"/>
  <c r="AR17" i="48"/>
  <c r="W31" i="93"/>
  <c r="AG30" i="93"/>
  <c r="AP30" i="93" s="1"/>
  <c r="AE30" i="93"/>
  <c r="AF30" i="93"/>
  <c r="AO30" i="93" s="1"/>
  <c r="Y27" i="20"/>
  <c r="Z27" i="20" s="1"/>
  <c r="X27" i="20"/>
  <c r="AG22" i="103"/>
  <c r="AP22" i="103" s="1"/>
  <c r="AE22" i="103"/>
  <c r="AF22" i="103"/>
  <c r="AO22" i="103" s="1"/>
  <c r="W23" i="103"/>
  <c r="Y30" i="86"/>
  <c r="Z30" i="86" s="1"/>
  <c r="X30" i="86"/>
  <c r="AR26" i="104"/>
  <c r="W31" i="105"/>
  <c r="AG30" i="105"/>
  <c r="AP30" i="105" s="1"/>
  <c r="AF30" i="105"/>
  <c r="AO30" i="105" s="1"/>
  <c r="AE30" i="105"/>
  <c r="Y23" i="91"/>
  <c r="Z23" i="91" s="1"/>
  <c r="X23" i="91"/>
  <c r="AI28" i="46"/>
  <c r="AN28" i="46"/>
  <c r="AR24" i="51"/>
  <c r="Y19" i="42"/>
  <c r="Z19" i="42" s="1"/>
  <c r="X19" i="42"/>
  <c r="Y27" i="44"/>
  <c r="X27" i="44"/>
  <c r="AI25" i="13"/>
  <c r="AN25" i="13"/>
  <c r="Y18" i="50"/>
  <c r="X18" i="50"/>
  <c r="AI24" i="45"/>
  <c r="AN24" i="45"/>
  <c r="Y23" i="11"/>
  <c r="Z23" i="11" s="1"/>
  <c r="X23" i="11"/>
  <c r="AH30" i="101"/>
  <c r="AQ30" i="101" s="1"/>
  <c r="AG22" i="55"/>
  <c r="AP22" i="55" s="1"/>
  <c r="AF22" i="55"/>
  <c r="AO22" i="55" s="1"/>
  <c r="W23" i="55"/>
  <c r="AE22" i="55"/>
  <c r="AH25" i="51"/>
  <c r="AQ25" i="51" s="1"/>
  <c r="AR22" i="49"/>
  <c r="AH20" i="83"/>
  <c r="AQ20" i="83" s="1"/>
  <c r="AH18" i="35"/>
  <c r="AQ18" i="35" s="1"/>
  <c r="AL4" i="58"/>
  <c r="AU4" i="58" s="1"/>
  <c r="AS4" i="58"/>
  <c r="AS25" i="58" s="1"/>
  <c r="Y18" i="94"/>
  <c r="X18" i="94"/>
  <c r="W24" i="88"/>
  <c r="AG23" i="88"/>
  <c r="AP23" i="88" s="1"/>
  <c r="AF23" i="88"/>
  <c r="AO23" i="88" s="1"/>
  <c r="AE23" i="88"/>
  <c r="AI26" i="20"/>
  <c r="AN26" i="20"/>
  <c r="AE18" i="82"/>
  <c r="AF18" i="82"/>
  <c r="AO18" i="82" s="1"/>
  <c r="W19" i="82"/>
  <c r="AG18" i="82"/>
  <c r="AP18" i="82" s="1"/>
  <c r="AI22" i="41"/>
  <c r="AN22" i="41"/>
  <c r="AR20" i="16"/>
  <c r="AE18" i="102"/>
  <c r="AF18" i="102"/>
  <c r="AO18" i="102" s="1"/>
  <c r="AG18" i="102"/>
  <c r="AP18" i="102" s="1"/>
  <c r="W19" i="102"/>
  <c r="AI22" i="91"/>
  <c r="AN22" i="91"/>
  <c r="AI26" i="44"/>
  <c r="AN26" i="44"/>
  <c r="AI24" i="84"/>
  <c r="AN24" i="84"/>
  <c r="AI17" i="50"/>
  <c r="AN17" i="50"/>
  <c r="Y25" i="45"/>
  <c r="Z25" i="45" s="1"/>
  <c r="X25" i="45"/>
  <c r="W27" i="92"/>
  <c r="AF26" i="92"/>
  <c r="AO26" i="92" s="1"/>
  <c r="AE26" i="92"/>
  <c r="AN26" i="92" s="1"/>
  <c r="AG26" i="92"/>
  <c r="AR29" i="53"/>
  <c r="AG18" i="35"/>
  <c r="AP18" i="35" s="1"/>
  <c r="AF18" i="35"/>
  <c r="AO18" i="35" s="1"/>
  <c r="W19" i="35"/>
  <c r="AE18" i="35"/>
  <c r="AH27" i="104"/>
  <c r="AQ27" i="104" s="1"/>
  <c r="Y23" i="41"/>
  <c r="X23" i="41"/>
  <c r="AE20" i="98"/>
  <c r="W21" i="98"/>
  <c r="AG20" i="98"/>
  <c r="AP20" i="98" s="1"/>
  <c r="AF20" i="98"/>
  <c r="AO20" i="98" s="1"/>
  <c r="AU25" i="58"/>
  <c r="C11" i="58" s="1"/>
  <c r="F2" i="57" s="1"/>
  <c r="Y29" i="46"/>
  <c r="X29" i="46"/>
  <c r="Y20" i="18"/>
  <c r="Z20" i="18"/>
  <c r="X20" i="18"/>
  <c r="AR20" i="43"/>
  <c r="Z30" i="15"/>
  <c r="AH30" i="15"/>
  <c r="AQ30" i="15" s="1"/>
  <c r="AR21" i="55"/>
  <c r="AI17" i="90"/>
  <c r="AN17" i="90"/>
  <c r="AH32" i="89"/>
  <c r="AQ32" i="89" s="1"/>
  <c r="AI24" i="100"/>
  <c r="AN24" i="100"/>
  <c r="AI24" i="95"/>
  <c r="AN24" i="95"/>
  <c r="AI27" i="32"/>
  <c r="AR27" i="32" s="1"/>
  <c r="AN27" i="32"/>
  <c r="AF20" i="83"/>
  <c r="AO20" i="83" s="1"/>
  <c r="AE20" i="83"/>
  <c r="W21" i="83"/>
  <c r="AG20" i="83"/>
  <c r="AP20" i="83" s="1"/>
  <c r="AG31" i="47"/>
  <c r="AP31" i="47" s="1"/>
  <c r="AE31" i="47"/>
  <c r="AF31" i="47"/>
  <c r="AO31" i="47" s="1"/>
  <c r="W32" i="47"/>
  <c r="AH21" i="99"/>
  <c r="AQ21" i="99" s="1"/>
  <c r="AR19" i="83"/>
  <c r="Y17" i="85"/>
  <c r="X17" i="85"/>
  <c r="AH22" i="55"/>
  <c r="AQ22" i="55" s="1"/>
  <c r="Z27" i="104"/>
  <c r="AH21" i="16"/>
  <c r="AQ21" i="16" s="1"/>
  <c r="AR29" i="15"/>
  <c r="AH21" i="43"/>
  <c r="AQ21" i="43" s="1"/>
  <c r="AI19" i="18"/>
  <c r="AN19" i="18"/>
  <c r="AH18" i="10"/>
  <c r="AQ18" i="10" s="1"/>
  <c r="Y21" i="87"/>
  <c r="X21" i="87"/>
  <c r="Y26" i="13"/>
  <c r="Z26" i="13" s="1"/>
  <c r="X26" i="13"/>
  <c r="AR24" i="54"/>
  <c r="W22" i="99"/>
  <c r="AF21" i="99"/>
  <c r="AO21" i="99" s="1"/>
  <c r="AG21" i="99"/>
  <c r="AP21" i="99" s="1"/>
  <c r="AE21" i="99"/>
  <c r="AI17" i="94"/>
  <c r="AN17" i="94"/>
  <c r="AH30" i="53"/>
  <c r="AQ30" i="53" s="1"/>
  <c r="Z18" i="48"/>
  <c r="AH18" i="48"/>
  <c r="AQ18" i="48" s="1"/>
  <c r="W22" i="43"/>
  <c r="AE21" i="43"/>
  <c r="AG21" i="43"/>
  <c r="AP21" i="43" s="1"/>
  <c r="AF21" i="43"/>
  <c r="AO21" i="43" s="1"/>
  <c r="AR30" i="52"/>
  <c r="AE18" i="10"/>
  <c r="W19" i="10"/>
  <c r="AF18" i="10"/>
  <c r="AO18" i="10" s="1"/>
  <c r="AG18" i="10"/>
  <c r="AP18" i="10" s="1"/>
  <c r="Y18" i="90"/>
  <c r="X18" i="90"/>
  <c r="Y33" i="97"/>
  <c r="Z33" i="97"/>
  <c r="X33" i="97"/>
  <c r="AI20" i="87"/>
  <c r="AN20" i="87"/>
  <c r="Y25" i="84"/>
  <c r="X25" i="84"/>
  <c r="AI22" i="11"/>
  <c r="AN22" i="11"/>
  <c r="Y25" i="95"/>
  <c r="X25" i="95"/>
  <c r="AF21" i="16"/>
  <c r="AO21" i="16" s="1"/>
  <c r="AE21" i="16"/>
  <c r="AG21" i="16"/>
  <c r="AP21" i="16" s="1"/>
  <c r="W22" i="16"/>
  <c r="AR23" i="96"/>
  <c r="Z31" i="52"/>
  <c r="Y28" i="32"/>
  <c r="X28" i="32"/>
  <c r="Z30" i="101"/>
  <c r="AH23" i="49"/>
  <c r="AQ23" i="49" s="1"/>
  <c r="Z24" i="96"/>
  <c r="AI16" i="85"/>
  <c r="AN16" i="85"/>
  <c r="AR17" i="35"/>
  <c r="Z30" i="53"/>
  <c r="AI29" i="86"/>
  <c r="AN29" i="86"/>
  <c r="Z25" i="51"/>
  <c r="AR20" i="99"/>
  <c r="AR29" i="101"/>
  <c r="AI18" i="42"/>
  <c r="AN18" i="42"/>
  <c r="AR17" i="10"/>
  <c r="AI32" i="97"/>
  <c r="AN32" i="97"/>
  <c r="Y25" i="100"/>
  <c r="Z25" i="100"/>
  <c r="X25" i="100"/>
  <c r="AF26" i="13" l="1"/>
  <c r="AO26" i="13" s="1"/>
  <c r="W27" i="13"/>
  <c r="AE26" i="13"/>
  <c r="AG26" i="13"/>
  <c r="AP26" i="13" s="1"/>
  <c r="AG23" i="91"/>
  <c r="AP23" i="91" s="1"/>
  <c r="AF23" i="91"/>
  <c r="AO23" i="91" s="1"/>
  <c r="W24" i="91"/>
  <c r="AE23" i="91"/>
  <c r="W20" i="42"/>
  <c r="AF19" i="42"/>
  <c r="AO19" i="42" s="1"/>
  <c r="AE19" i="42"/>
  <c r="AG19" i="42"/>
  <c r="AP19" i="42" s="1"/>
  <c r="AF30" i="86"/>
  <c r="AO30" i="86" s="1"/>
  <c r="AG30" i="86"/>
  <c r="AP30" i="86" s="1"/>
  <c r="AE30" i="86"/>
  <c r="W31" i="86"/>
  <c r="AG27" i="20"/>
  <c r="AP27" i="20" s="1"/>
  <c r="W28" i="20"/>
  <c r="AF27" i="20"/>
  <c r="AO27" i="20" s="1"/>
  <c r="AE27" i="20"/>
  <c r="AG23" i="11"/>
  <c r="AP23" i="11" s="1"/>
  <c r="AF23" i="11"/>
  <c r="AO23" i="11" s="1"/>
  <c r="W24" i="11"/>
  <c r="AE23" i="11"/>
  <c r="AE25" i="45"/>
  <c r="AF25" i="45"/>
  <c r="AO25" i="45" s="1"/>
  <c r="AG25" i="45"/>
  <c r="AP25" i="45" s="1"/>
  <c r="W26" i="45"/>
  <c r="AR18" i="42"/>
  <c r="AH25" i="84"/>
  <c r="AQ25" i="84" s="1"/>
  <c r="AG30" i="15"/>
  <c r="AP30" i="15" s="1"/>
  <c r="AF30" i="15"/>
  <c r="AO30" i="15" s="1"/>
  <c r="AE30" i="15"/>
  <c r="W31" i="15"/>
  <c r="AH29" i="46"/>
  <c r="AQ29" i="46" s="1"/>
  <c r="AI18" i="35"/>
  <c r="AN18" i="35"/>
  <c r="AR22" i="41"/>
  <c r="Y24" i="88"/>
  <c r="X24" i="88"/>
  <c r="AI22" i="55"/>
  <c r="AN22" i="55"/>
  <c r="AR25" i="13"/>
  <c r="Y31" i="105"/>
  <c r="Z31" i="105"/>
  <c r="X31" i="105"/>
  <c r="Y31" i="93"/>
  <c r="X31" i="93"/>
  <c r="AE33" i="97"/>
  <c r="AF33" i="97"/>
  <c r="AO33" i="97" s="1"/>
  <c r="AG33" i="97"/>
  <c r="AP33" i="97" s="1"/>
  <c r="W34" i="97"/>
  <c r="AR29" i="86"/>
  <c r="AF24" i="96"/>
  <c r="AO24" i="96" s="1"/>
  <c r="AE24" i="96"/>
  <c r="AN24" i="96" s="1"/>
  <c r="W25" i="96"/>
  <c r="AG24" i="96"/>
  <c r="AG30" i="101"/>
  <c r="AP30" i="101" s="1"/>
  <c r="AF30" i="101"/>
  <c r="AO30" i="101" s="1"/>
  <c r="AE30" i="101"/>
  <c r="W31" i="101"/>
  <c r="AH25" i="95"/>
  <c r="AQ25" i="95" s="1"/>
  <c r="Z25" i="84"/>
  <c r="AI21" i="99"/>
  <c r="AN21" i="99"/>
  <c r="AH26" i="13"/>
  <c r="AQ26" i="13" s="1"/>
  <c r="AR19" i="18"/>
  <c r="X32" i="47"/>
  <c r="Y32" i="47"/>
  <c r="Z32" i="47"/>
  <c r="Y21" i="83"/>
  <c r="X21" i="83"/>
  <c r="AR24" i="95"/>
  <c r="Z29" i="46"/>
  <c r="Y21" i="98"/>
  <c r="X21" i="98"/>
  <c r="Y19" i="35"/>
  <c r="Z19" i="35" s="1"/>
  <c r="X19" i="35"/>
  <c r="AI26" i="92"/>
  <c r="AP26" i="92"/>
  <c r="AR26" i="44"/>
  <c r="AR26" i="20"/>
  <c r="AH18" i="94"/>
  <c r="AQ18" i="94" s="1"/>
  <c r="Y23" i="55"/>
  <c r="X23" i="55"/>
  <c r="AR24" i="45"/>
  <c r="AH27" i="44"/>
  <c r="AQ27" i="44" s="1"/>
  <c r="Y23" i="103"/>
  <c r="Z23" i="103" s="1"/>
  <c r="X23" i="103"/>
  <c r="AI32" i="89"/>
  <c r="AN32" i="89"/>
  <c r="AE25" i="51"/>
  <c r="AF25" i="51"/>
  <c r="AO25" i="51" s="1"/>
  <c r="AG25" i="51"/>
  <c r="AP25" i="51" s="1"/>
  <c r="W26" i="51"/>
  <c r="Z25" i="95"/>
  <c r="AH18" i="90"/>
  <c r="AQ18" i="90" s="1"/>
  <c r="Y19" i="10"/>
  <c r="X19" i="10"/>
  <c r="AF27" i="104"/>
  <c r="AO27" i="104" s="1"/>
  <c r="W28" i="104"/>
  <c r="AG27" i="104"/>
  <c r="AP27" i="104" s="1"/>
  <c r="AE27" i="104"/>
  <c r="AH17" i="85"/>
  <c r="AQ17" i="85" s="1"/>
  <c r="AI20" i="83"/>
  <c r="AN20" i="83"/>
  <c r="AI20" i="98"/>
  <c r="AN20" i="98"/>
  <c r="AI18" i="102"/>
  <c r="AN18" i="102"/>
  <c r="Z18" i="94"/>
  <c r="AH18" i="50"/>
  <c r="AQ18" i="50" s="1"/>
  <c r="Z27" i="44"/>
  <c r="Y26" i="54"/>
  <c r="Z26" i="54" s="1"/>
  <c r="X26" i="54"/>
  <c r="AG25" i="100"/>
  <c r="AP25" i="100" s="1"/>
  <c r="AE25" i="100"/>
  <c r="AF25" i="100"/>
  <c r="AO25" i="100" s="1"/>
  <c r="W26" i="100"/>
  <c r="AR16" i="85"/>
  <c r="AH28" i="32"/>
  <c r="AQ28" i="32" s="1"/>
  <c r="Z28" i="32"/>
  <c r="Y22" i="16"/>
  <c r="X22" i="16"/>
  <c r="Z18" i="90"/>
  <c r="AI18" i="10"/>
  <c r="AN18" i="10"/>
  <c r="AI21" i="43"/>
  <c r="AN21" i="43"/>
  <c r="Z17" i="85"/>
  <c r="AI31" i="47"/>
  <c r="AN31" i="47"/>
  <c r="AR24" i="100"/>
  <c r="AH20" i="18"/>
  <c r="AQ20" i="18" s="1"/>
  <c r="AH23" i="41"/>
  <c r="AQ23" i="41" s="1"/>
  <c r="AR17" i="50"/>
  <c r="AR22" i="91"/>
  <c r="Y19" i="82"/>
  <c r="Z19" i="82" s="1"/>
  <c r="X19" i="82"/>
  <c r="AI23" i="88"/>
  <c r="AN23" i="88"/>
  <c r="AH23" i="11"/>
  <c r="AQ23" i="11" s="1"/>
  <c r="Z18" i="50"/>
  <c r="AI30" i="105"/>
  <c r="AN30" i="105"/>
  <c r="AH30" i="86"/>
  <c r="AQ30" i="86" s="1"/>
  <c r="AI22" i="103"/>
  <c r="AR22" i="103" s="1"/>
  <c r="AN22" i="103"/>
  <c r="AI23" i="49"/>
  <c r="AN23" i="49"/>
  <c r="AR32" i="97"/>
  <c r="W31" i="53"/>
  <c r="AF30" i="53"/>
  <c r="AO30" i="53" s="1"/>
  <c r="AE30" i="53"/>
  <c r="AG30" i="53"/>
  <c r="AP30" i="53" s="1"/>
  <c r="AH25" i="100"/>
  <c r="AQ25" i="100" s="1"/>
  <c r="AR20" i="87"/>
  <c r="Y22" i="43"/>
  <c r="Z22" i="43"/>
  <c r="X22" i="43"/>
  <c r="AG18" i="48"/>
  <c r="AP18" i="48" s="1"/>
  <c r="AF18" i="48"/>
  <c r="AO18" i="48" s="1"/>
  <c r="AE18" i="48"/>
  <c r="W19" i="48"/>
  <c r="Y22" i="99"/>
  <c r="X22" i="99"/>
  <c r="AH21" i="87"/>
  <c r="AQ21" i="87" s="1"/>
  <c r="AR17" i="90"/>
  <c r="AG20" i="18"/>
  <c r="AP20" i="18" s="1"/>
  <c r="AE20" i="18"/>
  <c r="AF20" i="18"/>
  <c r="AO20" i="18" s="1"/>
  <c r="W21" i="18"/>
  <c r="Z23" i="41"/>
  <c r="Y27" i="92"/>
  <c r="Z27" i="92"/>
  <c r="X27" i="92"/>
  <c r="AH19" i="42"/>
  <c r="AQ19" i="42" s="1"/>
  <c r="AR28" i="46"/>
  <c r="AI30" i="93"/>
  <c r="AN30" i="93"/>
  <c r="W32" i="52"/>
  <c r="AF31" i="52"/>
  <c r="AO31" i="52" s="1"/>
  <c r="AG31" i="52"/>
  <c r="AP31" i="52" s="1"/>
  <c r="AE31" i="52"/>
  <c r="AI21" i="16"/>
  <c r="AN21" i="16"/>
  <c r="AR22" i="11"/>
  <c r="AH33" i="97"/>
  <c r="AQ33" i="97" s="1"/>
  <c r="AR17" i="94"/>
  <c r="Z21" i="87"/>
  <c r="AH25" i="45"/>
  <c r="AQ25" i="45" s="1"/>
  <c r="AR24" i="84"/>
  <c r="Y19" i="102"/>
  <c r="Z19" i="102"/>
  <c r="X19" i="102"/>
  <c r="AI18" i="82"/>
  <c r="AN18" i="82"/>
  <c r="AH23" i="91"/>
  <c r="AQ23" i="91" s="1"/>
  <c r="AH27" i="20"/>
  <c r="AQ27" i="20" s="1"/>
  <c r="X33" i="89"/>
  <c r="Y33" i="89"/>
  <c r="Y24" i="49"/>
  <c r="X24" i="49"/>
  <c r="AI25" i="54"/>
  <c r="AN25" i="54"/>
  <c r="AF19" i="82" l="1"/>
  <c r="AO19" i="82" s="1"/>
  <c r="AE19" i="82"/>
  <c r="W20" i="82"/>
  <c r="AG19" i="82"/>
  <c r="AP19" i="82" s="1"/>
  <c r="AE26" i="54"/>
  <c r="W27" i="54"/>
  <c r="AF26" i="54"/>
  <c r="AO26" i="54" s="1"/>
  <c r="AG26" i="54"/>
  <c r="AP26" i="54" s="1"/>
  <c r="AE19" i="35"/>
  <c r="W20" i="35"/>
  <c r="AF19" i="35"/>
  <c r="AO19" i="35" s="1"/>
  <c r="AG19" i="35"/>
  <c r="AP19" i="35" s="1"/>
  <c r="AF23" i="103"/>
  <c r="AO23" i="103" s="1"/>
  <c r="AE23" i="103"/>
  <c r="AG23" i="103"/>
  <c r="AP23" i="103" s="1"/>
  <c r="W24" i="103"/>
  <c r="AH33" i="89"/>
  <c r="AQ33" i="89" s="1"/>
  <c r="Y32" i="52"/>
  <c r="X32" i="52"/>
  <c r="Y19" i="48"/>
  <c r="Z19" i="48" s="1"/>
  <c r="X19" i="48"/>
  <c r="Y31" i="53"/>
  <c r="X31" i="53"/>
  <c r="AR31" i="47"/>
  <c r="W19" i="90"/>
  <c r="AG18" i="90"/>
  <c r="AP18" i="90" s="1"/>
  <c r="AF18" i="90"/>
  <c r="AO18" i="90" s="1"/>
  <c r="AE18" i="90"/>
  <c r="AR20" i="98"/>
  <c r="AH32" i="47"/>
  <c r="AQ32" i="47" s="1"/>
  <c r="AI30" i="101"/>
  <c r="AN30" i="101"/>
  <c r="AH31" i="105"/>
  <c r="AQ31" i="105" s="1"/>
  <c r="AR22" i="55"/>
  <c r="AI27" i="20"/>
  <c r="AN27" i="20"/>
  <c r="AI30" i="86"/>
  <c r="AN30" i="86"/>
  <c r="AH24" i="49"/>
  <c r="AQ24" i="49" s="1"/>
  <c r="Z24" i="49"/>
  <c r="Z33" i="89"/>
  <c r="AR21" i="16"/>
  <c r="AE23" i="41"/>
  <c r="AG23" i="41"/>
  <c r="AP23" i="41" s="1"/>
  <c r="W24" i="41"/>
  <c r="AF23" i="41"/>
  <c r="AO23" i="41" s="1"/>
  <c r="AI18" i="48"/>
  <c r="AN18" i="48"/>
  <c r="AR30" i="105"/>
  <c r="W18" i="85"/>
  <c r="AE17" i="85"/>
  <c r="AF17" i="85"/>
  <c r="AO17" i="85" s="1"/>
  <c r="AG17" i="85"/>
  <c r="AP17" i="85" s="1"/>
  <c r="AH22" i="16"/>
  <c r="AQ22" i="16" s="1"/>
  <c r="Y26" i="100"/>
  <c r="X26" i="100"/>
  <c r="AH19" i="10"/>
  <c r="AQ19" i="10" s="1"/>
  <c r="AH21" i="83"/>
  <c r="AQ21" i="83" s="1"/>
  <c r="W32" i="105"/>
  <c r="AF31" i="105"/>
  <c r="AO31" i="105" s="1"/>
  <c r="AG31" i="105"/>
  <c r="AP31" i="105" s="1"/>
  <c r="AE31" i="105"/>
  <c r="AH24" i="88"/>
  <c r="AQ24" i="88" s="1"/>
  <c r="AR18" i="35"/>
  <c r="AI23" i="11"/>
  <c r="AN23" i="11"/>
  <c r="Y20" i="42"/>
  <c r="Z20" i="42" s="1"/>
  <c r="X20" i="42"/>
  <c r="AE21" i="87"/>
  <c r="W22" i="87"/>
  <c r="AG21" i="87"/>
  <c r="AP21" i="87" s="1"/>
  <c r="AF21" i="87"/>
  <c r="AO21" i="87" s="1"/>
  <c r="AR30" i="93"/>
  <c r="AH22" i="99"/>
  <c r="AQ22" i="99" s="1"/>
  <c r="AG18" i="50"/>
  <c r="AP18" i="50" s="1"/>
  <c r="AE18" i="50"/>
  <c r="AF18" i="50"/>
  <c r="AO18" i="50" s="1"/>
  <c r="W19" i="50"/>
  <c r="Z22" i="16"/>
  <c r="AE27" i="44"/>
  <c r="AG27" i="44"/>
  <c r="AP27" i="44" s="1"/>
  <c r="W28" i="44"/>
  <c r="AF27" i="44"/>
  <c r="AO27" i="44" s="1"/>
  <c r="AF18" i="94"/>
  <c r="AO18" i="94" s="1"/>
  <c r="AG18" i="94"/>
  <c r="AP18" i="94" s="1"/>
  <c r="AE18" i="94"/>
  <c r="W19" i="94"/>
  <c r="AR20" i="83"/>
  <c r="Z19" i="10"/>
  <c r="AI25" i="51"/>
  <c r="AN25" i="51"/>
  <c r="Z21" i="98"/>
  <c r="AH21" i="98"/>
  <c r="AQ21" i="98" s="1"/>
  <c r="Z21" i="83"/>
  <c r="AI33" i="97"/>
  <c r="AN33" i="97"/>
  <c r="Z24" i="88"/>
  <c r="Y31" i="15"/>
  <c r="X31" i="15"/>
  <c r="Y26" i="45"/>
  <c r="Z26" i="45"/>
  <c r="X26" i="45"/>
  <c r="X24" i="11"/>
  <c r="Y24" i="11"/>
  <c r="Y28" i="20"/>
  <c r="Z28" i="20"/>
  <c r="X28" i="20"/>
  <c r="AR25" i="54"/>
  <c r="AR18" i="82"/>
  <c r="AI31" i="52"/>
  <c r="AN31" i="52"/>
  <c r="Y21" i="18"/>
  <c r="Z21" i="18" s="1"/>
  <c r="X21" i="18"/>
  <c r="Z22" i="99"/>
  <c r="AR23" i="88"/>
  <c r="AR21" i="43"/>
  <c r="AI25" i="100"/>
  <c r="AN25" i="100"/>
  <c r="AI27" i="104"/>
  <c r="AN27" i="104"/>
  <c r="AG25" i="95"/>
  <c r="AP25" i="95" s="1"/>
  <c r="AF25" i="95"/>
  <c r="AO25" i="95" s="1"/>
  <c r="W26" i="95"/>
  <c r="AE25" i="95"/>
  <c r="AH23" i="55"/>
  <c r="AQ23" i="55" s="1"/>
  <c r="AR21" i="99"/>
  <c r="AH31" i="93"/>
  <c r="AQ31" i="93" s="1"/>
  <c r="AI30" i="15"/>
  <c r="AN30" i="15"/>
  <c r="AI23" i="91"/>
  <c r="AN23" i="91"/>
  <c r="AI26" i="13"/>
  <c r="AN26" i="13"/>
  <c r="AH19" i="102"/>
  <c r="AQ19" i="102" s="1"/>
  <c r="AH27" i="92"/>
  <c r="AQ27" i="92" s="1"/>
  <c r="AH22" i="43"/>
  <c r="AQ22" i="43" s="1"/>
  <c r="AI30" i="53"/>
  <c r="AN30" i="53"/>
  <c r="AR23" i="49"/>
  <c r="AH19" i="82"/>
  <c r="AQ19" i="82" s="1"/>
  <c r="AG28" i="32"/>
  <c r="AP28" i="32" s="1"/>
  <c r="AF28" i="32"/>
  <c r="AO28" i="32" s="1"/>
  <c r="W29" i="32"/>
  <c r="AE28" i="32"/>
  <c r="AR18" i="102"/>
  <c r="AR32" i="89"/>
  <c r="Z23" i="55"/>
  <c r="AR26" i="92"/>
  <c r="AF29" i="46"/>
  <c r="AO29" i="46" s="1"/>
  <c r="AG29" i="46"/>
  <c r="AP29" i="46" s="1"/>
  <c r="AE29" i="46"/>
  <c r="W30" i="46"/>
  <c r="AE32" i="47"/>
  <c r="W33" i="47"/>
  <c r="AF32" i="47"/>
  <c r="AO32" i="47" s="1"/>
  <c r="AG32" i="47"/>
  <c r="AP32" i="47" s="1"/>
  <c r="AF25" i="84"/>
  <c r="AO25" i="84" s="1"/>
  <c r="W26" i="84"/>
  <c r="AG25" i="84"/>
  <c r="AP25" i="84" s="1"/>
  <c r="AE25" i="84"/>
  <c r="AI24" i="96"/>
  <c r="AP24" i="96"/>
  <c r="Z31" i="93"/>
  <c r="Y24" i="91"/>
  <c r="X24" i="91"/>
  <c r="Z24" i="91" s="1"/>
  <c r="Y27" i="13"/>
  <c r="X27" i="13"/>
  <c r="W20" i="102"/>
  <c r="AF19" i="102"/>
  <c r="AO19" i="102" s="1"/>
  <c r="AG19" i="102"/>
  <c r="AP19" i="102" s="1"/>
  <c r="AE19" i="102"/>
  <c r="AE27" i="92"/>
  <c r="W28" i="92"/>
  <c r="AF27" i="92"/>
  <c r="AO27" i="92" s="1"/>
  <c r="AG27" i="92"/>
  <c r="AP27" i="92" s="1"/>
  <c r="AI20" i="18"/>
  <c r="AN20" i="18"/>
  <c r="AF22" i="43"/>
  <c r="AO22" i="43" s="1"/>
  <c r="AE22" i="43"/>
  <c r="AG22" i="43"/>
  <c r="AP22" i="43" s="1"/>
  <c r="W23" i="43"/>
  <c r="AR18" i="10"/>
  <c r="AH26" i="54"/>
  <c r="AQ26" i="54" s="1"/>
  <c r="Y28" i="104"/>
  <c r="X28" i="104"/>
  <c r="Z28" i="104" s="1"/>
  <c r="Y26" i="51"/>
  <c r="X26" i="51"/>
  <c r="AH23" i="103"/>
  <c r="AQ23" i="103" s="1"/>
  <c r="AH19" i="35"/>
  <c r="AQ19" i="35" s="1"/>
  <c r="Y31" i="101"/>
  <c r="Z31" i="101"/>
  <c r="X31" i="101"/>
  <c r="Y25" i="96"/>
  <c r="X25" i="96"/>
  <c r="Y34" i="97"/>
  <c r="X34" i="97"/>
  <c r="AI25" i="45"/>
  <c r="AN25" i="45"/>
  <c r="Y31" i="86"/>
  <c r="X31" i="86"/>
  <c r="AI19" i="42"/>
  <c r="AN19" i="42"/>
  <c r="AF28" i="104" l="1"/>
  <c r="AO28" i="104" s="1"/>
  <c r="AE28" i="104"/>
  <c r="AG28" i="104"/>
  <c r="AP28" i="104" s="1"/>
  <c r="W29" i="104"/>
  <c r="AG21" i="18"/>
  <c r="AP21" i="18" s="1"/>
  <c r="AE21" i="18"/>
  <c r="W22" i="18"/>
  <c r="AF21" i="18"/>
  <c r="AO21" i="18" s="1"/>
  <c r="W25" i="91"/>
  <c r="AG24" i="91"/>
  <c r="AP24" i="91" s="1"/>
  <c r="AF24" i="91"/>
  <c r="AO24" i="91" s="1"/>
  <c r="AE24" i="91"/>
  <c r="W20" i="48"/>
  <c r="AF19" i="48"/>
  <c r="AO19" i="48" s="1"/>
  <c r="AG19" i="48"/>
  <c r="AP19" i="48" s="1"/>
  <c r="AE19" i="48"/>
  <c r="AE20" i="42"/>
  <c r="AG20" i="42"/>
  <c r="AP20" i="42" s="1"/>
  <c r="W21" i="42"/>
  <c r="AF20" i="42"/>
  <c r="AO20" i="42" s="1"/>
  <c r="AF31" i="101"/>
  <c r="AO31" i="101" s="1"/>
  <c r="W32" i="101"/>
  <c r="AG31" i="101"/>
  <c r="AP31" i="101" s="1"/>
  <c r="AE31" i="101"/>
  <c r="AH31" i="86"/>
  <c r="AQ31" i="86" s="1"/>
  <c r="AR20" i="18"/>
  <c r="AI22" i="43"/>
  <c r="AN22" i="43"/>
  <c r="AI25" i="84"/>
  <c r="AN25" i="84"/>
  <c r="AH24" i="11"/>
  <c r="AQ24" i="11" s="1"/>
  <c r="W25" i="88"/>
  <c r="AE24" i="88"/>
  <c r="AF24" i="88"/>
  <c r="AO24" i="88" s="1"/>
  <c r="AG24" i="88"/>
  <c r="AP24" i="88" s="1"/>
  <c r="AF19" i="10"/>
  <c r="AO19" i="10" s="1"/>
  <c r="AG19" i="10"/>
  <c r="AP19" i="10" s="1"/>
  <c r="AE19" i="10"/>
  <c r="W20" i="10"/>
  <c r="AI27" i="44"/>
  <c r="AN27" i="44"/>
  <c r="AI21" i="87"/>
  <c r="AN21" i="87"/>
  <c r="AR30" i="86"/>
  <c r="Y20" i="35"/>
  <c r="X20" i="35"/>
  <c r="AI26" i="54"/>
  <c r="AN26" i="54"/>
  <c r="AR25" i="45"/>
  <c r="AH31" i="101"/>
  <c r="AQ31" i="101" s="1"/>
  <c r="Y28" i="92"/>
  <c r="Z28" i="92"/>
  <c r="X28" i="92"/>
  <c r="Y20" i="102"/>
  <c r="X20" i="102"/>
  <c r="Z20" i="102" s="1"/>
  <c r="X33" i="47"/>
  <c r="Y33" i="47"/>
  <c r="Z33" i="47" s="1"/>
  <c r="AR30" i="15"/>
  <c r="AH28" i="20"/>
  <c r="AQ28" i="20" s="1"/>
  <c r="AH26" i="45"/>
  <c r="AQ26" i="45" s="1"/>
  <c r="AE22" i="16"/>
  <c r="W23" i="16"/>
  <c r="AF22" i="16"/>
  <c r="AO22" i="16" s="1"/>
  <c r="AG22" i="16"/>
  <c r="AP22" i="16" s="1"/>
  <c r="AH20" i="42"/>
  <c r="AQ20" i="42" s="1"/>
  <c r="AI23" i="41"/>
  <c r="AN23" i="41"/>
  <c r="AI23" i="103"/>
  <c r="AN23" i="103"/>
  <c r="AI19" i="35"/>
  <c r="AN19" i="35"/>
  <c r="AI27" i="92"/>
  <c r="AN27" i="92"/>
  <c r="AH27" i="13"/>
  <c r="AQ27" i="13" s="1"/>
  <c r="AE31" i="93"/>
  <c r="W32" i="93"/>
  <c r="AG31" i="93"/>
  <c r="AP31" i="93" s="1"/>
  <c r="AF31" i="93"/>
  <c r="AO31" i="93" s="1"/>
  <c r="Y26" i="84"/>
  <c r="X26" i="84"/>
  <c r="AI32" i="47"/>
  <c r="AN32" i="47"/>
  <c r="AR27" i="104"/>
  <c r="AR31" i="52"/>
  <c r="AF28" i="20"/>
  <c r="AO28" i="20" s="1"/>
  <c r="W29" i="20"/>
  <c r="AG28" i="20"/>
  <c r="AP28" i="20" s="1"/>
  <c r="AE28" i="20"/>
  <c r="AG26" i="45"/>
  <c r="AP26" i="45" s="1"/>
  <c r="W27" i="45"/>
  <c r="AF26" i="45"/>
  <c r="AO26" i="45" s="1"/>
  <c r="AE26" i="45"/>
  <c r="AR33" i="97"/>
  <c r="AI31" i="105"/>
  <c r="AN31" i="105"/>
  <c r="AR18" i="48"/>
  <c r="AR27" i="20"/>
  <c r="AI18" i="90"/>
  <c r="AN18" i="90"/>
  <c r="AH31" i="53"/>
  <c r="AQ31" i="53" s="1"/>
  <c r="AH32" i="52"/>
  <c r="AQ32" i="52" s="1"/>
  <c r="AR26" i="13"/>
  <c r="AI25" i="95"/>
  <c r="AN25" i="95"/>
  <c r="W23" i="99"/>
  <c r="AF22" i="99"/>
  <c r="AO22" i="99" s="1"/>
  <c r="AG22" i="99"/>
  <c r="AP22" i="99" s="1"/>
  <c r="AE22" i="99"/>
  <c r="AG21" i="83"/>
  <c r="AP21" i="83" s="1"/>
  <c r="AF21" i="83"/>
  <c r="AO21" i="83" s="1"/>
  <c r="W22" i="83"/>
  <c r="AE21" i="83"/>
  <c r="W22" i="98"/>
  <c r="AF21" i="98"/>
  <c r="AO21" i="98" s="1"/>
  <c r="AE21" i="98"/>
  <c r="AG21" i="98"/>
  <c r="AP21" i="98" s="1"/>
  <c r="Y19" i="50"/>
  <c r="X19" i="50"/>
  <c r="AI17" i="85"/>
  <c r="AN17" i="85"/>
  <c r="Z31" i="53"/>
  <c r="Z32" i="52"/>
  <c r="Y20" i="82"/>
  <c r="Z20" i="82"/>
  <c r="X20" i="82"/>
  <c r="Z27" i="13"/>
  <c r="Z31" i="86"/>
  <c r="Y23" i="43"/>
  <c r="X23" i="43"/>
  <c r="AI19" i="102"/>
  <c r="AN19" i="102"/>
  <c r="AR24" i="96"/>
  <c r="X30" i="46"/>
  <c r="Z30" i="46" s="1"/>
  <c r="Y30" i="46"/>
  <c r="AE23" i="55"/>
  <c r="AF23" i="55"/>
  <c r="AO23" i="55" s="1"/>
  <c r="AG23" i="55"/>
  <c r="AP23" i="55" s="1"/>
  <c r="W24" i="55"/>
  <c r="AI28" i="32"/>
  <c r="AN28" i="32"/>
  <c r="AR30" i="53"/>
  <c r="Y26" i="95"/>
  <c r="Z26" i="95"/>
  <c r="X26" i="95"/>
  <c r="AR25" i="100"/>
  <c r="AH21" i="18"/>
  <c r="AQ21" i="18" s="1"/>
  <c r="Z24" i="11"/>
  <c r="Z31" i="15"/>
  <c r="AH31" i="15"/>
  <c r="AQ31" i="15" s="1"/>
  <c r="Y19" i="94"/>
  <c r="X19" i="94"/>
  <c r="Y28" i="44"/>
  <c r="Z28" i="44" s="1"/>
  <c r="X28" i="44"/>
  <c r="AH26" i="100"/>
  <c r="AQ26" i="100" s="1"/>
  <c r="Y18" i="85"/>
  <c r="X18" i="85"/>
  <c r="AE33" i="89"/>
  <c r="AG33" i="89"/>
  <c r="AP33" i="89" s="1"/>
  <c r="W34" i="89"/>
  <c r="AF33" i="89"/>
  <c r="AO33" i="89" s="1"/>
  <c r="AI19" i="82"/>
  <c r="AN19" i="82"/>
  <c r="AR19" i="42"/>
  <c r="AH34" i="97"/>
  <c r="AQ34" i="97" s="1"/>
  <c r="AH26" i="51"/>
  <c r="AQ26" i="51" s="1"/>
  <c r="Z34" i="97"/>
  <c r="Z26" i="51"/>
  <c r="Z25" i="96"/>
  <c r="AH25" i="96"/>
  <c r="AQ25" i="96" s="1"/>
  <c r="AH28" i="104"/>
  <c r="AQ28" i="104" s="1"/>
  <c r="AH24" i="91"/>
  <c r="AQ24" i="91" s="1"/>
  <c r="AI29" i="46"/>
  <c r="AN29" i="46"/>
  <c r="Y29" i="32"/>
  <c r="X29" i="32"/>
  <c r="AR23" i="91"/>
  <c r="AR25" i="51"/>
  <c r="AI18" i="94"/>
  <c r="AN18" i="94"/>
  <c r="AI18" i="50"/>
  <c r="AN18" i="50"/>
  <c r="Y22" i="87"/>
  <c r="X22" i="87"/>
  <c r="Z22" i="87" s="1"/>
  <c r="AR23" i="11"/>
  <c r="Y32" i="105"/>
  <c r="Z32" i="105" s="1"/>
  <c r="X32" i="105"/>
  <c r="Z26" i="100"/>
  <c r="Y24" i="41"/>
  <c r="Z24" i="41"/>
  <c r="X24" i="41"/>
  <c r="W25" i="49"/>
  <c r="AE24" i="49"/>
  <c r="AG24" i="49"/>
  <c r="AP24" i="49" s="1"/>
  <c r="AF24" i="49"/>
  <c r="AO24" i="49" s="1"/>
  <c r="AR30" i="101"/>
  <c r="Y19" i="90"/>
  <c r="X19" i="90"/>
  <c r="AH19" i="48"/>
  <c r="AQ19" i="48" s="1"/>
  <c r="Y24" i="103"/>
  <c r="X24" i="103"/>
  <c r="Y27" i="54"/>
  <c r="X27" i="54"/>
  <c r="AE32" i="105" l="1"/>
  <c r="AF32" i="105"/>
  <c r="AO32" i="105" s="1"/>
  <c r="W33" i="105"/>
  <c r="AG32" i="105"/>
  <c r="AP32" i="105" s="1"/>
  <c r="W23" i="87"/>
  <c r="AG22" i="87"/>
  <c r="AE22" i="87"/>
  <c r="AN22" i="87" s="1"/>
  <c r="AF22" i="87"/>
  <c r="AO22" i="87" s="1"/>
  <c r="AF33" i="47"/>
  <c r="AO33" i="47" s="1"/>
  <c r="AE33" i="47"/>
  <c r="W34" i="47"/>
  <c r="AG33" i="47"/>
  <c r="AP33" i="47" s="1"/>
  <c r="W29" i="44"/>
  <c r="AF28" i="44"/>
  <c r="AO28" i="44" s="1"/>
  <c r="AG28" i="44"/>
  <c r="AP28" i="44" s="1"/>
  <c r="AE28" i="44"/>
  <c r="AG30" i="46"/>
  <c r="AP30" i="46" s="1"/>
  <c r="AE30" i="46"/>
  <c r="AF30" i="46"/>
  <c r="AO30" i="46" s="1"/>
  <c r="W31" i="46"/>
  <c r="AG20" i="102"/>
  <c r="AP20" i="102" s="1"/>
  <c r="AF20" i="102"/>
  <c r="AO20" i="102" s="1"/>
  <c r="W21" i="102"/>
  <c r="AE20" i="102"/>
  <c r="AH29" i="32"/>
  <c r="AQ29" i="32" s="1"/>
  <c r="AH27" i="54"/>
  <c r="AQ27" i="54" s="1"/>
  <c r="Z27" i="54"/>
  <c r="AI24" i="49"/>
  <c r="AN24" i="49"/>
  <c r="AH32" i="105"/>
  <c r="AQ32" i="105" s="1"/>
  <c r="AE25" i="96"/>
  <c r="AG25" i="96"/>
  <c r="AP25" i="96" s="1"/>
  <c r="W26" i="96"/>
  <c r="AF25" i="96"/>
  <c r="AO25" i="96" s="1"/>
  <c r="AH28" i="44"/>
  <c r="AQ28" i="44" s="1"/>
  <c r="W25" i="11"/>
  <c r="AG24" i="11"/>
  <c r="AP24" i="11" s="1"/>
  <c r="AF24" i="11"/>
  <c r="AO24" i="11" s="1"/>
  <c r="AE24" i="11"/>
  <c r="AG31" i="86"/>
  <c r="AP31" i="86" s="1"/>
  <c r="W32" i="86"/>
  <c r="AF31" i="86"/>
  <c r="AO31" i="86" s="1"/>
  <c r="AE31" i="86"/>
  <c r="W32" i="53"/>
  <c r="AG31" i="53"/>
  <c r="AP31" i="53" s="1"/>
  <c r="AE31" i="53"/>
  <c r="AF31" i="53"/>
  <c r="AO31" i="53" s="1"/>
  <c r="AI21" i="83"/>
  <c r="AN21" i="83"/>
  <c r="AR18" i="90"/>
  <c r="AR31" i="105"/>
  <c r="Y27" i="45"/>
  <c r="Z27" i="45"/>
  <c r="X27" i="45"/>
  <c r="AR32" i="47"/>
  <c r="Y23" i="16"/>
  <c r="X23" i="16"/>
  <c r="AI19" i="10"/>
  <c r="AN19" i="10"/>
  <c r="AI24" i="88"/>
  <c r="AN24" i="88"/>
  <c r="Y25" i="49"/>
  <c r="Z25" i="49"/>
  <c r="X25" i="49"/>
  <c r="AE26" i="51"/>
  <c r="W27" i="51"/>
  <c r="AF26" i="51"/>
  <c r="AO26" i="51" s="1"/>
  <c r="AG26" i="51"/>
  <c r="AP26" i="51" s="1"/>
  <c r="Y34" i="89"/>
  <c r="Z34" i="89"/>
  <c r="X34" i="89"/>
  <c r="AI23" i="55"/>
  <c r="AR23" i="55" s="1"/>
  <c r="AN23" i="55"/>
  <c r="AG27" i="13"/>
  <c r="AP27" i="13" s="1"/>
  <c r="W28" i="13"/>
  <c r="AF27" i="13"/>
  <c r="AO27" i="13" s="1"/>
  <c r="AE27" i="13"/>
  <c r="Y22" i="83"/>
  <c r="Z22" i="83"/>
  <c r="X22" i="83"/>
  <c r="AH26" i="84"/>
  <c r="AQ26" i="84" s="1"/>
  <c r="Y32" i="93"/>
  <c r="Z32" i="93"/>
  <c r="X32" i="93"/>
  <c r="AR23" i="103"/>
  <c r="AI22" i="16"/>
  <c r="AN22" i="16"/>
  <c r="AR26" i="54"/>
  <c r="AR21" i="87"/>
  <c r="Y25" i="88"/>
  <c r="X25" i="88"/>
  <c r="AI31" i="101"/>
  <c r="AN31" i="101"/>
  <c r="Y21" i="42"/>
  <c r="Z21" i="42"/>
  <c r="X21" i="42"/>
  <c r="Y25" i="91"/>
  <c r="X25" i="91"/>
  <c r="Z25" i="91" s="1"/>
  <c r="AF34" i="97"/>
  <c r="AO34" i="97" s="1"/>
  <c r="W35" i="97"/>
  <c r="AE34" i="97"/>
  <c r="AG34" i="97"/>
  <c r="AP34" i="97" s="1"/>
  <c r="AH26" i="95"/>
  <c r="AQ26" i="95" s="1"/>
  <c r="AR28" i="32"/>
  <c r="AR19" i="102"/>
  <c r="AH20" i="82"/>
  <c r="AQ20" i="82" s="1"/>
  <c r="AR17" i="85"/>
  <c r="AI21" i="98"/>
  <c r="AN21" i="98"/>
  <c r="Y23" i="99"/>
  <c r="X23" i="99"/>
  <c r="Z26" i="84"/>
  <c r="AI31" i="93"/>
  <c r="AN31" i="93"/>
  <c r="AH28" i="92"/>
  <c r="AQ28" i="92" s="1"/>
  <c r="Z20" i="35"/>
  <c r="AH20" i="35"/>
  <c r="AQ20" i="35" s="1"/>
  <c r="AR25" i="84"/>
  <c r="Y20" i="48"/>
  <c r="Z20" i="48"/>
  <c r="X20" i="48"/>
  <c r="Y29" i="104"/>
  <c r="X29" i="104"/>
  <c r="Z29" i="104" s="1"/>
  <c r="AH24" i="103"/>
  <c r="AQ24" i="103" s="1"/>
  <c r="AH24" i="41"/>
  <c r="AQ24" i="41" s="1"/>
  <c r="AR29" i="46"/>
  <c r="Z24" i="103"/>
  <c r="AR18" i="50"/>
  <c r="AI33" i="89"/>
  <c r="AN33" i="89"/>
  <c r="AH19" i="94"/>
  <c r="AQ19" i="94" s="1"/>
  <c r="AE26" i="95"/>
  <c r="AN26" i="95" s="1"/>
  <c r="AF26" i="95"/>
  <c r="AO26" i="95" s="1"/>
  <c r="AG26" i="95"/>
  <c r="W27" i="95"/>
  <c r="AH23" i="43"/>
  <c r="AQ23" i="43" s="1"/>
  <c r="W21" i="82"/>
  <c r="AE20" i="82"/>
  <c r="AF20" i="82"/>
  <c r="AO20" i="82" s="1"/>
  <c r="AG20" i="82"/>
  <c r="AP20" i="82" s="1"/>
  <c r="AH19" i="50"/>
  <c r="AQ19" i="50" s="1"/>
  <c r="AI28" i="20"/>
  <c r="AN28" i="20"/>
  <c r="AR27" i="92"/>
  <c r="AR23" i="41"/>
  <c r="AF28" i="92"/>
  <c r="AO28" i="92" s="1"/>
  <c r="AE28" i="92"/>
  <c r="W29" i="92"/>
  <c r="AG28" i="92"/>
  <c r="AP28" i="92" s="1"/>
  <c r="AR27" i="44"/>
  <c r="Y32" i="101"/>
  <c r="X32" i="101"/>
  <c r="AI20" i="42"/>
  <c r="AN20" i="42"/>
  <c r="AF24" i="41"/>
  <c r="AO24" i="41" s="1"/>
  <c r="AE24" i="41"/>
  <c r="W25" i="41"/>
  <c r="AG24" i="41"/>
  <c r="AP24" i="41" s="1"/>
  <c r="AR19" i="82"/>
  <c r="AH18" i="85"/>
  <c r="AQ18" i="85" s="1"/>
  <c r="Z19" i="94"/>
  <c r="Y24" i="55"/>
  <c r="X24" i="55"/>
  <c r="AH30" i="46"/>
  <c r="AQ30" i="46" s="1"/>
  <c r="Z23" i="43"/>
  <c r="Z19" i="50"/>
  <c r="Y22" i="98"/>
  <c r="X22" i="98"/>
  <c r="AR25" i="95"/>
  <c r="AI26" i="45"/>
  <c r="AN26" i="45"/>
  <c r="AH33" i="47"/>
  <c r="AQ33" i="47" s="1"/>
  <c r="AR22" i="43"/>
  <c r="AI24" i="91"/>
  <c r="AN24" i="91"/>
  <c r="Y22" i="18"/>
  <c r="Z22" i="18" s="1"/>
  <c r="X22" i="18"/>
  <c r="AI28" i="104"/>
  <c r="AN28" i="104"/>
  <c r="AH19" i="90"/>
  <c r="AQ19" i="90" s="1"/>
  <c r="Z19" i="90"/>
  <c r="W27" i="100"/>
  <c r="AG26" i="100"/>
  <c r="AP26" i="100" s="1"/>
  <c r="AE26" i="100"/>
  <c r="AF26" i="100"/>
  <c r="AO26" i="100" s="1"/>
  <c r="AH22" i="87"/>
  <c r="AQ22" i="87" s="1"/>
  <c r="AR18" i="94"/>
  <c r="Z29" i="32"/>
  <c r="Z18" i="85"/>
  <c r="AE31" i="15"/>
  <c r="AG31" i="15"/>
  <c r="AP31" i="15" s="1"/>
  <c r="AF31" i="15"/>
  <c r="AO31" i="15" s="1"/>
  <c r="W32" i="15"/>
  <c r="AE32" i="52"/>
  <c r="AF32" i="52"/>
  <c r="AO32" i="52" s="1"/>
  <c r="AG32" i="52"/>
  <c r="AP32" i="52" s="1"/>
  <c r="W33" i="52"/>
  <c r="AI22" i="99"/>
  <c r="AN22" i="99"/>
  <c r="Y29" i="20"/>
  <c r="X29" i="20"/>
  <c r="AR19" i="35"/>
  <c r="AH20" i="102"/>
  <c r="AQ20" i="102" s="1"/>
  <c r="Y20" i="10"/>
  <c r="Z20" i="10"/>
  <c r="X20" i="10"/>
  <c r="AI19" i="48"/>
  <c r="AN19" i="48"/>
  <c r="AI21" i="18"/>
  <c r="AN21" i="18"/>
  <c r="AE25" i="91" l="1"/>
  <c r="AG25" i="91"/>
  <c r="AP25" i="91" s="1"/>
  <c r="W26" i="91"/>
  <c r="AF25" i="91"/>
  <c r="AO25" i="91" s="1"/>
  <c r="AE29" i="104"/>
  <c r="W30" i="104"/>
  <c r="AF29" i="104"/>
  <c r="AO29" i="104" s="1"/>
  <c r="AG29" i="104"/>
  <c r="AP29" i="104" s="1"/>
  <c r="AF22" i="18"/>
  <c r="AO22" i="18" s="1"/>
  <c r="AG22" i="18"/>
  <c r="AP22" i="18" s="1"/>
  <c r="AE22" i="18"/>
  <c r="W23" i="18"/>
  <c r="W21" i="10"/>
  <c r="AG20" i="10"/>
  <c r="AP20" i="10" s="1"/>
  <c r="AE20" i="10"/>
  <c r="AF20" i="10"/>
  <c r="AO20" i="10" s="1"/>
  <c r="W19" i="85"/>
  <c r="AG18" i="85"/>
  <c r="AP18" i="85" s="1"/>
  <c r="AF18" i="85"/>
  <c r="AO18" i="85" s="1"/>
  <c r="AE18" i="85"/>
  <c r="Y32" i="15"/>
  <c r="X32" i="15"/>
  <c r="AE19" i="90"/>
  <c r="AG19" i="90"/>
  <c r="AP19" i="90" s="1"/>
  <c r="AF19" i="90"/>
  <c r="AO19" i="90" s="1"/>
  <c r="W20" i="90"/>
  <c r="AR24" i="91"/>
  <c r="AH22" i="98"/>
  <c r="AQ22" i="98" s="1"/>
  <c r="AH29" i="20"/>
  <c r="AQ29" i="20" s="1"/>
  <c r="Z22" i="98"/>
  <c r="AH20" i="10"/>
  <c r="AQ20" i="10" s="1"/>
  <c r="AI31" i="15"/>
  <c r="AN31" i="15"/>
  <c r="AI26" i="100"/>
  <c r="AN26" i="100"/>
  <c r="AR26" i="45"/>
  <c r="AE19" i="50"/>
  <c r="AG19" i="50"/>
  <c r="AP19" i="50" s="1"/>
  <c r="W20" i="50"/>
  <c r="AF19" i="50"/>
  <c r="AO19" i="50" s="1"/>
  <c r="AR20" i="42"/>
  <c r="AF20" i="35"/>
  <c r="AO20" i="35" s="1"/>
  <c r="W21" i="35"/>
  <c r="AG20" i="35"/>
  <c r="AP20" i="35" s="1"/>
  <c r="AE20" i="35"/>
  <c r="AR31" i="101"/>
  <c r="AH32" i="93"/>
  <c r="AQ32" i="93" s="1"/>
  <c r="AI27" i="13"/>
  <c r="AN27" i="13"/>
  <c r="AH34" i="89"/>
  <c r="AQ34" i="89" s="1"/>
  <c r="Y27" i="51"/>
  <c r="X27" i="51"/>
  <c r="AR24" i="88"/>
  <c r="AR24" i="49"/>
  <c r="Y31" i="46"/>
  <c r="X31" i="46"/>
  <c r="AI33" i="47"/>
  <c r="AN33" i="47"/>
  <c r="Y23" i="87"/>
  <c r="X23" i="87"/>
  <c r="Z23" i="87" s="1"/>
  <c r="AF23" i="43"/>
  <c r="AO23" i="43" s="1"/>
  <c r="AE23" i="43"/>
  <c r="W24" i="43"/>
  <c r="AG23" i="43"/>
  <c r="AP23" i="43" s="1"/>
  <c r="AH24" i="55"/>
  <c r="AQ24" i="55" s="1"/>
  <c r="AH32" i="101"/>
  <c r="AQ32" i="101" s="1"/>
  <c r="AI20" i="82"/>
  <c r="AN20" i="82"/>
  <c r="AR33" i="89"/>
  <c r="AR31" i="93"/>
  <c r="AR21" i="98"/>
  <c r="AH25" i="88"/>
  <c r="AQ25" i="88" s="1"/>
  <c r="AG32" i="93"/>
  <c r="AP32" i="93" s="1"/>
  <c r="AF32" i="93"/>
  <c r="AO32" i="93" s="1"/>
  <c r="AE32" i="93"/>
  <c r="W33" i="93"/>
  <c r="AE34" i="89"/>
  <c r="AG34" i="89"/>
  <c r="AP34" i="89" s="1"/>
  <c r="W35" i="89"/>
  <c r="AF34" i="89"/>
  <c r="AO34" i="89" s="1"/>
  <c r="AI26" i="51"/>
  <c r="AN26" i="51"/>
  <c r="AI31" i="53"/>
  <c r="AN31" i="53"/>
  <c r="Y32" i="86"/>
  <c r="Z32" i="86"/>
  <c r="X32" i="86"/>
  <c r="Y25" i="11"/>
  <c r="X25" i="11"/>
  <c r="Z25" i="11" s="1"/>
  <c r="AE27" i="54"/>
  <c r="W28" i="54"/>
  <c r="AF27" i="54"/>
  <c r="AO27" i="54" s="1"/>
  <c r="AG27" i="54"/>
  <c r="AP27" i="54" s="1"/>
  <c r="AI20" i="102"/>
  <c r="AN20" i="102"/>
  <c r="Z24" i="55"/>
  <c r="Y25" i="41"/>
  <c r="Z25" i="41" s="1"/>
  <c r="X25" i="41"/>
  <c r="Z32" i="101"/>
  <c r="Y29" i="92"/>
  <c r="Z29" i="92"/>
  <c r="X29" i="92"/>
  <c r="Y21" i="82"/>
  <c r="X21" i="82"/>
  <c r="Z21" i="82" s="1"/>
  <c r="AH20" i="48"/>
  <c r="AQ20" i="48" s="1"/>
  <c r="W27" i="84"/>
  <c r="AG26" i="84"/>
  <c r="AP26" i="84" s="1"/>
  <c r="AF26" i="84"/>
  <c r="AO26" i="84" s="1"/>
  <c r="AE26" i="84"/>
  <c r="AI34" i="97"/>
  <c r="AN34" i="97"/>
  <c r="AH21" i="42"/>
  <c r="AQ21" i="42" s="1"/>
  <c r="Z25" i="88"/>
  <c r="AH22" i="83"/>
  <c r="AQ22" i="83" s="1"/>
  <c r="Y28" i="13"/>
  <c r="X28" i="13"/>
  <c r="AH25" i="49"/>
  <c r="AQ25" i="49" s="1"/>
  <c r="AR19" i="10"/>
  <c r="AH27" i="45"/>
  <c r="AQ27" i="45" s="1"/>
  <c r="Y21" i="102"/>
  <c r="Z21" i="102"/>
  <c r="X21" i="102"/>
  <c r="AI30" i="46"/>
  <c r="AN30" i="46"/>
  <c r="Y29" i="44"/>
  <c r="X29" i="44"/>
  <c r="AI32" i="52"/>
  <c r="AN32" i="52"/>
  <c r="AR22" i="99"/>
  <c r="AF29" i="32"/>
  <c r="AO29" i="32" s="1"/>
  <c r="W30" i="32"/>
  <c r="AE29" i="32"/>
  <c r="AG29" i="32"/>
  <c r="AP29" i="32" s="1"/>
  <c r="AI24" i="41"/>
  <c r="AN24" i="41"/>
  <c r="AI28" i="92"/>
  <c r="AN28" i="92"/>
  <c r="Y27" i="95"/>
  <c r="X27" i="95"/>
  <c r="AE20" i="48"/>
  <c r="AG20" i="48"/>
  <c r="AP20" i="48" s="1"/>
  <c r="W21" i="48"/>
  <c r="AF20" i="48"/>
  <c r="AO20" i="48" s="1"/>
  <c r="AH23" i="99"/>
  <c r="AQ23" i="99" s="1"/>
  <c r="Y35" i="97"/>
  <c r="Z35" i="97"/>
  <c r="X35" i="97"/>
  <c r="AF21" i="42"/>
  <c r="AO21" i="42" s="1"/>
  <c r="AG21" i="42"/>
  <c r="AP21" i="42" s="1"/>
  <c r="AE21" i="42"/>
  <c r="W22" i="42"/>
  <c r="AR22" i="16"/>
  <c r="AF22" i="83"/>
  <c r="AO22" i="83" s="1"/>
  <c r="AG22" i="83"/>
  <c r="AP22" i="83" s="1"/>
  <c r="AE22" i="83"/>
  <c r="W23" i="83"/>
  <c r="AF25" i="49"/>
  <c r="AO25" i="49" s="1"/>
  <c r="W26" i="49"/>
  <c r="AG25" i="49"/>
  <c r="AP25" i="49" s="1"/>
  <c r="AE25" i="49"/>
  <c r="AH23" i="16"/>
  <c r="AQ23" i="16" s="1"/>
  <c r="W28" i="45"/>
  <c r="AG27" i="45"/>
  <c r="AP27" i="45" s="1"/>
  <c r="AE27" i="45"/>
  <c r="AF27" i="45"/>
  <c r="AO27" i="45" s="1"/>
  <c r="Y32" i="53"/>
  <c r="Z32" i="53"/>
  <c r="X32" i="53"/>
  <c r="Y26" i="96"/>
  <c r="X26" i="96"/>
  <c r="Z26" i="96" s="1"/>
  <c r="Y33" i="105"/>
  <c r="Z33" i="105"/>
  <c r="X33" i="105"/>
  <c r="Y33" i="52"/>
  <c r="X33" i="52"/>
  <c r="Z33" i="52" s="1"/>
  <c r="AI26" i="95"/>
  <c r="AP26" i="95"/>
  <c r="W25" i="103"/>
  <c r="AF24" i="103"/>
  <c r="AO24" i="103" s="1"/>
  <c r="AE24" i="103"/>
  <c r="AG24" i="103"/>
  <c r="AP24" i="103" s="1"/>
  <c r="Z23" i="99"/>
  <c r="Z23" i="16"/>
  <c r="AR21" i="83"/>
  <c r="AI24" i="11"/>
  <c r="AN24" i="11"/>
  <c r="Y27" i="100"/>
  <c r="X27" i="100"/>
  <c r="AR21" i="18"/>
  <c r="AR28" i="104"/>
  <c r="W20" i="94"/>
  <c r="AG19" i="94"/>
  <c r="AP19" i="94" s="1"/>
  <c r="AF19" i="94"/>
  <c r="AO19" i="94" s="1"/>
  <c r="AE19" i="94"/>
  <c r="AR28" i="20"/>
  <c r="AR19" i="48"/>
  <c r="Z29" i="20"/>
  <c r="AH22" i="18"/>
  <c r="AQ22" i="18" s="1"/>
  <c r="AH29" i="104"/>
  <c r="AQ29" i="104" s="1"/>
  <c r="AH25" i="91"/>
  <c r="AQ25" i="91" s="1"/>
  <c r="AI31" i="86"/>
  <c r="AN31" i="86"/>
  <c r="AI25" i="96"/>
  <c r="AN25" i="96"/>
  <c r="AI28" i="44"/>
  <c r="AN28" i="44"/>
  <c r="X34" i="47"/>
  <c r="Z34" i="47" s="1"/>
  <c r="Y34" i="47"/>
  <c r="AI22" i="87"/>
  <c r="AP22" i="87"/>
  <c r="AI32" i="105"/>
  <c r="AR32" i="105" s="1"/>
  <c r="AN32" i="105"/>
  <c r="W24" i="87" l="1"/>
  <c r="AG23" i="87"/>
  <c r="AP23" i="87" s="1"/>
  <c r="AF23" i="87"/>
  <c r="AO23" i="87" s="1"/>
  <c r="AE23" i="87"/>
  <c r="AF25" i="11"/>
  <c r="AO25" i="11" s="1"/>
  <c r="AG25" i="11"/>
  <c r="AP25" i="11" s="1"/>
  <c r="AE25" i="11"/>
  <c r="W26" i="11"/>
  <c r="AG34" i="47"/>
  <c r="AP34" i="47" s="1"/>
  <c r="AE34" i="47"/>
  <c r="AF34" i="47"/>
  <c r="AO34" i="47" s="1"/>
  <c r="W35" i="47"/>
  <c r="W27" i="96"/>
  <c r="AG26" i="96"/>
  <c r="AP26" i="96" s="1"/>
  <c r="AE26" i="96"/>
  <c r="AF26" i="96"/>
  <c r="AO26" i="96" s="1"/>
  <c r="AE21" i="82"/>
  <c r="AG21" i="82"/>
  <c r="AP21" i="82" s="1"/>
  <c r="AF21" i="82"/>
  <c r="AO21" i="82" s="1"/>
  <c r="W22" i="82"/>
  <c r="AF33" i="52"/>
  <c r="AO33" i="52" s="1"/>
  <c r="AG33" i="52"/>
  <c r="AP33" i="52" s="1"/>
  <c r="AE33" i="52"/>
  <c r="W34" i="52"/>
  <c r="AF25" i="41"/>
  <c r="AO25" i="41" s="1"/>
  <c r="AE25" i="41"/>
  <c r="AN25" i="41" s="1"/>
  <c r="W26" i="41"/>
  <c r="AG25" i="41"/>
  <c r="AR26" i="95"/>
  <c r="AR25" i="96"/>
  <c r="AI24" i="103"/>
  <c r="AN24" i="103"/>
  <c r="Y26" i="49"/>
  <c r="Z26" i="49" s="1"/>
  <c r="X26" i="49"/>
  <c r="Y21" i="48"/>
  <c r="X21" i="48"/>
  <c r="AI29" i="32"/>
  <c r="AN29" i="32"/>
  <c r="AR32" i="52"/>
  <c r="AH21" i="102"/>
  <c r="AQ21" i="102" s="1"/>
  <c r="AR34" i="97"/>
  <c r="AH25" i="41"/>
  <c r="AQ25" i="41" s="1"/>
  <c r="AR31" i="53"/>
  <c r="Y21" i="35"/>
  <c r="Z21" i="35"/>
  <c r="X21" i="35"/>
  <c r="Y20" i="50"/>
  <c r="X20" i="50"/>
  <c r="AR26" i="100"/>
  <c r="AI18" i="85"/>
  <c r="AN18" i="85"/>
  <c r="AI20" i="10"/>
  <c r="AN20" i="10"/>
  <c r="AI29" i="104"/>
  <c r="AR29" i="104" s="1"/>
  <c r="AN29" i="104"/>
  <c r="AR28" i="44"/>
  <c r="AH34" i="47"/>
  <c r="AQ34" i="47" s="1"/>
  <c r="AR31" i="86"/>
  <c r="AH27" i="100"/>
  <c r="AQ27" i="100" s="1"/>
  <c r="AI27" i="45"/>
  <c r="AN27" i="45"/>
  <c r="AR28" i="92"/>
  <c r="Y30" i="32"/>
  <c r="Z30" i="32" s="1"/>
  <c r="X30" i="32"/>
  <c r="AH29" i="44"/>
  <c r="AQ29" i="44" s="1"/>
  <c r="W22" i="102"/>
  <c r="AG21" i="102"/>
  <c r="AP21" i="102" s="1"/>
  <c r="AF21" i="102"/>
  <c r="AO21" i="102" s="1"/>
  <c r="AE21" i="102"/>
  <c r="AI34" i="89"/>
  <c r="AN34" i="89"/>
  <c r="AR20" i="82"/>
  <c r="AR27" i="13"/>
  <c r="AI19" i="90"/>
  <c r="AN19" i="90"/>
  <c r="Y20" i="94"/>
  <c r="X20" i="94"/>
  <c r="Z20" i="94" s="1"/>
  <c r="Z27" i="100"/>
  <c r="AE23" i="16"/>
  <c r="W24" i="16"/>
  <c r="AF23" i="16"/>
  <c r="AO23" i="16" s="1"/>
  <c r="AG23" i="16"/>
  <c r="AP23" i="16" s="1"/>
  <c r="Y25" i="103"/>
  <c r="Z25" i="103" s="1"/>
  <c r="X25" i="103"/>
  <c r="AH33" i="105"/>
  <c r="AQ33" i="105" s="1"/>
  <c r="AH32" i="53"/>
  <c r="AQ32" i="53" s="1"/>
  <c r="AH35" i="97"/>
  <c r="AQ35" i="97" s="1"/>
  <c r="AI20" i="48"/>
  <c r="AN20" i="48"/>
  <c r="Z29" i="44"/>
  <c r="AI26" i="84"/>
  <c r="AN26" i="84"/>
  <c r="AH29" i="92"/>
  <c r="AQ29" i="92" s="1"/>
  <c r="AH32" i="86"/>
  <c r="AQ32" i="86" s="1"/>
  <c r="AR26" i="51"/>
  <c r="X24" i="43"/>
  <c r="Z24" i="43" s="1"/>
  <c r="Y24" i="43"/>
  <c r="AI19" i="50"/>
  <c r="AN19" i="50"/>
  <c r="AR31" i="15"/>
  <c r="W23" i="98"/>
  <c r="AF22" i="98"/>
  <c r="AO22" i="98" s="1"/>
  <c r="AG22" i="98"/>
  <c r="AP22" i="98" s="1"/>
  <c r="AE22" i="98"/>
  <c r="AH32" i="15"/>
  <c r="AQ32" i="15" s="1"/>
  <c r="Y21" i="10"/>
  <c r="X21" i="10"/>
  <c r="Y23" i="83"/>
  <c r="X23" i="83"/>
  <c r="AF35" i="97"/>
  <c r="AO35" i="97" s="1"/>
  <c r="AE35" i="97"/>
  <c r="W36" i="97"/>
  <c r="AG35" i="97"/>
  <c r="AP35" i="97" s="1"/>
  <c r="AH27" i="95"/>
  <c r="AQ27" i="95" s="1"/>
  <c r="AR24" i="41"/>
  <c r="AH28" i="13"/>
  <c r="AQ28" i="13" s="1"/>
  <c r="AG29" i="92"/>
  <c r="AP29" i="92" s="1"/>
  <c r="AE29" i="92"/>
  <c r="AF29" i="92"/>
  <c r="AO29" i="92" s="1"/>
  <c r="W30" i="92"/>
  <c r="AF24" i="55"/>
  <c r="AO24" i="55" s="1"/>
  <c r="W25" i="55"/>
  <c r="AE24" i="55"/>
  <c r="AG24" i="55"/>
  <c r="AP24" i="55" s="1"/>
  <c r="Y28" i="54"/>
  <c r="X28" i="54"/>
  <c r="AF32" i="86"/>
  <c r="AO32" i="86" s="1"/>
  <c r="AE32" i="86"/>
  <c r="AG32" i="86"/>
  <c r="AP32" i="86" s="1"/>
  <c r="W33" i="86"/>
  <c r="Y33" i="93"/>
  <c r="X33" i="93"/>
  <c r="Z33" i="93" s="1"/>
  <c r="AI23" i="43"/>
  <c r="AN23" i="43"/>
  <c r="AR33" i="47"/>
  <c r="Z32" i="15"/>
  <c r="Y19" i="85"/>
  <c r="Z19" i="85"/>
  <c r="X19" i="85"/>
  <c r="Y26" i="91"/>
  <c r="X26" i="91"/>
  <c r="W24" i="99"/>
  <c r="AF23" i="99"/>
  <c r="AO23" i="99" s="1"/>
  <c r="AE23" i="99"/>
  <c r="AG23" i="99"/>
  <c r="AP23" i="99" s="1"/>
  <c r="W34" i="105"/>
  <c r="AF33" i="105"/>
  <c r="AO33" i="105" s="1"/>
  <c r="AE33" i="105"/>
  <c r="AG33" i="105"/>
  <c r="AP33" i="105" s="1"/>
  <c r="AG32" i="53"/>
  <c r="AP32" i="53" s="1"/>
  <c r="AF32" i="53"/>
  <c r="AO32" i="53" s="1"/>
  <c r="AE32" i="53"/>
  <c r="W33" i="53"/>
  <c r="Y28" i="45"/>
  <c r="X28" i="45"/>
  <c r="AR22" i="87"/>
  <c r="AI25" i="49"/>
  <c r="AN25" i="49"/>
  <c r="AI22" i="83"/>
  <c r="AN22" i="83"/>
  <c r="Y22" i="42"/>
  <c r="Z22" i="42"/>
  <c r="X22" i="42"/>
  <c r="Z27" i="95"/>
  <c r="Z28" i="13"/>
  <c r="AI27" i="54"/>
  <c r="AN27" i="54"/>
  <c r="AI32" i="93"/>
  <c r="AN32" i="93"/>
  <c r="Z31" i="46"/>
  <c r="AH31" i="46"/>
  <c r="AQ31" i="46" s="1"/>
  <c r="AH27" i="51"/>
  <c r="AQ27" i="51" s="1"/>
  <c r="AI20" i="35"/>
  <c r="AN20" i="35"/>
  <c r="Y20" i="90"/>
  <c r="X20" i="90"/>
  <c r="Z20" i="90" s="1"/>
  <c r="Y23" i="18"/>
  <c r="Z23" i="18" s="1"/>
  <c r="X23" i="18"/>
  <c r="AG29" i="20"/>
  <c r="AP29" i="20" s="1"/>
  <c r="AE29" i="20"/>
  <c r="W30" i="20"/>
  <c r="AF29" i="20"/>
  <c r="AO29" i="20" s="1"/>
  <c r="AI19" i="94"/>
  <c r="AN19" i="94"/>
  <c r="AR24" i="11"/>
  <c r="AH33" i="52"/>
  <c r="AQ33" i="52" s="1"/>
  <c r="AH26" i="96"/>
  <c r="AQ26" i="96" s="1"/>
  <c r="AI21" i="42"/>
  <c r="AN21" i="42"/>
  <c r="AR30" i="46"/>
  <c r="AG25" i="88"/>
  <c r="AP25" i="88" s="1"/>
  <c r="AF25" i="88"/>
  <c r="AO25" i="88" s="1"/>
  <c r="AE25" i="88"/>
  <c r="W26" i="88"/>
  <c r="Y27" i="84"/>
  <c r="X27" i="84"/>
  <c r="AH21" i="82"/>
  <c r="AQ21" i="82" s="1"/>
  <c r="AE32" i="101"/>
  <c r="AG32" i="101"/>
  <c r="AP32" i="101" s="1"/>
  <c r="AF32" i="101"/>
  <c r="AO32" i="101" s="1"/>
  <c r="W33" i="101"/>
  <c r="AR20" i="102"/>
  <c r="AH25" i="11"/>
  <c r="AQ25" i="11" s="1"/>
  <c r="Y35" i="89"/>
  <c r="X35" i="89"/>
  <c r="AH23" i="87"/>
  <c r="AQ23" i="87" s="1"/>
  <c r="Z27" i="51"/>
  <c r="AI22" i="18"/>
  <c r="AN22" i="18"/>
  <c r="Y30" i="104"/>
  <c r="X30" i="104"/>
  <c r="Z30" i="104" s="1"/>
  <c r="AI25" i="91"/>
  <c r="AN25" i="91"/>
  <c r="AE33" i="93" l="1"/>
  <c r="W34" i="93"/>
  <c r="AG33" i="93"/>
  <c r="AP33" i="93" s="1"/>
  <c r="AF33" i="93"/>
  <c r="AO33" i="93" s="1"/>
  <c r="AE24" i="43"/>
  <c r="AF24" i="43"/>
  <c r="AO24" i="43" s="1"/>
  <c r="AG24" i="43"/>
  <c r="AP24" i="43" s="1"/>
  <c r="W25" i="43"/>
  <c r="AE25" i="103"/>
  <c r="W26" i="103"/>
  <c r="AG25" i="103"/>
  <c r="AP25" i="103" s="1"/>
  <c r="AF25" i="103"/>
  <c r="AO25" i="103" s="1"/>
  <c r="AF20" i="94"/>
  <c r="AO20" i="94" s="1"/>
  <c r="AE20" i="94"/>
  <c r="W21" i="94"/>
  <c r="AG20" i="94"/>
  <c r="AP20" i="94" s="1"/>
  <c r="AG26" i="49"/>
  <c r="AP26" i="49" s="1"/>
  <c r="AE26" i="49"/>
  <c r="W27" i="49"/>
  <c r="AF26" i="49"/>
  <c r="AO26" i="49" s="1"/>
  <c r="AG30" i="32"/>
  <c r="AP30" i="32" s="1"/>
  <c r="W31" i="32"/>
  <c r="AE30" i="32"/>
  <c r="AF30" i="32"/>
  <c r="AO30" i="32" s="1"/>
  <c r="AF20" i="90"/>
  <c r="AO20" i="90" s="1"/>
  <c r="W21" i="90"/>
  <c r="AE20" i="90"/>
  <c r="AG20" i="90"/>
  <c r="AP20" i="90" s="1"/>
  <c r="AG23" i="18"/>
  <c r="AP23" i="18" s="1"/>
  <c r="AE23" i="18"/>
  <c r="W24" i="18"/>
  <c r="AF23" i="18"/>
  <c r="AO23" i="18" s="1"/>
  <c r="AE30" i="104"/>
  <c r="AF30" i="104"/>
  <c r="AO30" i="104" s="1"/>
  <c r="W31" i="104"/>
  <c r="AG30" i="104"/>
  <c r="AP30" i="104" s="1"/>
  <c r="AR25" i="91"/>
  <c r="AE27" i="51"/>
  <c r="W28" i="51"/>
  <c r="AG27" i="51"/>
  <c r="AP27" i="51" s="1"/>
  <c r="AF27" i="51"/>
  <c r="AO27" i="51" s="1"/>
  <c r="AH35" i="89"/>
  <c r="AQ35" i="89" s="1"/>
  <c r="AR21" i="42"/>
  <c r="AR27" i="54"/>
  <c r="AH28" i="45"/>
  <c r="AQ28" i="45" s="1"/>
  <c r="Y34" i="105"/>
  <c r="X34" i="105"/>
  <c r="AH26" i="91"/>
  <c r="AQ26" i="91" s="1"/>
  <c r="W33" i="15"/>
  <c r="AG32" i="15"/>
  <c r="AP32" i="15" s="1"/>
  <c r="AE32" i="15"/>
  <c r="AF32" i="15"/>
  <c r="AO32" i="15" s="1"/>
  <c r="AI24" i="55"/>
  <c r="AN24" i="55"/>
  <c r="AI29" i="92"/>
  <c r="AN29" i="92"/>
  <c r="AR29" i="32"/>
  <c r="Y22" i="82"/>
  <c r="Z22" i="82"/>
  <c r="X22" i="82"/>
  <c r="AI26" i="96"/>
  <c r="AN26" i="96"/>
  <c r="AI34" i="47"/>
  <c r="AN34" i="47"/>
  <c r="Z35" i="89"/>
  <c r="AI25" i="88"/>
  <c r="AN25" i="88"/>
  <c r="AI29" i="20"/>
  <c r="AN29" i="20"/>
  <c r="AI32" i="101"/>
  <c r="AN32" i="101"/>
  <c r="AH27" i="84"/>
  <c r="AQ27" i="84" s="1"/>
  <c r="AG28" i="13"/>
  <c r="AP28" i="13" s="1"/>
  <c r="AF28" i="13"/>
  <c r="AO28" i="13" s="1"/>
  <c r="W29" i="13"/>
  <c r="AE28" i="13"/>
  <c r="AR22" i="83"/>
  <c r="Z28" i="45"/>
  <c r="Z26" i="91"/>
  <c r="AH28" i="54"/>
  <c r="AQ28" i="54" s="1"/>
  <c r="Y25" i="55"/>
  <c r="X25" i="55"/>
  <c r="Z25" i="55" s="1"/>
  <c r="AH23" i="83"/>
  <c r="AQ23" i="83" s="1"/>
  <c r="AI22" i="98"/>
  <c r="AN22" i="98"/>
  <c r="AR26" i="84"/>
  <c r="AH20" i="50"/>
  <c r="AQ20" i="50" s="1"/>
  <c r="AH21" i="48"/>
  <c r="AQ21" i="48" s="1"/>
  <c r="Y34" i="52"/>
  <c r="X34" i="52"/>
  <c r="Y33" i="101"/>
  <c r="Z33" i="101"/>
  <c r="X33" i="101"/>
  <c r="AH30" i="104"/>
  <c r="AQ30" i="104" s="1"/>
  <c r="Z27" i="84"/>
  <c r="AR19" i="94"/>
  <c r="AH23" i="18"/>
  <c r="AQ23" i="18" s="1"/>
  <c r="AE31" i="46"/>
  <c r="W32" i="46"/>
  <c r="AG31" i="46"/>
  <c r="AP31" i="46" s="1"/>
  <c r="AF31" i="46"/>
  <c r="AO31" i="46" s="1"/>
  <c r="AF27" i="95"/>
  <c r="AO27" i="95" s="1"/>
  <c r="W28" i="95"/>
  <c r="AG27" i="95"/>
  <c r="AP27" i="95" s="1"/>
  <c r="AE27" i="95"/>
  <c r="Z28" i="54"/>
  <c r="Z23" i="83"/>
  <c r="AR19" i="50"/>
  <c r="W30" i="44"/>
  <c r="AF29" i="44"/>
  <c r="AO29" i="44" s="1"/>
  <c r="AE29" i="44"/>
  <c r="AG29" i="44"/>
  <c r="AP29" i="44" s="1"/>
  <c r="AH25" i="103"/>
  <c r="AQ25" i="103" s="1"/>
  <c r="Y24" i="16"/>
  <c r="X24" i="16"/>
  <c r="Y22" i="102"/>
  <c r="Z22" i="102" s="1"/>
  <c r="X22" i="102"/>
  <c r="AH30" i="32"/>
  <c r="AQ30" i="32" s="1"/>
  <c r="AR27" i="45"/>
  <c r="AR20" i="10"/>
  <c r="Z20" i="50"/>
  <c r="Z21" i="48"/>
  <c r="AR24" i="103"/>
  <c r="AI25" i="41"/>
  <c r="AP25" i="41"/>
  <c r="AI33" i="52"/>
  <c r="AN33" i="52"/>
  <c r="Y27" i="96"/>
  <c r="X27" i="96"/>
  <c r="AI23" i="87"/>
  <c r="AN23" i="87"/>
  <c r="AR20" i="35"/>
  <c r="AH22" i="42"/>
  <c r="AQ22" i="42" s="1"/>
  <c r="AR25" i="49"/>
  <c r="AI23" i="99"/>
  <c r="AN23" i="99"/>
  <c r="AH19" i="85"/>
  <c r="AQ19" i="85" s="1"/>
  <c r="Y33" i="86"/>
  <c r="X33" i="86"/>
  <c r="AI23" i="16"/>
  <c r="AN23" i="16"/>
  <c r="AR19" i="90"/>
  <c r="AR34" i="89"/>
  <c r="Y26" i="41"/>
  <c r="X26" i="41"/>
  <c r="AI21" i="82"/>
  <c r="AN21" i="82"/>
  <c r="Y26" i="11"/>
  <c r="Z26" i="11"/>
  <c r="X26" i="11"/>
  <c r="AR32" i="93"/>
  <c r="AG22" i="42"/>
  <c r="AP22" i="42" s="1"/>
  <c r="W23" i="42"/>
  <c r="AF22" i="42"/>
  <c r="AO22" i="42" s="1"/>
  <c r="AE22" i="42"/>
  <c r="X33" i="53"/>
  <c r="Y33" i="53"/>
  <c r="Z33" i="53" s="1"/>
  <c r="AI33" i="105"/>
  <c r="AN33" i="105"/>
  <c r="W20" i="85"/>
  <c r="AG19" i="85"/>
  <c r="AP19" i="85" s="1"/>
  <c r="AF19" i="85"/>
  <c r="AO19" i="85" s="1"/>
  <c r="AE19" i="85"/>
  <c r="AR23" i="43"/>
  <c r="Y30" i="92"/>
  <c r="X30" i="92"/>
  <c r="Z30" i="92" s="1"/>
  <c r="Y36" i="97"/>
  <c r="X36" i="97"/>
  <c r="AH21" i="10"/>
  <c r="AQ21" i="10" s="1"/>
  <c r="Y23" i="98"/>
  <c r="X23" i="98"/>
  <c r="AR20" i="48"/>
  <c r="AF27" i="100"/>
  <c r="AO27" i="100" s="1"/>
  <c r="AE27" i="100"/>
  <c r="AG27" i="100"/>
  <c r="AP27" i="100" s="1"/>
  <c r="W28" i="100"/>
  <c r="AR18" i="85"/>
  <c r="AH21" i="35"/>
  <c r="AQ21" i="35" s="1"/>
  <c r="AH26" i="49"/>
  <c r="AQ26" i="49" s="1"/>
  <c r="Y35" i="47"/>
  <c r="X35" i="47"/>
  <c r="AI25" i="11"/>
  <c r="AN25" i="11"/>
  <c r="AR22" i="18"/>
  <c r="Y26" i="88"/>
  <c r="X26" i="88"/>
  <c r="Y30" i="20"/>
  <c r="Z30" i="20"/>
  <c r="X30" i="20"/>
  <c r="AH20" i="90"/>
  <c r="AQ20" i="90" s="1"/>
  <c r="AI32" i="53"/>
  <c r="AN32" i="53"/>
  <c r="Y24" i="99"/>
  <c r="X24" i="99"/>
  <c r="AH33" i="93"/>
  <c r="AQ33" i="93" s="1"/>
  <c r="AI32" i="86"/>
  <c r="AN32" i="86"/>
  <c r="AI35" i="97"/>
  <c r="AN35" i="97"/>
  <c r="Z21" i="10"/>
  <c r="AH24" i="43"/>
  <c r="AQ24" i="43" s="1"/>
  <c r="AH20" i="94"/>
  <c r="AQ20" i="94" s="1"/>
  <c r="AI21" i="102"/>
  <c r="AN21" i="102"/>
  <c r="W22" i="35"/>
  <c r="AF21" i="35"/>
  <c r="AO21" i="35" s="1"/>
  <c r="AG21" i="35"/>
  <c r="AP21" i="35" s="1"/>
  <c r="AE21" i="35"/>
  <c r="Y24" i="87"/>
  <c r="X24" i="87"/>
  <c r="Z24" i="87" s="1"/>
  <c r="W25" i="87" l="1"/>
  <c r="AG24" i="87"/>
  <c r="AP24" i="87" s="1"/>
  <c r="AF24" i="87"/>
  <c r="AO24" i="87" s="1"/>
  <c r="AE24" i="87"/>
  <c r="AG25" i="55"/>
  <c r="AP25" i="55" s="1"/>
  <c r="AE25" i="55"/>
  <c r="AF25" i="55"/>
  <c r="AO25" i="55" s="1"/>
  <c r="W26" i="55"/>
  <c r="AE30" i="92"/>
  <c r="W31" i="92"/>
  <c r="AG30" i="92"/>
  <c r="AP30" i="92" s="1"/>
  <c r="AF30" i="92"/>
  <c r="AO30" i="92" s="1"/>
  <c r="AF22" i="102"/>
  <c r="AO22" i="102" s="1"/>
  <c r="W23" i="102"/>
  <c r="AE22" i="102"/>
  <c r="AG22" i="102"/>
  <c r="AP22" i="102" s="1"/>
  <c r="AF33" i="53"/>
  <c r="AO33" i="53" s="1"/>
  <c r="AG33" i="53"/>
  <c r="AP33" i="53" s="1"/>
  <c r="W34" i="53"/>
  <c r="AE33" i="53"/>
  <c r="AI21" i="35"/>
  <c r="AN21" i="35"/>
  <c r="AH24" i="99"/>
  <c r="AQ24" i="99" s="1"/>
  <c r="Y28" i="100"/>
  <c r="X28" i="100"/>
  <c r="AH23" i="98"/>
  <c r="AQ23" i="98" s="1"/>
  <c r="AR23" i="87"/>
  <c r="AH24" i="16"/>
  <c r="AQ24" i="16" s="1"/>
  <c r="Y30" i="44"/>
  <c r="X30" i="44"/>
  <c r="AI27" i="95"/>
  <c r="AN27" i="95"/>
  <c r="AI28" i="13"/>
  <c r="AN28" i="13"/>
  <c r="AR29" i="20"/>
  <c r="AI27" i="51"/>
  <c r="AN27" i="51"/>
  <c r="Y21" i="94"/>
  <c r="X21" i="94"/>
  <c r="Z21" i="94" s="1"/>
  <c r="Y26" i="103"/>
  <c r="X26" i="103"/>
  <c r="AI24" i="43"/>
  <c r="AN24" i="43"/>
  <c r="AH26" i="88"/>
  <c r="AQ26" i="88" s="1"/>
  <c r="AR25" i="11"/>
  <c r="Z23" i="98"/>
  <c r="AH33" i="53"/>
  <c r="AQ33" i="53" s="1"/>
  <c r="AR21" i="82"/>
  <c r="AR23" i="99"/>
  <c r="AH27" i="96"/>
  <c r="AQ27" i="96" s="1"/>
  <c r="AR25" i="41"/>
  <c r="Z24" i="16"/>
  <c r="Y32" i="46"/>
  <c r="X32" i="46"/>
  <c r="AH34" i="52"/>
  <c r="AQ34" i="52" s="1"/>
  <c r="AE26" i="91"/>
  <c r="W27" i="91"/>
  <c r="AF26" i="91"/>
  <c r="AO26" i="91" s="1"/>
  <c r="AG26" i="91"/>
  <c r="AP26" i="91" s="1"/>
  <c r="Y29" i="13"/>
  <c r="Z29" i="13" s="1"/>
  <c r="X29" i="13"/>
  <c r="AR26" i="96"/>
  <c r="AI32" i="15"/>
  <c r="AN32" i="15"/>
  <c r="AI30" i="104"/>
  <c r="AN30" i="104"/>
  <c r="Y27" i="49"/>
  <c r="X27" i="49"/>
  <c r="AI20" i="94"/>
  <c r="AN20" i="94"/>
  <c r="AI25" i="103"/>
  <c r="AN25" i="103"/>
  <c r="AR32" i="86"/>
  <c r="Y22" i="35"/>
  <c r="Z22" i="35" s="1"/>
  <c r="X22" i="35"/>
  <c r="Z24" i="99"/>
  <c r="W22" i="10"/>
  <c r="AG21" i="10"/>
  <c r="AP21" i="10" s="1"/>
  <c r="AF21" i="10"/>
  <c r="AO21" i="10" s="1"/>
  <c r="AE21" i="10"/>
  <c r="Z26" i="88"/>
  <c r="AH35" i="47"/>
  <c r="AQ35" i="47" s="1"/>
  <c r="AI27" i="100"/>
  <c r="AN27" i="100"/>
  <c r="AH36" i="97"/>
  <c r="AQ36" i="97" s="1"/>
  <c r="Y20" i="85"/>
  <c r="Z20" i="85"/>
  <c r="X20" i="85"/>
  <c r="Z26" i="41"/>
  <c r="AH26" i="41"/>
  <c r="AQ26" i="41" s="1"/>
  <c r="Z27" i="96"/>
  <c r="Y28" i="95"/>
  <c r="X28" i="95"/>
  <c r="AI31" i="46"/>
  <c r="AN31" i="46"/>
  <c r="Z34" i="52"/>
  <c r="AF28" i="45"/>
  <c r="AO28" i="45" s="1"/>
  <c r="AG28" i="45"/>
  <c r="AP28" i="45" s="1"/>
  <c r="W29" i="45"/>
  <c r="AE28" i="45"/>
  <c r="AR25" i="88"/>
  <c r="AH22" i="82"/>
  <c r="AQ22" i="82" s="1"/>
  <c r="AR29" i="92"/>
  <c r="AI30" i="32"/>
  <c r="AN30" i="32"/>
  <c r="AI26" i="49"/>
  <c r="AN26" i="49"/>
  <c r="AF30" i="20"/>
  <c r="AO30" i="20" s="1"/>
  <c r="AE30" i="20"/>
  <c r="W31" i="20"/>
  <c r="AG30" i="20"/>
  <c r="AP30" i="20" s="1"/>
  <c r="AH24" i="87"/>
  <c r="AQ24" i="87" s="1"/>
  <c r="AR21" i="102"/>
  <c r="Z35" i="47"/>
  <c r="Z36" i="97"/>
  <c r="AI22" i="42"/>
  <c r="AN22" i="42"/>
  <c r="AH26" i="11"/>
  <c r="AQ26" i="11" s="1"/>
  <c r="AR23" i="16"/>
  <c r="AH22" i="102"/>
  <c r="AQ22" i="102" s="1"/>
  <c r="W24" i="83"/>
  <c r="AE23" i="83"/>
  <c r="AF23" i="83"/>
  <c r="AO23" i="83" s="1"/>
  <c r="AG23" i="83"/>
  <c r="AP23" i="83" s="1"/>
  <c r="AF35" i="89"/>
  <c r="AO35" i="89" s="1"/>
  <c r="W36" i="89"/>
  <c r="AE35" i="89"/>
  <c r="AN35" i="89" s="1"/>
  <c r="AG35" i="89"/>
  <c r="AE22" i="82"/>
  <c r="AG22" i="82"/>
  <c r="AP22" i="82" s="1"/>
  <c r="AF22" i="82"/>
  <c r="AO22" i="82" s="1"/>
  <c r="W23" i="82"/>
  <c r="Y33" i="15"/>
  <c r="Z33" i="15" s="1"/>
  <c r="X33" i="15"/>
  <c r="AH34" i="105"/>
  <c r="AQ34" i="105" s="1"/>
  <c r="AI20" i="90"/>
  <c r="AN20" i="90"/>
  <c r="Y31" i="32"/>
  <c r="Z31" i="32"/>
  <c r="X31" i="32"/>
  <c r="Y25" i="43"/>
  <c r="X25" i="43"/>
  <c r="AR35" i="97"/>
  <c r="AR32" i="53"/>
  <c r="AH30" i="20"/>
  <c r="AQ30" i="20" s="1"/>
  <c r="AR33" i="105"/>
  <c r="AG26" i="11"/>
  <c r="AP26" i="11" s="1"/>
  <c r="AF26" i="11"/>
  <c r="AO26" i="11" s="1"/>
  <c r="W27" i="11"/>
  <c r="AE26" i="11"/>
  <c r="AH33" i="86"/>
  <c r="AQ33" i="86" s="1"/>
  <c r="AE21" i="48"/>
  <c r="W22" i="48"/>
  <c r="AF21" i="48"/>
  <c r="AO21" i="48" s="1"/>
  <c r="AG21" i="48"/>
  <c r="AP21" i="48" s="1"/>
  <c r="AI29" i="44"/>
  <c r="AN29" i="44"/>
  <c r="AE28" i="54"/>
  <c r="AG28" i="54"/>
  <c r="AP28" i="54" s="1"/>
  <c r="AF28" i="54"/>
  <c r="AO28" i="54" s="1"/>
  <c r="W29" i="54"/>
  <c r="AE27" i="84"/>
  <c r="AG27" i="84"/>
  <c r="AP27" i="84" s="1"/>
  <c r="W28" i="84"/>
  <c r="AF27" i="84"/>
  <c r="AO27" i="84" s="1"/>
  <c r="AH33" i="101"/>
  <c r="AQ33" i="101" s="1"/>
  <c r="AR32" i="101"/>
  <c r="AR24" i="55"/>
  <c r="Z34" i="105"/>
  <c r="Y24" i="18"/>
  <c r="Z24" i="18"/>
  <c r="X24" i="18"/>
  <c r="Y21" i="90"/>
  <c r="X21" i="90"/>
  <c r="Y34" i="93"/>
  <c r="Z34" i="93"/>
  <c r="X34" i="93"/>
  <c r="AH30" i="92"/>
  <c r="AQ30" i="92" s="1"/>
  <c r="AI19" i="85"/>
  <c r="AN19" i="85"/>
  <c r="Y23" i="42"/>
  <c r="Z23" i="42"/>
  <c r="X23" i="42"/>
  <c r="Z33" i="86"/>
  <c r="AR33" i="52"/>
  <c r="AE20" i="50"/>
  <c r="W21" i="50"/>
  <c r="AG20" i="50"/>
  <c r="AP20" i="50" s="1"/>
  <c r="AF20" i="50"/>
  <c r="AO20" i="50" s="1"/>
  <c r="AF33" i="101"/>
  <c r="AO33" i="101" s="1"/>
  <c r="AE33" i="101"/>
  <c r="AG33" i="101"/>
  <c r="AP33" i="101" s="1"/>
  <c r="W34" i="101"/>
  <c r="AR22" i="98"/>
  <c r="AH25" i="55"/>
  <c r="AQ25" i="55" s="1"/>
  <c r="AR34" i="47"/>
  <c r="Y28" i="51"/>
  <c r="X28" i="51"/>
  <c r="X31" i="104"/>
  <c r="Y31" i="104"/>
  <c r="AI23" i="18"/>
  <c r="AN23" i="18"/>
  <c r="AI33" i="93"/>
  <c r="AN33" i="93"/>
  <c r="AF29" i="13" l="1"/>
  <c r="AO29" i="13" s="1"/>
  <c r="AE29" i="13"/>
  <c r="W30" i="13"/>
  <c r="AG29" i="13"/>
  <c r="AP29" i="13" s="1"/>
  <c r="W22" i="94"/>
  <c r="AG21" i="94"/>
  <c r="AP21" i="94" s="1"/>
  <c r="AE21" i="94"/>
  <c r="AF21" i="94"/>
  <c r="AO21" i="94" s="1"/>
  <c r="AF22" i="35"/>
  <c r="AO22" i="35" s="1"/>
  <c r="AE22" i="35"/>
  <c r="AN22" i="35" s="1"/>
  <c r="W23" i="35"/>
  <c r="AG22" i="35"/>
  <c r="AE33" i="15"/>
  <c r="W34" i="15"/>
  <c r="AG33" i="15"/>
  <c r="AP33" i="15" s="1"/>
  <c r="AF33" i="15"/>
  <c r="AO33" i="15" s="1"/>
  <c r="W24" i="42"/>
  <c r="AF23" i="42"/>
  <c r="AO23" i="42" s="1"/>
  <c r="AG23" i="42"/>
  <c r="AP23" i="42" s="1"/>
  <c r="AE23" i="42"/>
  <c r="Y28" i="84"/>
  <c r="X28" i="84"/>
  <c r="AH25" i="43"/>
  <c r="AQ25" i="43" s="1"/>
  <c r="Y36" i="89"/>
  <c r="X36" i="89"/>
  <c r="Y24" i="83"/>
  <c r="X24" i="83"/>
  <c r="AI27" i="84"/>
  <c r="AN27" i="84"/>
  <c r="AI21" i="48"/>
  <c r="AN21" i="48"/>
  <c r="AI22" i="82"/>
  <c r="AN22" i="82"/>
  <c r="AR22" i="42"/>
  <c r="Y31" i="20"/>
  <c r="X31" i="20"/>
  <c r="AR30" i="32"/>
  <c r="Y29" i="45"/>
  <c r="Z29" i="45"/>
  <c r="X29" i="45"/>
  <c r="Z28" i="95"/>
  <c r="AH28" i="95"/>
  <c r="AQ28" i="95" s="1"/>
  <c r="AR27" i="100"/>
  <c r="W27" i="88"/>
  <c r="AF26" i="88"/>
  <c r="AO26" i="88" s="1"/>
  <c r="AG26" i="88"/>
  <c r="AP26" i="88" s="1"/>
  <c r="AE26" i="88"/>
  <c r="AF24" i="99"/>
  <c r="AO24" i="99" s="1"/>
  <c r="AE24" i="99"/>
  <c r="W25" i="99"/>
  <c r="AG24" i="99"/>
  <c r="AP24" i="99" s="1"/>
  <c r="AI33" i="53"/>
  <c r="AN33" i="53"/>
  <c r="AI22" i="102"/>
  <c r="AN22" i="102"/>
  <c r="Y31" i="92"/>
  <c r="Z31" i="92"/>
  <c r="X31" i="92"/>
  <c r="W35" i="105"/>
  <c r="AF34" i="105"/>
  <c r="AO34" i="105" s="1"/>
  <c r="AE34" i="105"/>
  <c r="AG34" i="105"/>
  <c r="AP34" i="105" s="1"/>
  <c r="AH31" i="104"/>
  <c r="AQ31" i="104" s="1"/>
  <c r="AR19" i="85"/>
  <c r="AH34" i="93"/>
  <c r="AQ34" i="93" s="1"/>
  <c r="AH24" i="18"/>
  <c r="AQ24" i="18" s="1"/>
  <c r="AR29" i="44"/>
  <c r="AI26" i="11"/>
  <c r="AN26" i="11"/>
  <c r="AH31" i="32"/>
  <c r="AQ31" i="32" s="1"/>
  <c r="AG36" i="97"/>
  <c r="AP36" i="97" s="1"/>
  <c r="W37" i="97"/>
  <c r="AF36" i="97"/>
  <c r="AO36" i="97" s="1"/>
  <c r="AE36" i="97"/>
  <c r="AI30" i="20"/>
  <c r="AN30" i="20"/>
  <c r="AH22" i="35"/>
  <c r="AQ22" i="35" s="1"/>
  <c r="AR25" i="103"/>
  <c r="AH29" i="13"/>
  <c r="AQ29" i="13" s="1"/>
  <c r="Y27" i="91"/>
  <c r="Z27" i="91"/>
  <c r="X27" i="91"/>
  <c r="AR24" i="43"/>
  <c r="AR28" i="13"/>
  <c r="AH28" i="100"/>
  <c r="AQ28" i="100" s="1"/>
  <c r="Y34" i="53"/>
  <c r="X34" i="53"/>
  <c r="Z34" i="53" s="1"/>
  <c r="Y23" i="102"/>
  <c r="Z23" i="102"/>
  <c r="X23" i="102"/>
  <c r="AI30" i="92"/>
  <c r="AN30" i="92"/>
  <c r="AF33" i="86"/>
  <c r="AO33" i="86" s="1"/>
  <c r="AE33" i="86"/>
  <c r="W34" i="86"/>
  <c r="AG33" i="86"/>
  <c r="AP33" i="86" s="1"/>
  <c r="Y29" i="54"/>
  <c r="Z29" i="54"/>
  <c r="X29" i="54"/>
  <c r="Y27" i="11"/>
  <c r="Z27" i="11" s="1"/>
  <c r="X27" i="11"/>
  <c r="AF31" i="32"/>
  <c r="AO31" i="32" s="1"/>
  <c r="W32" i="32"/>
  <c r="AG31" i="32"/>
  <c r="AP31" i="32" s="1"/>
  <c r="AE31" i="32"/>
  <c r="AI35" i="89"/>
  <c r="AP35" i="89"/>
  <c r="AF35" i="47"/>
  <c r="AO35" i="47" s="1"/>
  <c r="AE35" i="47"/>
  <c r="AG35" i="47"/>
  <c r="AP35" i="47" s="1"/>
  <c r="W36" i="47"/>
  <c r="AG27" i="96"/>
  <c r="AP27" i="96" s="1"/>
  <c r="W28" i="96"/>
  <c r="AF27" i="96"/>
  <c r="AO27" i="96" s="1"/>
  <c r="AE27" i="96"/>
  <c r="AE26" i="41"/>
  <c r="AF26" i="41"/>
  <c r="AO26" i="41" s="1"/>
  <c r="W27" i="41"/>
  <c r="AG26" i="41"/>
  <c r="AP26" i="41" s="1"/>
  <c r="AI21" i="10"/>
  <c r="AR21" i="10" s="1"/>
  <c r="AN21" i="10"/>
  <c r="AR30" i="104"/>
  <c r="AI26" i="91"/>
  <c r="AN26" i="91"/>
  <c r="AH32" i="46"/>
  <c r="AQ32" i="46" s="1"/>
  <c r="AH26" i="103"/>
  <c r="AQ26" i="103" s="1"/>
  <c r="Z28" i="100"/>
  <c r="AI24" i="87"/>
  <c r="AN24" i="87"/>
  <c r="AH28" i="51"/>
  <c r="AQ28" i="51" s="1"/>
  <c r="AF34" i="93"/>
  <c r="AO34" i="93" s="1"/>
  <c r="AG34" i="93"/>
  <c r="AP34" i="93" s="1"/>
  <c r="AE34" i="93"/>
  <c r="W35" i="93"/>
  <c r="AG24" i="18"/>
  <c r="AP24" i="18" s="1"/>
  <c r="AE24" i="18"/>
  <c r="W25" i="18"/>
  <c r="AF24" i="18"/>
  <c r="AO24" i="18" s="1"/>
  <c r="Z28" i="51"/>
  <c r="Y34" i="101"/>
  <c r="X34" i="101"/>
  <c r="AH23" i="42"/>
  <c r="AQ23" i="42" s="1"/>
  <c r="Y23" i="82"/>
  <c r="X23" i="82"/>
  <c r="Z23" i="82" s="1"/>
  <c r="AI23" i="83"/>
  <c r="AN23" i="83"/>
  <c r="AF34" i="52"/>
  <c r="AO34" i="52" s="1"/>
  <c r="AG34" i="52"/>
  <c r="AP34" i="52" s="1"/>
  <c r="W35" i="52"/>
  <c r="AE34" i="52"/>
  <c r="AH20" i="85"/>
  <c r="AQ20" i="85" s="1"/>
  <c r="AR20" i="94"/>
  <c r="Z32" i="46"/>
  <c r="Z26" i="103"/>
  <c r="AR27" i="51"/>
  <c r="AR27" i="95"/>
  <c r="Y26" i="55"/>
  <c r="X26" i="55"/>
  <c r="AE23" i="98"/>
  <c r="W24" i="98"/>
  <c r="AG23" i="98"/>
  <c r="AP23" i="98" s="1"/>
  <c r="AF23" i="98"/>
  <c r="AO23" i="98" s="1"/>
  <c r="AH30" i="44"/>
  <c r="AQ30" i="44" s="1"/>
  <c r="AR21" i="35"/>
  <c r="AR33" i="93"/>
  <c r="AR23" i="18"/>
  <c r="X21" i="50"/>
  <c r="Y21" i="50"/>
  <c r="Z21" i="50" s="1"/>
  <c r="AH21" i="90"/>
  <c r="AQ21" i="90" s="1"/>
  <c r="AR26" i="49"/>
  <c r="AG20" i="85"/>
  <c r="AP20" i="85" s="1"/>
  <c r="AF20" i="85"/>
  <c r="AO20" i="85" s="1"/>
  <c r="W21" i="85"/>
  <c r="AE20" i="85"/>
  <c r="AH27" i="49"/>
  <c r="AQ27" i="49" s="1"/>
  <c r="AR32" i="15"/>
  <c r="Z31" i="104"/>
  <c r="AI33" i="101"/>
  <c r="AN33" i="101"/>
  <c r="AI20" i="50"/>
  <c r="AN20" i="50"/>
  <c r="Z21" i="90"/>
  <c r="AI28" i="54"/>
  <c r="AN28" i="54"/>
  <c r="Y22" i="48"/>
  <c r="Z22" i="48"/>
  <c r="X22" i="48"/>
  <c r="Z25" i="43"/>
  <c r="AR20" i="90"/>
  <c r="AH33" i="15"/>
  <c r="AQ33" i="15" s="1"/>
  <c r="AI28" i="45"/>
  <c r="AN28" i="45"/>
  <c r="AR31" i="46"/>
  <c r="Y22" i="10"/>
  <c r="Z22" i="10"/>
  <c r="X22" i="10"/>
  <c r="Z27" i="49"/>
  <c r="AE24" i="16"/>
  <c r="AF24" i="16"/>
  <c r="AO24" i="16" s="1"/>
  <c r="AG24" i="16"/>
  <c r="AP24" i="16" s="1"/>
  <c r="W25" i="16"/>
  <c r="AH21" i="94"/>
  <c r="AQ21" i="94" s="1"/>
  <c r="Z30" i="44"/>
  <c r="AI25" i="55"/>
  <c r="AN25" i="55"/>
  <c r="Y25" i="87"/>
  <c r="X25" i="87"/>
  <c r="Z25" i="87" s="1"/>
  <c r="AG21" i="50" l="1"/>
  <c r="AP21" i="50" s="1"/>
  <c r="AE21" i="50"/>
  <c r="W22" i="50"/>
  <c r="AF21" i="50"/>
  <c r="AO21" i="50" s="1"/>
  <c r="W24" i="82"/>
  <c r="AG23" i="82"/>
  <c r="AP23" i="82" s="1"/>
  <c r="AE23" i="82"/>
  <c r="AF23" i="82"/>
  <c r="AO23" i="82" s="1"/>
  <c r="W26" i="87"/>
  <c r="AE25" i="87"/>
  <c r="AG25" i="87"/>
  <c r="AP25" i="87" s="1"/>
  <c r="AF25" i="87"/>
  <c r="AO25" i="87" s="1"/>
  <c r="AG27" i="11"/>
  <c r="AP27" i="11" s="1"/>
  <c r="AF27" i="11"/>
  <c r="AO27" i="11" s="1"/>
  <c r="AE27" i="11"/>
  <c r="W28" i="11"/>
  <c r="AG34" i="53"/>
  <c r="AP34" i="53" s="1"/>
  <c r="AE34" i="53"/>
  <c r="AF34" i="53"/>
  <c r="AO34" i="53" s="1"/>
  <c r="W35" i="53"/>
  <c r="AG22" i="48"/>
  <c r="AP22" i="48" s="1"/>
  <c r="AE22" i="48"/>
  <c r="W23" i="48"/>
  <c r="AF22" i="48"/>
  <c r="AO22" i="48" s="1"/>
  <c r="AR20" i="50"/>
  <c r="AI20" i="85"/>
  <c r="AN20" i="85"/>
  <c r="AH26" i="55"/>
  <c r="AQ26" i="55" s="1"/>
  <c r="Y35" i="52"/>
  <c r="X35" i="52"/>
  <c r="AI34" i="93"/>
  <c r="AN34" i="93"/>
  <c r="AF27" i="91"/>
  <c r="AO27" i="91" s="1"/>
  <c r="AG27" i="91"/>
  <c r="AP27" i="91" s="1"/>
  <c r="AE27" i="91"/>
  <c r="W28" i="91"/>
  <c r="AF29" i="45"/>
  <c r="AO29" i="45" s="1"/>
  <c r="AG29" i="45"/>
  <c r="AP29" i="45" s="1"/>
  <c r="W30" i="45"/>
  <c r="AE29" i="45"/>
  <c r="AR21" i="48"/>
  <c r="AH36" i="89"/>
  <c r="AQ36" i="89" s="1"/>
  <c r="AI23" i="42"/>
  <c r="AN23" i="42"/>
  <c r="Y22" i="94"/>
  <c r="X22" i="94"/>
  <c r="AI24" i="16"/>
  <c r="AN24" i="16"/>
  <c r="AR25" i="55"/>
  <c r="AG27" i="49"/>
  <c r="AP27" i="49" s="1"/>
  <c r="W28" i="49"/>
  <c r="AE27" i="49"/>
  <c r="AF27" i="49"/>
  <c r="AO27" i="49" s="1"/>
  <c r="Y21" i="85"/>
  <c r="X21" i="85"/>
  <c r="AH21" i="50"/>
  <c r="AQ21" i="50" s="1"/>
  <c r="Z26" i="55"/>
  <c r="AG26" i="103"/>
  <c r="AP26" i="103" s="1"/>
  <c r="AF26" i="103"/>
  <c r="AO26" i="103" s="1"/>
  <c r="W27" i="103"/>
  <c r="AE26" i="103"/>
  <c r="AH34" i="101"/>
  <c r="AQ34" i="101" s="1"/>
  <c r="Y25" i="18"/>
  <c r="X25" i="18"/>
  <c r="Z25" i="18" s="1"/>
  <c r="AI26" i="41"/>
  <c r="AN26" i="41"/>
  <c r="AR35" i="89"/>
  <c r="AH27" i="11"/>
  <c r="AQ27" i="11" s="1"/>
  <c r="AR30" i="92"/>
  <c r="Y37" i="97"/>
  <c r="X37" i="97"/>
  <c r="AI34" i="105"/>
  <c r="AN34" i="105"/>
  <c r="Y25" i="99"/>
  <c r="Z25" i="99"/>
  <c r="X25" i="99"/>
  <c r="Z36" i="89"/>
  <c r="Y34" i="15"/>
  <c r="X34" i="15"/>
  <c r="W31" i="44"/>
  <c r="AE30" i="44"/>
  <c r="AF30" i="44"/>
  <c r="AO30" i="44" s="1"/>
  <c r="AG30" i="44"/>
  <c r="AP30" i="44" s="1"/>
  <c r="AH22" i="10"/>
  <c r="AQ22" i="10" s="1"/>
  <c r="AR28" i="45"/>
  <c r="AR33" i="101"/>
  <c r="AG32" i="46"/>
  <c r="AP32" i="46" s="1"/>
  <c r="W33" i="46"/>
  <c r="AF32" i="46"/>
  <c r="AO32" i="46" s="1"/>
  <c r="AE32" i="46"/>
  <c r="Z34" i="101"/>
  <c r="AI24" i="18"/>
  <c r="AN24" i="18"/>
  <c r="Y36" i="47"/>
  <c r="X36" i="47"/>
  <c r="Z36" i="47" s="1"/>
  <c r="AH23" i="102"/>
  <c r="AQ23" i="102" s="1"/>
  <c r="AR22" i="102"/>
  <c r="AI24" i="99"/>
  <c r="AN24" i="99"/>
  <c r="Y27" i="88"/>
  <c r="X27" i="88"/>
  <c r="Z27" i="88" s="1"/>
  <c r="AR27" i="84"/>
  <c r="AH28" i="84"/>
  <c r="AQ28" i="84" s="1"/>
  <c r="AI33" i="15"/>
  <c r="AN33" i="15"/>
  <c r="AH25" i="87"/>
  <c r="AQ25" i="87" s="1"/>
  <c r="Y25" i="16"/>
  <c r="X25" i="16"/>
  <c r="AE22" i="10"/>
  <c r="W23" i="10"/>
  <c r="AF22" i="10"/>
  <c r="AO22" i="10" s="1"/>
  <c r="AG22" i="10"/>
  <c r="AP22" i="10" s="1"/>
  <c r="AR28" i="54"/>
  <c r="AE31" i="104"/>
  <c r="W32" i="104"/>
  <c r="AF31" i="104"/>
  <c r="AO31" i="104" s="1"/>
  <c r="AG31" i="104"/>
  <c r="AP31" i="104" s="1"/>
  <c r="AR24" i="87"/>
  <c r="AI27" i="96"/>
  <c r="AR27" i="96" s="1"/>
  <c r="AN27" i="96"/>
  <c r="AI31" i="32"/>
  <c r="AN31" i="32"/>
  <c r="Y34" i="86"/>
  <c r="X34" i="86"/>
  <c r="W24" i="102"/>
  <c r="AG23" i="102"/>
  <c r="AP23" i="102" s="1"/>
  <c r="AF23" i="102"/>
  <c r="AO23" i="102" s="1"/>
  <c r="AE23" i="102"/>
  <c r="AR30" i="20"/>
  <c r="AR26" i="11"/>
  <c r="Y35" i="105"/>
  <c r="Z35" i="105"/>
  <c r="X35" i="105"/>
  <c r="AH24" i="83"/>
  <c r="AQ24" i="83" s="1"/>
  <c r="Z28" i="84"/>
  <c r="Y24" i="42"/>
  <c r="X24" i="42"/>
  <c r="Y30" i="13"/>
  <c r="Z30" i="13"/>
  <c r="X30" i="13"/>
  <c r="W26" i="43"/>
  <c r="AG25" i="43"/>
  <c r="AP25" i="43" s="1"/>
  <c r="AE25" i="43"/>
  <c r="AF25" i="43"/>
  <c r="AO25" i="43" s="1"/>
  <c r="W22" i="90"/>
  <c r="AF21" i="90"/>
  <c r="AO21" i="90" s="1"/>
  <c r="AG21" i="90"/>
  <c r="AP21" i="90" s="1"/>
  <c r="AE21" i="90"/>
  <c r="Y24" i="98"/>
  <c r="Z24" i="98" s="1"/>
  <c r="X24" i="98"/>
  <c r="AR23" i="83"/>
  <c r="AG28" i="51"/>
  <c r="AP28" i="51" s="1"/>
  <c r="AE28" i="51"/>
  <c r="AF28" i="51"/>
  <c r="AO28" i="51" s="1"/>
  <c r="W29" i="51"/>
  <c r="W29" i="100"/>
  <c r="AG28" i="100"/>
  <c r="AP28" i="100" s="1"/>
  <c r="AE28" i="100"/>
  <c r="AF28" i="100"/>
  <c r="AO28" i="100" s="1"/>
  <c r="AR26" i="91"/>
  <c r="AI35" i="47"/>
  <c r="AN35" i="47"/>
  <c r="AH29" i="54"/>
  <c r="AQ29" i="54" s="1"/>
  <c r="AI33" i="86"/>
  <c r="AN33" i="86"/>
  <c r="AH31" i="92"/>
  <c r="AQ31" i="92" s="1"/>
  <c r="AR33" i="53"/>
  <c r="AF28" i="95"/>
  <c r="AO28" i="95" s="1"/>
  <c r="AE28" i="95"/>
  <c r="AG28" i="95"/>
  <c r="AP28" i="95" s="1"/>
  <c r="W29" i="95"/>
  <c r="AH31" i="20"/>
  <c r="AQ31" i="20" s="1"/>
  <c r="AR22" i="82"/>
  <c r="Z24" i="83"/>
  <c r="AI22" i="35"/>
  <c r="AP22" i="35"/>
  <c r="AI21" i="94"/>
  <c r="AN21" i="94"/>
  <c r="AI29" i="13"/>
  <c r="AN29" i="13"/>
  <c r="AH22" i="48"/>
  <c r="AQ22" i="48" s="1"/>
  <c r="AI23" i="98"/>
  <c r="AN23" i="98"/>
  <c r="AI34" i="52"/>
  <c r="AN34" i="52"/>
  <c r="AH23" i="82"/>
  <c r="AQ23" i="82" s="1"/>
  <c r="Y35" i="93"/>
  <c r="Z35" i="93" s="1"/>
  <c r="X35" i="93"/>
  <c r="Y27" i="41"/>
  <c r="X27" i="41"/>
  <c r="Z27" i="41" s="1"/>
  <c r="Y28" i="96"/>
  <c r="Z28" i="96" s="1"/>
  <c r="X28" i="96"/>
  <c r="Y32" i="32"/>
  <c r="X32" i="32"/>
  <c r="Z32" i="32" s="1"/>
  <c r="AG29" i="54"/>
  <c r="AP29" i="54" s="1"/>
  <c r="AF29" i="54"/>
  <c r="AO29" i="54" s="1"/>
  <c r="W30" i="54"/>
  <c r="AE29" i="54"/>
  <c r="AH34" i="53"/>
  <c r="AQ34" i="53" s="1"/>
  <c r="AH27" i="91"/>
  <c r="AQ27" i="91" s="1"/>
  <c r="AI36" i="97"/>
  <c r="AN36" i="97"/>
  <c r="AF31" i="92"/>
  <c r="AO31" i="92" s="1"/>
  <c r="AE31" i="92"/>
  <c r="AG31" i="92"/>
  <c r="AP31" i="92" s="1"/>
  <c r="W32" i="92"/>
  <c r="AI26" i="88"/>
  <c r="AN26" i="88"/>
  <c r="AH29" i="45"/>
  <c r="AQ29" i="45" s="1"/>
  <c r="Z31" i="20"/>
  <c r="X23" i="35"/>
  <c r="Y23" i="35"/>
  <c r="W28" i="41" l="1"/>
  <c r="AF27" i="41"/>
  <c r="AO27" i="41" s="1"/>
  <c r="AG27" i="41"/>
  <c r="AP27" i="41" s="1"/>
  <c r="AE27" i="41"/>
  <c r="AF25" i="18"/>
  <c r="AO25" i="18" s="1"/>
  <c r="W26" i="18"/>
  <c r="AG25" i="18"/>
  <c r="AP25" i="18" s="1"/>
  <c r="AE25" i="18"/>
  <c r="W29" i="96"/>
  <c r="AG28" i="96"/>
  <c r="AP28" i="96" s="1"/>
  <c r="AE28" i="96"/>
  <c r="AF28" i="96"/>
  <c r="AO28" i="96" s="1"/>
  <c r="AG36" i="47"/>
  <c r="AP36" i="47" s="1"/>
  <c r="AF36" i="47"/>
  <c r="AO36" i="47" s="1"/>
  <c r="AE36" i="47"/>
  <c r="W37" i="47"/>
  <c r="W33" i="32"/>
  <c r="AF32" i="32"/>
  <c r="AO32" i="32" s="1"/>
  <c r="AG32" i="32"/>
  <c r="AP32" i="32" s="1"/>
  <c r="AE32" i="32"/>
  <c r="AE24" i="98"/>
  <c r="W25" i="98"/>
  <c r="AG24" i="98"/>
  <c r="AP24" i="98" s="1"/>
  <c r="AF24" i="98"/>
  <c r="AO24" i="98" s="1"/>
  <c r="AE27" i="88"/>
  <c r="W28" i="88"/>
  <c r="AG27" i="88"/>
  <c r="AP27" i="88" s="1"/>
  <c r="AF27" i="88"/>
  <c r="AO27" i="88" s="1"/>
  <c r="W36" i="93"/>
  <c r="AG35" i="93"/>
  <c r="AP35" i="93" s="1"/>
  <c r="AF35" i="93"/>
  <c r="AO35" i="93" s="1"/>
  <c r="AE35" i="93"/>
  <c r="AR22" i="35"/>
  <c r="AI28" i="95"/>
  <c r="AN28" i="95"/>
  <c r="Y29" i="100"/>
  <c r="X29" i="100"/>
  <c r="AI21" i="90"/>
  <c r="AN21" i="90"/>
  <c r="AI25" i="43"/>
  <c r="AN25" i="43"/>
  <c r="AH24" i="42"/>
  <c r="AQ24" i="42" s="1"/>
  <c r="AH25" i="16"/>
  <c r="AQ25" i="16" s="1"/>
  <c r="AI32" i="46"/>
  <c r="AN32" i="46"/>
  <c r="AH34" i="15"/>
  <c r="AQ34" i="15" s="1"/>
  <c r="W27" i="55"/>
  <c r="AE26" i="55"/>
  <c r="AF26" i="55"/>
  <c r="AO26" i="55" s="1"/>
  <c r="AG26" i="55"/>
  <c r="AP26" i="55" s="1"/>
  <c r="AH21" i="85"/>
  <c r="AQ21" i="85" s="1"/>
  <c r="Y28" i="49"/>
  <c r="Z28" i="49" s="1"/>
  <c r="X28" i="49"/>
  <c r="AH22" i="94"/>
  <c r="AQ22" i="94" s="1"/>
  <c r="X28" i="91"/>
  <c r="Y28" i="91"/>
  <c r="Z28" i="91"/>
  <c r="AH35" i="52"/>
  <c r="AQ35" i="52" s="1"/>
  <c r="Y35" i="53"/>
  <c r="X35" i="53"/>
  <c r="Z35" i="53" s="1"/>
  <c r="AI27" i="11"/>
  <c r="AN27" i="11"/>
  <c r="AI25" i="87"/>
  <c r="AN25" i="87"/>
  <c r="Y24" i="82"/>
  <c r="Z24" i="82"/>
  <c r="X24" i="82"/>
  <c r="AF31" i="20"/>
  <c r="AO31" i="20" s="1"/>
  <c r="W32" i="20"/>
  <c r="AE31" i="20"/>
  <c r="AG31" i="20"/>
  <c r="AP31" i="20" s="1"/>
  <c r="AH32" i="32"/>
  <c r="AQ32" i="32" s="1"/>
  <c r="AR36" i="97"/>
  <c r="AI29" i="54"/>
  <c r="AN29" i="54"/>
  <c r="AR23" i="98"/>
  <c r="W25" i="83"/>
  <c r="AE24" i="83"/>
  <c r="AF24" i="83"/>
  <c r="AO24" i="83" s="1"/>
  <c r="AG24" i="83"/>
  <c r="AP24" i="83" s="1"/>
  <c r="Z24" i="42"/>
  <c r="AR31" i="32"/>
  <c r="Z25" i="16"/>
  <c r="Z34" i="15"/>
  <c r="Z21" i="85"/>
  <c r="Z22" i="94"/>
  <c r="AI29" i="45"/>
  <c r="AN29" i="45"/>
  <c r="AI27" i="91"/>
  <c r="AR27" i="91" s="1"/>
  <c r="AN27" i="91"/>
  <c r="Z35" i="52"/>
  <c r="Y26" i="87"/>
  <c r="Z26" i="87"/>
  <c r="X26" i="87"/>
  <c r="AH23" i="35"/>
  <c r="AQ23" i="35" s="1"/>
  <c r="AI31" i="92"/>
  <c r="AN31" i="92"/>
  <c r="AR26" i="88"/>
  <c r="Y32" i="92"/>
  <c r="Z32" i="92"/>
  <c r="X32" i="92"/>
  <c r="Y30" i="54"/>
  <c r="X30" i="54"/>
  <c r="AH28" i="96"/>
  <c r="AQ28" i="96" s="1"/>
  <c r="AH35" i="93"/>
  <c r="AQ35" i="93" s="1"/>
  <c r="AR29" i="13"/>
  <c r="Y29" i="51"/>
  <c r="Z29" i="51"/>
  <c r="X29" i="51"/>
  <c r="AH24" i="98"/>
  <c r="AQ24" i="98" s="1"/>
  <c r="Y26" i="43"/>
  <c r="X26" i="43"/>
  <c r="Y24" i="102"/>
  <c r="X24" i="102"/>
  <c r="Z24" i="102" s="1"/>
  <c r="Y33" i="46"/>
  <c r="X33" i="46"/>
  <c r="AR34" i="105"/>
  <c r="AI26" i="103"/>
  <c r="AN26" i="103"/>
  <c r="Y30" i="45"/>
  <c r="X30" i="45"/>
  <c r="Y23" i="48"/>
  <c r="Z23" i="48"/>
  <c r="X23" i="48"/>
  <c r="AI34" i="53"/>
  <c r="AN34" i="53"/>
  <c r="Z23" i="35"/>
  <c r="Y22" i="90"/>
  <c r="Z22" i="90"/>
  <c r="X22" i="90"/>
  <c r="AH30" i="13"/>
  <c r="AQ30" i="13" s="1"/>
  <c r="AG28" i="84"/>
  <c r="AP28" i="84" s="1"/>
  <c r="AE28" i="84"/>
  <c r="AF28" i="84"/>
  <c r="AO28" i="84" s="1"/>
  <c r="W29" i="84"/>
  <c r="AH35" i="105"/>
  <c r="AQ35" i="105" s="1"/>
  <c r="AH34" i="86"/>
  <c r="AQ34" i="86" s="1"/>
  <c r="X32" i="104"/>
  <c r="Y32" i="104"/>
  <c r="AR33" i="15"/>
  <c r="AR24" i="99"/>
  <c r="AR24" i="18"/>
  <c r="AF36" i="89"/>
  <c r="AO36" i="89" s="1"/>
  <c r="W37" i="89"/>
  <c r="AE36" i="89"/>
  <c r="AG36" i="89"/>
  <c r="AP36" i="89" s="1"/>
  <c r="AH37" i="97"/>
  <c r="AQ37" i="97" s="1"/>
  <c r="Y27" i="103"/>
  <c r="Z27" i="103" s="1"/>
  <c r="X27" i="103"/>
  <c r="AR20" i="85"/>
  <c r="AI22" i="48"/>
  <c r="AN22" i="48"/>
  <c r="Y22" i="50"/>
  <c r="Z22" i="50" s="1"/>
  <c r="X22" i="50"/>
  <c r="AR21" i="94"/>
  <c r="Y29" i="95"/>
  <c r="Z29" i="95" s="1"/>
  <c r="X29" i="95"/>
  <c r="AR33" i="86"/>
  <c r="AI28" i="100"/>
  <c r="AN28" i="100"/>
  <c r="AI28" i="51"/>
  <c r="AN28" i="51"/>
  <c r="AE30" i="13"/>
  <c r="W31" i="13"/>
  <c r="AF30" i="13"/>
  <c r="AO30" i="13" s="1"/>
  <c r="AG30" i="13"/>
  <c r="AP30" i="13" s="1"/>
  <c r="W36" i="105"/>
  <c r="AE35" i="105"/>
  <c r="AF35" i="105"/>
  <c r="AO35" i="105" s="1"/>
  <c r="AG35" i="105"/>
  <c r="AP35" i="105" s="1"/>
  <c r="Z34" i="86"/>
  <c r="AI31" i="104"/>
  <c r="AN31" i="104"/>
  <c r="Y23" i="10"/>
  <c r="Z23" i="10"/>
  <c r="X23" i="10"/>
  <c r="AF34" i="101"/>
  <c r="AO34" i="101" s="1"/>
  <c r="AE34" i="101"/>
  <c r="W35" i="101"/>
  <c r="AG34" i="101"/>
  <c r="AP34" i="101" s="1"/>
  <c r="AI30" i="44"/>
  <c r="AN30" i="44"/>
  <c r="AH25" i="99"/>
  <c r="AQ25" i="99" s="1"/>
  <c r="Z37" i="97"/>
  <c r="AR26" i="41"/>
  <c r="AR23" i="42"/>
  <c r="AI23" i="82"/>
  <c r="AN23" i="82"/>
  <c r="AI21" i="50"/>
  <c r="AN21" i="50"/>
  <c r="AH27" i="41"/>
  <c r="AQ27" i="41" s="1"/>
  <c r="AR34" i="52"/>
  <c r="AR35" i="47"/>
  <c r="AI23" i="102"/>
  <c r="AN23" i="102"/>
  <c r="AI22" i="10"/>
  <c r="AN22" i="10"/>
  <c r="AH27" i="88"/>
  <c r="AQ27" i="88" s="1"/>
  <c r="AH36" i="47"/>
  <c r="AQ36" i="47" s="1"/>
  <c r="Y31" i="44"/>
  <c r="X31" i="44"/>
  <c r="AF25" i="99"/>
  <c r="AO25" i="99" s="1"/>
  <c r="AE25" i="99"/>
  <c r="AG25" i="99"/>
  <c r="AP25" i="99" s="1"/>
  <c r="W26" i="99"/>
  <c r="AH25" i="18"/>
  <c r="AQ25" i="18" s="1"/>
  <c r="AI27" i="49"/>
  <c r="AN27" i="49"/>
  <c r="AR24" i="16"/>
  <c r="AR34" i="93"/>
  <c r="Y28" i="11"/>
  <c r="X28" i="11"/>
  <c r="Z28" i="11" s="1"/>
  <c r="AF29" i="95" l="1"/>
  <c r="AO29" i="95" s="1"/>
  <c r="AG29" i="95"/>
  <c r="AP29" i="95" s="1"/>
  <c r="AE29" i="95"/>
  <c r="W30" i="95"/>
  <c r="W25" i="102"/>
  <c r="AG24" i="102"/>
  <c r="AP24" i="102" s="1"/>
  <c r="AF24" i="102"/>
  <c r="AO24" i="102" s="1"/>
  <c r="AE24" i="102"/>
  <c r="AF35" i="53"/>
  <c r="AO35" i="53" s="1"/>
  <c r="AG35" i="53"/>
  <c r="AP35" i="53" s="1"/>
  <c r="W36" i="53"/>
  <c r="AE35" i="53"/>
  <c r="AF28" i="49"/>
  <c r="AO28" i="49" s="1"/>
  <c r="AG28" i="49"/>
  <c r="AP28" i="49" s="1"/>
  <c r="AE28" i="49"/>
  <c r="W29" i="49"/>
  <c r="W28" i="103"/>
  <c r="AF27" i="103"/>
  <c r="AO27" i="103" s="1"/>
  <c r="AG27" i="103"/>
  <c r="AP27" i="103" s="1"/>
  <c r="AE27" i="103"/>
  <c r="AE22" i="50"/>
  <c r="AF22" i="50"/>
  <c r="AO22" i="50" s="1"/>
  <c r="AG22" i="50"/>
  <c r="AP22" i="50" s="1"/>
  <c r="W23" i="50"/>
  <c r="W29" i="11"/>
  <c r="AG28" i="11"/>
  <c r="AP28" i="11" s="1"/>
  <c r="AF28" i="11"/>
  <c r="AO28" i="11" s="1"/>
  <c r="AE28" i="11"/>
  <c r="AR23" i="82"/>
  <c r="AR30" i="44"/>
  <c r="AH23" i="10"/>
  <c r="AQ23" i="10" s="1"/>
  <c r="AF22" i="94"/>
  <c r="AO22" i="94" s="1"/>
  <c r="AG22" i="94"/>
  <c r="AP22" i="94" s="1"/>
  <c r="AE22" i="94"/>
  <c r="W23" i="94"/>
  <c r="AE24" i="42"/>
  <c r="AG24" i="42"/>
  <c r="AP24" i="42" s="1"/>
  <c r="AF24" i="42"/>
  <c r="AO24" i="42" s="1"/>
  <c r="W25" i="42"/>
  <c r="AR21" i="90"/>
  <c r="Y36" i="93"/>
  <c r="X36" i="93"/>
  <c r="AI32" i="32"/>
  <c r="AN32" i="32"/>
  <c r="AI36" i="47"/>
  <c r="AN36" i="47"/>
  <c r="AH31" i="44"/>
  <c r="AQ31" i="44" s="1"/>
  <c r="AR28" i="100"/>
  <c r="AH32" i="104"/>
  <c r="AQ32" i="104" s="1"/>
  <c r="X29" i="84"/>
  <c r="Y29" i="84"/>
  <c r="Z29" i="84" s="1"/>
  <c r="W24" i="35"/>
  <c r="AF23" i="35"/>
  <c r="AO23" i="35" s="1"/>
  <c r="AG23" i="35"/>
  <c r="AP23" i="35" s="1"/>
  <c r="AE23" i="35"/>
  <c r="AH30" i="45"/>
  <c r="AQ30" i="45" s="1"/>
  <c r="AH30" i="54"/>
  <c r="AQ30" i="54" s="1"/>
  <c r="AE35" i="52"/>
  <c r="AG35" i="52"/>
  <c r="AP35" i="52" s="1"/>
  <c r="W36" i="52"/>
  <c r="AF35" i="52"/>
  <c r="AO35" i="52" s="1"/>
  <c r="AF21" i="85"/>
  <c r="AO21" i="85" s="1"/>
  <c r="AE21" i="85"/>
  <c r="W22" i="85"/>
  <c r="AG21" i="85"/>
  <c r="AP21" i="85" s="1"/>
  <c r="AI31" i="20"/>
  <c r="AN31" i="20"/>
  <c r="W29" i="91"/>
  <c r="AG28" i="91"/>
  <c r="AP28" i="91" s="1"/>
  <c r="AE28" i="91"/>
  <c r="AF28" i="91"/>
  <c r="AO28" i="91" s="1"/>
  <c r="AH29" i="100"/>
  <c r="AQ29" i="100" s="1"/>
  <c r="Y29" i="96"/>
  <c r="Z29" i="96" s="1"/>
  <c r="X29" i="96"/>
  <c r="AF23" i="10"/>
  <c r="AO23" i="10" s="1"/>
  <c r="AG23" i="10"/>
  <c r="AP23" i="10" s="1"/>
  <c r="AE23" i="10"/>
  <c r="W24" i="10"/>
  <c r="AR22" i="48"/>
  <c r="AR27" i="49"/>
  <c r="Z31" i="44"/>
  <c r="Y31" i="13"/>
  <c r="X31" i="13"/>
  <c r="AI36" i="89"/>
  <c r="AN36" i="89"/>
  <c r="Z30" i="45"/>
  <c r="AH33" i="46"/>
  <c r="AQ33" i="46" s="1"/>
  <c r="AH26" i="43"/>
  <c r="AQ26" i="43" s="1"/>
  <c r="Z30" i="54"/>
  <c r="W35" i="15"/>
  <c r="AG34" i="15"/>
  <c r="AP34" i="15" s="1"/>
  <c r="AF34" i="15"/>
  <c r="AO34" i="15" s="1"/>
  <c r="AE34" i="15"/>
  <c r="Y32" i="20"/>
  <c r="Z32" i="20"/>
  <c r="X32" i="20"/>
  <c r="AR25" i="87"/>
  <c r="AI26" i="55"/>
  <c r="AN26" i="55"/>
  <c r="Z29" i="100"/>
  <c r="AI27" i="41"/>
  <c r="AN27" i="41"/>
  <c r="AH28" i="11"/>
  <c r="AQ28" i="11" s="1"/>
  <c r="Y26" i="99"/>
  <c r="X26" i="99"/>
  <c r="AR22" i="10"/>
  <c r="Y35" i="101"/>
  <c r="X35" i="101"/>
  <c r="AI35" i="105"/>
  <c r="AN35" i="105"/>
  <c r="AI30" i="13"/>
  <c r="AN30" i="13"/>
  <c r="AH22" i="50"/>
  <c r="AQ22" i="50" s="1"/>
  <c r="Y37" i="89"/>
  <c r="X37" i="89"/>
  <c r="AI28" i="84"/>
  <c r="AN28" i="84"/>
  <c r="AR34" i="53"/>
  <c r="Z33" i="46"/>
  <c r="Z26" i="43"/>
  <c r="AE25" i="16"/>
  <c r="AF25" i="16"/>
  <c r="AO25" i="16" s="1"/>
  <c r="AG25" i="16"/>
  <c r="AP25" i="16" s="1"/>
  <c r="W26" i="16"/>
  <c r="AR29" i="54"/>
  <c r="AH28" i="91"/>
  <c r="AQ28" i="91" s="1"/>
  <c r="AH28" i="49"/>
  <c r="AQ28" i="49" s="1"/>
  <c r="Y27" i="55"/>
  <c r="X27" i="55"/>
  <c r="AI35" i="93"/>
  <c r="AN35" i="93"/>
  <c r="Y25" i="98"/>
  <c r="X25" i="98"/>
  <c r="Y33" i="32"/>
  <c r="X33" i="32"/>
  <c r="AI25" i="18"/>
  <c r="AN25" i="18"/>
  <c r="AR21" i="50"/>
  <c r="AI34" i="101"/>
  <c r="AN34" i="101"/>
  <c r="AR31" i="104"/>
  <c r="Y36" i="105"/>
  <c r="X36" i="105"/>
  <c r="AH29" i="95"/>
  <c r="AQ29" i="95" s="1"/>
  <c r="AH27" i="103"/>
  <c r="AQ27" i="103" s="1"/>
  <c r="AH22" i="90"/>
  <c r="AQ22" i="90" s="1"/>
  <c r="AH23" i="48"/>
  <c r="AQ23" i="48" s="1"/>
  <c r="AH29" i="51"/>
  <c r="AQ29" i="51" s="1"/>
  <c r="AH32" i="92"/>
  <c r="AQ32" i="92" s="1"/>
  <c r="AR31" i="92"/>
  <c r="AH26" i="87"/>
  <c r="AQ26" i="87" s="1"/>
  <c r="AI24" i="83"/>
  <c r="AN24" i="83"/>
  <c r="AH24" i="82"/>
  <c r="AQ24" i="82" s="1"/>
  <c r="AR27" i="11"/>
  <c r="AR32" i="46"/>
  <c r="AR25" i="43"/>
  <c r="Y28" i="88"/>
  <c r="X28" i="88"/>
  <c r="AI24" i="98"/>
  <c r="AN24" i="98"/>
  <c r="AI25" i="99"/>
  <c r="AN25" i="99"/>
  <c r="AR23" i="102"/>
  <c r="AE37" i="97"/>
  <c r="AF37" i="97"/>
  <c r="AO37" i="97" s="1"/>
  <c r="W38" i="97"/>
  <c r="AG37" i="97"/>
  <c r="AP37" i="97" s="1"/>
  <c r="AF34" i="86"/>
  <c r="AO34" i="86" s="1"/>
  <c r="AG34" i="86"/>
  <c r="AP34" i="86" s="1"/>
  <c r="AE34" i="86"/>
  <c r="W35" i="86"/>
  <c r="AR28" i="51"/>
  <c r="Z32" i="104"/>
  <c r="AE22" i="90"/>
  <c r="W23" i="90"/>
  <c r="AG22" i="90"/>
  <c r="AP22" i="90" s="1"/>
  <c r="AF22" i="90"/>
  <c r="AO22" i="90" s="1"/>
  <c r="AF23" i="48"/>
  <c r="AO23" i="48" s="1"/>
  <c r="AG23" i="48"/>
  <c r="AP23" i="48" s="1"/>
  <c r="W24" i="48"/>
  <c r="AE23" i="48"/>
  <c r="AR26" i="103"/>
  <c r="AH24" i="102"/>
  <c r="AQ24" i="102" s="1"/>
  <c r="AG29" i="51"/>
  <c r="AP29" i="51" s="1"/>
  <c r="AF29" i="51"/>
  <c r="AO29" i="51" s="1"/>
  <c r="W30" i="51"/>
  <c r="AE29" i="51"/>
  <c r="AF32" i="92"/>
  <c r="AO32" i="92" s="1"/>
  <c r="AE32" i="92"/>
  <c r="W33" i="92"/>
  <c r="AG32" i="92"/>
  <c r="AP32" i="92" s="1"/>
  <c r="AE26" i="87"/>
  <c r="W27" i="87"/>
  <c r="AG26" i="87"/>
  <c r="AP26" i="87" s="1"/>
  <c r="AF26" i="87"/>
  <c r="AO26" i="87" s="1"/>
  <c r="AR29" i="45"/>
  <c r="Y25" i="83"/>
  <c r="X25" i="83"/>
  <c r="W25" i="82"/>
  <c r="AE24" i="82"/>
  <c r="AG24" i="82"/>
  <c r="AP24" i="82" s="1"/>
  <c r="AF24" i="82"/>
  <c r="AO24" i="82" s="1"/>
  <c r="AH35" i="53"/>
  <c r="AQ35" i="53" s="1"/>
  <c r="AR28" i="95"/>
  <c r="AI27" i="88"/>
  <c r="AN27" i="88"/>
  <c r="Y37" i="47"/>
  <c r="X37" i="47"/>
  <c r="AI28" i="96"/>
  <c r="AN28" i="96"/>
  <c r="Y26" i="18"/>
  <c r="X26" i="18"/>
  <c r="Y28" i="41"/>
  <c r="X28" i="41"/>
  <c r="AG29" i="84" l="1"/>
  <c r="AP29" i="84" s="1"/>
  <c r="W30" i="84"/>
  <c r="AF29" i="84"/>
  <c r="AO29" i="84" s="1"/>
  <c r="AE29" i="84"/>
  <c r="AE29" i="96"/>
  <c r="AG29" i="96"/>
  <c r="AP29" i="96" s="1"/>
  <c r="AF29" i="96"/>
  <c r="AO29" i="96" s="1"/>
  <c r="W30" i="96"/>
  <c r="AH36" i="105"/>
  <c r="AQ36" i="105" s="1"/>
  <c r="AR34" i="101"/>
  <c r="Z33" i="32"/>
  <c r="AH27" i="55"/>
  <c r="AQ27" i="55" s="1"/>
  <c r="AR35" i="105"/>
  <c r="AH26" i="99"/>
  <c r="AQ26" i="99" s="1"/>
  <c r="AR26" i="55"/>
  <c r="AR36" i="89"/>
  <c r="AI28" i="91"/>
  <c r="AN28" i="91"/>
  <c r="Y36" i="52"/>
  <c r="Z36" i="52"/>
  <c r="X36" i="52"/>
  <c r="AR32" i="32"/>
  <c r="Y23" i="94"/>
  <c r="X23" i="94"/>
  <c r="AI27" i="103"/>
  <c r="AN27" i="103"/>
  <c r="AI28" i="49"/>
  <c r="AN28" i="49"/>
  <c r="Y25" i="102"/>
  <c r="Z25" i="102"/>
  <c r="X25" i="102"/>
  <c r="Y25" i="82"/>
  <c r="Z25" i="82"/>
  <c r="X25" i="82"/>
  <c r="Z37" i="47"/>
  <c r="AH37" i="47"/>
  <c r="AQ37" i="47" s="1"/>
  <c r="Y27" i="87"/>
  <c r="Z27" i="87"/>
  <c r="X27" i="87"/>
  <c r="AH28" i="88"/>
  <c r="AQ28" i="88" s="1"/>
  <c r="Z36" i="105"/>
  <c r="AH25" i="98"/>
  <c r="AQ25" i="98" s="1"/>
  <c r="Z27" i="55"/>
  <c r="AI25" i="16"/>
  <c r="AN25" i="16"/>
  <c r="AR28" i="84"/>
  <c r="AH35" i="101"/>
  <c r="AQ35" i="101" s="1"/>
  <c r="Z26" i="99"/>
  <c r="AI34" i="15"/>
  <c r="AN34" i="15"/>
  <c r="AH31" i="13"/>
  <c r="AQ31" i="13" s="1"/>
  <c r="Y22" i="85"/>
  <c r="X22" i="85"/>
  <c r="AH36" i="93"/>
  <c r="AQ36" i="93" s="1"/>
  <c r="Y25" i="42"/>
  <c r="Z25" i="42"/>
  <c r="X25" i="42"/>
  <c r="AI22" i="94"/>
  <c r="AN22" i="94"/>
  <c r="Y23" i="50"/>
  <c r="X23" i="50"/>
  <c r="AR27" i="88"/>
  <c r="AH28" i="41"/>
  <c r="AQ28" i="41" s="1"/>
  <c r="AH25" i="83"/>
  <c r="AQ25" i="83" s="1"/>
  <c r="Y33" i="92"/>
  <c r="X33" i="92"/>
  <c r="AI34" i="86"/>
  <c r="AN34" i="86"/>
  <c r="Z28" i="41"/>
  <c r="AR28" i="96"/>
  <c r="AI32" i="92"/>
  <c r="AN32" i="92"/>
  <c r="AF32" i="104"/>
  <c r="AO32" i="104" s="1"/>
  <c r="AE32" i="104"/>
  <c r="AG32" i="104"/>
  <c r="AP32" i="104" s="1"/>
  <c r="W33" i="104"/>
  <c r="AI37" i="97"/>
  <c r="AR37" i="97" s="1"/>
  <c r="AN37" i="97"/>
  <c r="AR24" i="98"/>
  <c r="AH26" i="18"/>
  <c r="AQ26" i="18" s="1"/>
  <c r="AI26" i="87"/>
  <c r="AN26" i="87"/>
  <c r="Z28" i="88"/>
  <c r="Z25" i="98"/>
  <c r="AG26" i="43"/>
  <c r="AP26" i="43" s="1"/>
  <c r="W27" i="43"/>
  <c r="AE26" i="43"/>
  <c r="AF26" i="43"/>
  <c r="AO26" i="43" s="1"/>
  <c r="Z37" i="89"/>
  <c r="AH37" i="89"/>
  <c r="AQ37" i="89" s="1"/>
  <c r="Z35" i="101"/>
  <c r="Z31" i="13"/>
  <c r="AH29" i="96"/>
  <c r="AQ29" i="96" s="1"/>
  <c r="Y29" i="91"/>
  <c r="Z29" i="91"/>
  <c r="X29" i="91"/>
  <c r="AI21" i="85"/>
  <c r="AN21" i="85"/>
  <c r="AI35" i="52"/>
  <c r="AN35" i="52"/>
  <c r="AI23" i="35"/>
  <c r="AN23" i="35"/>
  <c r="AH29" i="84"/>
  <c r="AQ29" i="84" s="1"/>
  <c r="Z36" i="93"/>
  <c r="AI28" i="11"/>
  <c r="AN28" i="11"/>
  <c r="Y30" i="95"/>
  <c r="X30" i="95"/>
  <c r="AI22" i="90"/>
  <c r="AN22" i="90"/>
  <c r="Z25" i="83"/>
  <c r="Z26" i="18"/>
  <c r="AI24" i="82"/>
  <c r="AN24" i="82"/>
  <c r="AI29" i="51"/>
  <c r="AN29" i="51"/>
  <c r="AI23" i="48"/>
  <c r="AN23" i="48"/>
  <c r="AF33" i="46"/>
  <c r="AO33" i="46" s="1"/>
  <c r="AG33" i="46"/>
  <c r="AP33" i="46" s="1"/>
  <c r="AE33" i="46"/>
  <c r="W34" i="46"/>
  <c r="AR27" i="41"/>
  <c r="AH32" i="20"/>
  <c r="AQ32" i="20" s="1"/>
  <c r="Y28" i="103"/>
  <c r="Z28" i="103"/>
  <c r="X28" i="103"/>
  <c r="AI24" i="102"/>
  <c r="AN24" i="102"/>
  <c r="AI29" i="95"/>
  <c r="AN29" i="95"/>
  <c r="Y30" i="51"/>
  <c r="Z30" i="51" s="1"/>
  <c r="X30" i="51"/>
  <c r="Y24" i="48"/>
  <c r="Z24" i="48" s="1"/>
  <c r="X24" i="48"/>
  <c r="Y23" i="90"/>
  <c r="Z23" i="90" s="1"/>
  <c r="X23" i="90"/>
  <c r="Y35" i="86"/>
  <c r="Z35" i="86" s="1"/>
  <c r="X35" i="86"/>
  <c r="Y38" i="97"/>
  <c r="Z38" i="97" s="1"/>
  <c r="X38" i="97"/>
  <c r="AR25" i="99"/>
  <c r="AR24" i="83"/>
  <c r="AR25" i="18"/>
  <c r="Y26" i="16"/>
  <c r="Z26" i="16" s="1"/>
  <c r="X26" i="16"/>
  <c r="AR30" i="13"/>
  <c r="AF29" i="100"/>
  <c r="AO29" i="100" s="1"/>
  <c r="W30" i="100"/>
  <c r="AE29" i="100"/>
  <c r="AG29" i="100"/>
  <c r="AP29" i="100" s="1"/>
  <c r="W33" i="20"/>
  <c r="AE32" i="20"/>
  <c r="AG32" i="20"/>
  <c r="AP32" i="20" s="1"/>
  <c r="AF32" i="20"/>
  <c r="AO32" i="20" s="1"/>
  <c r="Y35" i="15"/>
  <c r="Z35" i="15" s="1"/>
  <c r="X35" i="15"/>
  <c r="AE30" i="45"/>
  <c r="AF30" i="45"/>
  <c r="AO30" i="45" s="1"/>
  <c r="W31" i="45"/>
  <c r="AG30" i="45"/>
  <c r="AP30" i="45" s="1"/>
  <c r="AG31" i="44"/>
  <c r="AP31" i="44" s="1"/>
  <c r="W32" i="44"/>
  <c r="AF31" i="44"/>
  <c r="AO31" i="44" s="1"/>
  <c r="AE31" i="44"/>
  <c r="Y24" i="10"/>
  <c r="X24" i="10"/>
  <c r="AR31" i="20"/>
  <c r="AR36" i="47"/>
  <c r="AI24" i="42"/>
  <c r="AR24" i="42" s="1"/>
  <c r="AN24" i="42"/>
  <c r="AI22" i="50"/>
  <c r="AN22" i="50"/>
  <c r="AI35" i="53"/>
  <c r="AN35" i="53"/>
  <c r="AH33" i="32"/>
  <c r="AQ33" i="32" s="1"/>
  <c r="AR35" i="93"/>
  <c r="W31" i="54"/>
  <c r="AF30" i="54"/>
  <c r="AO30" i="54" s="1"/>
  <c r="AG30" i="54"/>
  <c r="AP30" i="54" s="1"/>
  <c r="AE30" i="54"/>
  <c r="AI23" i="10"/>
  <c r="AN23" i="10"/>
  <c r="Y24" i="35"/>
  <c r="Z24" i="35"/>
  <c r="X24" i="35"/>
  <c r="Y29" i="11"/>
  <c r="X29" i="11"/>
  <c r="Y29" i="49"/>
  <c r="Z29" i="49"/>
  <c r="X29" i="49"/>
  <c r="Y36" i="53"/>
  <c r="X36" i="53"/>
  <c r="AG35" i="15" l="1"/>
  <c r="AP35" i="15" s="1"/>
  <c r="W36" i="15"/>
  <c r="AE35" i="15"/>
  <c r="AF35" i="15"/>
  <c r="AO35" i="15" s="1"/>
  <c r="AF35" i="86"/>
  <c r="AO35" i="86" s="1"/>
  <c r="W36" i="86"/>
  <c r="AG35" i="86"/>
  <c r="AP35" i="86" s="1"/>
  <c r="AE35" i="86"/>
  <c r="W31" i="51"/>
  <c r="AE30" i="51"/>
  <c r="AG30" i="51"/>
  <c r="AP30" i="51" s="1"/>
  <c r="AF30" i="51"/>
  <c r="AO30" i="51" s="1"/>
  <c r="AG23" i="90"/>
  <c r="AP23" i="90" s="1"/>
  <c r="AF23" i="90"/>
  <c r="AO23" i="90" s="1"/>
  <c r="AE23" i="90"/>
  <c r="W24" i="90"/>
  <c r="W25" i="48"/>
  <c r="AF24" i="48"/>
  <c r="AO24" i="48" s="1"/>
  <c r="AG24" i="48"/>
  <c r="AP24" i="48" s="1"/>
  <c r="AE24" i="48"/>
  <c r="AE38" i="97"/>
  <c r="W39" i="97"/>
  <c r="AF38" i="97"/>
  <c r="AO38" i="97" s="1"/>
  <c r="AG38" i="97"/>
  <c r="AP38" i="97" s="1"/>
  <c r="AG26" i="16"/>
  <c r="AP26" i="16" s="1"/>
  <c r="AE26" i="16"/>
  <c r="W27" i="16"/>
  <c r="AF26" i="16"/>
  <c r="AO26" i="16" s="1"/>
  <c r="AI30" i="45"/>
  <c r="AN30" i="45"/>
  <c r="Y33" i="20"/>
  <c r="X33" i="20"/>
  <c r="AH28" i="103"/>
  <c r="AQ28" i="103" s="1"/>
  <c r="AI33" i="46"/>
  <c r="AN33" i="46"/>
  <c r="AR29" i="51"/>
  <c r="AR22" i="90"/>
  <c r="W37" i="93"/>
  <c r="AF36" i="93"/>
  <c r="AO36" i="93" s="1"/>
  <c r="AE36" i="93"/>
  <c r="AG36" i="93"/>
  <c r="AP36" i="93" s="1"/>
  <c r="AH29" i="91"/>
  <c r="AQ29" i="91" s="1"/>
  <c r="AI26" i="43"/>
  <c r="AN26" i="43"/>
  <c r="AR26" i="87"/>
  <c r="AH25" i="42"/>
  <c r="AQ25" i="42" s="1"/>
  <c r="AH25" i="82"/>
  <c r="AQ25" i="82" s="1"/>
  <c r="AE33" i="32"/>
  <c r="AG33" i="32"/>
  <c r="AP33" i="32" s="1"/>
  <c r="W34" i="32"/>
  <c r="AF33" i="32"/>
  <c r="AO33" i="32" s="1"/>
  <c r="AI29" i="96"/>
  <c r="AN29" i="96"/>
  <c r="Y32" i="44"/>
  <c r="X32" i="44"/>
  <c r="Z32" i="44" s="1"/>
  <c r="Y30" i="100"/>
  <c r="Z30" i="100" s="1"/>
  <c r="X30" i="100"/>
  <c r="AR23" i="48"/>
  <c r="AH29" i="49"/>
  <c r="AQ29" i="49" s="1"/>
  <c r="AH24" i="35"/>
  <c r="AQ24" i="35" s="1"/>
  <c r="AI30" i="54"/>
  <c r="AN30" i="54"/>
  <c r="AR35" i="53"/>
  <c r="AG28" i="103"/>
  <c r="AP28" i="103" s="1"/>
  <c r="AE28" i="103"/>
  <c r="W29" i="103"/>
  <c r="AF28" i="103"/>
  <c r="AO28" i="103" s="1"/>
  <c r="AH30" i="95"/>
  <c r="AQ30" i="95" s="1"/>
  <c r="AR23" i="35"/>
  <c r="W30" i="91"/>
  <c r="AE29" i="91"/>
  <c r="AG29" i="91"/>
  <c r="AP29" i="91" s="1"/>
  <c r="AF29" i="91"/>
  <c r="AO29" i="91" s="1"/>
  <c r="Y27" i="43"/>
  <c r="Z27" i="43" s="1"/>
  <c r="X27" i="43"/>
  <c r="AI32" i="104"/>
  <c r="AN32" i="104"/>
  <c r="AE28" i="41"/>
  <c r="AG28" i="41"/>
  <c r="AP28" i="41" s="1"/>
  <c r="AF28" i="41"/>
  <c r="AO28" i="41" s="1"/>
  <c r="W29" i="41"/>
  <c r="AH23" i="50"/>
  <c r="AQ23" i="50" s="1"/>
  <c r="AE25" i="42"/>
  <c r="W26" i="42"/>
  <c r="AF25" i="42"/>
  <c r="AO25" i="42" s="1"/>
  <c r="AG25" i="42"/>
  <c r="AP25" i="42" s="1"/>
  <c r="AE25" i="82"/>
  <c r="W26" i="82"/>
  <c r="AF25" i="82"/>
  <c r="AO25" i="82" s="1"/>
  <c r="AG25" i="82"/>
  <c r="AP25" i="82" s="1"/>
  <c r="AR28" i="49"/>
  <c r="AR28" i="91"/>
  <c r="AH24" i="10"/>
  <c r="AQ24" i="10" s="1"/>
  <c r="AH26" i="16"/>
  <c r="AQ26" i="16" s="1"/>
  <c r="AH35" i="86"/>
  <c r="AQ35" i="86" s="1"/>
  <c r="AH24" i="48"/>
  <c r="AQ24" i="48" s="1"/>
  <c r="AR24" i="82"/>
  <c r="Z30" i="95"/>
  <c r="AF31" i="13"/>
  <c r="AO31" i="13" s="1"/>
  <c r="W32" i="13"/>
  <c r="AE31" i="13"/>
  <c r="AG31" i="13"/>
  <c r="AP31" i="13" s="1"/>
  <c r="Z23" i="50"/>
  <c r="Z22" i="85"/>
  <c r="AH22" i="85"/>
  <c r="AQ22" i="85" s="1"/>
  <c r="AR25" i="16"/>
  <c r="AI29" i="84"/>
  <c r="AN29" i="84"/>
  <c r="AH36" i="53"/>
  <c r="AQ36" i="53" s="1"/>
  <c r="AH29" i="11"/>
  <c r="AQ29" i="11" s="1"/>
  <c r="AE29" i="49"/>
  <c r="W30" i="49"/>
  <c r="AG29" i="49"/>
  <c r="AP29" i="49" s="1"/>
  <c r="AF29" i="49"/>
  <c r="AO29" i="49" s="1"/>
  <c r="AG24" i="35"/>
  <c r="AP24" i="35" s="1"/>
  <c r="AF24" i="35"/>
  <c r="AO24" i="35" s="1"/>
  <c r="AE24" i="35"/>
  <c r="W25" i="35"/>
  <c r="AI31" i="44"/>
  <c r="AN31" i="44"/>
  <c r="Y31" i="45"/>
  <c r="X31" i="45"/>
  <c r="AR22" i="50"/>
  <c r="AI29" i="100"/>
  <c r="AN29" i="100"/>
  <c r="AR29" i="95"/>
  <c r="AG26" i="18"/>
  <c r="AP26" i="18" s="1"/>
  <c r="W27" i="18"/>
  <c r="AE26" i="18"/>
  <c r="AF26" i="18"/>
  <c r="AO26" i="18" s="1"/>
  <c r="AR35" i="52"/>
  <c r="W36" i="101"/>
  <c r="AF35" i="101"/>
  <c r="AO35" i="101" s="1"/>
  <c r="AE35" i="101"/>
  <c r="AG35" i="101"/>
  <c r="AP35" i="101" s="1"/>
  <c r="AE37" i="89"/>
  <c r="W38" i="89"/>
  <c r="AF37" i="89"/>
  <c r="AO37" i="89" s="1"/>
  <c r="AG37" i="89"/>
  <c r="AP37" i="89" s="1"/>
  <c r="AF25" i="98"/>
  <c r="AO25" i="98" s="1"/>
  <c r="AG25" i="98"/>
  <c r="W26" i="98"/>
  <c r="AE25" i="98"/>
  <c r="AN25" i="98" s="1"/>
  <c r="AR34" i="86"/>
  <c r="AE27" i="55"/>
  <c r="W28" i="55"/>
  <c r="AF27" i="55"/>
  <c r="AO27" i="55" s="1"/>
  <c r="AG27" i="55"/>
  <c r="AP27" i="55" s="1"/>
  <c r="W37" i="105"/>
  <c r="AG36" i="105"/>
  <c r="AP36" i="105" s="1"/>
  <c r="AE36" i="105"/>
  <c r="AF36" i="105"/>
  <c r="AO36" i="105" s="1"/>
  <c r="AH27" i="87"/>
  <c r="AQ27" i="87" s="1"/>
  <c r="AH25" i="102"/>
  <c r="AQ25" i="102" s="1"/>
  <c r="AR27" i="103"/>
  <c r="AH36" i="52"/>
  <c r="AQ36" i="52" s="1"/>
  <c r="Y30" i="96"/>
  <c r="X30" i="96"/>
  <c r="AR32" i="92"/>
  <c r="AH33" i="92"/>
  <c r="AQ33" i="92" s="1"/>
  <c r="Y30" i="84"/>
  <c r="X30" i="84"/>
  <c r="Y31" i="54"/>
  <c r="Z31" i="54"/>
  <c r="X31" i="54"/>
  <c r="AE25" i="83"/>
  <c r="AF25" i="83"/>
  <c r="AO25" i="83" s="1"/>
  <c r="W26" i="83"/>
  <c r="AG25" i="83"/>
  <c r="AP25" i="83" s="1"/>
  <c r="AE28" i="88"/>
  <c r="AG28" i="88"/>
  <c r="AP28" i="88" s="1"/>
  <c r="AF28" i="88"/>
  <c r="AO28" i="88" s="1"/>
  <c r="W29" i="88"/>
  <c r="AR34" i="15"/>
  <c r="AE27" i="87"/>
  <c r="W28" i="87"/>
  <c r="AF27" i="87"/>
  <c r="AO27" i="87" s="1"/>
  <c r="AG27" i="87"/>
  <c r="AP27" i="87" s="1"/>
  <c r="AF25" i="102"/>
  <c r="AO25" i="102" s="1"/>
  <c r="AE25" i="102"/>
  <c r="W26" i="102"/>
  <c r="AG25" i="102"/>
  <c r="AP25" i="102" s="1"/>
  <c r="AH23" i="94"/>
  <c r="AQ23" i="94" s="1"/>
  <c r="AE36" i="52"/>
  <c r="AF36" i="52"/>
  <c r="AO36" i="52" s="1"/>
  <c r="W37" i="52"/>
  <c r="AG36" i="52"/>
  <c r="AP36" i="52" s="1"/>
  <c r="Z36" i="53"/>
  <c r="Z29" i="11"/>
  <c r="AR23" i="10"/>
  <c r="Z24" i="10"/>
  <c r="AH35" i="15"/>
  <c r="AQ35" i="15" s="1"/>
  <c r="AI32" i="20"/>
  <c r="AN32" i="20"/>
  <c r="AH38" i="97"/>
  <c r="AQ38" i="97" s="1"/>
  <c r="AH23" i="90"/>
  <c r="AQ23" i="90" s="1"/>
  <c r="AH30" i="51"/>
  <c r="AQ30" i="51" s="1"/>
  <c r="AR24" i="102"/>
  <c r="Y34" i="46"/>
  <c r="X34" i="46"/>
  <c r="Z34" i="46" s="1"/>
  <c r="AR28" i="11"/>
  <c r="AR21" i="85"/>
  <c r="Y33" i="104"/>
  <c r="X33" i="104"/>
  <c r="Z33" i="92"/>
  <c r="AR22" i="94"/>
  <c r="W27" i="99"/>
  <c r="AE26" i="99"/>
  <c r="AF26" i="99"/>
  <c r="AO26" i="99" s="1"/>
  <c r="AG26" i="99"/>
  <c r="AP26" i="99" s="1"/>
  <c r="AG37" i="47"/>
  <c r="AP37" i="47" s="1"/>
  <c r="W38" i="47"/>
  <c r="AF37" i="47"/>
  <c r="AO37" i="47" s="1"/>
  <c r="AE37" i="47"/>
  <c r="Z23" i="94"/>
  <c r="AG27" i="43" l="1"/>
  <c r="AP27" i="43" s="1"/>
  <c r="AE27" i="43"/>
  <c r="W28" i="43"/>
  <c r="AF27" i="43"/>
  <c r="AO27" i="43" s="1"/>
  <c r="AE30" i="100"/>
  <c r="AG30" i="100"/>
  <c r="AP30" i="100" s="1"/>
  <c r="W31" i="100"/>
  <c r="AF30" i="100"/>
  <c r="AO30" i="100" s="1"/>
  <c r="AG34" i="46"/>
  <c r="AP34" i="46" s="1"/>
  <c r="W35" i="46"/>
  <c r="AE34" i="46"/>
  <c r="AF34" i="46"/>
  <c r="AO34" i="46" s="1"/>
  <c r="AF32" i="44"/>
  <c r="AO32" i="44" s="1"/>
  <c r="AE32" i="44"/>
  <c r="W33" i="44"/>
  <c r="AG32" i="44"/>
  <c r="AP32" i="44" s="1"/>
  <c r="AF33" i="92"/>
  <c r="AO33" i="92" s="1"/>
  <c r="AE33" i="92"/>
  <c r="AG33" i="92"/>
  <c r="AP33" i="92" s="1"/>
  <c r="W34" i="92"/>
  <c r="AI37" i="47"/>
  <c r="AN37" i="47"/>
  <c r="AH33" i="104"/>
  <c r="AQ33" i="104" s="1"/>
  <c r="Y38" i="47"/>
  <c r="X38" i="47"/>
  <c r="Y27" i="99"/>
  <c r="X27" i="99"/>
  <c r="AF23" i="94"/>
  <c r="AO23" i="94" s="1"/>
  <c r="AE23" i="94"/>
  <c r="AG23" i="94"/>
  <c r="AP23" i="94" s="1"/>
  <c r="W24" i="94"/>
  <c r="AR32" i="20"/>
  <c r="AE24" i="10"/>
  <c r="AN24" i="10" s="1"/>
  <c r="AF24" i="10"/>
  <c r="AO24" i="10" s="1"/>
  <c r="AG24" i="10"/>
  <c r="W25" i="10"/>
  <c r="AI25" i="102"/>
  <c r="AN25" i="102"/>
  <c r="AI27" i="87"/>
  <c r="AN27" i="87"/>
  <c r="AI25" i="83"/>
  <c r="AN25" i="83"/>
  <c r="AI36" i="105"/>
  <c r="AN36" i="105"/>
  <c r="Y28" i="55"/>
  <c r="X28" i="55"/>
  <c r="Z28" i="55" s="1"/>
  <c r="Y26" i="98"/>
  <c r="X26" i="98"/>
  <c r="X38" i="89"/>
  <c r="Y38" i="89"/>
  <c r="Y36" i="101"/>
  <c r="X36" i="101"/>
  <c r="Y27" i="18"/>
  <c r="X27" i="18"/>
  <c r="Z27" i="18" s="1"/>
  <c r="AR31" i="44"/>
  <c r="W23" i="85"/>
  <c r="AG22" i="85"/>
  <c r="AP22" i="85" s="1"/>
  <c r="AF22" i="85"/>
  <c r="AO22" i="85" s="1"/>
  <c r="AE22" i="85"/>
  <c r="Y26" i="42"/>
  <c r="X26" i="42"/>
  <c r="Y34" i="32"/>
  <c r="X34" i="32"/>
  <c r="AI36" i="93"/>
  <c r="AN36" i="93"/>
  <c r="AR30" i="45"/>
  <c r="AI24" i="48"/>
  <c r="AN24" i="48"/>
  <c r="AI23" i="90"/>
  <c r="AN23" i="90"/>
  <c r="AI30" i="51"/>
  <c r="AN30" i="51"/>
  <c r="Y37" i="52"/>
  <c r="Z37" i="52"/>
  <c r="X37" i="52"/>
  <c r="AI28" i="88"/>
  <c r="AN28" i="88"/>
  <c r="AH31" i="54"/>
  <c r="AQ31" i="54" s="1"/>
  <c r="AI27" i="55"/>
  <c r="AN27" i="55"/>
  <c r="AI25" i="98"/>
  <c r="AP25" i="98"/>
  <c r="AI37" i="89"/>
  <c r="AN37" i="89"/>
  <c r="AE23" i="50"/>
  <c r="AF23" i="50"/>
  <c r="AO23" i="50" s="1"/>
  <c r="W24" i="50"/>
  <c r="AG23" i="50"/>
  <c r="AP23" i="50" s="1"/>
  <c r="W31" i="95"/>
  <c r="AG30" i="95"/>
  <c r="AP30" i="95" s="1"/>
  <c r="AF30" i="95"/>
  <c r="AO30" i="95" s="1"/>
  <c r="AE30" i="95"/>
  <c r="Y26" i="82"/>
  <c r="X26" i="82"/>
  <c r="AI25" i="42"/>
  <c r="AN25" i="42"/>
  <c r="AR32" i="104"/>
  <c r="Y29" i="103"/>
  <c r="Z29" i="103"/>
  <c r="X29" i="103"/>
  <c r="AR30" i="54"/>
  <c r="Y31" i="51"/>
  <c r="X31" i="51"/>
  <c r="AE31" i="54"/>
  <c r="AF31" i="54"/>
  <c r="AO31" i="54" s="1"/>
  <c r="AG31" i="54"/>
  <c r="AP31" i="54" s="1"/>
  <c r="W32" i="54"/>
  <c r="AH30" i="96"/>
  <c r="AQ30" i="96" s="1"/>
  <c r="Y37" i="105"/>
  <c r="Z37" i="105"/>
  <c r="X37" i="105"/>
  <c r="AH31" i="45"/>
  <c r="AQ31" i="45" s="1"/>
  <c r="Y25" i="35"/>
  <c r="X25" i="35"/>
  <c r="AI25" i="82"/>
  <c r="AN25" i="82"/>
  <c r="X29" i="41"/>
  <c r="Y29" i="41"/>
  <c r="AH27" i="43"/>
  <c r="AQ27" i="43" s="1"/>
  <c r="AI29" i="91"/>
  <c r="AN29" i="91"/>
  <c r="AI28" i="103"/>
  <c r="AN28" i="103"/>
  <c r="AH30" i="100"/>
  <c r="AQ30" i="100" s="1"/>
  <c r="AI33" i="32"/>
  <c r="AN33" i="32"/>
  <c r="Y37" i="93"/>
  <c r="X37" i="93"/>
  <c r="AR33" i="46"/>
  <c r="AH33" i="20"/>
  <c r="AQ33" i="20" s="1"/>
  <c r="AF29" i="11"/>
  <c r="AO29" i="11" s="1"/>
  <c r="AG29" i="11"/>
  <c r="AP29" i="11" s="1"/>
  <c r="AE29" i="11"/>
  <c r="W30" i="11"/>
  <c r="AI36" i="52"/>
  <c r="AN36" i="52"/>
  <c r="Z30" i="96"/>
  <c r="Z31" i="45"/>
  <c r="AI24" i="35"/>
  <c r="AN24" i="35"/>
  <c r="X30" i="49"/>
  <c r="Z30" i="49" s="1"/>
  <c r="Y30" i="49"/>
  <c r="Y30" i="91"/>
  <c r="X30" i="91"/>
  <c r="AR29" i="96"/>
  <c r="Z33" i="20"/>
  <c r="Y27" i="16"/>
  <c r="X27" i="16"/>
  <c r="Y39" i="97"/>
  <c r="X39" i="97"/>
  <c r="Y25" i="48"/>
  <c r="X25" i="48"/>
  <c r="AI35" i="86"/>
  <c r="AN35" i="86"/>
  <c r="AI35" i="15"/>
  <c r="AN35" i="15"/>
  <c r="AE36" i="53"/>
  <c r="W37" i="53"/>
  <c r="AG36" i="53"/>
  <c r="AP36" i="53" s="1"/>
  <c r="AF36" i="53"/>
  <c r="AO36" i="53" s="1"/>
  <c r="Y29" i="88"/>
  <c r="X29" i="88"/>
  <c r="Y26" i="83"/>
  <c r="X26" i="83"/>
  <c r="AH30" i="84"/>
  <c r="AQ30" i="84" s="1"/>
  <c r="AI35" i="101"/>
  <c r="AN35" i="101"/>
  <c r="AI29" i="49"/>
  <c r="AN29" i="49"/>
  <c r="AR29" i="84"/>
  <c r="AI31" i="13"/>
  <c r="AN31" i="13"/>
  <c r="AR26" i="43"/>
  <c r="AI26" i="16"/>
  <c r="AN26" i="16"/>
  <c r="AI38" i="97"/>
  <c r="AN38" i="97"/>
  <c r="Y36" i="15"/>
  <c r="Z36" i="15"/>
  <c r="X36" i="15"/>
  <c r="AI26" i="99"/>
  <c r="AN26" i="99"/>
  <c r="Z33" i="104"/>
  <c r="AH34" i="46"/>
  <c r="AQ34" i="46" s="1"/>
  <c r="Y26" i="102"/>
  <c r="X26" i="102"/>
  <c r="Y28" i="87"/>
  <c r="Z28" i="87" s="1"/>
  <c r="X28" i="87"/>
  <c r="Z30" i="84"/>
  <c r="AI26" i="18"/>
  <c r="AN26" i="18"/>
  <c r="AR29" i="100"/>
  <c r="Y32" i="13"/>
  <c r="X32" i="13"/>
  <c r="AI28" i="41"/>
  <c r="AN28" i="41"/>
  <c r="AH32" i="44"/>
  <c r="AQ32" i="44" s="1"/>
  <c r="Y24" i="90"/>
  <c r="Z24" i="90"/>
  <c r="X24" i="90"/>
  <c r="Y36" i="86"/>
  <c r="X36" i="86"/>
  <c r="W28" i="18" l="1"/>
  <c r="AF27" i="18"/>
  <c r="AO27" i="18" s="1"/>
  <c r="AG27" i="18"/>
  <c r="AP27" i="18" s="1"/>
  <c r="AE27" i="18"/>
  <c r="AG28" i="55"/>
  <c r="AP28" i="55" s="1"/>
  <c r="AE28" i="55"/>
  <c r="W29" i="55"/>
  <c r="AF28" i="55"/>
  <c r="AO28" i="55" s="1"/>
  <c r="AF30" i="49"/>
  <c r="AO30" i="49" s="1"/>
  <c r="AE30" i="49"/>
  <c r="AG30" i="49"/>
  <c r="AP30" i="49" s="1"/>
  <c r="W31" i="49"/>
  <c r="W29" i="87"/>
  <c r="AG28" i="87"/>
  <c r="AP28" i="87" s="1"/>
  <c r="AF28" i="87"/>
  <c r="AO28" i="87" s="1"/>
  <c r="AE28" i="87"/>
  <c r="AH26" i="102"/>
  <c r="AQ26" i="102" s="1"/>
  <c r="AG36" i="15"/>
  <c r="AP36" i="15" s="1"/>
  <c r="W37" i="15"/>
  <c r="AF36" i="15"/>
  <c r="AO36" i="15" s="1"/>
  <c r="AE36" i="15"/>
  <c r="AH29" i="88"/>
  <c r="AQ29" i="88" s="1"/>
  <c r="AH25" i="48"/>
  <c r="AQ25" i="48" s="1"/>
  <c r="AH27" i="16"/>
  <c r="AQ27" i="16" s="1"/>
  <c r="AH30" i="91"/>
  <c r="AQ30" i="91" s="1"/>
  <c r="AH36" i="86"/>
  <c r="AQ36" i="86" s="1"/>
  <c r="AR28" i="41"/>
  <c r="Z26" i="102"/>
  <c r="Z36" i="86"/>
  <c r="Z32" i="13"/>
  <c r="AH32" i="13"/>
  <c r="AQ32" i="13" s="1"/>
  <c r="W31" i="84"/>
  <c r="AG30" i="84"/>
  <c r="AP30" i="84" s="1"/>
  <c r="AE30" i="84"/>
  <c r="AF30" i="84"/>
  <c r="AO30" i="84" s="1"/>
  <c r="W34" i="104"/>
  <c r="AG33" i="104"/>
  <c r="AP33" i="104" s="1"/>
  <c r="AE33" i="104"/>
  <c r="AF33" i="104"/>
  <c r="AO33" i="104" s="1"/>
  <c r="AF31" i="45"/>
  <c r="AO31" i="45" s="1"/>
  <c r="W32" i="45"/>
  <c r="AG31" i="45"/>
  <c r="AP31" i="45" s="1"/>
  <c r="AE31" i="45"/>
  <c r="AI29" i="11"/>
  <c r="AN29" i="11"/>
  <c r="AH37" i="105"/>
  <c r="AQ37" i="105" s="1"/>
  <c r="AI31" i="54"/>
  <c r="AN31" i="54"/>
  <c r="AH29" i="103"/>
  <c r="AQ29" i="103" s="1"/>
  <c r="AR25" i="42"/>
  <c r="AI24" i="10"/>
  <c r="AP24" i="10"/>
  <c r="Y24" i="94"/>
  <c r="Z24" i="94" s="1"/>
  <c r="X24" i="94"/>
  <c r="Y34" i="92"/>
  <c r="X34" i="92"/>
  <c r="Y33" i="44"/>
  <c r="Z33" i="44" s="1"/>
  <c r="X33" i="44"/>
  <c r="Y35" i="46"/>
  <c r="X35" i="46"/>
  <c r="AI30" i="100"/>
  <c r="AN30" i="100"/>
  <c r="W25" i="90"/>
  <c r="AE24" i="90"/>
  <c r="AF24" i="90"/>
  <c r="AO24" i="90" s="1"/>
  <c r="AG24" i="90"/>
  <c r="AP24" i="90" s="1"/>
  <c r="AH28" i="87"/>
  <c r="AQ28" i="87" s="1"/>
  <c r="AR38" i="97"/>
  <c r="AR31" i="13"/>
  <c r="AR35" i="101"/>
  <c r="AH26" i="83"/>
  <c r="AQ26" i="83" s="1"/>
  <c r="AR35" i="15"/>
  <c r="AH39" i="97"/>
  <c r="AQ39" i="97" s="1"/>
  <c r="AG33" i="20"/>
  <c r="AP33" i="20" s="1"/>
  <c r="AF33" i="20"/>
  <c r="AO33" i="20" s="1"/>
  <c r="AE33" i="20"/>
  <c r="W34" i="20"/>
  <c r="AG30" i="96"/>
  <c r="AP30" i="96" s="1"/>
  <c r="AE30" i="96"/>
  <c r="AF30" i="96"/>
  <c r="AO30" i="96" s="1"/>
  <c r="W31" i="96"/>
  <c r="AH29" i="41"/>
  <c r="AQ29" i="41" s="1"/>
  <c r="W38" i="105"/>
  <c r="AG37" i="105"/>
  <c r="AP37" i="105" s="1"/>
  <c r="AF37" i="105"/>
  <c r="AO37" i="105" s="1"/>
  <c r="AE37" i="105"/>
  <c r="AH31" i="51"/>
  <c r="AQ31" i="51" s="1"/>
  <c r="AF29" i="103"/>
  <c r="AO29" i="103" s="1"/>
  <c r="AE29" i="103"/>
  <c r="W30" i="103"/>
  <c r="AG29" i="103"/>
  <c r="AP29" i="103" s="1"/>
  <c r="AH26" i="82"/>
  <c r="AQ26" i="82" s="1"/>
  <c r="AI23" i="50"/>
  <c r="AN23" i="50"/>
  <c r="AR27" i="55"/>
  <c r="AR30" i="51"/>
  <c r="AH26" i="42"/>
  <c r="AQ26" i="42" s="1"/>
  <c r="AH38" i="89"/>
  <c r="AQ38" i="89" s="1"/>
  <c r="AR27" i="87"/>
  <c r="AH38" i="47"/>
  <c r="AQ38" i="47" s="1"/>
  <c r="AI32" i="44"/>
  <c r="AN32" i="44"/>
  <c r="AH24" i="90"/>
  <c r="AQ24" i="90" s="1"/>
  <c r="AR26" i="99"/>
  <c r="Z26" i="83"/>
  <c r="Z39" i="97"/>
  <c r="AR33" i="32"/>
  <c r="Z31" i="51"/>
  <c r="Z26" i="82"/>
  <c r="Y31" i="95"/>
  <c r="Z31" i="95"/>
  <c r="X31" i="95"/>
  <c r="AR28" i="88"/>
  <c r="Z26" i="42"/>
  <c r="Y23" i="85"/>
  <c r="Z23" i="85"/>
  <c r="X23" i="85"/>
  <c r="AH36" i="101"/>
  <c r="AQ36" i="101" s="1"/>
  <c r="AH26" i="98"/>
  <c r="AQ26" i="98" s="1"/>
  <c r="AI23" i="94"/>
  <c r="AN23" i="94"/>
  <c r="Z38" i="47"/>
  <c r="AI33" i="92"/>
  <c r="AN33" i="92"/>
  <c r="AH36" i="15"/>
  <c r="AQ36" i="15" s="1"/>
  <c r="AR26" i="16"/>
  <c r="AR35" i="86"/>
  <c r="AH30" i="49"/>
  <c r="AQ30" i="49" s="1"/>
  <c r="AR36" i="52"/>
  <c r="AR28" i="103"/>
  <c r="AR25" i="82"/>
  <c r="Y32" i="54"/>
  <c r="X32" i="54"/>
  <c r="AR37" i="89"/>
  <c r="AH37" i="52"/>
  <c r="AQ37" i="52" s="1"/>
  <c r="AR23" i="90"/>
  <c r="AR36" i="93"/>
  <c r="Z36" i="101"/>
  <c r="Z26" i="98"/>
  <c r="AR36" i="105"/>
  <c r="AR25" i="102"/>
  <c r="Y28" i="43"/>
  <c r="Z28" i="43"/>
  <c r="X28" i="43"/>
  <c r="Y37" i="53"/>
  <c r="Z37" i="53" s="1"/>
  <c r="X37" i="53"/>
  <c r="AH37" i="93"/>
  <c r="AQ37" i="93" s="1"/>
  <c r="AH25" i="35"/>
  <c r="AQ25" i="35" s="1"/>
  <c r="W38" i="52"/>
  <c r="AE37" i="52"/>
  <c r="AF37" i="52"/>
  <c r="AO37" i="52" s="1"/>
  <c r="AG37" i="52"/>
  <c r="AP37" i="52" s="1"/>
  <c r="AH34" i="32"/>
  <c r="AQ34" i="32" s="1"/>
  <c r="AH27" i="99"/>
  <c r="AQ27" i="99" s="1"/>
  <c r="AR37" i="47"/>
  <c r="Y31" i="100"/>
  <c r="Z31" i="100" s="1"/>
  <c r="X31" i="100"/>
  <c r="AI27" i="43"/>
  <c r="AN27" i="43"/>
  <c r="AR26" i="18"/>
  <c r="AR29" i="49"/>
  <c r="Z29" i="88"/>
  <c r="AI36" i="53"/>
  <c r="AN36" i="53"/>
  <c r="Z25" i="48"/>
  <c r="Z27" i="16"/>
  <c r="Z30" i="91"/>
  <c r="AR24" i="35"/>
  <c r="Y30" i="11"/>
  <c r="X30" i="11"/>
  <c r="Z37" i="93"/>
  <c r="AR29" i="91"/>
  <c r="Z29" i="41"/>
  <c r="Z25" i="35"/>
  <c r="AI30" i="95"/>
  <c r="AN30" i="95"/>
  <c r="Y24" i="50"/>
  <c r="X24" i="50"/>
  <c r="AR25" i="98"/>
  <c r="AR24" i="48"/>
  <c r="Z34" i="32"/>
  <c r="AI22" i="85"/>
  <c r="AN22" i="85"/>
  <c r="AH27" i="18"/>
  <c r="AQ27" i="18" s="1"/>
  <c r="Z38" i="89"/>
  <c r="AH28" i="55"/>
  <c r="AQ28" i="55" s="1"/>
  <c r="AR25" i="83"/>
  <c r="Y25" i="10"/>
  <c r="X25" i="10"/>
  <c r="Z27" i="99"/>
  <c r="AI34" i="46"/>
  <c r="AN34" i="46"/>
  <c r="AF31" i="100" l="1"/>
  <c r="AO31" i="100" s="1"/>
  <c r="W32" i="100"/>
  <c r="AG31" i="100"/>
  <c r="AP31" i="100" s="1"/>
  <c r="AE31" i="100"/>
  <c r="W25" i="94"/>
  <c r="AF24" i="94"/>
  <c r="AO24" i="94" s="1"/>
  <c r="AE24" i="94"/>
  <c r="AG24" i="94"/>
  <c r="AP24" i="94" s="1"/>
  <c r="AF33" i="44"/>
  <c r="AO33" i="44" s="1"/>
  <c r="W34" i="44"/>
  <c r="AG33" i="44"/>
  <c r="AP33" i="44" s="1"/>
  <c r="AE33" i="44"/>
  <c r="AH24" i="50"/>
  <c r="AQ24" i="50" s="1"/>
  <c r="AH25" i="10"/>
  <c r="AQ25" i="10" s="1"/>
  <c r="Z25" i="10"/>
  <c r="W38" i="93"/>
  <c r="AG37" i="93"/>
  <c r="AP37" i="93" s="1"/>
  <c r="AF37" i="93"/>
  <c r="AO37" i="93" s="1"/>
  <c r="AE37" i="93"/>
  <c r="W31" i="91"/>
  <c r="AG30" i="91"/>
  <c r="AP30" i="91" s="1"/>
  <c r="AF30" i="91"/>
  <c r="AO30" i="91" s="1"/>
  <c r="AE30" i="91"/>
  <c r="AH31" i="100"/>
  <c r="AQ31" i="100" s="1"/>
  <c r="AI37" i="52"/>
  <c r="AN37" i="52"/>
  <c r="AH37" i="53"/>
  <c r="AQ37" i="53" s="1"/>
  <c r="AH23" i="85"/>
  <c r="AQ23" i="85" s="1"/>
  <c r="AH31" i="95"/>
  <c r="AQ31" i="95" s="1"/>
  <c r="Y30" i="103"/>
  <c r="Z30" i="103" s="1"/>
  <c r="X30" i="103"/>
  <c r="Y38" i="105"/>
  <c r="X38" i="105"/>
  <c r="Y34" i="20"/>
  <c r="Z34" i="20" s="1"/>
  <c r="X34" i="20"/>
  <c r="AI24" i="90"/>
  <c r="AN24" i="90"/>
  <c r="Y31" i="84"/>
  <c r="Z31" i="84" s="1"/>
  <c r="X31" i="84"/>
  <c r="AG32" i="13"/>
  <c r="AP32" i="13" s="1"/>
  <c r="AE32" i="13"/>
  <c r="W33" i="13"/>
  <c r="AF32" i="13"/>
  <c r="AO32" i="13" s="1"/>
  <c r="AI30" i="49"/>
  <c r="AN30" i="49"/>
  <c r="W28" i="99"/>
  <c r="AG27" i="99"/>
  <c r="AP27" i="99" s="1"/>
  <c r="AF27" i="99"/>
  <c r="AO27" i="99" s="1"/>
  <c r="AE27" i="99"/>
  <c r="AR30" i="95"/>
  <c r="AH30" i="11"/>
  <c r="AQ30" i="11" s="1"/>
  <c r="AG27" i="16"/>
  <c r="AP27" i="16" s="1"/>
  <c r="AE27" i="16"/>
  <c r="AF27" i="16"/>
  <c r="AO27" i="16" s="1"/>
  <c r="W28" i="16"/>
  <c r="Y38" i="52"/>
  <c r="X38" i="52"/>
  <c r="AF37" i="53"/>
  <c r="AO37" i="53" s="1"/>
  <c r="AG37" i="53"/>
  <c r="AP37" i="53" s="1"/>
  <c r="W38" i="53"/>
  <c r="AE37" i="53"/>
  <c r="AR23" i="94"/>
  <c r="AF23" i="85"/>
  <c r="AO23" i="85" s="1"/>
  <c r="AE23" i="85"/>
  <c r="W24" i="85"/>
  <c r="AG23" i="85"/>
  <c r="AP23" i="85" s="1"/>
  <c r="W32" i="95"/>
  <c r="AF31" i="95"/>
  <c r="AO31" i="95" s="1"/>
  <c r="AG31" i="95"/>
  <c r="AP31" i="95" s="1"/>
  <c r="AE31" i="95"/>
  <c r="AG39" i="97"/>
  <c r="AP39" i="97" s="1"/>
  <c r="AF39" i="97"/>
  <c r="AO39" i="97" s="1"/>
  <c r="AE39" i="97"/>
  <c r="W40" i="97"/>
  <c r="AI29" i="103"/>
  <c r="AN29" i="103"/>
  <c r="Y31" i="96"/>
  <c r="Z31" i="96" s="1"/>
  <c r="X31" i="96"/>
  <c r="AI33" i="20"/>
  <c r="AN33" i="20"/>
  <c r="Y25" i="90"/>
  <c r="X25" i="90"/>
  <c r="AH33" i="44"/>
  <c r="AQ33" i="44" s="1"/>
  <c r="AH24" i="94"/>
  <c r="AQ24" i="94" s="1"/>
  <c r="Y32" i="45"/>
  <c r="X32" i="45"/>
  <c r="Y34" i="104"/>
  <c r="X34" i="104"/>
  <c r="AF36" i="86"/>
  <c r="AO36" i="86" s="1"/>
  <c r="W37" i="86"/>
  <c r="AG36" i="86"/>
  <c r="AP36" i="86" s="1"/>
  <c r="AE36" i="86"/>
  <c r="AI36" i="15"/>
  <c r="AN36" i="15"/>
  <c r="AR34" i="46"/>
  <c r="AG38" i="89"/>
  <c r="AP38" i="89" s="1"/>
  <c r="AF38" i="89"/>
  <c r="AO38" i="89" s="1"/>
  <c r="AE38" i="89"/>
  <c r="W39" i="89"/>
  <c r="AE25" i="35"/>
  <c r="AF25" i="35"/>
  <c r="AO25" i="35" s="1"/>
  <c r="AG25" i="35"/>
  <c r="AP25" i="35" s="1"/>
  <c r="W26" i="35"/>
  <c r="Z30" i="11"/>
  <c r="AG25" i="48"/>
  <c r="AP25" i="48" s="1"/>
  <c r="AE25" i="48"/>
  <c r="W26" i="48"/>
  <c r="AF25" i="48"/>
  <c r="AO25" i="48" s="1"/>
  <c r="AH28" i="43"/>
  <c r="AQ28" i="43" s="1"/>
  <c r="AE26" i="83"/>
  <c r="W27" i="83"/>
  <c r="AG26" i="83"/>
  <c r="AP26" i="83" s="1"/>
  <c r="AF26" i="83"/>
  <c r="AO26" i="83" s="1"/>
  <c r="AR31" i="54"/>
  <c r="AF26" i="102"/>
  <c r="AO26" i="102" s="1"/>
  <c r="AE26" i="102"/>
  <c r="W27" i="102"/>
  <c r="AG26" i="102"/>
  <c r="AP26" i="102" s="1"/>
  <c r="Y29" i="87"/>
  <c r="X29" i="87"/>
  <c r="AI27" i="18"/>
  <c r="AN27" i="18"/>
  <c r="AR22" i="85"/>
  <c r="AF29" i="41"/>
  <c r="AO29" i="41" s="1"/>
  <c r="AE29" i="41"/>
  <c r="AG29" i="41"/>
  <c r="AP29" i="41" s="1"/>
  <c r="W30" i="41"/>
  <c r="AF28" i="43"/>
  <c r="AO28" i="43" s="1"/>
  <c r="W29" i="43"/>
  <c r="AE28" i="43"/>
  <c r="AG28" i="43"/>
  <c r="AP28" i="43" s="1"/>
  <c r="AG26" i="98"/>
  <c r="AP26" i="98" s="1"/>
  <c r="W27" i="98"/>
  <c r="AE26" i="98"/>
  <c r="AF26" i="98"/>
  <c r="AO26" i="98" s="1"/>
  <c r="AG26" i="42"/>
  <c r="AP26" i="42" s="1"/>
  <c r="AE26" i="42"/>
  <c r="AF26" i="42"/>
  <c r="AO26" i="42" s="1"/>
  <c r="W27" i="42"/>
  <c r="W27" i="82"/>
  <c r="AG26" i="82"/>
  <c r="AP26" i="82" s="1"/>
  <c r="AE26" i="82"/>
  <c r="AF26" i="82"/>
  <c r="AO26" i="82" s="1"/>
  <c r="AI37" i="105"/>
  <c r="AN37" i="105"/>
  <c r="AI30" i="96"/>
  <c r="AN30" i="96"/>
  <c r="AR30" i="100"/>
  <c r="AR29" i="11"/>
  <c r="Y37" i="15"/>
  <c r="Z37" i="15"/>
  <c r="X37" i="15"/>
  <c r="W35" i="32"/>
  <c r="AG34" i="32"/>
  <c r="AP34" i="32" s="1"/>
  <c r="AE34" i="32"/>
  <c r="AF34" i="32"/>
  <c r="AO34" i="32" s="1"/>
  <c r="Z24" i="50"/>
  <c r="AR36" i="53"/>
  <c r="AE36" i="101"/>
  <c r="W37" i="101"/>
  <c r="AF36" i="101"/>
  <c r="AO36" i="101" s="1"/>
  <c r="AG36" i="101"/>
  <c r="AP36" i="101" s="1"/>
  <c r="AH32" i="54"/>
  <c r="AQ32" i="54" s="1"/>
  <c r="AR33" i="92"/>
  <c r="AE31" i="51"/>
  <c r="AG31" i="51"/>
  <c r="AP31" i="51" s="1"/>
  <c r="AF31" i="51"/>
  <c r="AO31" i="51" s="1"/>
  <c r="W32" i="51"/>
  <c r="AR23" i="50"/>
  <c r="AH35" i="46"/>
  <c r="AQ35" i="46" s="1"/>
  <c r="AH34" i="92"/>
  <c r="AQ34" i="92" s="1"/>
  <c r="AI30" i="84"/>
  <c r="AN30" i="84"/>
  <c r="Y31" i="49"/>
  <c r="Z31" i="49"/>
  <c r="X31" i="49"/>
  <c r="Y29" i="55"/>
  <c r="X29" i="55"/>
  <c r="Z29" i="55" s="1"/>
  <c r="AG29" i="88"/>
  <c r="AP29" i="88" s="1"/>
  <c r="AF29" i="88"/>
  <c r="AO29" i="88" s="1"/>
  <c r="W30" i="88"/>
  <c r="AE29" i="88"/>
  <c r="AR27" i="43"/>
  <c r="Z32" i="54"/>
  <c r="W39" i="47"/>
  <c r="AE38" i="47"/>
  <c r="AF38" i="47"/>
  <c r="AO38" i="47" s="1"/>
  <c r="AG38" i="47"/>
  <c r="AP38" i="47" s="1"/>
  <c r="AR32" i="44"/>
  <c r="Z35" i="46"/>
  <c r="Z34" i="92"/>
  <c r="AR24" i="10"/>
  <c r="AI31" i="45"/>
  <c r="AN31" i="45"/>
  <c r="AI33" i="104"/>
  <c r="AN33" i="104"/>
  <c r="AI28" i="87"/>
  <c r="AN28" i="87"/>
  <c r="AI28" i="55"/>
  <c r="AN28" i="55"/>
  <c r="Y28" i="18"/>
  <c r="Z28" i="18" s="1"/>
  <c r="X28" i="18"/>
  <c r="W31" i="103" l="1"/>
  <c r="AF30" i="103"/>
  <c r="AO30" i="103" s="1"/>
  <c r="AE30" i="103"/>
  <c r="AG30" i="103"/>
  <c r="AP30" i="103" s="1"/>
  <c r="AG31" i="96"/>
  <c r="AP31" i="96" s="1"/>
  <c r="W32" i="96"/>
  <c r="AF31" i="96"/>
  <c r="AO31" i="96" s="1"/>
  <c r="AE31" i="96"/>
  <c r="AE34" i="20"/>
  <c r="W35" i="20"/>
  <c r="AF34" i="20"/>
  <c r="AO34" i="20" s="1"/>
  <c r="AG34" i="20"/>
  <c r="AP34" i="20" s="1"/>
  <c r="AG29" i="55"/>
  <c r="AP29" i="55" s="1"/>
  <c r="W30" i="55"/>
  <c r="AE29" i="55"/>
  <c r="AF29" i="55"/>
  <c r="AO29" i="55" s="1"/>
  <c r="W32" i="84"/>
  <c r="AG31" i="84"/>
  <c r="AP31" i="84" s="1"/>
  <c r="AF31" i="84"/>
  <c r="AO31" i="84" s="1"/>
  <c r="AE31" i="84"/>
  <c r="AE28" i="18"/>
  <c r="AF28" i="18"/>
  <c r="AO28" i="18" s="1"/>
  <c r="AG28" i="18"/>
  <c r="AP28" i="18" s="1"/>
  <c r="W29" i="18"/>
  <c r="AR28" i="55"/>
  <c r="AE32" i="54"/>
  <c r="AF32" i="54"/>
  <c r="AO32" i="54" s="1"/>
  <c r="AG32" i="54"/>
  <c r="AP32" i="54" s="1"/>
  <c r="W33" i="54"/>
  <c r="W35" i="92"/>
  <c r="AF34" i="92"/>
  <c r="AO34" i="92" s="1"/>
  <c r="AE34" i="92"/>
  <c r="AG34" i="92"/>
  <c r="AP34" i="92" s="1"/>
  <c r="AR30" i="84"/>
  <c r="AR37" i="105"/>
  <c r="AI28" i="43"/>
  <c r="AN28" i="43"/>
  <c r="AI29" i="41"/>
  <c r="AN29" i="41"/>
  <c r="AH29" i="87"/>
  <c r="AQ29" i="87" s="1"/>
  <c r="AI26" i="102"/>
  <c r="AN26" i="102"/>
  <c r="AI25" i="35"/>
  <c r="AN25" i="35"/>
  <c r="AH32" i="45"/>
  <c r="AQ32" i="45" s="1"/>
  <c r="AH31" i="96"/>
  <c r="AQ31" i="96" s="1"/>
  <c r="X40" i="97"/>
  <c r="Y40" i="97"/>
  <c r="Z40" i="97" s="1"/>
  <c r="AI23" i="85"/>
  <c r="AN23" i="85"/>
  <c r="Y38" i="53"/>
  <c r="X38" i="53"/>
  <c r="AR30" i="49"/>
  <c r="AH31" i="84"/>
  <c r="AQ31" i="84" s="1"/>
  <c r="AR37" i="52"/>
  <c r="AI37" i="93"/>
  <c r="AN37" i="93"/>
  <c r="Y34" i="44"/>
  <c r="X34" i="44"/>
  <c r="Y25" i="94"/>
  <c r="Z25" i="94"/>
  <c r="X25" i="94"/>
  <c r="AR33" i="104"/>
  <c r="AE35" i="46"/>
  <c r="W36" i="46"/>
  <c r="AF35" i="46"/>
  <c r="AO35" i="46" s="1"/>
  <c r="AG35" i="46"/>
  <c r="AP35" i="46" s="1"/>
  <c r="AI38" i="47"/>
  <c r="AN38" i="47"/>
  <c r="AI29" i="88"/>
  <c r="AN29" i="88"/>
  <c r="Y35" i="32"/>
  <c r="Z35" i="32"/>
  <c r="X35" i="32"/>
  <c r="Y27" i="42"/>
  <c r="X27" i="42"/>
  <c r="AI26" i="98"/>
  <c r="AN26" i="98"/>
  <c r="Y29" i="43"/>
  <c r="X29" i="43"/>
  <c r="Z29" i="43" s="1"/>
  <c r="Z29" i="87"/>
  <c r="Y27" i="83"/>
  <c r="X27" i="83"/>
  <c r="AF30" i="11"/>
  <c r="AO30" i="11" s="1"/>
  <c r="AG30" i="11"/>
  <c r="AP30" i="11" s="1"/>
  <c r="W31" i="11"/>
  <c r="AE30" i="11"/>
  <c r="X37" i="86"/>
  <c r="Y37" i="86"/>
  <c r="Z32" i="45"/>
  <c r="AH25" i="90"/>
  <c r="AQ25" i="90" s="1"/>
  <c r="AI39" i="97"/>
  <c r="AN39" i="97"/>
  <c r="Y28" i="16"/>
  <c r="X28" i="16"/>
  <c r="AI27" i="99"/>
  <c r="AN27" i="99"/>
  <c r="AI30" i="91"/>
  <c r="AN30" i="91"/>
  <c r="Y39" i="47"/>
  <c r="Z39" i="47"/>
  <c r="X39" i="47"/>
  <c r="Y30" i="88"/>
  <c r="X30" i="88"/>
  <c r="AH31" i="49"/>
  <c r="AQ31" i="49" s="1"/>
  <c r="Y32" i="51"/>
  <c r="X32" i="51"/>
  <c r="AF24" i="50"/>
  <c r="AO24" i="50" s="1"/>
  <c r="W25" i="50"/>
  <c r="AE24" i="50"/>
  <c r="AG24" i="50"/>
  <c r="AP24" i="50" s="1"/>
  <c r="AH37" i="15"/>
  <c r="AQ37" i="15" s="1"/>
  <c r="Y27" i="98"/>
  <c r="Z27" i="98"/>
  <c r="X27" i="98"/>
  <c r="AI26" i="83"/>
  <c r="AN26" i="83"/>
  <c r="Y39" i="89"/>
  <c r="X39" i="89"/>
  <c r="Z25" i="90"/>
  <c r="Y32" i="95"/>
  <c r="X32" i="95"/>
  <c r="AH38" i="105"/>
  <c r="AQ38" i="105" s="1"/>
  <c r="AI31" i="100"/>
  <c r="AN31" i="100"/>
  <c r="AE37" i="15"/>
  <c r="W38" i="15"/>
  <c r="AG37" i="15"/>
  <c r="AP37" i="15" s="1"/>
  <c r="AF37" i="15"/>
  <c r="AO37" i="15" s="1"/>
  <c r="AI26" i="82"/>
  <c r="AN26" i="82"/>
  <c r="AI26" i="42"/>
  <c r="AN26" i="42"/>
  <c r="Y26" i="35"/>
  <c r="Z26" i="35"/>
  <c r="X26" i="35"/>
  <c r="AI38" i="89"/>
  <c r="AN38" i="89"/>
  <c r="AR36" i="15"/>
  <c r="AH34" i="104"/>
  <c r="AQ34" i="104" s="1"/>
  <c r="AH38" i="52"/>
  <c r="AQ38" i="52" s="1"/>
  <c r="AI27" i="16"/>
  <c r="AN27" i="16"/>
  <c r="Y33" i="13"/>
  <c r="X33" i="13"/>
  <c r="Z38" i="105"/>
  <c r="Y38" i="93"/>
  <c r="X38" i="93"/>
  <c r="AR31" i="45"/>
  <c r="AG31" i="49"/>
  <c r="AP31" i="49" s="1"/>
  <c r="AE31" i="49"/>
  <c r="W32" i="49"/>
  <c r="AF31" i="49"/>
  <c r="AO31" i="49" s="1"/>
  <c r="Y37" i="101"/>
  <c r="X37" i="101"/>
  <c r="AR30" i="96"/>
  <c r="Y30" i="41"/>
  <c r="Z30" i="41"/>
  <c r="X30" i="41"/>
  <c r="Y26" i="48"/>
  <c r="X26" i="48"/>
  <c r="Z34" i="104"/>
  <c r="AR29" i="103"/>
  <c r="Z38" i="52"/>
  <c r="Y28" i="99"/>
  <c r="Z28" i="99"/>
  <c r="X28" i="99"/>
  <c r="AI32" i="13"/>
  <c r="AN32" i="13"/>
  <c r="AR24" i="90"/>
  <c r="Y31" i="91"/>
  <c r="X31" i="91"/>
  <c r="AE25" i="10"/>
  <c r="W26" i="10"/>
  <c r="AF25" i="10"/>
  <c r="AO25" i="10" s="1"/>
  <c r="AG25" i="10"/>
  <c r="AP25" i="10" s="1"/>
  <c r="AI33" i="44"/>
  <c r="AN33" i="44"/>
  <c r="AI24" i="94"/>
  <c r="AN24" i="94"/>
  <c r="Y32" i="100"/>
  <c r="Z32" i="100" s="1"/>
  <c r="X32" i="100"/>
  <c r="AH28" i="18"/>
  <c r="AQ28" i="18" s="1"/>
  <c r="AR28" i="87"/>
  <c r="AH29" i="55"/>
  <c r="AQ29" i="55" s="1"/>
  <c r="AI31" i="51"/>
  <c r="AN31" i="51"/>
  <c r="AI36" i="101"/>
  <c r="AR36" i="101" s="1"/>
  <c r="AN36" i="101"/>
  <c r="AI34" i="32"/>
  <c r="AN34" i="32"/>
  <c r="Y27" i="82"/>
  <c r="Z27" i="82"/>
  <c r="X27" i="82"/>
  <c r="AR27" i="18"/>
  <c r="Y27" i="102"/>
  <c r="X27" i="102"/>
  <c r="AI25" i="48"/>
  <c r="AR25" i="48" s="1"/>
  <c r="AN25" i="48"/>
  <c r="AI36" i="86"/>
  <c r="AN36" i="86"/>
  <c r="AR33" i="20"/>
  <c r="AI31" i="95"/>
  <c r="AN31" i="95"/>
  <c r="Y24" i="85"/>
  <c r="Z24" i="85"/>
  <c r="X24" i="85"/>
  <c r="AI37" i="53"/>
  <c r="AN37" i="53"/>
  <c r="AH34" i="20"/>
  <c r="AQ34" i="20" s="1"/>
  <c r="AH30" i="103"/>
  <c r="AQ30" i="103" s="1"/>
  <c r="AE29" i="43" l="1"/>
  <c r="AF29" i="43"/>
  <c r="AO29" i="43" s="1"/>
  <c r="AG29" i="43"/>
  <c r="AP29" i="43" s="1"/>
  <c r="W30" i="43"/>
  <c r="W33" i="100"/>
  <c r="AF32" i="100"/>
  <c r="AO32" i="100" s="1"/>
  <c r="AG32" i="100"/>
  <c r="AP32" i="100" s="1"/>
  <c r="AE32" i="100"/>
  <c r="AR26" i="102"/>
  <c r="AI28" i="18"/>
  <c r="AN28" i="18"/>
  <c r="AR37" i="53"/>
  <c r="AH27" i="102"/>
  <c r="AQ27" i="102" s="1"/>
  <c r="W28" i="82"/>
  <c r="AG27" i="82"/>
  <c r="AP27" i="82" s="1"/>
  <c r="AF27" i="82"/>
  <c r="AO27" i="82" s="1"/>
  <c r="AE27" i="82"/>
  <c r="AR24" i="94"/>
  <c r="Y26" i="10"/>
  <c r="Z26" i="10" s="1"/>
  <c r="X26" i="10"/>
  <c r="AG38" i="52"/>
  <c r="AP38" i="52" s="1"/>
  <c r="W39" i="52"/>
  <c r="AE38" i="52"/>
  <c r="AF38" i="52"/>
  <c r="AO38" i="52" s="1"/>
  <c r="AH37" i="101"/>
  <c r="AQ37" i="101" s="1"/>
  <c r="AI31" i="49"/>
  <c r="AN31" i="49"/>
  <c r="AR27" i="16"/>
  <c r="AR26" i="83"/>
  <c r="Y25" i="50"/>
  <c r="X25" i="50"/>
  <c r="AR39" i="97"/>
  <c r="AF32" i="45"/>
  <c r="AO32" i="45" s="1"/>
  <c r="W33" i="45"/>
  <c r="AG32" i="45"/>
  <c r="AP32" i="45" s="1"/>
  <c r="AE32" i="45"/>
  <c r="AI35" i="46"/>
  <c r="AN35" i="46"/>
  <c r="AH34" i="44"/>
  <c r="AQ34" i="44" s="1"/>
  <c r="AR23" i="85"/>
  <c r="Y33" i="54"/>
  <c r="Z33" i="54"/>
  <c r="X33" i="54"/>
  <c r="AI31" i="84"/>
  <c r="AN31" i="84"/>
  <c r="AI29" i="55"/>
  <c r="AN29" i="55"/>
  <c r="Y35" i="20"/>
  <c r="Z35" i="20" s="1"/>
  <c r="X35" i="20"/>
  <c r="AH26" i="48"/>
  <c r="AQ26" i="48" s="1"/>
  <c r="AR31" i="100"/>
  <c r="AH32" i="95"/>
  <c r="AQ32" i="95" s="1"/>
  <c r="AH24" i="85"/>
  <c r="AQ24" i="85" s="1"/>
  <c r="Z27" i="102"/>
  <c r="AR31" i="51"/>
  <c r="AI25" i="10"/>
  <c r="AN25" i="10"/>
  <c r="AH30" i="41"/>
  <c r="AQ30" i="41" s="1"/>
  <c r="Z37" i="101"/>
  <c r="AG38" i="105"/>
  <c r="AP38" i="105" s="1"/>
  <c r="W39" i="105"/>
  <c r="AE38" i="105"/>
  <c r="AF38" i="105"/>
  <c r="AO38" i="105" s="1"/>
  <c r="AR26" i="42"/>
  <c r="Y38" i="15"/>
  <c r="X38" i="15"/>
  <c r="W26" i="90"/>
  <c r="AG25" i="90"/>
  <c r="AP25" i="90" s="1"/>
  <c r="AF25" i="90"/>
  <c r="AO25" i="90" s="1"/>
  <c r="AE25" i="90"/>
  <c r="AH27" i="98"/>
  <c r="AQ27" i="98" s="1"/>
  <c r="AH39" i="47"/>
  <c r="AQ39" i="47" s="1"/>
  <c r="AR27" i="99"/>
  <c r="Z37" i="86"/>
  <c r="AH35" i="32"/>
  <c r="AQ35" i="32" s="1"/>
  <c r="AR38" i="47"/>
  <c r="Z34" i="44"/>
  <c r="W41" i="97"/>
  <c r="AF40" i="97"/>
  <c r="AO40" i="97" s="1"/>
  <c r="AG40" i="97"/>
  <c r="AP40" i="97" s="1"/>
  <c r="AE40" i="97"/>
  <c r="AR28" i="43"/>
  <c r="Y29" i="18"/>
  <c r="X29" i="18"/>
  <c r="Y30" i="55"/>
  <c r="X30" i="55"/>
  <c r="AI34" i="20"/>
  <c r="AN34" i="20"/>
  <c r="W25" i="85"/>
  <c r="AF24" i="85"/>
  <c r="AO24" i="85" s="1"/>
  <c r="AG24" i="85"/>
  <c r="AP24" i="85" s="1"/>
  <c r="AE24" i="85"/>
  <c r="AH32" i="100"/>
  <c r="AQ32" i="100" s="1"/>
  <c r="AR33" i="44"/>
  <c r="AH31" i="91"/>
  <c r="AQ31" i="91" s="1"/>
  <c r="AR32" i="13"/>
  <c r="AE30" i="41"/>
  <c r="W31" i="41"/>
  <c r="AF30" i="41"/>
  <c r="AO30" i="41" s="1"/>
  <c r="AG30" i="41"/>
  <c r="AP30" i="41" s="1"/>
  <c r="AH33" i="13"/>
  <c r="AQ33" i="13" s="1"/>
  <c r="AR38" i="89"/>
  <c r="AI37" i="15"/>
  <c r="AN37" i="15"/>
  <c r="AH39" i="89"/>
  <c r="AQ39" i="89" s="1"/>
  <c r="W28" i="98"/>
  <c r="AF27" i="98"/>
  <c r="AO27" i="98" s="1"/>
  <c r="AE27" i="98"/>
  <c r="AG27" i="98"/>
  <c r="AP27" i="98" s="1"/>
  <c r="AH32" i="51"/>
  <c r="AQ32" i="51" s="1"/>
  <c r="W40" i="47"/>
  <c r="AF39" i="47"/>
  <c r="AO39" i="47" s="1"/>
  <c r="AG39" i="47"/>
  <c r="AP39" i="47" s="1"/>
  <c r="AE39" i="47"/>
  <c r="AH28" i="16"/>
  <c r="AQ28" i="16" s="1"/>
  <c r="AH37" i="86"/>
  <c r="AQ37" i="86" s="1"/>
  <c r="Z27" i="83"/>
  <c r="AH27" i="83"/>
  <c r="AQ27" i="83" s="1"/>
  <c r="AE35" i="32"/>
  <c r="W36" i="32"/>
  <c r="AG35" i="32"/>
  <c r="AP35" i="32" s="1"/>
  <c r="AF35" i="32"/>
  <c r="AO35" i="32" s="1"/>
  <c r="AH38" i="53"/>
  <c r="AQ38" i="53" s="1"/>
  <c r="AH40" i="97"/>
  <c r="AQ40" i="97" s="1"/>
  <c r="AR25" i="35"/>
  <c r="AI34" i="92"/>
  <c r="AN34" i="92"/>
  <c r="AR36" i="86"/>
  <c r="AR34" i="32"/>
  <c r="Z31" i="91"/>
  <c r="AH28" i="99"/>
  <c r="AQ28" i="99" s="1"/>
  <c r="AG34" i="104"/>
  <c r="AP34" i="104" s="1"/>
  <c r="W35" i="104"/>
  <c r="AE34" i="104"/>
  <c r="AF34" i="104"/>
  <c r="AO34" i="104" s="1"/>
  <c r="Z33" i="13"/>
  <c r="AH26" i="35"/>
  <c r="AQ26" i="35" s="1"/>
  <c r="AR26" i="82"/>
  <c r="Z39" i="89"/>
  <c r="Z32" i="51"/>
  <c r="Z28" i="16"/>
  <c r="AR26" i="98"/>
  <c r="AH25" i="94"/>
  <c r="AQ25" i="94" s="1"/>
  <c r="Z38" i="53"/>
  <c r="AI32" i="54"/>
  <c r="AN32" i="54"/>
  <c r="Y32" i="84"/>
  <c r="X32" i="84"/>
  <c r="AI31" i="96"/>
  <c r="AN31" i="96"/>
  <c r="AI30" i="103"/>
  <c r="AN30" i="103"/>
  <c r="AF26" i="35"/>
  <c r="AO26" i="35" s="1"/>
  <c r="AG26" i="35"/>
  <c r="AP26" i="35" s="1"/>
  <c r="AE26" i="35"/>
  <c r="W27" i="35"/>
  <c r="AH30" i="88"/>
  <c r="AQ30" i="88" s="1"/>
  <c r="AI30" i="11"/>
  <c r="AN30" i="11"/>
  <c r="W30" i="87"/>
  <c r="AF29" i="87"/>
  <c r="AO29" i="87" s="1"/>
  <c r="AG29" i="87"/>
  <c r="AP29" i="87" s="1"/>
  <c r="AE29" i="87"/>
  <c r="AH27" i="42"/>
  <c r="AQ27" i="42" s="1"/>
  <c r="AE25" i="94"/>
  <c r="AG25" i="94"/>
  <c r="AP25" i="94" s="1"/>
  <c r="W26" i="94"/>
  <c r="AF25" i="94"/>
  <c r="AO25" i="94" s="1"/>
  <c r="AR37" i="93"/>
  <c r="AG28" i="99"/>
  <c r="AP28" i="99" s="1"/>
  <c r="AF28" i="99"/>
  <c r="AO28" i="99" s="1"/>
  <c r="AE28" i="99"/>
  <c r="W29" i="99"/>
  <c r="AH38" i="93"/>
  <c r="AQ38" i="93" s="1"/>
  <c r="Y35" i="92"/>
  <c r="Z35" i="92"/>
  <c r="X35" i="92"/>
  <c r="AR31" i="95"/>
  <c r="AH27" i="82"/>
  <c r="AQ27" i="82" s="1"/>
  <c r="Z26" i="48"/>
  <c r="Y32" i="49"/>
  <c r="X32" i="49"/>
  <c r="Z38" i="93"/>
  <c r="Z32" i="95"/>
  <c r="AI24" i="50"/>
  <c r="AN24" i="50"/>
  <c r="Z30" i="88"/>
  <c r="AR30" i="91"/>
  <c r="Y31" i="11"/>
  <c r="Z31" i="11"/>
  <c r="X31" i="11"/>
  <c r="AH29" i="43"/>
  <c r="AQ29" i="43" s="1"/>
  <c r="Z27" i="42"/>
  <c r="AR29" i="88"/>
  <c r="Y36" i="46"/>
  <c r="X36" i="46"/>
  <c r="AR29" i="41"/>
  <c r="Y32" i="96"/>
  <c r="X32" i="96"/>
  <c r="Y31" i="103"/>
  <c r="X31" i="103"/>
  <c r="W36" i="20" l="1"/>
  <c r="AE35" i="20"/>
  <c r="AF35" i="20"/>
  <c r="AO35" i="20" s="1"/>
  <c r="AG35" i="20"/>
  <c r="AP35" i="20" s="1"/>
  <c r="W27" i="10"/>
  <c r="AG26" i="10"/>
  <c r="AP26" i="10" s="1"/>
  <c r="AF26" i="10"/>
  <c r="AO26" i="10" s="1"/>
  <c r="AE26" i="10"/>
  <c r="AH36" i="46"/>
  <c r="AQ36" i="46" s="1"/>
  <c r="AG31" i="11"/>
  <c r="AP31" i="11" s="1"/>
  <c r="W32" i="11"/>
  <c r="AE31" i="11"/>
  <c r="AF31" i="11"/>
  <c r="AO31" i="11" s="1"/>
  <c r="AR24" i="50"/>
  <c r="AI28" i="99"/>
  <c r="AR28" i="99" s="1"/>
  <c r="AN28" i="99"/>
  <c r="AH32" i="84"/>
  <c r="AQ32" i="84" s="1"/>
  <c r="Y40" i="47"/>
  <c r="X40" i="47"/>
  <c r="Y25" i="85"/>
  <c r="Z25" i="85"/>
  <c r="X25" i="85"/>
  <c r="AH29" i="18"/>
  <c r="AQ29" i="18" s="1"/>
  <c r="AI40" i="97"/>
  <c r="AN40" i="97"/>
  <c r="AF37" i="86"/>
  <c r="AO37" i="86" s="1"/>
  <c r="W38" i="86"/>
  <c r="AE37" i="86"/>
  <c r="AG37" i="86"/>
  <c r="AP37" i="86" s="1"/>
  <c r="AH38" i="15"/>
  <c r="AQ38" i="15" s="1"/>
  <c r="AR29" i="55"/>
  <c r="Y33" i="45"/>
  <c r="X33" i="45"/>
  <c r="AR31" i="49"/>
  <c r="Y33" i="100"/>
  <c r="X33" i="100"/>
  <c r="Y26" i="94"/>
  <c r="Z26" i="94"/>
  <c r="X26" i="94"/>
  <c r="Y30" i="87"/>
  <c r="X30" i="87"/>
  <c r="Z32" i="84"/>
  <c r="AF28" i="16"/>
  <c r="AO28" i="16" s="1"/>
  <c r="AG28" i="16"/>
  <c r="AP28" i="16" s="1"/>
  <c r="AE28" i="16"/>
  <c r="W29" i="16"/>
  <c r="Z29" i="18"/>
  <c r="Z38" i="15"/>
  <c r="AI38" i="105"/>
  <c r="AN38" i="105"/>
  <c r="AE26" i="48"/>
  <c r="AF26" i="48"/>
  <c r="AO26" i="48" s="1"/>
  <c r="AG26" i="48"/>
  <c r="AP26" i="48" s="1"/>
  <c r="W27" i="48"/>
  <c r="AH32" i="96"/>
  <c r="AQ32" i="96" s="1"/>
  <c r="AF32" i="95"/>
  <c r="AO32" i="95" s="1"/>
  <c r="AE32" i="95"/>
  <c r="W33" i="95"/>
  <c r="AG32" i="95"/>
  <c r="AP32" i="95" s="1"/>
  <c r="Z32" i="96"/>
  <c r="AE38" i="93"/>
  <c r="AG38" i="93"/>
  <c r="AP38" i="93" s="1"/>
  <c r="AF38" i="93"/>
  <c r="AO38" i="93" s="1"/>
  <c r="W39" i="93"/>
  <c r="AH35" i="92"/>
  <c r="AQ35" i="92" s="1"/>
  <c r="AE32" i="51"/>
  <c r="AF32" i="51"/>
  <c r="AO32" i="51" s="1"/>
  <c r="AG32" i="51"/>
  <c r="AP32" i="51" s="1"/>
  <c r="W33" i="51"/>
  <c r="AI34" i="104"/>
  <c r="AN34" i="104"/>
  <c r="Y36" i="32"/>
  <c r="Z36" i="32"/>
  <c r="X36" i="32"/>
  <c r="AI27" i="98"/>
  <c r="AN27" i="98"/>
  <c r="AR34" i="20"/>
  <c r="AI25" i="90"/>
  <c r="AN25" i="90"/>
  <c r="Y39" i="105"/>
  <c r="Z39" i="105"/>
  <c r="X39" i="105"/>
  <c r="W28" i="102"/>
  <c r="AE27" i="102"/>
  <c r="AG27" i="102"/>
  <c r="AP27" i="102" s="1"/>
  <c r="AF27" i="102"/>
  <c r="AO27" i="102" s="1"/>
  <c r="AH35" i="20"/>
  <c r="AQ35" i="20" s="1"/>
  <c r="AR31" i="84"/>
  <c r="AR35" i="46"/>
  <c r="AI38" i="52"/>
  <c r="AN38" i="52"/>
  <c r="Y28" i="82"/>
  <c r="Z28" i="82" s="1"/>
  <c r="X28" i="82"/>
  <c r="Y30" i="43"/>
  <c r="X30" i="43"/>
  <c r="Z30" i="43" s="1"/>
  <c r="AH32" i="49"/>
  <c r="AQ32" i="49" s="1"/>
  <c r="W36" i="92"/>
  <c r="AG35" i="92"/>
  <c r="AP35" i="92" s="1"/>
  <c r="AE35" i="92"/>
  <c r="AF35" i="92"/>
  <c r="AO35" i="92" s="1"/>
  <c r="AI25" i="94"/>
  <c r="AN25" i="94"/>
  <c r="AR30" i="11"/>
  <c r="AR30" i="103"/>
  <c r="AE39" i="89"/>
  <c r="AN39" i="89" s="1"/>
  <c r="AG39" i="89"/>
  <c r="W40" i="89"/>
  <c r="AF39" i="89"/>
  <c r="AO39" i="89" s="1"/>
  <c r="Y35" i="104"/>
  <c r="X35" i="104"/>
  <c r="Z35" i="104" s="1"/>
  <c r="AI35" i="32"/>
  <c r="AN35" i="32"/>
  <c r="AG27" i="83"/>
  <c r="AP27" i="83" s="1"/>
  <c r="AF27" i="83"/>
  <c r="AO27" i="83" s="1"/>
  <c r="AE27" i="83"/>
  <c r="W28" i="83"/>
  <c r="AI39" i="47"/>
  <c r="AN39" i="47"/>
  <c r="AI24" i="85"/>
  <c r="AN24" i="85"/>
  <c r="AH30" i="55"/>
  <c r="AQ30" i="55" s="1"/>
  <c r="Y41" i="97"/>
  <c r="X41" i="97"/>
  <c r="AH33" i="54"/>
  <c r="AQ33" i="54" s="1"/>
  <c r="Y39" i="52"/>
  <c r="X39" i="52"/>
  <c r="AI32" i="100"/>
  <c r="AN32" i="100"/>
  <c r="AH31" i="103"/>
  <c r="AQ31" i="103" s="1"/>
  <c r="AE30" i="88"/>
  <c r="AF30" i="88"/>
  <c r="AO30" i="88" s="1"/>
  <c r="W31" i="88"/>
  <c r="AG30" i="88"/>
  <c r="AP30" i="88" s="1"/>
  <c r="Z32" i="49"/>
  <c r="AI29" i="87"/>
  <c r="AN29" i="87"/>
  <c r="Y27" i="35"/>
  <c r="X27" i="35"/>
  <c r="AR32" i="54"/>
  <c r="W32" i="91"/>
  <c r="AG31" i="91"/>
  <c r="AP31" i="91" s="1"/>
  <c r="AF31" i="91"/>
  <c r="AO31" i="91" s="1"/>
  <c r="AE31" i="91"/>
  <c r="AR34" i="92"/>
  <c r="Y28" i="98"/>
  <c r="X28" i="98"/>
  <c r="Y31" i="41"/>
  <c r="X31" i="41"/>
  <c r="Z31" i="41" s="1"/>
  <c r="Z30" i="55"/>
  <c r="AG34" i="44"/>
  <c r="AP34" i="44" s="1"/>
  <c r="AE34" i="44"/>
  <c r="AF34" i="44"/>
  <c r="AO34" i="44" s="1"/>
  <c r="W35" i="44"/>
  <c r="W38" i="101"/>
  <c r="AF37" i="101"/>
  <c r="AO37" i="101" s="1"/>
  <c r="AG37" i="101"/>
  <c r="AP37" i="101" s="1"/>
  <c r="AE37" i="101"/>
  <c r="AE33" i="54"/>
  <c r="AF33" i="54"/>
  <c r="AO33" i="54" s="1"/>
  <c r="W34" i="54"/>
  <c r="AG33" i="54"/>
  <c r="AP33" i="54" s="1"/>
  <c r="AI32" i="45"/>
  <c r="AN32" i="45"/>
  <c r="AH25" i="50"/>
  <c r="AQ25" i="50" s="1"/>
  <c r="Z36" i="46"/>
  <c r="Z31" i="103"/>
  <c r="W28" i="42"/>
  <c r="AG27" i="42"/>
  <c r="AP27" i="42" s="1"/>
  <c r="AF27" i="42"/>
  <c r="AO27" i="42" s="1"/>
  <c r="AE27" i="42"/>
  <c r="AH31" i="11"/>
  <c r="AQ31" i="11" s="1"/>
  <c r="Y29" i="99"/>
  <c r="X29" i="99"/>
  <c r="AI26" i="35"/>
  <c r="AN26" i="35"/>
  <c r="AR31" i="96"/>
  <c r="AE38" i="53"/>
  <c r="AF38" i="53"/>
  <c r="AO38" i="53" s="1"/>
  <c r="AG38" i="53"/>
  <c r="AP38" i="53" s="1"/>
  <c r="W39" i="53"/>
  <c r="AE33" i="13"/>
  <c r="W34" i="13"/>
  <c r="AG33" i="13"/>
  <c r="AP33" i="13" s="1"/>
  <c r="AF33" i="13"/>
  <c r="AO33" i="13" s="1"/>
  <c r="AR37" i="15"/>
  <c r="AI30" i="41"/>
  <c r="AN30" i="41"/>
  <c r="Y26" i="90"/>
  <c r="Z26" i="90"/>
  <c r="X26" i="90"/>
  <c r="AR25" i="10"/>
  <c r="Z25" i="50"/>
  <c r="AH26" i="10"/>
  <c r="AQ26" i="10" s="1"/>
  <c r="AI27" i="82"/>
  <c r="AN27" i="82"/>
  <c r="AR28" i="18"/>
  <c r="AI29" i="43"/>
  <c r="AN29" i="43"/>
  <c r="W31" i="43" l="1"/>
  <c r="AF30" i="43"/>
  <c r="AO30" i="43" s="1"/>
  <c r="AG30" i="43"/>
  <c r="AE30" i="43"/>
  <c r="AN30" i="43" s="1"/>
  <c r="AE28" i="82"/>
  <c r="AG28" i="82"/>
  <c r="AP28" i="82" s="1"/>
  <c r="W29" i="82"/>
  <c r="AF28" i="82"/>
  <c r="AO28" i="82" s="1"/>
  <c r="AE31" i="41"/>
  <c r="W32" i="41"/>
  <c r="AF31" i="41"/>
  <c r="AO31" i="41" s="1"/>
  <c r="AG31" i="41"/>
  <c r="AP31" i="41" s="1"/>
  <c r="AE35" i="104"/>
  <c r="AF35" i="104"/>
  <c r="AO35" i="104" s="1"/>
  <c r="W36" i="104"/>
  <c r="AG35" i="104"/>
  <c r="AP35" i="104" s="1"/>
  <c r="AF25" i="50"/>
  <c r="AO25" i="50" s="1"/>
  <c r="AG25" i="50"/>
  <c r="AP25" i="50" s="1"/>
  <c r="AE25" i="50"/>
  <c r="W26" i="50"/>
  <c r="AH29" i="99"/>
  <c r="AQ29" i="99" s="1"/>
  <c r="AR30" i="41"/>
  <c r="AI38" i="53"/>
  <c r="AN38" i="53"/>
  <c r="Z29" i="99"/>
  <c r="AE30" i="55"/>
  <c r="W31" i="55"/>
  <c r="AF30" i="55"/>
  <c r="AO30" i="55" s="1"/>
  <c r="AG30" i="55"/>
  <c r="AP30" i="55" s="1"/>
  <c r="AH26" i="90"/>
  <c r="AQ26" i="90" s="1"/>
  <c r="AI27" i="42"/>
  <c r="AN27" i="42"/>
  <c r="AR32" i="45"/>
  <c r="Y35" i="44"/>
  <c r="Z35" i="44"/>
  <c r="X35" i="44"/>
  <c r="AR29" i="87"/>
  <c r="AI30" i="88"/>
  <c r="AN30" i="88"/>
  <c r="AI27" i="83"/>
  <c r="AN27" i="83"/>
  <c r="AR25" i="94"/>
  <c r="AR38" i="52"/>
  <c r="AH36" i="32"/>
  <c r="AQ36" i="32" s="1"/>
  <c r="Y33" i="51"/>
  <c r="Z33" i="51"/>
  <c r="X33" i="51"/>
  <c r="AI32" i="95"/>
  <c r="AN32" i="95"/>
  <c r="AI28" i="16"/>
  <c r="AN28" i="16"/>
  <c r="AI31" i="11"/>
  <c r="AN31" i="11"/>
  <c r="Y27" i="10"/>
  <c r="X27" i="10"/>
  <c r="Z27" i="10" s="1"/>
  <c r="AF32" i="49"/>
  <c r="AO32" i="49" s="1"/>
  <c r="AE32" i="49"/>
  <c r="W33" i="49"/>
  <c r="AG32" i="49"/>
  <c r="AP32" i="49" s="1"/>
  <c r="AR32" i="100"/>
  <c r="AR24" i="85"/>
  <c r="AI27" i="102"/>
  <c r="AN27" i="102"/>
  <c r="AR25" i="90"/>
  <c r="AF36" i="32"/>
  <c r="AO36" i="32" s="1"/>
  <c r="AG36" i="32"/>
  <c r="AP36" i="32" s="1"/>
  <c r="W37" i="32"/>
  <c r="AE36" i="32"/>
  <c r="AI38" i="93"/>
  <c r="AN38" i="93"/>
  <c r="AR38" i="105"/>
  <c r="AH26" i="94"/>
  <c r="AQ26" i="94" s="1"/>
  <c r="AR40" i="97"/>
  <c r="AH25" i="85"/>
  <c r="AQ25" i="85" s="1"/>
  <c r="Y32" i="11"/>
  <c r="X32" i="11"/>
  <c r="AI34" i="44"/>
  <c r="AN34" i="44"/>
  <c r="AH28" i="98"/>
  <c r="AQ28" i="98" s="1"/>
  <c r="AI31" i="91"/>
  <c r="AN31" i="91"/>
  <c r="AH27" i="35"/>
  <c r="AQ27" i="35" s="1"/>
  <c r="AH39" i="52"/>
  <c r="AQ39" i="52" s="1"/>
  <c r="AH28" i="82"/>
  <c r="AQ28" i="82" s="1"/>
  <c r="Y28" i="102"/>
  <c r="Z28" i="102" s="1"/>
  <c r="X28" i="102"/>
  <c r="AF32" i="96"/>
  <c r="AO32" i="96" s="1"/>
  <c r="AE32" i="96"/>
  <c r="W33" i="96"/>
  <c r="AG32" i="96"/>
  <c r="AP32" i="96" s="1"/>
  <c r="Y27" i="48"/>
  <c r="X27" i="48"/>
  <c r="W39" i="15"/>
  <c r="AF38" i="15"/>
  <c r="AO38" i="15" s="1"/>
  <c r="AG38" i="15"/>
  <c r="AP38" i="15" s="1"/>
  <c r="AE38" i="15"/>
  <c r="AE26" i="94"/>
  <c r="W27" i="94"/>
  <c r="AG26" i="94"/>
  <c r="AP26" i="94" s="1"/>
  <c r="AF26" i="94"/>
  <c r="AO26" i="94" s="1"/>
  <c r="AF25" i="85"/>
  <c r="AO25" i="85" s="1"/>
  <c r="AE25" i="85"/>
  <c r="AG25" i="85"/>
  <c r="AP25" i="85" s="1"/>
  <c r="W26" i="85"/>
  <c r="Z28" i="98"/>
  <c r="Z27" i="35"/>
  <c r="Z39" i="52"/>
  <c r="AR39" i="47"/>
  <c r="AI35" i="92"/>
  <c r="AN35" i="92"/>
  <c r="AH39" i="105"/>
  <c r="AQ39" i="105" s="1"/>
  <c r="AI32" i="51"/>
  <c r="AN32" i="51"/>
  <c r="AF29" i="18"/>
  <c r="AO29" i="18" s="1"/>
  <c r="AG29" i="18"/>
  <c r="AP29" i="18" s="1"/>
  <c r="AE29" i="18"/>
  <c r="W30" i="18"/>
  <c r="W33" i="84"/>
  <c r="AG32" i="84"/>
  <c r="AP32" i="84" s="1"/>
  <c r="AF32" i="84"/>
  <c r="AO32" i="84" s="1"/>
  <c r="AE32" i="84"/>
  <c r="AH33" i="45"/>
  <c r="AQ33" i="45" s="1"/>
  <c r="AI37" i="86"/>
  <c r="AN37" i="86"/>
  <c r="AI26" i="10"/>
  <c r="AN26" i="10"/>
  <c r="AI37" i="101"/>
  <c r="AN37" i="101"/>
  <c r="AR26" i="35"/>
  <c r="Y28" i="42"/>
  <c r="X28" i="42"/>
  <c r="Z28" i="42" s="1"/>
  <c r="Y34" i="54"/>
  <c r="Z34" i="54"/>
  <c r="X34" i="54"/>
  <c r="Y34" i="13"/>
  <c r="X34" i="13"/>
  <c r="Z34" i="13" s="1"/>
  <c r="AG31" i="103"/>
  <c r="AP31" i="103" s="1"/>
  <c r="AF31" i="103"/>
  <c r="AO31" i="103" s="1"/>
  <c r="W32" i="103"/>
  <c r="AE31" i="103"/>
  <c r="Y38" i="101"/>
  <c r="X38" i="101"/>
  <c r="Y31" i="88"/>
  <c r="X31" i="88"/>
  <c r="AR35" i="32"/>
  <c r="X40" i="89"/>
  <c r="Z40" i="89" s="1"/>
  <c r="Y40" i="89"/>
  <c r="W40" i="105"/>
  <c r="AG39" i="105"/>
  <c r="AP39" i="105" s="1"/>
  <c r="AF39" i="105"/>
  <c r="AO39" i="105" s="1"/>
  <c r="AE39" i="105"/>
  <c r="AR34" i="104"/>
  <c r="Y39" i="93"/>
  <c r="X39" i="93"/>
  <c r="AH30" i="87"/>
  <c r="AQ30" i="87" s="1"/>
  <c r="AH33" i="100"/>
  <c r="AQ33" i="100" s="1"/>
  <c r="Z33" i="45"/>
  <c r="Y38" i="86"/>
  <c r="X38" i="86"/>
  <c r="AH40" i="47"/>
  <c r="AQ40" i="47" s="1"/>
  <c r="AI35" i="20"/>
  <c r="AN35" i="20"/>
  <c r="W27" i="90"/>
  <c r="AE26" i="90"/>
  <c r="AN26" i="90" s="1"/>
  <c r="AG26" i="90"/>
  <c r="AF26" i="90"/>
  <c r="AO26" i="90" s="1"/>
  <c r="Y39" i="53"/>
  <c r="Z39" i="53"/>
  <c r="X39" i="53"/>
  <c r="AR27" i="82"/>
  <c r="AH41" i="97"/>
  <c r="AQ41" i="97" s="1"/>
  <c r="AR29" i="43"/>
  <c r="AI33" i="13"/>
  <c r="AN33" i="13"/>
  <c r="W37" i="46"/>
  <c r="AF36" i="46"/>
  <c r="AO36" i="46" s="1"/>
  <c r="AE36" i="46"/>
  <c r="AG36" i="46"/>
  <c r="AP36" i="46" s="1"/>
  <c r="AI33" i="54"/>
  <c r="AN33" i="54"/>
  <c r="AH31" i="41"/>
  <c r="AQ31" i="41" s="1"/>
  <c r="Y32" i="91"/>
  <c r="Z32" i="91"/>
  <c r="X32" i="91"/>
  <c r="Z41" i="97"/>
  <c r="Y28" i="83"/>
  <c r="Z28" i="83"/>
  <c r="X28" i="83"/>
  <c r="AH35" i="104"/>
  <c r="AQ35" i="104" s="1"/>
  <c r="AI39" i="89"/>
  <c r="AP39" i="89"/>
  <c r="Y36" i="92"/>
  <c r="X36" i="92"/>
  <c r="AH30" i="43"/>
  <c r="AQ30" i="43" s="1"/>
  <c r="AR27" i="98"/>
  <c r="Y33" i="95"/>
  <c r="Z33" i="95" s="1"/>
  <c r="X33" i="95"/>
  <c r="AI26" i="48"/>
  <c r="AN26" i="48"/>
  <c r="X29" i="16"/>
  <c r="Y29" i="16"/>
  <c r="Z30" i="87"/>
  <c r="Z33" i="100"/>
  <c r="Z40" i="47"/>
  <c r="Y36" i="20"/>
  <c r="Z36" i="20"/>
  <c r="X36" i="20"/>
  <c r="AG28" i="42" l="1"/>
  <c r="AP28" i="42" s="1"/>
  <c r="AF28" i="42"/>
  <c r="AO28" i="42" s="1"/>
  <c r="AE28" i="42"/>
  <c r="W29" i="42"/>
  <c r="AF33" i="95"/>
  <c r="AO33" i="95" s="1"/>
  <c r="AE33" i="95"/>
  <c r="W34" i="95"/>
  <c r="AG33" i="95"/>
  <c r="AP33" i="95" s="1"/>
  <c r="W41" i="89"/>
  <c r="AE40" i="89"/>
  <c r="AF40" i="89"/>
  <c r="AO40" i="89" s="1"/>
  <c r="AG40" i="89"/>
  <c r="AP40" i="89" s="1"/>
  <c r="AG34" i="13"/>
  <c r="AP34" i="13" s="1"/>
  <c r="AF34" i="13"/>
  <c r="AO34" i="13" s="1"/>
  <c r="AE34" i="13"/>
  <c r="W35" i="13"/>
  <c r="W29" i="102"/>
  <c r="AE28" i="102"/>
  <c r="AG28" i="102"/>
  <c r="AP28" i="102" s="1"/>
  <c r="AF28" i="102"/>
  <c r="AO28" i="102" s="1"/>
  <c r="AF27" i="10"/>
  <c r="AO27" i="10" s="1"/>
  <c r="AG27" i="10"/>
  <c r="AP27" i="10" s="1"/>
  <c r="AE27" i="10"/>
  <c r="W28" i="10"/>
  <c r="AR33" i="13"/>
  <c r="Y40" i="105"/>
  <c r="X40" i="105"/>
  <c r="AH31" i="88"/>
  <c r="AQ31" i="88" s="1"/>
  <c r="AF39" i="52"/>
  <c r="AO39" i="52" s="1"/>
  <c r="AG39" i="52"/>
  <c r="AP39" i="52" s="1"/>
  <c r="W40" i="52"/>
  <c r="AE39" i="52"/>
  <c r="AI25" i="85"/>
  <c r="AN25" i="85"/>
  <c r="AI26" i="94"/>
  <c r="AN26" i="94"/>
  <c r="Z27" i="48"/>
  <c r="AH27" i="48"/>
  <c r="AQ27" i="48" s="1"/>
  <c r="AI36" i="32"/>
  <c r="AN36" i="32"/>
  <c r="AI30" i="55"/>
  <c r="AN30" i="55"/>
  <c r="Y26" i="50"/>
  <c r="Z26" i="50"/>
  <c r="X26" i="50"/>
  <c r="Y36" i="104"/>
  <c r="Z36" i="104" s="1"/>
  <c r="X36" i="104"/>
  <c r="Y32" i="41"/>
  <c r="Z32" i="41"/>
  <c r="X32" i="41"/>
  <c r="AI28" i="82"/>
  <c r="AN28" i="82"/>
  <c r="AE28" i="83"/>
  <c r="AG28" i="83"/>
  <c r="AP28" i="83" s="1"/>
  <c r="W29" i="83"/>
  <c r="AF28" i="83"/>
  <c r="AO28" i="83" s="1"/>
  <c r="AG40" i="47"/>
  <c r="AP40" i="47" s="1"/>
  <c r="AF40" i="47"/>
  <c r="AO40" i="47" s="1"/>
  <c r="AE40" i="47"/>
  <c r="W41" i="47"/>
  <c r="AH36" i="92"/>
  <c r="AQ36" i="92" s="1"/>
  <c r="AE33" i="100"/>
  <c r="AG33" i="100"/>
  <c r="AP33" i="100" s="1"/>
  <c r="AF33" i="100"/>
  <c r="AO33" i="100" s="1"/>
  <c r="W34" i="100"/>
  <c r="AR26" i="48"/>
  <c r="Z36" i="92"/>
  <c r="AG41" i="97"/>
  <c r="AP41" i="97" s="1"/>
  <c r="AE41" i="97"/>
  <c r="W42" i="97"/>
  <c r="AF41" i="97"/>
  <c r="AO41" i="97" s="1"/>
  <c r="AR35" i="20"/>
  <c r="AH38" i="86"/>
  <c r="AQ38" i="86" s="1"/>
  <c r="Z31" i="88"/>
  <c r="AI31" i="103"/>
  <c r="AN31" i="103"/>
  <c r="AR26" i="10"/>
  <c r="Y33" i="84"/>
  <c r="X33" i="84"/>
  <c r="AG27" i="35"/>
  <c r="AP27" i="35" s="1"/>
  <c r="AE27" i="35"/>
  <c r="AF27" i="35"/>
  <c r="AO27" i="35" s="1"/>
  <c r="W28" i="35"/>
  <c r="AH28" i="102"/>
  <c r="AQ28" i="102" s="1"/>
  <c r="Y37" i="32"/>
  <c r="X37" i="32"/>
  <c r="AR27" i="102"/>
  <c r="AR32" i="95"/>
  <c r="AE29" i="99"/>
  <c r="W30" i="99"/>
  <c r="AF29" i="99"/>
  <c r="AO29" i="99" s="1"/>
  <c r="AG29" i="99"/>
  <c r="AP29" i="99" s="1"/>
  <c r="AI25" i="50"/>
  <c r="AN25" i="50"/>
  <c r="AI31" i="41"/>
  <c r="AN31" i="41"/>
  <c r="AF36" i="20"/>
  <c r="AO36" i="20" s="1"/>
  <c r="AE36" i="20"/>
  <c r="W37" i="20"/>
  <c r="AG36" i="20"/>
  <c r="AP36" i="20" s="1"/>
  <c r="AH29" i="16"/>
  <c r="AQ29" i="16" s="1"/>
  <c r="W31" i="87"/>
  <c r="AG30" i="87"/>
  <c r="AP30" i="87" s="1"/>
  <c r="AE30" i="87"/>
  <c r="AF30" i="87"/>
  <c r="AO30" i="87" s="1"/>
  <c r="AH33" i="95"/>
  <c r="AQ33" i="95" s="1"/>
  <c r="AH32" i="91"/>
  <c r="AQ32" i="91" s="1"/>
  <c r="AI36" i="46"/>
  <c r="AN36" i="46"/>
  <c r="Z38" i="86"/>
  <c r="Y32" i="103"/>
  <c r="X32" i="103"/>
  <c r="AH34" i="54"/>
  <c r="AQ34" i="54" s="1"/>
  <c r="AR32" i="51"/>
  <c r="AF28" i="98"/>
  <c r="AO28" i="98" s="1"/>
  <c r="AG28" i="98"/>
  <c r="AP28" i="98" s="1"/>
  <c r="AE28" i="98"/>
  <c r="W29" i="98"/>
  <c r="AI38" i="15"/>
  <c r="AN38" i="15"/>
  <c r="AR31" i="91"/>
  <c r="X33" i="49"/>
  <c r="Y33" i="49"/>
  <c r="Z33" i="49"/>
  <c r="AH33" i="51"/>
  <c r="AQ33" i="51" s="1"/>
  <c r="AH35" i="44"/>
  <c r="AQ35" i="44" s="1"/>
  <c r="AR27" i="42"/>
  <c r="AI35" i="104"/>
  <c r="AN35" i="104"/>
  <c r="AH36" i="20"/>
  <c r="AQ36" i="20" s="1"/>
  <c r="Z29" i="16"/>
  <c r="AG32" i="91"/>
  <c r="AP32" i="91" s="1"/>
  <c r="W33" i="91"/>
  <c r="AF32" i="91"/>
  <c r="AE32" i="91"/>
  <c r="AN32" i="91" s="1"/>
  <c r="AI26" i="90"/>
  <c r="AP26" i="90"/>
  <c r="AH39" i="93"/>
  <c r="AQ39" i="93" s="1"/>
  <c r="AI39" i="105"/>
  <c r="AN39" i="105"/>
  <c r="AH40" i="89"/>
  <c r="AQ40" i="89" s="1"/>
  <c r="AH38" i="101"/>
  <c r="AQ38" i="101" s="1"/>
  <c r="AF34" i="54"/>
  <c r="AO34" i="54" s="1"/>
  <c r="AG34" i="54"/>
  <c r="AP34" i="54" s="1"/>
  <c r="W35" i="54"/>
  <c r="AE34" i="54"/>
  <c r="AR37" i="86"/>
  <c r="X30" i="18"/>
  <c r="Y30" i="18"/>
  <c r="Z30" i="18" s="1"/>
  <c r="AR35" i="92"/>
  <c r="AR34" i="44"/>
  <c r="AI32" i="49"/>
  <c r="AN32" i="49"/>
  <c r="AR31" i="11"/>
  <c r="AE33" i="51"/>
  <c r="AF33" i="51"/>
  <c r="AO33" i="51" s="1"/>
  <c r="AG33" i="51"/>
  <c r="AP33" i="51" s="1"/>
  <c r="W34" i="51"/>
  <c r="AR27" i="83"/>
  <c r="AE35" i="44"/>
  <c r="AF35" i="44"/>
  <c r="AO35" i="44" s="1"/>
  <c r="W36" i="44"/>
  <c r="AG35" i="44"/>
  <c r="AP35" i="44" s="1"/>
  <c r="AR38" i="53"/>
  <c r="AI30" i="43"/>
  <c r="AP30" i="43"/>
  <c r="AR39" i="89"/>
  <c r="AH28" i="83"/>
  <c r="AQ28" i="83" s="1"/>
  <c r="Y37" i="46"/>
  <c r="X37" i="46"/>
  <c r="Z37" i="46" s="1"/>
  <c r="AH39" i="53"/>
  <c r="AQ39" i="53" s="1"/>
  <c r="AE33" i="45"/>
  <c r="AF33" i="45"/>
  <c r="AO33" i="45" s="1"/>
  <c r="AG33" i="45"/>
  <c r="AP33" i="45" s="1"/>
  <c r="W34" i="45"/>
  <c r="Z39" i="93"/>
  <c r="Z38" i="101"/>
  <c r="AI32" i="84"/>
  <c r="AN32" i="84"/>
  <c r="AI29" i="18"/>
  <c r="AN29" i="18"/>
  <c r="X26" i="85"/>
  <c r="Y26" i="85"/>
  <c r="Z26" i="85"/>
  <c r="Y33" i="96"/>
  <c r="X33" i="96"/>
  <c r="AH32" i="11"/>
  <c r="AQ32" i="11" s="1"/>
  <c r="AR38" i="93"/>
  <c r="Y29" i="82"/>
  <c r="X29" i="82"/>
  <c r="Z29" i="82" s="1"/>
  <c r="AR33" i="54"/>
  <c r="W40" i="53"/>
  <c r="AG39" i="53"/>
  <c r="AP39" i="53" s="1"/>
  <c r="AF39" i="53"/>
  <c r="AO39" i="53" s="1"/>
  <c r="AE39" i="53"/>
  <c r="Y27" i="90"/>
  <c r="X27" i="90"/>
  <c r="Z27" i="90" s="1"/>
  <c r="AH34" i="13"/>
  <c r="AQ34" i="13" s="1"/>
  <c r="AH28" i="42"/>
  <c r="AQ28" i="42" s="1"/>
  <c r="AR37" i="101"/>
  <c r="Y27" i="94"/>
  <c r="X27" i="94"/>
  <c r="Y39" i="15"/>
  <c r="X39" i="15"/>
  <c r="Z39" i="15" s="1"/>
  <c r="AI32" i="96"/>
  <c r="AN32" i="96"/>
  <c r="Z32" i="11"/>
  <c r="AH27" i="10"/>
  <c r="AQ27" i="10" s="1"/>
  <c r="AR28" i="16"/>
  <c r="AR30" i="88"/>
  <c r="Y31" i="55"/>
  <c r="X31" i="55"/>
  <c r="Y31" i="43"/>
  <c r="Z31" i="43"/>
  <c r="X31" i="43"/>
  <c r="AE39" i="15" l="1"/>
  <c r="AF39" i="15"/>
  <c r="AO39" i="15" s="1"/>
  <c r="W40" i="15"/>
  <c r="AG39" i="15"/>
  <c r="AP39" i="15" s="1"/>
  <c r="W37" i="104"/>
  <c r="AF36" i="104"/>
  <c r="AO36" i="104" s="1"/>
  <c r="AG36" i="104"/>
  <c r="AP36" i="104" s="1"/>
  <c r="AE36" i="104"/>
  <c r="AF27" i="90"/>
  <c r="AO27" i="90" s="1"/>
  <c r="AE27" i="90"/>
  <c r="W28" i="90"/>
  <c r="AG27" i="90"/>
  <c r="AP27" i="90" s="1"/>
  <c r="AE30" i="18"/>
  <c r="AF30" i="18"/>
  <c r="AO30" i="18" s="1"/>
  <c r="W31" i="18"/>
  <c r="AG30" i="18"/>
  <c r="AP30" i="18" s="1"/>
  <c r="AF37" i="46"/>
  <c r="AO37" i="46" s="1"/>
  <c r="AG37" i="46"/>
  <c r="AP37" i="46" s="1"/>
  <c r="W38" i="46"/>
  <c r="AE37" i="46"/>
  <c r="AE29" i="82"/>
  <c r="AG29" i="82"/>
  <c r="AP29" i="82" s="1"/>
  <c r="AF29" i="82"/>
  <c r="AO29" i="82" s="1"/>
  <c r="W30" i="82"/>
  <c r="AR32" i="96"/>
  <c r="AH31" i="43"/>
  <c r="AQ31" i="43" s="1"/>
  <c r="Y40" i="53"/>
  <c r="X40" i="53"/>
  <c r="AH26" i="85"/>
  <c r="AQ26" i="85" s="1"/>
  <c r="AF39" i="93"/>
  <c r="AO39" i="93" s="1"/>
  <c r="AG39" i="93"/>
  <c r="AP39" i="93" s="1"/>
  <c r="AE39" i="93"/>
  <c r="W40" i="93"/>
  <c r="AI33" i="51"/>
  <c r="AN33" i="51"/>
  <c r="AR39" i="105"/>
  <c r="AI28" i="98"/>
  <c r="AN28" i="98"/>
  <c r="Y31" i="87"/>
  <c r="X31" i="87"/>
  <c r="AR31" i="41"/>
  <c r="Y30" i="99"/>
  <c r="Z30" i="99" s="1"/>
  <c r="X30" i="99"/>
  <c r="AH37" i="32"/>
  <c r="AQ37" i="32" s="1"/>
  <c r="Y42" i="97"/>
  <c r="X42" i="97"/>
  <c r="AI40" i="47"/>
  <c r="AN40" i="47"/>
  <c r="AR26" i="94"/>
  <c r="AI34" i="13"/>
  <c r="AN34" i="13"/>
  <c r="AI40" i="89"/>
  <c r="AN40" i="89"/>
  <c r="AE31" i="43"/>
  <c r="AG31" i="43"/>
  <c r="AP31" i="43" s="1"/>
  <c r="W32" i="43"/>
  <c r="AF31" i="43"/>
  <c r="AO31" i="43" s="1"/>
  <c r="AH33" i="96"/>
  <c r="AQ33" i="96" s="1"/>
  <c r="AR26" i="90"/>
  <c r="AG29" i="16"/>
  <c r="AP29" i="16" s="1"/>
  <c r="AF29" i="16"/>
  <c r="AO29" i="16" s="1"/>
  <c r="W30" i="16"/>
  <c r="AE29" i="16"/>
  <c r="AE38" i="86"/>
  <c r="AN38" i="86" s="1"/>
  <c r="AF38" i="86"/>
  <c r="AO38" i="86" s="1"/>
  <c r="W39" i="86"/>
  <c r="AG38" i="86"/>
  <c r="AI29" i="99"/>
  <c r="AR29" i="99" s="1"/>
  <c r="AN29" i="99"/>
  <c r="Z37" i="32"/>
  <c r="AH33" i="84"/>
  <c r="AQ33" i="84" s="1"/>
  <c r="AR31" i="103"/>
  <c r="AI41" i="97"/>
  <c r="AN41" i="97"/>
  <c r="Y34" i="100"/>
  <c r="Z34" i="100"/>
  <c r="X34" i="100"/>
  <c r="AI28" i="83"/>
  <c r="AN28" i="83"/>
  <c r="AH36" i="104"/>
  <c r="AQ36" i="104" s="1"/>
  <c r="AH40" i="105"/>
  <c r="AQ40" i="105" s="1"/>
  <c r="Y28" i="10"/>
  <c r="X28" i="10"/>
  <c r="Y41" i="89"/>
  <c r="Z41" i="89"/>
  <c r="X41" i="89"/>
  <c r="Z33" i="96"/>
  <c r="AR29" i="18"/>
  <c r="Y34" i="45"/>
  <c r="Z34" i="45"/>
  <c r="X34" i="45"/>
  <c r="AR35" i="104"/>
  <c r="Y37" i="20"/>
  <c r="X37" i="20"/>
  <c r="AR25" i="50"/>
  <c r="Z33" i="84"/>
  <c r="AE31" i="88"/>
  <c r="W32" i="88"/>
  <c r="AG31" i="88"/>
  <c r="AP31" i="88" s="1"/>
  <c r="AF31" i="88"/>
  <c r="AO31" i="88" s="1"/>
  <c r="AR30" i="55"/>
  <c r="AR25" i="85"/>
  <c r="Z40" i="105"/>
  <c r="AI27" i="10"/>
  <c r="AN27" i="10"/>
  <c r="AI28" i="102"/>
  <c r="AN28" i="102"/>
  <c r="Y29" i="42"/>
  <c r="X29" i="42"/>
  <c r="AF32" i="11"/>
  <c r="AO32" i="11" s="1"/>
  <c r="W33" i="11"/>
  <c r="AG32" i="11"/>
  <c r="AP32" i="11" s="1"/>
  <c r="AE32" i="11"/>
  <c r="Z31" i="55"/>
  <c r="AH31" i="55"/>
  <c r="AQ31" i="55" s="1"/>
  <c r="Y36" i="44"/>
  <c r="X36" i="44"/>
  <c r="Y34" i="51"/>
  <c r="Z34" i="51"/>
  <c r="X34" i="51"/>
  <c r="AI34" i="54"/>
  <c r="AN34" i="54"/>
  <c r="W34" i="49"/>
  <c r="AF33" i="49"/>
  <c r="AO33" i="49" s="1"/>
  <c r="AG33" i="49"/>
  <c r="AP33" i="49" s="1"/>
  <c r="AE33" i="49"/>
  <c r="AR38" i="15"/>
  <c r="AR36" i="46"/>
  <c r="AI36" i="20"/>
  <c r="AN36" i="20"/>
  <c r="Y28" i="35"/>
  <c r="Z28" i="35"/>
  <c r="X28" i="35"/>
  <c r="W37" i="92"/>
  <c r="AF36" i="92"/>
  <c r="AO36" i="92" s="1"/>
  <c r="AE36" i="92"/>
  <c r="AG36" i="92"/>
  <c r="AP36" i="92" s="1"/>
  <c r="AR28" i="82"/>
  <c r="Y29" i="102"/>
  <c r="Z29" i="102"/>
  <c r="X29" i="102"/>
  <c r="AI28" i="42"/>
  <c r="AN28" i="42"/>
  <c r="AH27" i="94"/>
  <c r="AQ27" i="94" s="1"/>
  <c r="Z27" i="94"/>
  <c r="AF26" i="85"/>
  <c r="AO26" i="85" s="1"/>
  <c r="AE26" i="85"/>
  <c r="AG26" i="85"/>
  <c r="AP26" i="85" s="1"/>
  <c r="W27" i="85"/>
  <c r="AR32" i="84"/>
  <c r="AR30" i="43"/>
  <c r="AR32" i="49"/>
  <c r="Y35" i="54"/>
  <c r="Z35" i="54"/>
  <c r="X35" i="54"/>
  <c r="AI32" i="91"/>
  <c r="AO32" i="91"/>
  <c r="AH32" i="103"/>
  <c r="AQ32" i="103" s="1"/>
  <c r="AI30" i="87"/>
  <c r="AN30" i="87"/>
  <c r="AI33" i="100"/>
  <c r="AN33" i="100"/>
  <c r="AH32" i="41"/>
  <c r="AQ32" i="41" s="1"/>
  <c r="AH26" i="50"/>
  <c r="AQ26" i="50" s="1"/>
  <c r="AR36" i="32"/>
  <c r="W28" i="48"/>
  <c r="AG27" i="48"/>
  <c r="AP27" i="48" s="1"/>
  <c r="AF27" i="48"/>
  <c r="AO27" i="48" s="1"/>
  <c r="AE27" i="48"/>
  <c r="AI39" i="52"/>
  <c r="AN39" i="52"/>
  <c r="Y34" i="95"/>
  <c r="X34" i="95"/>
  <c r="AI39" i="53"/>
  <c r="AN39" i="53"/>
  <c r="AH29" i="82"/>
  <c r="AQ29" i="82" s="1"/>
  <c r="AH39" i="15"/>
  <c r="AQ39" i="15" s="1"/>
  <c r="AH27" i="90"/>
  <c r="AQ27" i="90" s="1"/>
  <c r="AF38" i="101"/>
  <c r="AO38" i="101" s="1"/>
  <c r="W39" i="101"/>
  <c r="AE38" i="101"/>
  <c r="AG38" i="101"/>
  <c r="AP38" i="101" s="1"/>
  <c r="AI33" i="45"/>
  <c r="AN33" i="45"/>
  <c r="AH37" i="46"/>
  <c r="AQ37" i="46" s="1"/>
  <c r="AI35" i="44"/>
  <c r="AN35" i="44"/>
  <c r="AH30" i="18"/>
  <c r="AQ30" i="18" s="1"/>
  <c r="Y33" i="91"/>
  <c r="Z33" i="91"/>
  <c r="X33" i="91"/>
  <c r="AH33" i="49"/>
  <c r="AQ33" i="49" s="1"/>
  <c r="Y29" i="98"/>
  <c r="Z29" i="98"/>
  <c r="X29" i="98"/>
  <c r="Z32" i="103"/>
  <c r="AI27" i="35"/>
  <c r="AN27" i="35"/>
  <c r="Y41" i="47"/>
  <c r="Z41" i="47"/>
  <c r="X41" i="47"/>
  <c r="Y29" i="83"/>
  <c r="X29" i="83"/>
  <c r="W33" i="41"/>
  <c r="AE32" i="41"/>
  <c r="AG32" i="41"/>
  <c r="AP32" i="41" s="1"/>
  <c r="AF32" i="41"/>
  <c r="AO32" i="41" s="1"/>
  <c r="AE26" i="50"/>
  <c r="AF26" i="50"/>
  <c r="AO26" i="50" s="1"/>
  <c r="W27" i="50"/>
  <c r="AG26" i="50"/>
  <c r="AP26" i="50" s="1"/>
  <c r="Y40" i="52"/>
  <c r="Z40" i="52"/>
  <c r="X40" i="52"/>
  <c r="Y35" i="13"/>
  <c r="X35" i="13"/>
  <c r="AI33" i="95"/>
  <c r="AR33" i="95" s="1"/>
  <c r="AN33" i="95"/>
  <c r="AF30" i="99" l="1"/>
  <c r="AO30" i="99" s="1"/>
  <c r="AE30" i="99"/>
  <c r="W31" i="99"/>
  <c r="AG30" i="99"/>
  <c r="AP30" i="99" s="1"/>
  <c r="AH34" i="95"/>
  <c r="AQ34" i="95" s="1"/>
  <c r="AI27" i="48"/>
  <c r="AN27" i="48"/>
  <c r="AR28" i="42"/>
  <c r="AE28" i="35"/>
  <c r="AF28" i="35"/>
  <c r="AO28" i="35" s="1"/>
  <c r="AG28" i="35"/>
  <c r="AP28" i="35" s="1"/>
  <c r="W29" i="35"/>
  <c r="Y34" i="49"/>
  <c r="X34" i="49"/>
  <c r="AH36" i="44"/>
  <c r="AQ36" i="44" s="1"/>
  <c r="X33" i="11"/>
  <c r="Y33" i="11"/>
  <c r="Z33" i="11" s="1"/>
  <c r="AR28" i="102"/>
  <c r="AI31" i="88"/>
  <c r="AN31" i="88"/>
  <c r="AH28" i="10"/>
  <c r="AQ28" i="10" s="1"/>
  <c r="AI29" i="16"/>
  <c r="AN29" i="16"/>
  <c r="AH42" i="97"/>
  <c r="AQ42" i="97" s="1"/>
  <c r="AI39" i="93"/>
  <c r="AN39" i="93"/>
  <c r="AI37" i="46"/>
  <c r="AN37" i="46"/>
  <c r="Y31" i="18"/>
  <c r="Z31" i="18" s="1"/>
  <c r="X31" i="18"/>
  <c r="AI27" i="90"/>
  <c r="AN27" i="90"/>
  <c r="Y37" i="104"/>
  <c r="Z37" i="104" s="1"/>
  <c r="X37" i="104"/>
  <c r="AF41" i="89"/>
  <c r="AO41" i="89" s="1"/>
  <c r="AE41" i="89"/>
  <c r="AG41" i="89"/>
  <c r="AP41" i="89" s="1"/>
  <c r="W42" i="89"/>
  <c r="AH35" i="13"/>
  <c r="AQ35" i="13" s="1"/>
  <c r="AG32" i="103"/>
  <c r="AP32" i="103" s="1"/>
  <c r="AF32" i="103"/>
  <c r="AO32" i="103" s="1"/>
  <c r="W33" i="103"/>
  <c r="AE32" i="103"/>
  <c r="AR35" i="44"/>
  <c r="Z35" i="13"/>
  <c r="AH41" i="47"/>
  <c r="AQ41" i="47" s="1"/>
  <c r="AH29" i="98"/>
  <c r="AQ29" i="98" s="1"/>
  <c r="AR33" i="45"/>
  <c r="Z34" i="95"/>
  <c r="AR30" i="87"/>
  <c r="Y27" i="85"/>
  <c r="Z27" i="85" s="1"/>
  <c r="X27" i="85"/>
  <c r="AH29" i="102"/>
  <c r="AQ29" i="102" s="1"/>
  <c r="Z36" i="44"/>
  <c r="W34" i="84"/>
  <c r="AG33" i="84"/>
  <c r="AP33" i="84" s="1"/>
  <c r="AF33" i="84"/>
  <c r="AO33" i="84" s="1"/>
  <c r="AE33" i="84"/>
  <c r="Z28" i="10"/>
  <c r="AR41" i="97"/>
  <c r="AI38" i="86"/>
  <c r="AP38" i="86"/>
  <c r="Y30" i="16"/>
  <c r="X30" i="16"/>
  <c r="Y32" i="43"/>
  <c r="Z32" i="43"/>
  <c r="X32" i="43"/>
  <c r="AR34" i="13"/>
  <c r="Z42" i="97"/>
  <c r="AH31" i="87"/>
  <c r="AQ31" i="87" s="1"/>
  <c r="Y30" i="82"/>
  <c r="X30" i="82"/>
  <c r="Y38" i="46"/>
  <c r="Z38" i="46" s="1"/>
  <c r="X38" i="46"/>
  <c r="AI38" i="101"/>
  <c r="AN38" i="101"/>
  <c r="AE35" i="54"/>
  <c r="AF35" i="54"/>
  <c r="AO35" i="54" s="1"/>
  <c r="W36" i="54"/>
  <c r="AG35" i="54"/>
  <c r="AP35" i="54" s="1"/>
  <c r="AH37" i="20"/>
  <c r="AQ37" i="20" s="1"/>
  <c r="AG41" i="47"/>
  <c r="AP41" i="47" s="1"/>
  <c r="AE41" i="47"/>
  <c r="W42" i="47"/>
  <c r="AF41" i="47"/>
  <c r="AO41" i="47" s="1"/>
  <c r="AR32" i="91"/>
  <c r="W30" i="102"/>
  <c r="AG29" i="102"/>
  <c r="AP29" i="102" s="1"/>
  <c r="AF29" i="102"/>
  <c r="AO29" i="102" s="1"/>
  <c r="AE29" i="102"/>
  <c r="AI36" i="92"/>
  <c r="AN36" i="92"/>
  <c r="AR34" i="54"/>
  <c r="AE31" i="55"/>
  <c r="W32" i="55"/>
  <c r="AF31" i="55"/>
  <c r="AO31" i="55" s="1"/>
  <c r="AG31" i="55"/>
  <c r="AP31" i="55" s="1"/>
  <c r="AH29" i="42"/>
  <c r="AQ29" i="42" s="1"/>
  <c r="AR27" i="10"/>
  <c r="AE33" i="96"/>
  <c r="AF33" i="96"/>
  <c r="AO33" i="96" s="1"/>
  <c r="W34" i="96"/>
  <c r="AG33" i="96"/>
  <c r="AP33" i="96" s="1"/>
  <c r="AR28" i="83"/>
  <c r="Y39" i="86"/>
  <c r="X39" i="86"/>
  <c r="AH30" i="99"/>
  <c r="AQ30" i="99" s="1"/>
  <c r="Z31" i="87"/>
  <c r="AH40" i="53"/>
  <c r="AQ40" i="53" s="1"/>
  <c r="AI30" i="18"/>
  <c r="AN30" i="18"/>
  <c r="AE40" i="52"/>
  <c r="AG40" i="52"/>
  <c r="AP40" i="52" s="1"/>
  <c r="AF40" i="52"/>
  <c r="AO40" i="52" s="1"/>
  <c r="W41" i="52"/>
  <c r="AI26" i="50"/>
  <c r="AN26" i="50"/>
  <c r="AH29" i="83"/>
  <c r="AQ29" i="83" s="1"/>
  <c r="AR39" i="52"/>
  <c r="Y37" i="92"/>
  <c r="X37" i="92"/>
  <c r="W35" i="45"/>
  <c r="AE34" i="45"/>
  <c r="AF34" i="45"/>
  <c r="AO34" i="45" s="1"/>
  <c r="AG34" i="45"/>
  <c r="AP34" i="45" s="1"/>
  <c r="Y27" i="50"/>
  <c r="Z27" i="50"/>
  <c r="X27" i="50"/>
  <c r="AI32" i="41"/>
  <c r="AN32" i="41"/>
  <c r="W30" i="98"/>
  <c r="AG29" i="98"/>
  <c r="AP29" i="98" s="1"/>
  <c r="AF29" i="98"/>
  <c r="AO29" i="98" s="1"/>
  <c r="AE29" i="98"/>
  <c r="AH40" i="52"/>
  <c r="AQ40" i="52" s="1"/>
  <c r="Y33" i="41"/>
  <c r="X33" i="41"/>
  <c r="AH33" i="91"/>
  <c r="AQ33" i="91" s="1"/>
  <c r="Y28" i="48"/>
  <c r="X28" i="48"/>
  <c r="AH35" i="54"/>
  <c r="AQ35" i="54" s="1"/>
  <c r="AI26" i="85"/>
  <c r="AN26" i="85"/>
  <c r="AR36" i="20"/>
  <c r="AI33" i="49"/>
  <c r="AN33" i="49"/>
  <c r="AH34" i="51"/>
  <c r="AQ34" i="51" s="1"/>
  <c r="Z29" i="42"/>
  <c r="AF40" i="105"/>
  <c r="AO40" i="105" s="1"/>
  <c r="AE40" i="105"/>
  <c r="AG40" i="105"/>
  <c r="AP40" i="105" s="1"/>
  <c r="W41" i="105"/>
  <c r="AH34" i="45"/>
  <c r="AQ34" i="45" s="1"/>
  <c r="AH41" i="89"/>
  <c r="AQ41" i="89" s="1"/>
  <c r="AH34" i="100"/>
  <c r="AQ34" i="100" s="1"/>
  <c r="AE37" i="32"/>
  <c r="AG37" i="32"/>
  <c r="AP37" i="32" s="1"/>
  <c r="AF37" i="32"/>
  <c r="AO37" i="32" s="1"/>
  <c r="W38" i="32"/>
  <c r="AI31" i="43"/>
  <c r="AN31" i="43"/>
  <c r="AR33" i="51"/>
  <c r="Z40" i="53"/>
  <c r="AI36" i="104"/>
  <c r="AN36" i="104"/>
  <c r="Y40" i="15"/>
  <c r="X40" i="15"/>
  <c r="W35" i="51"/>
  <c r="AE34" i="51"/>
  <c r="AF34" i="51"/>
  <c r="AO34" i="51" s="1"/>
  <c r="AG34" i="51"/>
  <c r="AP34" i="51" s="1"/>
  <c r="AI29" i="82"/>
  <c r="AN29" i="82"/>
  <c r="AG33" i="91"/>
  <c r="AP33" i="91" s="1"/>
  <c r="AE33" i="91"/>
  <c r="W34" i="91"/>
  <c r="AF33" i="91"/>
  <c r="AO33" i="91" s="1"/>
  <c r="AI32" i="11"/>
  <c r="AN32" i="11"/>
  <c r="W35" i="100"/>
  <c r="AE34" i="100"/>
  <c r="AG34" i="100"/>
  <c r="AP34" i="100" s="1"/>
  <c r="AF34" i="100"/>
  <c r="AO34" i="100" s="1"/>
  <c r="Z29" i="83"/>
  <c r="AR27" i="35"/>
  <c r="Y39" i="101"/>
  <c r="Z39" i="101"/>
  <c r="X39" i="101"/>
  <c r="AR39" i="53"/>
  <c r="AR33" i="100"/>
  <c r="AF27" i="94"/>
  <c r="AO27" i="94" s="1"/>
  <c r="AG27" i="94"/>
  <c r="AP27" i="94" s="1"/>
  <c r="AE27" i="94"/>
  <c r="W28" i="94"/>
  <c r="AH28" i="35"/>
  <c r="AQ28" i="35" s="1"/>
  <c r="Y32" i="88"/>
  <c r="X32" i="88"/>
  <c r="Z37" i="20"/>
  <c r="AR40" i="89"/>
  <c r="AR40" i="47"/>
  <c r="AR28" i="98"/>
  <c r="Y40" i="93"/>
  <c r="X40" i="93"/>
  <c r="Z40" i="93" s="1"/>
  <c r="Y28" i="90"/>
  <c r="Z28" i="90"/>
  <c r="X28" i="90"/>
  <c r="AI39" i="15"/>
  <c r="AN39" i="15"/>
  <c r="AF31" i="18" l="1"/>
  <c r="AO31" i="18" s="1"/>
  <c r="AG31" i="18"/>
  <c r="AP31" i="18" s="1"/>
  <c r="AE31" i="18"/>
  <c r="W32" i="18"/>
  <c r="AF37" i="104"/>
  <c r="AO37" i="104" s="1"/>
  <c r="W38" i="104"/>
  <c r="AE37" i="104"/>
  <c r="AG37" i="104"/>
  <c r="AP37" i="104" s="1"/>
  <c r="W28" i="85"/>
  <c r="AE27" i="85"/>
  <c r="AG27" i="85"/>
  <c r="AP27" i="85" s="1"/>
  <c r="AF27" i="85"/>
  <c r="AO27" i="85" s="1"/>
  <c r="W41" i="93"/>
  <c r="AF40" i="93"/>
  <c r="AO40" i="93" s="1"/>
  <c r="AG40" i="93"/>
  <c r="AP40" i="93" s="1"/>
  <c r="AE40" i="93"/>
  <c r="AG38" i="46"/>
  <c r="AP38" i="46" s="1"/>
  <c r="W39" i="46"/>
  <c r="AE38" i="46"/>
  <c r="AF38" i="46"/>
  <c r="AO38" i="46" s="1"/>
  <c r="AI34" i="100"/>
  <c r="AN34" i="100"/>
  <c r="AR26" i="85"/>
  <c r="AH28" i="48"/>
  <c r="AQ28" i="48" s="1"/>
  <c r="AG27" i="50"/>
  <c r="AP27" i="50" s="1"/>
  <c r="AE27" i="50"/>
  <c r="W28" i="50"/>
  <c r="AF27" i="50"/>
  <c r="AO27" i="50" s="1"/>
  <c r="Y35" i="45"/>
  <c r="Z35" i="45" s="1"/>
  <c r="X35" i="45"/>
  <c r="AR26" i="50"/>
  <c r="Y42" i="47"/>
  <c r="Z42" i="47" s="1"/>
  <c r="X42" i="47"/>
  <c r="AI35" i="54"/>
  <c r="AN35" i="54"/>
  <c r="AH30" i="82"/>
  <c r="AQ30" i="82" s="1"/>
  <c r="AE32" i="43"/>
  <c r="AF32" i="43"/>
  <c r="AO32" i="43" s="1"/>
  <c r="W33" i="43"/>
  <c r="AG32" i="43"/>
  <c r="AP32" i="43" s="1"/>
  <c r="AR38" i="86"/>
  <c r="AR37" i="46"/>
  <c r="Y29" i="35"/>
  <c r="Z29" i="35"/>
  <c r="X29" i="35"/>
  <c r="AI37" i="32"/>
  <c r="AN37" i="32"/>
  <c r="Y35" i="100"/>
  <c r="X35" i="100"/>
  <c r="AH28" i="90"/>
  <c r="AQ28" i="90" s="1"/>
  <c r="AG37" i="20"/>
  <c r="AP37" i="20" s="1"/>
  <c r="AE37" i="20"/>
  <c r="AF37" i="20"/>
  <c r="AO37" i="20" s="1"/>
  <c r="W38" i="20"/>
  <c r="AH39" i="101"/>
  <c r="AQ39" i="101" s="1"/>
  <c r="AR32" i="11"/>
  <c r="Y35" i="51"/>
  <c r="X35" i="51"/>
  <c r="Z35" i="51" s="1"/>
  <c r="AE40" i="53"/>
  <c r="AF40" i="53"/>
  <c r="AO40" i="53" s="1"/>
  <c r="AG40" i="53"/>
  <c r="AP40" i="53" s="1"/>
  <c r="W41" i="53"/>
  <c r="Y38" i="32"/>
  <c r="Z38" i="32" s="1"/>
  <c r="X38" i="32"/>
  <c r="AG29" i="42"/>
  <c r="AP29" i="42" s="1"/>
  <c r="W30" i="42"/>
  <c r="AE29" i="42"/>
  <c r="AF29" i="42"/>
  <c r="AO29" i="42" s="1"/>
  <c r="Z28" i="48"/>
  <c r="AH37" i="92"/>
  <c r="AQ37" i="92" s="1"/>
  <c r="AR30" i="18"/>
  <c r="AG31" i="87"/>
  <c r="AP31" i="87" s="1"/>
  <c r="AE31" i="87"/>
  <c r="AF31" i="87"/>
  <c r="AO31" i="87" s="1"/>
  <c r="W32" i="87"/>
  <c r="AH39" i="86"/>
  <c r="AQ39" i="86" s="1"/>
  <c r="Y30" i="102"/>
  <c r="X30" i="102"/>
  <c r="AI41" i="47"/>
  <c r="AN41" i="47"/>
  <c r="Z30" i="82"/>
  <c r="AI32" i="103"/>
  <c r="AN32" i="103"/>
  <c r="AI41" i="89"/>
  <c r="AN41" i="89"/>
  <c r="AR27" i="90"/>
  <c r="AF33" i="11"/>
  <c r="AO33" i="11" s="1"/>
  <c r="AE33" i="11"/>
  <c r="AG33" i="11"/>
  <c r="AP33" i="11" s="1"/>
  <c r="W34" i="11"/>
  <c r="AR27" i="48"/>
  <c r="Y34" i="91"/>
  <c r="X34" i="91"/>
  <c r="AR39" i="15"/>
  <c r="AI27" i="94"/>
  <c r="AN27" i="94"/>
  <c r="AR36" i="104"/>
  <c r="AF39" i="101"/>
  <c r="AO39" i="101" s="1"/>
  <c r="AE39" i="101"/>
  <c r="W40" i="101"/>
  <c r="AG39" i="101"/>
  <c r="AP39" i="101" s="1"/>
  <c r="AR29" i="82"/>
  <c r="AH40" i="15"/>
  <c r="AQ40" i="15" s="1"/>
  <c r="AR33" i="49"/>
  <c r="AH33" i="41"/>
  <c r="AQ33" i="41" s="1"/>
  <c r="Y30" i="98"/>
  <c r="X30" i="98"/>
  <c r="Z37" i="92"/>
  <c r="Y41" i="52"/>
  <c r="Z41" i="52" s="1"/>
  <c r="X41" i="52"/>
  <c r="Z39" i="86"/>
  <c r="Y34" i="96"/>
  <c r="X34" i="96"/>
  <c r="AR36" i="92"/>
  <c r="AR38" i="101"/>
  <c r="W43" i="97"/>
  <c r="AG42" i="97"/>
  <c r="AP42" i="97" s="1"/>
  <c r="AF42" i="97"/>
  <c r="AO42" i="97" s="1"/>
  <c r="AE42" i="97"/>
  <c r="AH30" i="16"/>
  <c r="AQ30" i="16" s="1"/>
  <c r="Y34" i="84"/>
  <c r="X34" i="84"/>
  <c r="AG34" i="95"/>
  <c r="AP34" i="95" s="1"/>
  <c r="W35" i="95"/>
  <c r="AF34" i="95"/>
  <c r="AO34" i="95" s="1"/>
  <c r="AE34" i="95"/>
  <c r="Y33" i="103"/>
  <c r="Z33" i="103"/>
  <c r="X33" i="103"/>
  <c r="AH31" i="18"/>
  <c r="AQ31" i="18" s="1"/>
  <c r="AR39" i="93"/>
  <c r="AH33" i="11"/>
  <c r="AQ33" i="11" s="1"/>
  <c r="AH34" i="49"/>
  <c r="AQ34" i="49" s="1"/>
  <c r="AE29" i="83"/>
  <c r="AF29" i="83"/>
  <c r="AO29" i="83" s="1"/>
  <c r="W30" i="83"/>
  <c r="AG29" i="83"/>
  <c r="AP29" i="83" s="1"/>
  <c r="AI34" i="51"/>
  <c r="AN34" i="51"/>
  <c r="AG28" i="90"/>
  <c r="AP28" i="90" s="1"/>
  <c r="AE28" i="90"/>
  <c r="W29" i="90"/>
  <c r="AF28" i="90"/>
  <c r="AO28" i="90" s="1"/>
  <c r="AH32" i="88"/>
  <c r="AQ32" i="88" s="1"/>
  <c r="Z32" i="88"/>
  <c r="Z40" i="15"/>
  <c r="Y41" i="105"/>
  <c r="X41" i="105"/>
  <c r="Z41" i="105" s="1"/>
  <c r="Z33" i="41"/>
  <c r="Y32" i="55"/>
  <c r="X32" i="55"/>
  <c r="AH38" i="46"/>
  <c r="AQ38" i="46" s="1"/>
  <c r="Z30" i="16"/>
  <c r="AE28" i="10"/>
  <c r="AG28" i="10"/>
  <c r="AP28" i="10" s="1"/>
  <c r="W29" i="10"/>
  <c r="AF28" i="10"/>
  <c r="AO28" i="10" s="1"/>
  <c r="AE36" i="44"/>
  <c r="AF36" i="44"/>
  <c r="AO36" i="44" s="1"/>
  <c r="AG36" i="44"/>
  <c r="AP36" i="44" s="1"/>
  <c r="W37" i="44"/>
  <c r="AH27" i="85"/>
  <c r="AQ27" i="85" s="1"/>
  <c r="AE35" i="13"/>
  <c r="AF35" i="13"/>
  <c r="AO35" i="13" s="1"/>
  <c r="W36" i="13"/>
  <c r="AG35" i="13"/>
  <c r="AP35" i="13" s="1"/>
  <c r="AH37" i="104"/>
  <c r="AQ37" i="104" s="1"/>
  <c r="AR29" i="16"/>
  <c r="Z34" i="49"/>
  <c r="AI28" i="35"/>
  <c r="AN28" i="35"/>
  <c r="Y31" i="99"/>
  <c r="X31" i="99"/>
  <c r="AR32" i="41"/>
  <c r="AI33" i="96"/>
  <c r="AN33" i="96"/>
  <c r="AI31" i="55"/>
  <c r="AN31" i="55"/>
  <c r="AI29" i="102"/>
  <c r="AN29" i="102"/>
  <c r="Y36" i="54"/>
  <c r="X36" i="54"/>
  <c r="AR31" i="88"/>
  <c r="AI30" i="99"/>
  <c r="AN30" i="99"/>
  <c r="AH40" i="93"/>
  <c r="AQ40" i="93" s="1"/>
  <c r="Y28" i="94"/>
  <c r="X28" i="94"/>
  <c r="AI33" i="91"/>
  <c r="AN33" i="91"/>
  <c r="AR31" i="43"/>
  <c r="AI40" i="105"/>
  <c r="AN40" i="105"/>
  <c r="AI29" i="98"/>
  <c r="AN29" i="98"/>
  <c r="AH27" i="50"/>
  <c r="AQ27" i="50" s="1"/>
  <c r="AI34" i="45"/>
  <c r="AN34" i="45"/>
  <c r="AI40" i="52"/>
  <c r="AN40" i="52"/>
  <c r="AH32" i="43"/>
  <c r="AQ32" i="43" s="1"/>
  <c r="AI33" i="84"/>
  <c r="AN33" i="84"/>
  <c r="Y42" i="89"/>
  <c r="X42" i="89"/>
  <c r="Z42" i="89" s="1"/>
  <c r="AG35" i="45" l="1"/>
  <c r="AP35" i="45" s="1"/>
  <c r="AF35" i="45"/>
  <c r="AO35" i="45" s="1"/>
  <c r="AE35" i="45"/>
  <c r="W36" i="45"/>
  <c r="AE35" i="51"/>
  <c r="AF35" i="51"/>
  <c r="AO35" i="51" s="1"/>
  <c r="W36" i="51"/>
  <c r="AG35" i="51"/>
  <c r="AP35" i="51" s="1"/>
  <c r="AG42" i="47"/>
  <c r="AP42" i="47" s="1"/>
  <c r="AE42" i="47"/>
  <c r="W43" i="47"/>
  <c r="AF42" i="47"/>
  <c r="AO42" i="47" s="1"/>
  <c r="AF41" i="105"/>
  <c r="AO41" i="105" s="1"/>
  <c r="W42" i="105"/>
  <c r="AE41" i="105"/>
  <c r="AG41" i="105"/>
  <c r="AP41" i="105" s="1"/>
  <c r="AF42" i="89"/>
  <c r="AO42" i="89" s="1"/>
  <c r="W43" i="89"/>
  <c r="AE42" i="89"/>
  <c r="AG42" i="89"/>
  <c r="AP42" i="89" s="1"/>
  <c r="W42" i="52"/>
  <c r="AF41" i="52"/>
  <c r="AO41" i="52" s="1"/>
  <c r="AG41" i="52"/>
  <c r="AP41" i="52" s="1"/>
  <c r="AE41" i="52"/>
  <c r="AR40" i="52"/>
  <c r="AR33" i="96"/>
  <c r="Y36" i="13"/>
  <c r="Z36" i="13"/>
  <c r="X36" i="13"/>
  <c r="AI36" i="44"/>
  <c r="AN36" i="44"/>
  <c r="AF30" i="16"/>
  <c r="AO30" i="16" s="1"/>
  <c r="AE30" i="16"/>
  <c r="AG30" i="16"/>
  <c r="AP30" i="16" s="1"/>
  <c r="W31" i="16"/>
  <c r="Z32" i="55"/>
  <c r="AH32" i="55"/>
  <c r="AQ32" i="55" s="1"/>
  <c r="AE40" i="15"/>
  <c r="W41" i="15"/>
  <c r="AF40" i="15"/>
  <c r="AO40" i="15" s="1"/>
  <c r="AG40" i="15"/>
  <c r="AP40" i="15" s="1"/>
  <c r="AI29" i="83"/>
  <c r="AN29" i="83"/>
  <c r="AH33" i="103"/>
  <c r="AQ33" i="103" s="1"/>
  <c r="Y35" i="95"/>
  <c r="X35" i="95"/>
  <c r="AI37" i="20"/>
  <c r="AN37" i="20"/>
  <c r="AH29" i="35"/>
  <c r="AQ29" i="35" s="1"/>
  <c r="AR35" i="54"/>
  <c r="AH35" i="45"/>
  <c r="AQ35" i="45" s="1"/>
  <c r="AI27" i="50"/>
  <c r="AN27" i="50"/>
  <c r="AI27" i="85"/>
  <c r="AN27" i="85"/>
  <c r="AF32" i="88"/>
  <c r="AO32" i="88" s="1"/>
  <c r="W33" i="88"/>
  <c r="AE32" i="88"/>
  <c r="AG32" i="88"/>
  <c r="AP32" i="88" s="1"/>
  <c r="AR34" i="51"/>
  <c r="W34" i="103"/>
  <c r="AE33" i="103"/>
  <c r="AF33" i="103"/>
  <c r="AO33" i="103" s="1"/>
  <c r="AG33" i="103"/>
  <c r="AP33" i="103" s="1"/>
  <c r="AH34" i="96"/>
  <c r="AQ34" i="96" s="1"/>
  <c r="AH34" i="91"/>
  <c r="AQ34" i="91" s="1"/>
  <c r="X34" i="11"/>
  <c r="Y34" i="11"/>
  <c r="Z34" i="11" s="1"/>
  <c r="AR41" i="47"/>
  <c r="AI31" i="87"/>
  <c r="AN31" i="87"/>
  <c r="AI29" i="42"/>
  <c r="AN29" i="42"/>
  <c r="Y41" i="53"/>
  <c r="Z41" i="53" s="1"/>
  <c r="X41" i="53"/>
  <c r="AH35" i="100"/>
  <c r="AQ35" i="100" s="1"/>
  <c r="AE29" i="35"/>
  <c r="W30" i="35"/>
  <c r="AF29" i="35"/>
  <c r="AO29" i="35" s="1"/>
  <c r="AG29" i="35"/>
  <c r="AP29" i="35" s="1"/>
  <c r="AH42" i="47"/>
  <c r="AQ42" i="47" s="1"/>
  <c r="AI38" i="46"/>
  <c r="AN38" i="46"/>
  <c r="Y28" i="85"/>
  <c r="X28" i="85"/>
  <c r="AR30" i="99"/>
  <c r="AE33" i="41"/>
  <c r="AF33" i="41"/>
  <c r="AO33" i="41" s="1"/>
  <c r="W34" i="41"/>
  <c r="AG33" i="41"/>
  <c r="AP33" i="41" s="1"/>
  <c r="AH34" i="84"/>
  <c r="AQ34" i="84" s="1"/>
  <c r="Y43" i="97"/>
  <c r="X43" i="97"/>
  <c r="Z34" i="96"/>
  <c r="AE37" i="92"/>
  <c r="AG37" i="92"/>
  <c r="AP37" i="92" s="1"/>
  <c r="W38" i="92"/>
  <c r="AF37" i="92"/>
  <c r="AO37" i="92" s="1"/>
  <c r="Z34" i="91"/>
  <c r="AR41" i="89"/>
  <c r="AH30" i="102"/>
  <c r="AQ30" i="102" s="1"/>
  <c r="Y30" i="42"/>
  <c r="Z30" i="42"/>
  <c r="X30" i="42"/>
  <c r="Z35" i="100"/>
  <c r="Y39" i="46"/>
  <c r="X39" i="46"/>
  <c r="Y41" i="93"/>
  <c r="X41" i="93"/>
  <c r="Y32" i="18"/>
  <c r="X32" i="18"/>
  <c r="Y29" i="90"/>
  <c r="X29" i="90"/>
  <c r="Z34" i="84"/>
  <c r="AH30" i="98"/>
  <c r="AQ30" i="98" s="1"/>
  <c r="AI33" i="11"/>
  <c r="AN33" i="11"/>
  <c r="Z30" i="102"/>
  <c r="Y33" i="43"/>
  <c r="Z33" i="43"/>
  <c r="X33" i="43"/>
  <c r="AI31" i="18"/>
  <c r="AN31" i="18"/>
  <c r="AH42" i="89"/>
  <c r="AQ42" i="89" s="1"/>
  <c r="AR34" i="45"/>
  <c r="AR29" i="98"/>
  <c r="AR33" i="91"/>
  <c r="AH31" i="99"/>
  <c r="AQ31" i="99" s="1"/>
  <c r="AH28" i="94"/>
  <c r="AQ28" i="94" s="1"/>
  <c r="AH36" i="54"/>
  <c r="AQ36" i="54" s="1"/>
  <c r="AR31" i="55"/>
  <c r="Z31" i="99"/>
  <c r="AI28" i="90"/>
  <c r="AN28" i="90"/>
  <c r="Y30" i="83"/>
  <c r="X30" i="83"/>
  <c r="AI34" i="95"/>
  <c r="AN34" i="95"/>
  <c r="AE39" i="86"/>
  <c r="AG39" i="86"/>
  <c r="AP39" i="86" s="1"/>
  <c r="W40" i="86"/>
  <c r="AF39" i="86"/>
  <c r="AO39" i="86" s="1"/>
  <c r="Z30" i="98"/>
  <c r="Y40" i="101"/>
  <c r="X40" i="101"/>
  <c r="Z40" i="101" s="1"/>
  <c r="AR27" i="94"/>
  <c r="AR32" i="103"/>
  <c r="AG28" i="48"/>
  <c r="AP28" i="48" s="1"/>
  <c r="AE28" i="48"/>
  <c r="AF28" i="48"/>
  <c r="AO28" i="48" s="1"/>
  <c r="W29" i="48"/>
  <c r="AH38" i="32"/>
  <c r="AQ38" i="32" s="1"/>
  <c r="AI40" i="53"/>
  <c r="AR40" i="53" s="1"/>
  <c r="AN40" i="53"/>
  <c r="Y38" i="20"/>
  <c r="X38" i="20"/>
  <c r="Z38" i="20" s="1"/>
  <c r="AR34" i="100"/>
  <c r="AI37" i="104"/>
  <c r="AN37" i="104"/>
  <c r="AR28" i="35"/>
  <c r="AR29" i="102"/>
  <c r="W35" i="49"/>
  <c r="AG34" i="49"/>
  <c r="AP34" i="49" s="1"/>
  <c r="AF34" i="49"/>
  <c r="AO34" i="49" s="1"/>
  <c r="AE34" i="49"/>
  <c r="AI35" i="13"/>
  <c r="AN35" i="13"/>
  <c r="Y37" i="44"/>
  <c r="X37" i="44"/>
  <c r="Z37" i="44" s="1"/>
  <c r="Y29" i="10"/>
  <c r="Z29" i="10" s="1"/>
  <c r="X29" i="10"/>
  <c r="AH41" i="105"/>
  <c r="AQ41" i="105" s="1"/>
  <c r="AR33" i="84"/>
  <c r="AR40" i="105"/>
  <c r="Z28" i="94"/>
  <c r="Z36" i="54"/>
  <c r="AI28" i="10"/>
  <c r="AN28" i="10"/>
  <c r="AI42" i="97"/>
  <c r="AN42" i="97"/>
  <c r="AH41" i="52"/>
  <c r="AQ41" i="52" s="1"/>
  <c r="AI39" i="101"/>
  <c r="AN39" i="101"/>
  <c r="AE30" i="82"/>
  <c r="AN30" i="82" s="1"/>
  <c r="AG30" i="82"/>
  <c r="AP30" i="82" s="1"/>
  <c r="W31" i="82"/>
  <c r="AF30" i="82"/>
  <c r="Y32" i="87"/>
  <c r="Z32" i="87" s="1"/>
  <c r="X32" i="87"/>
  <c r="W39" i="32"/>
  <c r="AF38" i="32"/>
  <c r="AO38" i="32" s="1"/>
  <c r="AE38" i="32"/>
  <c r="AG38" i="32"/>
  <c r="AP38" i="32" s="1"/>
  <c r="AH35" i="51"/>
  <c r="AQ35" i="51" s="1"/>
  <c r="AR37" i="32"/>
  <c r="AI32" i="43"/>
  <c r="AN32" i="43"/>
  <c r="Y28" i="50"/>
  <c r="Z28" i="50"/>
  <c r="X28" i="50"/>
  <c r="AI40" i="93"/>
  <c r="AN40" i="93"/>
  <c r="Y38" i="104"/>
  <c r="Z38" i="104"/>
  <c r="X38" i="104"/>
  <c r="AE38" i="20" l="1"/>
  <c r="AF38" i="20"/>
  <c r="AO38" i="20" s="1"/>
  <c r="W39" i="20"/>
  <c r="AG38" i="20"/>
  <c r="AP38" i="20" s="1"/>
  <c r="W33" i="87"/>
  <c r="AG32" i="87"/>
  <c r="AP32" i="87" s="1"/>
  <c r="AE32" i="87"/>
  <c r="AF32" i="87"/>
  <c r="AO32" i="87" s="1"/>
  <c r="AE41" i="53"/>
  <c r="W42" i="53"/>
  <c r="AF41" i="53"/>
  <c r="AO41" i="53" s="1"/>
  <c r="AG41" i="53"/>
  <c r="AP41" i="53" s="1"/>
  <c r="AG34" i="11"/>
  <c r="AP34" i="11" s="1"/>
  <c r="W35" i="11"/>
  <c r="AE34" i="11"/>
  <c r="AF34" i="11"/>
  <c r="AO34" i="11" s="1"/>
  <c r="W30" i="10"/>
  <c r="AE29" i="10"/>
  <c r="AG29" i="10"/>
  <c r="AP29" i="10" s="1"/>
  <c r="AF29" i="10"/>
  <c r="AO29" i="10" s="1"/>
  <c r="W38" i="44"/>
  <c r="AE37" i="44"/>
  <c r="AF37" i="44"/>
  <c r="AO37" i="44" s="1"/>
  <c r="AG37" i="44"/>
  <c r="AP37" i="44" s="1"/>
  <c r="AF40" i="101"/>
  <c r="AO40" i="101" s="1"/>
  <c r="AE40" i="101"/>
  <c r="AN40" i="101" s="1"/>
  <c r="W41" i="101"/>
  <c r="AG40" i="101"/>
  <c r="W31" i="42"/>
  <c r="AG30" i="42"/>
  <c r="AP30" i="42" s="1"/>
  <c r="AF30" i="42"/>
  <c r="AO30" i="42" s="1"/>
  <c r="AE30" i="42"/>
  <c r="Y38" i="92"/>
  <c r="X38" i="92"/>
  <c r="Z38" i="92" s="1"/>
  <c r="AR37" i="20"/>
  <c r="AF36" i="13"/>
  <c r="AO36" i="13" s="1"/>
  <c r="W37" i="13"/>
  <c r="AG36" i="13"/>
  <c r="AP36" i="13" s="1"/>
  <c r="AE36" i="13"/>
  <c r="AI41" i="105"/>
  <c r="AN41" i="105"/>
  <c r="AI42" i="47"/>
  <c r="AN42" i="47"/>
  <c r="AI35" i="51"/>
  <c r="AN35" i="51"/>
  <c r="AF28" i="50"/>
  <c r="AO28" i="50" s="1"/>
  <c r="AG28" i="50"/>
  <c r="AP28" i="50" s="1"/>
  <c r="W29" i="50"/>
  <c r="AE28" i="50"/>
  <c r="AR39" i="101"/>
  <c r="AI30" i="82"/>
  <c r="AO30" i="82"/>
  <c r="AR42" i="97"/>
  <c r="Y39" i="32"/>
  <c r="X39" i="32"/>
  <c r="X31" i="82"/>
  <c r="Y31" i="82"/>
  <c r="AF30" i="102"/>
  <c r="AO30" i="102" s="1"/>
  <c r="W31" i="102"/>
  <c r="AG30" i="102"/>
  <c r="AP30" i="102" s="1"/>
  <c r="AE30" i="102"/>
  <c r="AH32" i="18"/>
  <c r="AQ32" i="18" s="1"/>
  <c r="AH39" i="46"/>
  <c r="AQ39" i="46" s="1"/>
  <c r="AH28" i="85"/>
  <c r="AQ28" i="85" s="1"/>
  <c r="AR29" i="42"/>
  <c r="AH35" i="95"/>
  <c r="AQ35" i="95" s="1"/>
  <c r="AI30" i="16"/>
  <c r="AN30" i="16"/>
  <c r="AI41" i="52"/>
  <c r="AN41" i="52"/>
  <c r="AI42" i="89"/>
  <c r="AN42" i="89"/>
  <c r="Y42" i="105"/>
  <c r="X42" i="105"/>
  <c r="Z42" i="105" s="1"/>
  <c r="AH38" i="104"/>
  <c r="AQ38" i="104" s="1"/>
  <c r="AI38" i="32"/>
  <c r="AN38" i="32"/>
  <c r="AI28" i="48"/>
  <c r="AN28" i="48"/>
  <c r="AR32" i="43"/>
  <c r="AR40" i="93"/>
  <c r="AH32" i="87"/>
  <c r="AQ32" i="87" s="1"/>
  <c r="AR28" i="10"/>
  <c r="AH29" i="10"/>
  <c r="AQ29" i="10" s="1"/>
  <c r="Y35" i="49"/>
  <c r="Z35" i="49"/>
  <c r="X35" i="49"/>
  <c r="AR37" i="104"/>
  <c r="AI39" i="86"/>
  <c r="AN39" i="86"/>
  <c r="AR28" i="90"/>
  <c r="Z32" i="18"/>
  <c r="Z39" i="46"/>
  <c r="AI37" i="92"/>
  <c r="AN37" i="92"/>
  <c r="Y34" i="41"/>
  <c r="X34" i="41"/>
  <c r="Z28" i="85"/>
  <c r="Y30" i="35"/>
  <c r="X30" i="35"/>
  <c r="AH34" i="11"/>
  <c r="AQ34" i="11" s="1"/>
  <c r="AR27" i="85"/>
  <c r="Z35" i="95"/>
  <c r="X41" i="15"/>
  <c r="Z41" i="15" s="1"/>
  <c r="Y41" i="15"/>
  <c r="Y43" i="89"/>
  <c r="X43" i="89"/>
  <c r="Y36" i="45"/>
  <c r="X36" i="45"/>
  <c r="AF28" i="94"/>
  <c r="AO28" i="94" s="1"/>
  <c r="W29" i="94"/>
  <c r="AG28" i="94"/>
  <c r="AE28" i="94"/>
  <c r="AN28" i="94" s="1"/>
  <c r="AH40" i="101"/>
  <c r="AQ40" i="101" s="1"/>
  <c r="Y40" i="86"/>
  <c r="X40" i="86"/>
  <c r="AH28" i="50"/>
  <c r="AQ28" i="50" s="1"/>
  <c r="AE36" i="54"/>
  <c r="W37" i="54"/>
  <c r="AF36" i="54"/>
  <c r="AO36" i="54" s="1"/>
  <c r="AG36" i="54"/>
  <c r="AP36" i="54" s="1"/>
  <c r="AR35" i="13"/>
  <c r="AE30" i="98"/>
  <c r="AF30" i="98"/>
  <c r="AO30" i="98" s="1"/>
  <c r="AG30" i="98"/>
  <c r="AP30" i="98" s="1"/>
  <c r="W31" i="98"/>
  <c r="AE31" i="99"/>
  <c r="W32" i="99"/>
  <c r="AG31" i="99"/>
  <c r="AP31" i="99" s="1"/>
  <c r="AF31" i="99"/>
  <c r="AO31" i="99" s="1"/>
  <c r="AR31" i="18"/>
  <c r="AR33" i="11"/>
  <c r="AE34" i="84"/>
  <c r="W35" i="84"/>
  <c r="AG34" i="84"/>
  <c r="AP34" i="84" s="1"/>
  <c r="AF34" i="84"/>
  <c r="AO34" i="84" s="1"/>
  <c r="AF34" i="91"/>
  <c r="AO34" i="91" s="1"/>
  <c r="W35" i="91"/>
  <c r="AE34" i="91"/>
  <c r="AG34" i="91"/>
  <c r="AP34" i="91" s="1"/>
  <c r="W35" i="96"/>
  <c r="AE34" i="96"/>
  <c r="AG34" i="96"/>
  <c r="AP34" i="96" s="1"/>
  <c r="AF34" i="96"/>
  <c r="AO34" i="96" s="1"/>
  <c r="AI29" i="35"/>
  <c r="AN29" i="35"/>
  <c r="AH41" i="53"/>
  <c r="AQ41" i="53" s="1"/>
  <c r="AR31" i="87"/>
  <c r="AI40" i="15"/>
  <c r="AN40" i="15"/>
  <c r="AF32" i="55"/>
  <c r="AO32" i="55" s="1"/>
  <c r="AE32" i="55"/>
  <c r="AG32" i="55"/>
  <c r="AP32" i="55" s="1"/>
  <c r="W33" i="55"/>
  <c r="AI35" i="45"/>
  <c r="AN35" i="45"/>
  <c r="Y29" i="48"/>
  <c r="Z29" i="48" s="1"/>
  <c r="X29" i="48"/>
  <c r="AR34" i="95"/>
  <c r="AH33" i="43"/>
  <c r="AQ33" i="43" s="1"/>
  <c r="AH29" i="90"/>
  <c r="AQ29" i="90" s="1"/>
  <c r="AH41" i="93"/>
  <c r="AQ41" i="93" s="1"/>
  <c r="W36" i="100"/>
  <c r="AG35" i="100"/>
  <c r="AP35" i="100" s="1"/>
  <c r="AF35" i="100"/>
  <c r="AO35" i="100" s="1"/>
  <c r="AE35" i="100"/>
  <c r="AH43" i="97"/>
  <c r="AQ43" i="97" s="1"/>
  <c r="AI33" i="41"/>
  <c r="AN33" i="41"/>
  <c r="AI33" i="103"/>
  <c r="AN33" i="103"/>
  <c r="AI32" i="88"/>
  <c r="AN32" i="88"/>
  <c r="AR27" i="50"/>
  <c r="AR29" i="83"/>
  <c r="AR36" i="44"/>
  <c r="Y42" i="52"/>
  <c r="X42" i="52"/>
  <c r="Y36" i="51"/>
  <c r="X36" i="51"/>
  <c r="W39" i="104"/>
  <c r="AG38" i="104"/>
  <c r="AP38" i="104" s="1"/>
  <c r="AF38" i="104"/>
  <c r="AO38" i="104" s="1"/>
  <c r="AE38" i="104"/>
  <c r="AH37" i="44"/>
  <c r="AQ37" i="44" s="1"/>
  <c r="AI34" i="49"/>
  <c r="AN34" i="49"/>
  <c r="AH38" i="20"/>
  <c r="AQ38" i="20" s="1"/>
  <c r="Z30" i="83"/>
  <c r="AH30" i="83"/>
  <c r="AQ30" i="83" s="1"/>
  <c r="W34" i="43"/>
  <c r="AF33" i="43"/>
  <c r="AO33" i="43" s="1"/>
  <c r="AG33" i="43"/>
  <c r="AP33" i="43" s="1"/>
  <c r="AE33" i="43"/>
  <c r="Z29" i="90"/>
  <c r="Z41" i="93"/>
  <c r="AH30" i="42"/>
  <c r="AQ30" i="42" s="1"/>
  <c r="Z43" i="97"/>
  <c r="AR38" i="46"/>
  <c r="Y34" i="103"/>
  <c r="X34" i="103"/>
  <c r="Y33" i="88"/>
  <c r="X33" i="88"/>
  <c r="Y31" i="16"/>
  <c r="X31" i="16"/>
  <c r="Z31" i="16" s="1"/>
  <c r="AH36" i="13"/>
  <c r="AQ36" i="13" s="1"/>
  <c r="Y43" i="47"/>
  <c r="X43" i="47"/>
  <c r="W39" i="92" l="1"/>
  <c r="AE38" i="92"/>
  <c r="AG38" i="92"/>
  <c r="AP38" i="92" s="1"/>
  <c r="AF38" i="92"/>
  <c r="AO38" i="92" s="1"/>
  <c r="AF41" i="15"/>
  <c r="AO41" i="15" s="1"/>
  <c r="AE41" i="15"/>
  <c r="AG41" i="15"/>
  <c r="AP41" i="15" s="1"/>
  <c r="W42" i="15"/>
  <c r="AF42" i="105"/>
  <c r="AO42" i="105" s="1"/>
  <c r="W43" i="105"/>
  <c r="AG42" i="105"/>
  <c r="AP42" i="105" s="1"/>
  <c r="AE42" i="105"/>
  <c r="W32" i="16"/>
  <c r="AF31" i="16"/>
  <c r="AO31" i="16" s="1"/>
  <c r="AG31" i="16"/>
  <c r="AP31" i="16" s="1"/>
  <c r="AE31" i="16"/>
  <c r="AE29" i="48"/>
  <c r="AF29" i="48"/>
  <c r="AO29" i="48" s="1"/>
  <c r="AG29" i="48"/>
  <c r="AP29" i="48" s="1"/>
  <c r="W30" i="48"/>
  <c r="AI38" i="104"/>
  <c r="AN38" i="104"/>
  <c r="AR40" i="15"/>
  <c r="X35" i="91"/>
  <c r="Y35" i="91"/>
  <c r="Z35" i="91" s="1"/>
  <c r="AI34" i="84"/>
  <c r="AN34" i="84"/>
  <c r="AH43" i="89"/>
  <c r="AQ43" i="89" s="1"/>
  <c r="AG35" i="95"/>
  <c r="AP35" i="95" s="1"/>
  <c r="AE35" i="95"/>
  <c r="AN35" i="95" s="1"/>
  <c r="AF35" i="95"/>
  <c r="W36" i="95"/>
  <c r="AH34" i="41"/>
  <c r="AQ34" i="41" s="1"/>
  <c r="AG32" i="18"/>
  <c r="AP32" i="18" s="1"/>
  <c r="W33" i="18"/>
  <c r="AF32" i="18"/>
  <c r="AO32" i="18" s="1"/>
  <c r="AE32" i="18"/>
  <c r="AI28" i="50"/>
  <c r="AN28" i="50"/>
  <c r="Y31" i="42"/>
  <c r="Z31" i="42"/>
  <c r="X31" i="42"/>
  <c r="AI34" i="11"/>
  <c r="AN34" i="11"/>
  <c r="Y42" i="53"/>
  <c r="X42" i="53"/>
  <c r="Y33" i="87"/>
  <c r="Z33" i="87"/>
  <c r="X33" i="87"/>
  <c r="AI33" i="43"/>
  <c r="AN33" i="43"/>
  <c r="AH42" i="52"/>
  <c r="AQ42" i="52" s="1"/>
  <c r="AR33" i="103"/>
  <c r="Y36" i="100"/>
  <c r="Z36" i="100"/>
  <c r="X36" i="100"/>
  <c r="AH29" i="48"/>
  <c r="AQ29" i="48" s="1"/>
  <c r="Y33" i="55"/>
  <c r="Z33" i="55"/>
  <c r="X33" i="55"/>
  <c r="AI34" i="96"/>
  <c r="AN34" i="96"/>
  <c r="AI28" i="94"/>
  <c r="AP28" i="94"/>
  <c r="Z43" i="89"/>
  <c r="Z34" i="41"/>
  <c r="AH35" i="49"/>
  <c r="AQ35" i="49" s="1"/>
  <c r="AR30" i="16"/>
  <c r="AI30" i="102"/>
  <c r="AN30" i="102"/>
  <c r="AH31" i="82"/>
  <c r="AQ31" i="82" s="1"/>
  <c r="Y29" i="50"/>
  <c r="X29" i="50"/>
  <c r="Z29" i="50" s="1"/>
  <c r="AR42" i="47"/>
  <c r="Y37" i="13"/>
  <c r="Z37" i="13"/>
  <c r="X37" i="13"/>
  <c r="Y35" i="11"/>
  <c r="X35" i="11"/>
  <c r="AI41" i="53"/>
  <c r="AN41" i="53"/>
  <c r="AH34" i="103"/>
  <c r="AQ34" i="103" s="1"/>
  <c r="AH33" i="88"/>
  <c r="AQ33" i="88" s="1"/>
  <c r="Z42" i="52"/>
  <c r="Y35" i="96"/>
  <c r="X35" i="96"/>
  <c r="Z35" i="96" s="1"/>
  <c r="Y32" i="99"/>
  <c r="Z32" i="99"/>
  <c r="X32" i="99"/>
  <c r="AI30" i="98"/>
  <c r="AN30" i="98"/>
  <c r="Y37" i="54"/>
  <c r="X37" i="54"/>
  <c r="Y29" i="94"/>
  <c r="Z29" i="94"/>
  <c r="X29" i="94"/>
  <c r="AH30" i="35"/>
  <c r="AQ30" i="35" s="1"/>
  <c r="W36" i="49"/>
  <c r="AG35" i="49"/>
  <c r="AP35" i="49" s="1"/>
  <c r="AF35" i="49"/>
  <c r="AO35" i="49" s="1"/>
  <c r="AE35" i="49"/>
  <c r="AH39" i="32"/>
  <c r="AQ39" i="32" s="1"/>
  <c r="AR30" i="82"/>
  <c r="AI40" i="101"/>
  <c r="AP40" i="101"/>
  <c r="AI29" i="10"/>
  <c r="AN29" i="10"/>
  <c r="AH43" i="47"/>
  <c r="AQ43" i="47" s="1"/>
  <c r="Z33" i="88"/>
  <c r="Y39" i="104"/>
  <c r="Z39" i="104"/>
  <c r="X39" i="104"/>
  <c r="AR33" i="41"/>
  <c r="AI32" i="55"/>
  <c r="AN32" i="55"/>
  <c r="AR29" i="35"/>
  <c r="AI31" i="99"/>
  <c r="AN31" i="99"/>
  <c r="AI36" i="54"/>
  <c r="AN36" i="54"/>
  <c r="AH40" i="86"/>
  <c r="AQ40" i="86" s="1"/>
  <c r="Z30" i="35"/>
  <c r="AR28" i="48"/>
  <c r="AR42" i="89"/>
  <c r="Y31" i="102"/>
  <c r="X31" i="102"/>
  <c r="Z31" i="102" s="1"/>
  <c r="Z39" i="32"/>
  <c r="AR41" i="105"/>
  <c r="AI30" i="42"/>
  <c r="AN30" i="42"/>
  <c r="X41" i="101"/>
  <c r="Y41" i="101"/>
  <c r="AI37" i="44"/>
  <c r="AN37" i="44"/>
  <c r="Y30" i="10"/>
  <c r="Z30" i="10"/>
  <c r="X30" i="10"/>
  <c r="Y39" i="20"/>
  <c r="X39" i="20"/>
  <c r="Z34" i="103"/>
  <c r="Z43" i="47"/>
  <c r="AG43" i="97"/>
  <c r="AP43" i="97" s="1"/>
  <c r="AE43" i="97"/>
  <c r="AF43" i="97"/>
  <c r="AO43" i="97" s="1"/>
  <c r="W44" i="97"/>
  <c r="W42" i="93"/>
  <c r="AG41" i="93"/>
  <c r="AP41" i="93" s="1"/>
  <c r="AF41" i="93"/>
  <c r="AO41" i="93" s="1"/>
  <c r="AE41" i="93"/>
  <c r="Y34" i="43"/>
  <c r="Z34" i="43"/>
  <c r="X34" i="43"/>
  <c r="AG30" i="83"/>
  <c r="AP30" i="83" s="1"/>
  <c r="AE30" i="83"/>
  <c r="AN30" i="83" s="1"/>
  <c r="W31" i="83"/>
  <c r="AF30" i="83"/>
  <c r="AH36" i="51"/>
  <c r="AQ36" i="51" s="1"/>
  <c r="AI35" i="100"/>
  <c r="AR35" i="100" s="1"/>
  <c r="AN35" i="100"/>
  <c r="Z40" i="86"/>
  <c r="Z36" i="45"/>
  <c r="AH36" i="45"/>
  <c r="AQ36" i="45" s="1"/>
  <c r="AR37" i="92"/>
  <c r="AR39" i="86"/>
  <c r="Y38" i="44"/>
  <c r="Z38" i="44"/>
  <c r="X38" i="44"/>
  <c r="AI32" i="87"/>
  <c r="AN32" i="87"/>
  <c r="AH31" i="16"/>
  <c r="AQ31" i="16" s="1"/>
  <c r="AG29" i="90"/>
  <c r="AP29" i="90" s="1"/>
  <c r="AE29" i="90"/>
  <c r="W30" i="90"/>
  <c r="AF29" i="90"/>
  <c r="AO29" i="90" s="1"/>
  <c r="AR34" i="49"/>
  <c r="Z36" i="51"/>
  <c r="AR32" i="88"/>
  <c r="AR35" i="45"/>
  <c r="AI34" i="91"/>
  <c r="AN34" i="91"/>
  <c r="Y35" i="84"/>
  <c r="Z35" i="84"/>
  <c r="X35" i="84"/>
  <c r="Y31" i="98"/>
  <c r="X31" i="98"/>
  <c r="AH41" i="15"/>
  <c r="AQ41" i="15" s="1"/>
  <c r="W29" i="85"/>
  <c r="AG28" i="85"/>
  <c r="AP28" i="85" s="1"/>
  <c r="AF28" i="85"/>
  <c r="AO28" i="85" s="1"/>
  <c r="AE28" i="85"/>
  <c r="W40" i="46"/>
  <c r="AE39" i="46"/>
  <c r="AG39" i="46"/>
  <c r="AP39" i="46" s="1"/>
  <c r="AF39" i="46"/>
  <c r="AO39" i="46" s="1"/>
  <c r="AR38" i="32"/>
  <c r="AH42" i="105"/>
  <c r="AQ42" i="105" s="1"/>
  <c r="AR41" i="52"/>
  <c r="Z31" i="82"/>
  <c r="AR35" i="51"/>
  <c r="AI36" i="13"/>
  <c r="AN36" i="13"/>
  <c r="AH38" i="92"/>
  <c r="AQ38" i="92" s="1"/>
  <c r="AI38" i="20"/>
  <c r="AN38" i="20"/>
  <c r="AG31" i="102" l="1"/>
  <c r="AP31" i="102" s="1"/>
  <c r="AF31" i="102"/>
  <c r="AO31" i="102" s="1"/>
  <c r="AE31" i="102"/>
  <c r="W32" i="102"/>
  <c r="W36" i="96"/>
  <c r="AF35" i="96"/>
  <c r="AO35" i="96" s="1"/>
  <c r="AG35" i="96"/>
  <c r="AP35" i="96" s="1"/>
  <c r="AE35" i="96"/>
  <c r="AE29" i="50"/>
  <c r="AG29" i="50"/>
  <c r="AP29" i="50" s="1"/>
  <c r="W30" i="50"/>
  <c r="AF29" i="50"/>
  <c r="AO29" i="50" s="1"/>
  <c r="X30" i="90"/>
  <c r="Z30" i="90" s="1"/>
  <c r="Y30" i="90"/>
  <c r="AH34" i="43"/>
  <c r="AQ34" i="43" s="1"/>
  <c r="AH30" i="10"/>
  <c r="AQ30" i="10" s="1"/>
  <c r="AG39" i="32"/>
  <c r="AP39" i="32" s="1"/>
  <c r="W40" i="32"/>
  <c r="AF39" i="32"/>
  <c r="AO39" i="32" s="1"/>
  <c r="AE39" i="32"/>
  <c r="AH39" i="104"/>
  <c r="AQ39" i="104" s="1"/>
  <c r="AR40" i="101"/>
  <c r="Y36" i="49"/>
  <c r="X36" i="49"/>
  <c r="Z36" i="49" s="1"/>
  <c r="AH29" i="94"/>
  <c r="AQ29" i="94" s="1"/>
  <c r="AH37" i="13"/>
  <c r="AQ37" i="13" s="1"/>
  <c r="AH36" i="100"/>
  <c r="AQ36" i="100" s="1"/>
  <c r="AH33" i="87"/>
  <c r="AQ33" i="87" s="1"/>
  <c r="AR28" i="50"/>
  <c r="X36" i="95"/>
  <c r="Y36" i="95"/>
  <c r="Z36" i="95"/>
  <c r="AH35" i="91"/>
  <c r="AQ35" i="91" s="1"/>
  <c r="Y30" i="48"/>
  <c r="Z30" i="48"/>
  <c r="X30" i="48"/>
  <c r="Y43" i="105"/>
  <c r="Z43" i="105" s="1"/>
  <c r="X43" i="105"/>
  <c r="AI29" i="90"/>
  <c r="AN29" i="90"/>
  <c r="Y42" i="93"/>
  <c r="Z42" i="93" s="1"/>
  <c r="X42" i="93"/>
  <c r="AF29" i="94"/>
  <c r="AO29" i="94" s="1"/>
  <c r="AE29" i="94"/>
  <c r="W30" i="94"/>
  <c r="AG29" i="94"/>
  <c r="AP29" i="94" s="1"/>
  <c r="AR30" i="98"/>
  <c r="AR28" i="94"/>
  <c r="W34" i="87"/>
  <c r="AF33" i="87"/>
  <c r="AO33" i="87" s="1"/>
  <c r="AE33" i="87"/>
  <c r="AG33" i="87"/>
  <c r="AP33" i="87" s="1"/>
  <c r="AR34" i="11"/>
  <c r="AI35" i="95"/>
  <c r="AO35" i="95"/>
  <c r="AE36" i="100"/>
  <c r="AG36" i="100"/>
  <c r="AP36" i="100" s="1"/>
  <c r="W37" i="100"/>
  <c r="AF36" i="100"/>
  <c r="AO36" i="100" s="1"/>
  <c r="AI39" i="46"/>
  <c r="AN39" i="46"/>
  <c r="Y29" i="85"/>
  <c r="Z29" i="85"/>
  <c r="X29" i="85"/>
  <c r="Z31" i="98"/>
  <c r="AH31" i="98"/>
  <c r="AQ31" i="98" s="1"/>
  <c r="AR34" i="91"/>
  <c r="AI30" i="83"/>
  <c r="AO30" i="83"/>
  <c r="W35" i="103"/>
  <c r="AE34" i="103"/>
  <c r="AG34" i="103"/>
  <c r="AP34" i="103" s="1"/>
  <c r="AF34" i="103"/>
  <c r="AO34" i="103" s="1"/>
  <c r="AF30" i="35"/>
  <c r="AO30" i="35" s="1"/>
  <c r="W31" i="35"/>
  <c r="AE30" i="35"/>
  <c r="AG30" i="35"/>
  <c r="AP30" i="35" s="1"/>
  <c r="AH32" i="99"/>
  <c r="AQ32" i="99" s="1"/>
  <c r="W43" i="52"/>
  <c r="AE42" i="52"/>
  <c r="AG42" i="52"/>
  <c r="AP42" i="52" s="1"/>
  <c r="AF42" i="52"/>
  <c r="AO42" i="52" s="1"/>
  <c r="AR41" i="53"/>
  <c r="AR30" i="102"/>
  <c r="AH31" i="42"/>
  <c r="AQ31" i="42" s="1"/>
  <c r="AI32" i="18"/>
  <c r="AN32" i="18"/>
  <c r="Y32" i="16"/>
  <c r="Z32" i="16" s="1"/>
  <c r="X32" i="16"/>
  <c r="AG37" i="13"/>
  <c r="AP37" i="13" s="1"/>
  <c r="W38" i="13"/>
  <c r="AE37" i="13"/>
  <c r="AF37" i="13"/>
  <c r="AO37" i="13" s="1"/>
  <c r="Y40" i="46"/>
  <c r="Z40" i="46"/>
  <c r="X40" i="46"/>
  <c r="AR32" i="87"/>
  <c r="Y31" i="83"/>
  <c r="X31" i="83"/>
  <c r="Z31" i="83" s="1"/>
  <c r="X44" i="97"/>
  <c r="Y44" i="97"/>
  <c r="Z44" i="97"/>
  <c r="AH39" i="20"/>
  <c r="AQ39" i="20" s="1"/>
  <c r="AR30" i="42"/>
  <c r="AR36" i="54"/>
  <c r="AR32" i="55"/>
  <c r="W34" i="88"/>
  <c r="AG33" i="88"/>
  <c r="AP33" i="88" s="1"/>
  <c r="AE33" i="88"/>
  <c r="AF33" i="88"/>
  <c r="AO33" i="88" s="1"/>
  <c r="AI35" i="49"/>
  <c r="AN35" i="49"/>
  <c r="AH37" i="54"/>
  <c r="AQ37" i="54" s="1"/>
  <c r="AG32" i="99"/>
  <c r="AP32" i="99" s="1"/>
  <c r="AE32" i="99"/>
  <c r="AF32" i="99"/>
  <c r="AO32" i="99" s="1"/>
  <c r="W33" i="99"/>
  <c r="AH35" i="11"/>
  <c r="AQ35" i="11" s="1"/>
  <c r="AR34" i="96"/>
  <c r="AH42" i="53"/>
  <c r="AQ42" i="53" s="1"/>
  <c r="AF31" i="42"/>
  <c r="AO31" i="42" s="1"/>
  <c r="W32" i="42"/>
  <c r="AE31" i="42"/>
  <c r="AG31" i="42"/>
  <c r="AP31" i="42" s="1"/>
  <c r="AI29" i="48"/>
  <c r="AN29" i="48"/>
  <c r="Y42" i="15"/>
  <c r="Z42" i="15"/>
  <c r="X42" i="15"/>
  <c r="W44" i="47"/>
  <c r="AG43" i="47"/>
  <c r="AP43" i="47" s="1"/>
  <c r="AE43" i="47"/>
  <c r="AF43" i="47"/>
  <c r="AO43" i="47" s="1"/>
  <c r="AH41" i="101"/>
  <c r="AQ41" i="101" s="1"/>
  <c r="AF39" i="104"/>
  <c r="AO39" i="104" s="1"/>
  <c r="AG39" i="104"/>
  <c r="W40" i="104"/>
  <c r="AE39" i="104"/>
  <c r="AN39" i="104" s="1"/>
  <c r="AR38" i="20"/>
  <c r="AR36" i="13"/>
  <c r="AH35" i="84"/>
  <c r="AQ35" i="84" s="1"/>
  <c r="AH38" i="44"/>
  <c r="AQ38" i="44" s="1"/>
  <c r="AF36" i="45"/>
  <c r="AO36" i="45" s="1"/>
  <c r="W37" i="45"/>
  <c r="AE36" i="45"/>
  <c r="AG36" i="45"/>
  <c r="AP36" i="45" s="1"/>
  <c r="AI41" i="93"/>
  <c r="AR41" i="93" s="1"/>
  <c r="AN41" i="93"/>
  <c r="Z39" i="20"/>
  <c r="AR37" i="44"/>
  <c r="AR29" i="10"/>
  <c r="Z37" i="54"/>
  <c r="Z35" i="11"/>
  <c r="AE34" i="41"/>
  <c r="W35" i="41"/>
  <c r="AF34" i="41"/>
  <c r="AO34" i="41" s="1"/>
  <c r="AG34" i="41"/>
  <c r="AP34" i="41" s="1"/>
  <c r="AH33" i="55"/>
  <c r="AQ33" i="55" s="1"/>
  <c r="Z42" i="53"/>
  <c r="Y33" i="18"/>
  <c r="X33" i="18"/>
  <c r="AR34" i="84"/>
  <c r="AR38" i="104"/>
  <c r="AI42" i="105"/>
  <c r="AN42" i="105"/>
  <c r="AI38" i="92"/>
  <c r="AN38" i="92"/>
  <c r="AF31" i="82"/>
  <c r="AO31" i="82" s="1"/>
  <c r="W32" i="82"/>
  <c r="AE31" i="82"/>
  <c r="AG31" i="82"/>
  <c r="AP31" i="82" s="1"/>
  <c r="W37" i="51"/>
  <c r="AG36" i="51"/>
  <c r="AP36" i="51" s="1"/>
  <c r="AE36" i="51"/>
  <c r="AF36" i="51"/>
  <c r="AO36" i="51" s="1"/>
  <c r="W35" i="43"/>
  <c r="AG34" i="43"/>
  <c r="AP34" i="43" s="1"/>
  <c r="AE34" i="43"/>
  <c r="AF34" i="43"/>
  <c r="AO34" i="43" s="1"/>
  <c r="AE30" i="10"/>
  <c r="AG30" i="10"/>
  <c r="AP30" i="10" s="1"/>
  <c r="W31" i="10"/>
  <c r="AF30" i="10"/>
  <c r="AO30" i="10" s="1"/>
  <c r="AH31" i="102"/>
  <c r="AQ31" i="102" s="1"/>
  <c r="AI28" i="85"/>
  <c r="AN28" i="85"/>
  <c r="AF35" i="84"/>
  <c r="AO35" i="84" s="1"/>
  <c r="AE35" i="84"/>
  <c r="W36" i="84"/>
  <c r="AG35" i="84"/>
  <c r="AP35" i="84" s="1"/>
  <c r="AE38" i="44"/>
  <c r="AG38" i="44"/>
  <c r="AP38" i="44" s="1"/>
  <c r="AF38" i="44"/>
  <c r="AO38" i="44" s="1"/>
  <c r="W39" i="44"/>
  <c r="AE40" i="86"/>
  <c r="AG40" i="86"/>
  <c r="AP40" i="86" s="1"/>
  <c r="W41" i="86"/>
  <c r="AF40" i="86"/>
  <c r="AO40" i="86" s="1"/>
  <c r="AI43" i="97"/>
  <c r="AN43" i="97"/>
  <c r="Z41" i="101"/>
  <c r="AR31" i="99"/>
  <c r="AH35" i="96"/>
  <c r="AQ35" i="96" s="1"/>
  <c r="AH29" i="50"/>
  <c r="AQ29" i="50" s="1"/>
  <c r="W44" i="89"/>
  <c r="AF43" i="89"/>
  <c r="AO43" i="89" s="1"/>
  <c r="AE43" i="89"/>
  <c r="AG43" i="89"/>
  <c r="AP43" i="89" s="1"/>
  <c r="AG33" i="55"/>
  <c r="AP33" i="55" s="1"/>
  <c r="W34" i="55"/>
  <c r="AE33" i="55"/>
  <c r="AF33" i="55"/>
  <c r="AO33" i="55" s="1"/>
  <c r="AR33" i="43"/>
  <c r="AG35" i="91"/>
  <c r="AP35" i="91" s="1"/>
  <c r="AE35" i="91"/>
  <c r="AF35" i="91"/>
  <c r="AO35" i="91" s="1"/>
  <c r="W36" i="91"/>
  <c r="AI31" i="16"/>
  <c r="AN31" i="16"/>
  <c r="AI41" i="15"/>
  <c r="AR41" i="15" s="1"/>
  <c r="AN41" i="15"/>
  <c r="Y39" i="92"/>
  <c r="Z39" i="92" s="1"/>
  <c r="X39" i="92"/>
  <c r="AG39" i="92" l="1"/>
  <c r="AP39" i="92" s="1"/>
  <c r="W40" i="92"/>
  <c r="AE39" i="92"/>
  <c r="AF39" i="92"/>
  <c r="AO39" i="92" s="1"/>
  <c r="AE36" i="49"/>
  <c r="AF36" i="49"/>
  <c r="AO36" i="49" s="1"/>
  <c r="W37" i="49"/>
  <c r="AG36" i="49"/>
  <c r="AP36" i="49" s="1"/>
  <c r="AG42" i="93"/>
  <c r="AP42" i="93" s="1"/>
  <c r="AF42" i="93"/>
  <c r="AO42" i="93" s="1"/>
  <c r="AE42" i="93"/>
  <c r="W43" i="93"/>
  <c r="AE32" i="16"/>
  <c r="AF32" i="16"/>
  <c r="AO32" i="16" s="1"/>
  <c r="AG32" i="16"/>
  <c r="AP32" i="16" s="1"/>
  <c r="W33" i="16"/>
  <c r="W32" i="83"/>
  <c r="AF31" i="83"/>
  <c r="AO31" i="83" s="1"/>
  <c r="AE31" i="83"/>
  <c r="AG31" i="83"/>
  <c r="AP31" i="83" s="1"/>
  <c r="AF43" i="105"/>
  <c r="AO43" i="105" s="1"/>
  <c r="AE43" i="105"/>
  <c r="AG43" i="105"/>
  <c r="AP43" i="105" s="1"/>
  <c r="W44" i="105"/>
  <c r="AE30" i="90"/>
  <c r="W31" i="90"/>
  <c r="AF30" i="90"/>
  <c r="AO30" i="90" s="1"/>
  <c r="AG30" i="90"/>
  <c r="AP30" i="90" s="1"/>
  <c r="Y36" i="91"/>
  <c r="X36" i="91"/>
  <c r="AR43" i="97"/>
  <c r="AI34" i="43"/>
  <c r="AN34" i="43"/>
  <c r="AE42" i="53"/>
  <c r="AF42" i="53"/>
  <c r="AO42" i="53" s="1"/>
  <c r="AG42" i="53"/>
  <c r="AP42" i="53" s="1"/>
  <c r="W43" i="53"/>
  <c r="AG37" i="54"/>
  <c r="AP37" i="54" s="1"/>
  <c r="W38" i="54"/>
  <c r="AE37" i="54"/>
  <c r="AF37" i="54"/>
  <c r="AO37" i="54" s="1"/>
  <c r="AI39" i="104"/>
  <c r="AP39" i="104"/>
  <c r="AH42" i="15"/>
  <c r="AQ42" i="15" s="1"/>
  <c r="AI33" i="88"/>
  <c r="AN33" i="88"/>
  <c r="AH32" i="16"/>
  <c r="AQ32" i="16" s="1"/>
  <c r="Y43" i="52"/>
  <c r="X43" i="52"/>
  <c r="AR39" i="46"/>
  <c r="AI33" i="87"/>
  <c r="AN33" i="87"/>
  <c r="AH42" i="93"/>
  <c r="AQ42" i="93" s="1"/>
  <c r="AH36" i="95"/>
  <c r="AQ36" i="95" s="1"/>
  <c r="Y40" i="32"/>
  <c r="X40" i="32"/>
  <c r="Y36" i="96"/>
  <c r="X36" i="96"/>
  <c r="AI43" i="89"/>
  <c r="AN43" i="89"/>
  <c r="Y39" i="44"/>
  <c r="X39" i="44"/>
  <c r="Y36" i="84"/>
  <c r="Z36" i="84" s="1"/>
  <c r="X36" i="84"/>
  <c r="Y31" i="10"/>
  <c r="X31" i="10"/>
  <c r="Y37" i="51"/>
  <c r="Z37" i="51" s="1"/>
  <c r="X37" i="51"/>
  <c r="W43" i="15"/>
  <c r="AG42" i="15"/>
  <c r="AP42" i="15" s="1"/>
  <c r="AF42" i="15"/>
  <c r="AO42" i="15" s="1"/>
  <c r="AE42" i="15"/>
  <c r="AI31" i="42"/>
  <c r="AN31" i="42"/>
  <c r="AI32" i="99"/>
  <c r="AN32" i="99"/>
  <c r="W32" i="98"/>
  <c r="AG31" i="98"/>
  <c r="AP31" i="98" s="1"/>
  <c r="AF31" i="98"/>
  <c r="AO31" i="98" s="1"/>
  <c r="AE31" i="98"/>
  <c r="AR35" i="95"/>
  <c r="AI29" i="50"/>
  <c r="AN29" i="50"/>
  <c r="AI33" i="55"/>
  <c r="AN33" i="55"/>
  <c r="Y35" i="43"/>
  <c r="Z35" i="43"/>
  <c r="X35" i="43"/>
  <c r="AR38" i="92"/>
  <c r="Y32" i="42"/>
  <c r="X32" i="42"/>
  <c r="Y34" i="88"/>
  <c r="X34" i="88"/>
  <c r="AE44" i="97"/>
  <c r="W45" i="97"/>
  <c r="AG44" i="97"/>
  <c r="AP44" i="97" s="1"/>
  <c r="AF44" i="97"/>
  <c r="AO44" i="97" s="1"/>
  <c r="AI30" i="35"/>
  <c r="AN30" i="35"/>
  <c r="AI34" i="103"/>
  <c r="AN34" i="103"/>
  <c r="AH29" i="85"/>
  <c r="AQ29" i="85" s="1"/>
  <c r="Y34" i="87"/>
  <c r="X34" i="87"/>
  <c r="Z34" i="87" s="1"/>
  <c r="AH30" i="48"/>
  <c r="AQ30" i="48" s="1"/>
  <c r="AH30" i="90"/>
  <c r="AQ30" i="90" s="1"/>
  <c r="Y32" i="102"/>
  <c r="X32" i="102"/>
  <c r="Y41" i="86"/>
  <c r="X41" i="86"/>
  <c r="AI30" i="10"/>
  <c r="AN30" i="10"/>
  <c r="AH33" i="18"/>
  <c r="AQ33" i="18" s="1"/>
  <c r="Y35" i="41"/>
  <c r="X35" i="41"/>
  <c r="AI43" i="47"/>
  <c r="AN43" i="47"/>
  <c r="AR35" i="49"/>
  <c r="AI37" i="13"/>
  <c r="AN37" i="13"/>
  <c r="Y31" i="35"/>
  <c r="Z31" i="35" s="1"/>
  <c r="X31" i="35"/>
  <c r="Y35" i="103"/>
  <c r="X35" i="103"/>
  <c r="AE29" i="85"/>
  <c r="AN29" i="85" s="1"/>
  <c r="AF29" i="85"/>
  <c r="AO29" i="85" s="1"/>
  <c r="AG29" i="85"/>
  <c r="W30" i="85"/>
  <c r="Y37" i="100"/>
  <c r="X37" i="100"/>
  <c r="Y30" i="94"/>
  <c r="X30" i="94"/>
  <c r="AG30" i="48"/>
  <c r="AP30" i="48" s="1"/>
  <c r="AF30" i="48"/>
  <c r="AO30" i="48" s="1"/>
  <c r="AE30" i="48"/>
  <c r="W31" i="48"/>
  <c r="AI35" i="96"/>
  <c r="AN35" i="96"/>
  <c r="AI31" i="102"/>
  <c r="AN31" i="102"/>
  <c r="AI35" i="91"/>
  <c r="AN35" i="91"/>
  <c r="AH39" i="92"/>
  <c r="AQ39" i="92" s="1"/>
  <c r="AR31" i="16"/>
  <c r="AE41" i="101"/>
  <c r="AG41" i="101"/>
  <c r="AP41" i="101" s="1"/>
  <c r="AF41" i="101"/>
  <c r="AO41" i="101" s="1"/>
  <c r="W42" i="101"/>
  <c r="AI38" i="44"/>
  <c r="AN38" i="44"/>
  <c r="AI31" i="82"/>
  <c r="AN31" i="82"/>
  <c r="AR42" i="105"/>
  <c r="Z33" i="18"/>
  <c r="AI34" i="41"/>
  <c r="AR34" i="41" s="1"/>
  <c r="AN34" i="41"/>
  <c r="AI36" i="45"/>
  <c r="AN36" i="45"/>
  <c r="AR29" i="48"/>
  <c r="AH44" i="97"/>
  <c r="AQ44" i="97" s="1"/>
  <c r="AH40" i="46"/>
  <c r="AQ40" i="46" s="1"/>
  <c r="X38" i="13"/>
  <c r="Y38" i="13"/>
  <c r="Z38" i="13"/>
  <c r="AR32" i="18"/>
  <c r="AI29" i="94"/>
  <c r="AN29" i="94"/>
  <c r="AR29" i="90"/>
  <c r="AG36" i="95"/>
  <c r="AP36" i="95" s="1"/>
  <c r="W37" i="95"/>
  <c r="AF36" i="95"/>
  <c r="AO36" i="95" s="1"/>
  <c r="AE36" i="95"/>
  <c r="AI39" i="32"/>
  <c r="AN39" i="32"/>
  <c r="AI35" i="84"/>
  <c r="AN35" i="84"/>
  <c r="Y34" i="55"/>
  <c r="X34" i="55"/>
  <c r="Z34" i="55" s="1"/>
  <c r="Y44" i="89"/>
  <c r="Z44" i="89"/>
  <c r="X44" i="89"/>
  <c r="AI40" i="86"/>
  <c r="AN40" i="86"/>
  <c r="AR28" i="85"/>
  <c r="AI36" i="51"/>
  <c r="AN36" i="51"/>
  <c r="Y32" i="82"/>
  <c r="X32" i="82"/>
  <c r="AG35" i="11"/>
  <c r="AP35" i="11" s="1"/>
  <c r="W36" i="11"/>
  <c r="AF35" i="11"/>
  <c r="AO35" i="11" s="1"/>
  <c r="AE35" i="11"/>
  <c r="W40" i="20"/>
  <c r="AG39" i="20"/>
  <c r="AP39" i="20" s="1"/>
  <c r="AF39" i="20"/>
  <c r="AO39" i="20" s="1"/>
  <c r="AE39" i="20"/>
  <c r="Y37" i="45"/>
  <c r="X37" i="45"/>
  <c r="Y40" i="104"/>
  <c r="Z40" i="104"/>
  <c r="X40" i="104"/>
  <c r="Y44" i="47"/>
  <c r="X44" i="47"/>
  <c r="Y33" i="99"/>
  <c r="Z33" i="99"/>
  <c r="X33" i="99"/>
  <c r="AH31" i="83"/>
  <c r="AQ31" i="83" s="1"/>
  <c r="AG40" i="46"/>
  <c r="AP40" i="46" s="1"/>
  <c r="W41" i="46"/>
  <c r="AE40" i="46"/>
  <c r="AF40" i="46"/>
  <c r="AO40" i="46" s="1"/>
  <c r="AI42" i="52"/>
  <c r="AN42" i="52"/>
  <c r="AR30" i="83"/>
  <c r="AI36" i="100"/>
  <c r="AN36" i="100"/>
  <c r="AH43" i="105"/>
  <c r="AQ43" i="105" s="1"/>
  <c r="AH36" i="49"/>
  <c r="AQ36" i="49" s="1"/>
  <c r="Y30" i="50"/>
  <c r="X30" i="50"/>
  <c r="Z30" i="50" s="1"/>
  <c r="W37" i="84" l="1"/>
  <c r="AG36" i="84"/>
  <c r="AP36" i="84" s="1"/>
  <c r="AF36" i="84"/>
  <c r="AO36" i="84" s="1"/>
  <c r="AE36" i="84"/>
  <c r="AE34" i="55"/>
  <c r="AF34" i="55"/>
  <c r="AO34" i="55" s="1"/>
  <c r="W35" i="55"/>
  <c r="AG34" i="55"/>
  <c r="AP34" i="55" s="1"/>
  <c r="AF34" i="87"/>
  <c r="AO34" i="87" s="1"/>
  <c r="W35" i="87"/>
  <c r="AG34" i="87"/>
  <c r="AP34" i="87" s="1"/>
  <c r="AE34" i="87"/>
  <c r="AG30" i="50"/>
  <c r="AP30" i="50" s="1"/>
  <c r="AF30" i="50"/>
  <c r="AO30" i="50" s="1"/>
  <c r="AE30" i="50"/>
  <c r="W31" i="50"/>
  <c r="AE31" i="35"/>
  <c r="AG31" i="35"/>
  <c r="AP31" i="35" s="1"/>
  <c r="AF31" i="35"/>
  <c r="AO31" i="35" s="1"/>
  <c r="W32" i="35"/>
  <c r="W38" i="51"/>
  <c r="AF37" i="51"/>
  <c r="AO37" i="51" s="1"/>
  <c r="AG37" i="51"/>
  <c r="AP37" i="51" s="1"/>
  <c r="AE37" i="51"/>
  <c r="AF40" i="104"/>
  <c r="AO40" i="104" s="1"/>
  <c r="AG40" i="104"/>
  <c r="AP40" i="104" s="1"/>
  <c r="AE40" i="104"/>
  <c r="W41" i="104"/>
  <c r="Y36" i="11"/>
  <c r="Z36" i="11" s="1"/>
  <c r="X36" i="11"/>
  <c r="AR36" i="51"/>
  <c r="AR35" i="84"/>
  <c r="Y37" i="95"/>
  <c r="X37" i="95"/>
  <c r="AR36" i="100"/>
  <c r="AI41" i="101"/>
  <c r="AN41" i="101"/>
  <c r="AH33" i="99"/>
  <c r="AQ33" i="99" s="1"/>
  <c r="AH40" i="104"/>
  <c r="AQ40" i="104" s="1"/>
  <c r="AI39" i="20"/>
  <c r="AN39" i="20"/>
  <c r="AH44" i="89"/>
  <c r="AQ44" i="89" s="1"/>
  <c r="AR29" i="94"/>
  <c r="Y42" i="101"/>
  <c r="X42" i="101"/>
  <c r="AR35" i="91"/>
  <c r="X31" i="48"/>
  <c r="Y31" i="48"/>
  <c r="Z31" i="48" s="1"/>
  <c r="AI29" i="85"/>
  <c r="AP29" i="85"/>
  <c r="AH31" i="35"/>
  <c r="AQ31" i="35" s="1"/>
  <c r="AR30" i="10"/>
  <c r="AH35" i="43"/>
  <c r="AQ35" i="43" s="1"/>
  <c r="AR29" i="50"/>
  <c r="AR43" i="89"/>
  <c r="AR33" i="87"/>
  <c r="AR33" i="88"/>
  <c r="AI36" i="49"/>
  <c r="AN36" i="49"/>
  <c r="AR36" i="45"/>
  <c r="AI30" i="48"/>
  <c r="AN30" i="48"/>
  <c r="AH37" i="100"/>
  <c r="AQ37" i="100" s="1"/>
  <c r="AH41" i="86"/>
  <c r="AQ41" i="86" s="1"/>
  <c r="AH32" i="42"/>
  <c r="AQ32" i="42" s="1"/>
  <c r="AE35" i="43"/>
  <c r="AG35" i="43"/>
  <c r="AP35" i="43" s="1"/>
  <c r="W36" i="43"/>
  <c r="AF35" i="43"/>
  <c r="AO35" i="43" s="1"/>
  <c r="X32" i="98"/>
  <c r="Z32" i="98" s="1"/>
  <c r="Y32" i="98"/>
  <c r="AI42" i="15"/>
  <c r="AN42" i="15"/>
  <c r="AH36" i="96"/>
  <c r="AQ36" i="96" s="1"/>
  <c r="AR39" i="104"/>
  <c r="AR34" i="43"/>
  <c r="Y44" i="105"/>
  <c r="X44" i="105"/>
  <c r="AI31" i="83"/>
  <c r="AN31" i="83"/>
  <c r="AR31" i="82"/>
  <c r="AR31" i="102"/>
  <c r="Z37" i="100"/>
  <c r="AR43" i="47"/>
  <c r="Z41" i="86"/>
  <c r="AR34" i="103"/>
  <c r="Y45" i="97"/>
  <c r="Z45" i="97" s="1"/>
  <c r="X45" i="97"/>
  <c r="Z32" i="42"/>
  <c r="AH31" i="10"/>
  <c r="AQ31" i="10" s="1"/>
  <c r="AH39" i="44"/>
  <c r="AQ39" i="44" s="1"/>
  <c r="Z36" i="96"/>
  <c r="Y43" i="53"/>
  <c r="X43" i="53"/>
  <c r="AI32" i="16"/>
  <c r="AN32" i="16"/>
  <c r="AE33" i="99"/>
  <c r="W34" i="99"/>
  <c r="AG33" i="99"/>
  <c r="AP33" i="99" s="1"/>
  <c r="AF33" i="99"/>
  <c r="AO33" i="99" s="1"/>
  <c r="AF44" i="89"/>
  <c r="AO44" i="89" s="1"/>
  <c r="AE44" i="89"/>
  <c r="AG44" i="89"/>
  <c r="AP44" i="89" s="1"/>
  <c r="W45" i="89"/>
  <c r="AH35" i="41"/>
  <c r="AQ35" i="41" s="1"/>
  <c r="AI44" i="97"/>
  <c r="AN44" i="97"/>
  <c r="AR32" i="99"/>
  <c r="Z31" i="10"/>
  <c r="Z39" i="44"/>
  <c r="AH43" i="52"/>
  <c r="AQ43" i="52" s="1"/>
  <c r="AI43" i="105"/>
  <c r="AN43" i="105"/>
  <c r="Y32" i="83"/>
  <c r="X32" i="83"/>
  <c r="AI39" i="92"/>
  <c r="AN39" i="92"/>
  <c r="AH30" i="50"/>
  <c r="AQ30" i="50" s="1"/>
  <c r="Z37" i="45"/>
  <c r="AH37" i="45"/>
  <c r="AQ37" i="45" s="1"/>
  <c r="AH32" i="82"/>
  <c r="AQ32" i="82" s="1"/>
  <c r="AR39" i="32"/>
  <c r="W39" i="13"/>
  <c r="AF38" i="13"/>
  <c r="AO38" i="13" s="1"/>
  <c r="AG38" i="13"/>
  <c r="AP38" i="13" s="1"/>
  <c r="AE38" i="13"/>
  <c r="AH35" i="103"/>
  <c r="AQ35" i="103" s="1"/>
  <c r="AI40" i="46"/>
  <c r="AN40" i="46"/>
  <c r="Z32" i="82"/>
  <c r="AG33" i="18"/>
  <c r="AP33" i="18" s="1"/>
  <c r="W34" i="18"/>
  <c r="AF33" i="18"/>
  <c r="AO33" i="18" s="1"/>
  <c r="AE33" i="18"/>
  <c r="AR38" i="44"/>
  <c r="AR35" i="96"/>
  <c r="AH30" i="94"/>
  <c r="AQ30" i="94" s="1"/>
  <c r="Z35" i="103"/>
  <c r="AR37" i="13"/>
  <c r="Z35" i="41"/>
  <c r="AH32" i="102"/>
  <c r="AQ32" i="102" s="1"/>
  <c r="AR30" i="35"/>
  <c r="AH34" i="88"/>
  <c r="AQ34" i="88" s="1"/>
  <c r="AR33" i="55"/>
  <c r="AI31" i="98"/>
  <c r="AR31" i="98" s="1"/>
  <c r="AN31" i="98"/>
  <c r="Y43" i="15"/>
  <c r="X43" i="15"/>
  <c r="AH40" i="32"/>
  <c r="AQ40" i="32" s="1"/>
  <c r="Z43" i="52"/>
  <c r="AI37" i="54"/>
  <c r="AN37" i="54"/>
  <c r="AH36" i="91"/>
  <c r="AQ36" i="91" s="1"/>
  <c r="Y31" i="90"/>
  <c r="X31" i="90"/>
  <c r="Z31" i="90" s="1"/>
  <c r="Y43" i="93"/>
  <c r="X43" i="93"/>
  <c r="Y37" i="49"/>
  <c r="X37" i="49"/>
  <c r="Z37" i="49" s="1"/>
  <c r="Y40" i="92"/>
  <c r="X40" i="92"/>
  <c r="AR42" i="52"/>
  <c r="AH44" i="47"/>
  <c r="AQ44" i="47" s="1"/>
  <c r="Y40" i="20"/>
  <c r="X40" i="20"/>
  <c r="AH34" i="55"/>
  <c r="AQ34" i="55" s="1"/>
  <c r="Z44" i="47"/>
  <c r="Y41" i="46"/>
  <c r="X41" i="46"/>
  <c r="Z41" i="46" s="1"/>
  <c r="AI35" i="11"/>
  <c r="AN35" i="11"/>
  <c r="AR40" i="86"/>
  <c r="AI36" i="95"/>
  <c r="AN36" i="95"/>
  <c r="AH38" i="13"/>
  <c r="AQ38" i="13" s="1"/>
  <c r="Z30" i="94"/>
  <c r="Y30" i="85"/>
  <c r="X30" i="85"/>
  <c r="Z32" i="102"/>
  <c r="AH34" i="87"/>
  <c r="AQ34" i="87" s="1"/>
  <c r="Z34" i="88"/>
  <c r="AR31" i="42"/>
  <c r="AH37" i="51"/>
  <c r="AQ37" i="51" s="1"/>
  <c r="AH36" i="84"/>
  <c r="AQ36" i="84" s="1"/>
  <c r="Z40" i="32"/>
  <c r="Y38" i="54"/>
  <c r="X38" i="54"/>
  <c r="AI42" i="53"/>
  <c r="AN42" i="53"/>
  <c r="Z36" i="91"/>
  <c r="AI30" i="90"/>
  <c r="AN30" i="90"/>
  <c r="Y33" i="16"/>
  <c r="X33" i="16"/>
  <c r="AI42" i="93"/>
  <c r="AN42" i="93"/>
  <c r="AG31" i="90" l="1"/>
  <c r="AP31" i="90" s="1"/>
  <c r="W32" i="90"/>
  <c r="AE31" i="90"/>
  <c r="AF31" i="90"/>
  <c r="AO31" i="90" s="1"/>
  <c r="W37" i="11"/>
  <c r="AE36" i="11"/>
  <c r="AF36" i="11"/>
  <c r="AO36" i="11" s="1"/>
  <c r="AG36" i="11"/>
  <c r="AP36" i="11" s="1"/>
  <c r="AE32" i="98"/>
  <c r="AG32" i="98"/>
  <c r="AP32" i="98" s="1"/>
  <c r="AF32" i="98"/>
  <c r="AO32" i="98" s="1"/>
  <c r="W33" i="98"/>
  <c r="AG45" i="97"/>
  <c r="AP45" i="97" s="1"/>
  <c r="W46" i="97"/>
  <c r="AF45" i="97"/>
  <c r="AE45" i="97"/>
  <c r="AN45" i="97" s="1"/>
  <c r="AG37" i="49"/>
  <c r="AP37" i="49" s="1"/>
  <c r="W38" i="49"/>
  <c r="AE37" i="49"/>
  <c r="AF37" i="49"/>
  <c r="AO37" i="49" s="1"/>
  <c r="AG41" i="46"/>
  <c r="AP41" i="46" s="1"/>
  <c r="AE41" i="46"/>
  <c r="AF41" i="46"/>
  <c r="AO41" i="46" s="1"/>
  <c r="W42" i="46"/>
  <c r="AE36" i="91"/>
  <c r="W37" i="91"/>
  <c r="AG36" i="91"/>
  <c r="AP36" i="91" s="1"/>
  <c r="AF36" i="91"/>
  <c r="AO36" i="91" s="1"/>
  <c r="AR36" i="95"/>
  <c r="AH40" i="92"/>
  <c r="AQ40" i="92" s="1"/>
  <c r="AH43" i="93"/>
  <c r="AQ43" i="93" s="1"/>
  <c r="AH33" i="16"/>
  <c r="AQ33" i="16" s="1"/>
  <c r="AG43" i="52"/>
  <c r="AP43" i="52" s="1"/>
  <c r="AF43" i="52"/>
  <c r="AE43" i="52"/>
  <c r="AN43" i="52" s="1"/>
  <c r="W44" i="52"/>
  <c r="Z33" i="16"/>
  <c r="AR42" i="53"/>
  <c r="AH38" i="54"/>
  <c r="AQ38" i="54" s="1"/>
  <c r="Z38" i="54"/>
  <c r="AR35" i="11"/>
  <c r="AI33" i="18"/>
  <c r="AN33" i="18"/>
  <c r="AR40" i="46"/>
  <c r="AR39" i="92"/>
  <c r="AE31" i="10"/>
  <c r="W32" i="10"/>
  <c r="AF31" i="10"/>
  <c r="AO31" i="10" s="1"/>
  <c r="AG31" i="10"/>
  <c r="AP31" i="10" s="1"/>
  <c r="Y34" i="99"/>
  <c r="Z34" i="99"/>
  <c r="X34" i="99"/>
  <c r="AE32" i="42"/>
  <c r="W33" i="42"/>
  <c r="AF32" i="42"/>
  <c r="AO32" i="42" s="1"/>
  <c r="AG32" i="42"/>
  <c r="AP32" i="42" s="1"/>
  <c r="AF41" i="86"/>
  <c r="AO41" i="86" s="1"/>
  <c r="AE41" i="86"/>
  <c r="AG41" i="86"/>
  <c r="AP41" i="86" s="1"/>
  <c r="W42" i="86"/>
  <c r="AR30" i="48"/>
  <c r="AR39" i="20"/>
  <c r="AR41" i="101"/>
  <c r="Y32" i="35"/>
  <c r="Z32" i="35" s="1"/>
  <c r="X32" i="35"/>
  <c r="AI30" i="50"/>
  <c r="AN30" i="50"/>
  <c r="Y35" i="87"/>
  <c r="Z35" i="87"/>
  <c r="X35" i="87"/>
  <c r="AI34" i="55"/>
  <c r="AN34" i="55"/>
  <c r="AR30" i="90"/>
  <c r="W36" i="103"/>
  <c r="AG35" i="103"/>
  <c r="AP35" i="103" s="1"/>
  <c r="AF35" i="103"/>
  <c r="AO35" i="103" s="1"/>
  <c r="AE35" i="103"/>
  <c r="AI38" i="13"/>
  <c r="AN38" i="13"/>
  <c r="AH32" i="83"/>
  <c r="AQ32" i="83" s="1"/>
  <c r="AI44" i="89"/>
  <c r="AN44" i="89"/>
  <c r="AI33" i="99"/>
  <c r="AN33" i="99"/>
  <c r="AE36" i="96"/>
  <c r="W37" i="96"/>
  <c r="AG36" i="96"/>
  <c r="AP36" i="96" s="1"/>
  <c r="AF36" i="96"/>
  <c r="AO36" i="96" s="1"/>
  <c r="AH45" i="97"/>
  <c r="AQ45" i="97" s="1"/>
  <c r="AI35" i="43"/>
  <c r="AN35" i="43"/>
  <c r="AH42" i="101"/>
  <c r="AQ42" i="101" s="1"/>
  <c r="AI37" i="51"/>
  <c r="AN37" i="51"/>
  <c r="AR37" i="54"/>
  <c r="Y34" i="18"/>
  <c r="Z34" i="18"/>
  <c r="X34" i="18"/>
  <c r="Z32" i="83"/>
  <c r="AH32" i="98"/>
  <c r="AQ32" i="98" s="1"/>
  <c r="AR29" i="85"/>
  <c r="Z42" i="101"/>
  <c r="Y41" i="104"/>
  <c r="Z41" i="104"/>
  <c r="X41" i="104"/>
  <c r="AI36" i="84"/>
  <c r="AN36" i="84"/>
  <c r="AH43" i="15"/>
  <c r="AQ43" i="15" s="1"/>
  <c r="AR32" i="16"/>
  <c r="AG37" i="100"/>
  <c r="AP37" i="100" s="1"/>
  <c r="W38" i="100"/>
  <c r="AF37" i="100"/>
  <c r="AO37" i="100" s="1"/>
  <c r="AE37" i="100"/>
  <c r="AR31" i="83"/>
  <c r="AF31" i="48"/>
  <c r="AO31" i="48" s="1"/>
  <c r="AG31" i="48"/>
  <c r="AP31" i="48" s="1"/>
  <c r="W32" i="48"/>
  <c r="AE31" i="48"/>
  <c r="AH37" i="95"/>
  <c r="AQ37" i="95" s="1"/>
  <c r="AI40" i="104"/>
  <c r="AN40" i="104"/>
  <c r="AI31" i="35"/>
  <c r="AN31" i="35"/>
  <c r="AR42" i="93"/>
  <c r="Z43" i="93"/>
  <c r="AH30" i="85"/>
  <c r="AQ30" i="85" s="1"/>
  <c r="AG44" i="47"/>
  <c r="AP44" i="47" s="1"/>
  <c r="AE44" i="47"/>
  <c r="AF44" i="47"/>
  <c r="AO44" i="47" s="1"/>
  <c r="W45" i="47"/>
  <c r="AH40" i="20"/>
  <c r="AQ40" i="20" s="1"/>
  <c r="Z43" i="15"/>
  <c r="W36" i="41"/>
  <c r="AF35" i="41"/>
  <c r="AO35" i="41" s="1"/>
  <c r="AE35" i="41"/>
  <c r="AG35" i="41"/>
  <c r="AP35" i="41" s="1"/>
  <c r="AF32" i="82"/>
  <c r="AO32" i="82" s="1"/>
  <c r="W33" i="82"/>
  <c r="AE32" i="82"/>
  <c r="AG32" i="82"/>
  <c r="AP32" i="82" s="1"/>
  <c r="Y39" i="13"/>
  <c r="Z39" i="13" s="1"/>
  <c r="X39" i="13"/>
  <c r="AR44" i="97"/>
  <c r="AH43" i="53"/>
  <c r="AQ43" i="53" s="1"/>
  <c r="AH44" i="105"/>
  <c r="AQ44" i="105" s="1"/>
  <c r="AR36" i="49"/>
  <c r="AH31" i="48"/>
  <c r="AQ31" i="48" s="1"/>
  <c r="Z37" i="95"/>
  <c r="AH36" i="11"/>
  <c r="AQ36" i="11" s="1"/>
  <c r="Y38" i="51"/>
  <c r="Z38" i="51"/>
  <c r="X38" i="51"/>
  <c r="AI34" i="87"/>
  <c r="AN34" i="87"/>
  <c r="Y35" i="55"/>
  <c r="X35" i="55"/>
  <c r="AE30" i="94"/>
  <c r="W31" i="94"/>
  <c r="AF30" i="94"/>
  <c r="AO30" i="94" s="1"/>
  <c r="AG30" i="94"/>
  <c r="AP30" i="94" s="1"/>
  <c r="AH41" i="46"/>
  <c r="AQ41" i="46" s="1"/>
  <c r="AE40" i="32"/>
  <c r="AF40" i="32"/>
  <c r="AO40" i="32" s="1"/>
  <c r="W41" i="32"/>
  <c r="AG40" i="32"/>
  <c r="AP40" i="32" s="1"/>
  <c r="AF34" i="88"/>
  <c r="AO34" i="88" s="1"/>
  <c r="W35" i="88"/>
  <c r="AG34" i="88"/>
  <c r="AP34" i="88" s="1"/>
  <c r="AE34" i="88"/>
  <c r="W33" i="102"/>
  <c r="AG32" i="102"/>
  <c r="AP32" i="102" s="1"/>
  <c r="AF32" i="102"/>
  <c r="AO32" i="102" s="1"/>
  <c r="AE32" i="102"/>
  <c r="Z40" i="92"/>
  <c r="Z30" i="85"/>
  <c r="Z40" i="20"/>
  <c r="AH37" i="49"/>
  <c r="AQ37" i="49" s="1"/>
  <c r="AH31" i="90"/>
  <c r="AQ31" i="90" s="1"/>
  <c r="AG37" i="45"/>
  <c r="AP37" i="45" s="1"/>
  <c r="AE37" i="45"/>
  <c r="AF37" i="45"/>
  <c r="AO37" i="45" s="1"/>
  <c r="W38" i="45"/>
  <c r="AR43" i="105"/>
  <c r="AE39" i="44"/>
  <c r="AG39" i="44"/>
  <c r="AP39" i="44" s="1"/>
  <c r="W40" i="44"/>
  <c r="AF39" i="44"/>
  <c r="AO39" i="44" s="1"/>
  <c r="Y45" i="89"/>
  <c r="Z45" i="89"/>
  <c r="X45" i="89"/>
  <c r="Z43" i="53"/>
  <c r="Z44" i="105"/>
  <c r="AR42" i="15"/>
  <c r="Y36" i="43"/>
  <c r="X36" i="43"/>
  <c r="Y31" i="50"/>
  <c r="Z31" i="50"/>
  <c r="X31" i="50"/>
  <c r="Y37" i="84"/>
  <c r="X37" i="84"/>
  <c r="W33" i="35" l="1"/>
  <c r="AG32" i="35"/>
  <c r="AP32" i="35" s="1"/>
  <c r="AE32" i="35"/>
  <c r="AF32" i="35"/>
  <c r="AO32" i="35" s="1"/>
  <c r="W40" i="13"/>
  <c r="AG39" i="13"/>
  <c r="AP39" i="13" s="1"/>
  <c r="AF39" i="13"/>
  <c r="AO39" i="13" s="1"/>
  <c r="AE39" i="13"/>
  <c r="AI34" i="88"/>
  <c r="AN34" i="88"/>
  <c r="Y41" i="32"/>
  <c r="X41" i="32"/>
  <c r="AI30" i="94"/>
  <c r="AN30" i="94"/>
  <c r="AH38" i="51"/>
  <c r="AQ38" i="51" s="1"/>
  <c r="Y45" i="47"/>
  <c r="X45" i="47"/>
  <c r="Z45" i="47" s="1"/>
  <c r="AH41" i="104"/>
  <c r="AQ41" i="104" s="1"/>
  <c r="AH34" i="18"/>
  <c r="AQ34" i="18" s="1"/>
  <c r="AR37" i="51"/>
  <c r="AI35" i="103"/>
  <c r="AR35" i="103" s="1"/>
  <c r="AN35" i="103"/>
  <c r="AR30" i="50"/>
  <c r="X33" i="42"/>
  <c r="Y33" i="42"/>
  <c r="Z33" i="42"/>
  <c r="AF38" i="54"/>
  <c r="AO38" i="54" s="1"/>
  <c r="AG38" i="54"/>
  <c r="AP38" i="54" s="1"/>
  <c r="AE38" i="54"/>
  <c r="W39" i="54"/>
  <c r="AI43" i="52"/>
  <c r="AO43" i="52"/>
  <c r="AI45" i="97"/>
  <c r="AO45" i="97"/>
  <c r="Y37" i="11"/>
  <c r="X37" i="11"/>
  <c r="AI32" i="102"/>
  <c r="AN32" i="102"/>
  <c r="AH35" i="55"/>
  <c r="AQ35" i="55" s="1"/>
  <c r="AE38" i="51"/>
  <c r="W39" i="51"/>
  <c r="AG38" i="51"/>
  <c r="AP38" i="51" s="1"/>
  <c r="AF38" i="51"/>
  <c r="AO38" i="51" s="1"/>
  <c r="AR31" i="35"/>
  <c r="Y38" i="100"/>
  <c r="X38" i="100"/>
  <c r="Z38" i="100" s="1"/>
  <c r="AF41" i="104"/>
  <c r="AO41" i="104" s="1"/>
  <c r="AE41" i="104"/>
  <c r="W42" i="104"/>
  <c r="AG41" i="104"/>
  <c r="AP41" i="104" s="1"/>
  <c r="AF34" i="18"/>
  <c r="AO34" i="18" s="1"/>
  <c r="AG34" i="18"/>
  <c r="AP34" i="18" s="1"/>
  <c r="AE34" i="18"/>
  <c r="W35" i="18"/>
  <c r="AR35" i="43"/>
  <c r="AR33" i="99"/>
  <c r="AR34" i="55"/>
  <c r="AH32" i="35"/>
  <c r="AQ32" i="35" s="1"/>
  <c r="AI41" i="86"/>
  <c r="AN41" i="86"/>
  <c r="AI32" i="42"/>
  <c r="AN32" i="42"/>
  <c r="Y42" i="46"/>
  <c r="X42" i="46"/>
  <c r="AI37" i="49"/>
  <c r="AN37" i="49"/>
  <c r="Y46" i="97"/>
  <c r="X46" i="97"/>
  <c r="AI32" i="98"/>
  <c r="AN32" i="98"/>
  <c r="AH37" i="84"/>
  <c r="AQ37" i="84" s="1"/>
  <c r="AH36" i="43"/>
  <c r="AQ36" i="43" s="1"/>
  <c r="AG43" i="53"/>
  <c r="AP43" i="53" s="1"/>
  <c r="W44" i="53"/>
  <c r="AE43" i="53"/>
  <c r="AF43" i="53"/>
  <c r="AO43" i="53" s="1"/>
  <c r="Y40" i="44"/>
  <c r="Z40" i="44"/>
  <c r="X40" i="44"/>
  <c r="Y38" i="45"/>
  <c r="X38" i="45"/>
  <c r="Z37" i="84"/>
  <c r="Z36" i="43"/>
  <c r="AH45" i="89"/>
  <c r="AQ45" i="89" s="1"/>
  <c r="Y35" i="88"/>
  <c r="X35" i="88"/>
  <c r="Z35" i="88" s="1"/>
  <c r="AI40" i="32"/>
  <c r="AN40" i="32"/>
  <c r="Z35" i="55"/>
  <c r="AF37" i="95"/>
  <c r="AO37" i="95" s="1"/>
  <c r="AE37" i="95"/>
  <c r="W38" i="95"/>
  <c r="AG37" i="95"/>
  <c r="AP37" i="95" s="1"/>
  <c r="AI35" i="41"/>
  <c r="AN35" i="41"/>
  <c r="AI44" i="47"/>
  <c r="AN44" i="47"/>
  <c r="AH35" i="87"/>
  <c r="AQ35" i="87" s="1"/>
  <c r="AH34" i="99"/>
  <c r="AQ34" i="99" s="1"/>
  <c r="Y32" i="10"/>
  <c r="X32" i="10"/>
  <c r="W34" i="16"/>
  <c r="AE33" i="16"/>
  <c r="AG33" i="16"/>
  <c r="AP33" i="16" s="1"/>
  <c r="AF33" i="16"/>
  <c r="AO33" i="16" s="1"/>
  <c r="Y38" i="49"/>
  <c r="X38" i="49"/>
  <c r="Z38" i="49" s="1"/>
  <c r="AG31" i="50"/>
  <c r="AP31" i="50" s="1"/>
  <c r="AF31" i="50"/>
  <c r="AO31" i="50" s="1"/>
  <c r="AE31" i="50"/>
  <c r="W32" i="50"/>
  <c r="AF44" i="105"/>
  <c r="AO44" i="105" s="1"/>
  <c r="AE44" i="105"/>
  <c r="W45" i="105"/>
  <c r="AG44" i="105"/>
  <c r="AP44" i="105" s="1"/>
  <c r="AG45" i="89"/>
  <c r="AP45" i="89" s="1"/>
  <c r="AF45" i="89"/>
  <c r="AO45" i="89" s="1"/>
  <c r="W46" i="89"/>
  <c r="AE45" i="89"/>
  <c r="AI37" i="45"/>
  <c r="AN37" i="45"/>
  <c r="AE40" i="20"/>
  <c r="AF40" i="20"/>
  <c r="AO40" i="20" s="1"/>
  <c r="AG40" i="20"/>
  <c r="AP40" i="20" s="1"/>
  <c r="W41" i="20"/>
  <c r="AI32" i="82"/>
  <c r="AN32" i="82"/>
  <c r="W44" i="93"/>
  <c r="AE43" i="93"/>
  <c r="AF43" i="93"/>
  <c r="AO43" i="93" s="1"/>
  <c r="AG43" i="93"/>
  <c r="AP43" i="93" s="1"/>
  <c r="AR40" i="104"/>
  <c r="AG42" i="101"/>
  <c r="AP42" i="101" s="1"/>
  <c r="AF42" i="101"/>
  <c r="AO42" i="101" s="1"/>
  <c r="W43" i="101"/>
  <c r="AE42" i="101"/>
  <c r="AR44" i="89"/>
  <c r="Y36" i="103"/>
  <c r="X36" i="103"/>
  <c r="AE35" i="87"/>
  <c r="W36" i="87"/>
  <c r="AG35" i="87"/>
  <c r="AP35" i="87" s="1"/>
  <c r="AF35" i="87"/>
  <c r="AO35" i="87" s="1"/>
  <c r="AE34" i="99"/>
  <c r="W35" i="99"/>
  <c r="AG34" i="99"/>
  <c r="AP34" i="99" s="1"/>
  <c r="AF34" i="99"/>
  <c r="AO34" i="99" s="1"/>
  <c r="AI31" i="10"/>
  <c r="AN31" i="10"/>
  <c r="AR33" i="18"/>
  <c r="AI41" i="46"/>
  <c r="AN41" i="46"/>
  <c r="AI31" i="90"/>
  <c r="AN31" i="90"/>
  <c r="AI39" i="44"/>
  <c r="AN39" i="44"/>
  <c r="AH31" i="50"/>
  <c r="AQ31" i="50" s="1"/>
  <c r="W31" i="85"/>
  <c r="AG30" i="85"/>
  <c r="AP30" i="85" s="1"/>
  <c r="AE30" i="85"/>
  <c r="AF30" i="85"/>
  <c r="AO30" i="85" s="1"/>
  <c r="Y33" i="102"/>
  <c r="Z33" i="102"/>
  <c r="X33" i="102"/>
  <c r="AH39" i="13"/>
  <c r="AQ39" i="13" s="1"/>
  <c r="Y33" i="82"/>
  <c r="X33" i="82"/>
  <c r="Y36" i="41"/>
  <c r="X36" i="41"/>
  <c r="AI31" i="48"/>
  <c r="AN31" i="48"/>
  <c r="Y37" i="96"/>
  <c r="X37" i="96"/>
  <c r="AR38" i="13"/>
  <c r="Y44" i="52"/>
  <c r="X44" i="52"/>
  <c r="Z44" i="52" s="1"/>
  <c r="Y37" i="91"/>
  <c r="Z37" i="91"/>
  <c r="X37" i="91"/>
  <c r="Y33" i="98"/>
  <c r="X33" i="98"/>
  <c r="Y32" i="90"/>
  <c r="X32" i="90"/>
  <c r="AF40" i="92"/>
  <c r="AO40" i="92" s="1"/>
  <c r="AG40" i="92"/>
  <c r="AP40" i="92" s="1"/>
  <c r="AE40" i="92"/>
  <c r="W41" i="92"/>
  <c r="Y31" i="94"/>
  <c r="X31" i="94"/>
  <c r="AR34" i="87"/>
  <c r="W44" i="15"/>
  <c r="AG43" i="15"/>
  <c r="AP43" i="15" s="1"/>
  <c r="AF43" i="15"/>
  <c r="AO43" i="15" s="1"/>
  <c r="AE43" i="15"/>
  <c r="Y32" i="48"/>
  <c r="X32" i="48"/>
  <c r="AI37" i="100"/>
  <c r="AN37" i="100"/>
  <c r="AR36" i="84"/>
  <c r="AE32" i="83"/>
  <c r="W33" i="83"/>
  <c r="AG32" i="83"/>
  <c r="AP32" i="83" s="1"/>
  <c r="AF32" i="83"/>
  <c r="AO32" i="83" s="1"/>
  <c r="AI36" i="96"/>
  <c r="AN36" i="96"/>
  <c r="Y42" i="86"/>
  <c r="X42" i="86"/>
  <c r="Z42" i="86" s="1"/>
  <c r="AI36" i="91"/>
  <c r="AN36" i="91"/>
  <c r="AI36" i="11"/>
  <c r="AR36" i="11" s="1"/>
  <c r="AN36" i="11"/>
  <c r="W46" i="47" l="1"/>
  <c r="AE45" i="47"/>
  <c r="AF45" i="47"/>
  <c r="AO45" i="47" s="1"/>
  <c r="AG45" i="47"/>
  <c r="AP45" i="47" s="1"/>
  <c r="AG38" i="100"/>
  <c r="AP38" i="100" s="1"/>
  <c r="AF38" i="100"/>
  <c r="AO38" i="100" s="1"/>
  <c r="W39" i="100"/>
  <c r="AE38" i="100"/>
  <c r="AG38" i="49"/>
  <c r="AP38" i="49" s="1"/>
  <c r="W39" i="49"/>
  <c r="AE38" i="49"/>
  <c r="AF38" i="49"/>
  <c r="AO38" i="49" s="1"/>
  <c r="AG35" i="88"/>
  <c r="AP35" i="88" s="1"/>
  <c r="AF35" i="88"/>
  <c r="AO35" i="88" s="1"/>
  <c r="AE35" i="88"/>
  <c r="W36" i="88"/>
  <c r="AF42" i="86"/>
  <c r="AO42" i="86" s="1"/>
  <c r="AG42" i="86"/>
  <c r="AP42" i="86" s="1"/>
  <c r="W43" i="86"/>
  <c r="AE42" i="86"/>
  <c r="AE44" i="52"/>
  <c r="AF44" i="52"/>
  <c r="AO44" i="52" s="1"/>
  <c r="AG44" i="52"/>
  <c r="AP44" i="52" s="1"/>
  <c r="W45" i="52"/>
  <c r="AI33" i="16"/>
  <c r="AN33" i="16"/>
  <c r="AH36" i="103"/>
  <c r="AQ36" i="103" s="1"/>
  <c r="AI42" i="101"/>
  <c r="AN42" i="101"/>
  <c r="AI40" i="92"/>
  <c r="AN40" i="92"/>
  <c r="Z33" i="98"/>
  <c r="AH33" i="98"/>
  <c r="AQ33" i="98" s="1"/>
  <c r="AH33" i="82"/>
  <c r="AQ33" i="82" s="1"/>
  <c r="AR31" i="90"/>
  <c r="AH31" i="94"/>
  <c r="AQ31" i="94" s="1"/>
  <c r="AR37" i="100"/>
  <c r="Z31" i="94"/>
  <c r="AH37" i="91"/>
  <c r="AQ37" i="91" s="1"/>
  <c r="AR31" i="48"/>
  <c r="AH33" i="102"/>
  <c r="AQ33" i="102" s="1"/>
  <c r="AR41" i="46"/>
  <c r="AI43" i="93"/>
  <c r="AN43" i="93"/>
  <c r="AI45" i="89"/>
  <c r="AN45" i="89"/>
  <c r="Y45" i="105"/>
  <c r="X45" i="105"/>
  <c r="AR44" i="47"/>
  <c r="AI37" i="95"/>
  <c r="AN37" i="95"/>
  <c r="AH40" i="44"/>
  <c r="AQ40" i="44" s="1"/>
  <c r="Y44" i="53"/>
  <c r="X44" i="53"/>
  <c r="AR37" i="49"/>
  <c r="Y39" i="54"/>
  <c r="X39" i="54"/>
  <c r="AH33" i="42"/>
  <c r="AQ33" i="42" s="1"/>
  <c r="Y40" i="13"/>
  <c r="Z40" i="13"/>
  <c r="X40" i="13"/>
  <c r="Y33" i="83"/>
  <c r="Z33" i="83" s="1"/>
  <c r="X33" i="83"/>
  <c r="AF33" i="102"/>
  <c r="AO33" i="102" s="1"/>
  <c r="W34" i="102"/>
  <c r="AE33" i="102"/>
  <c r="AG33" i="102"/>
  <c r="AP33" i="102" s="1"/>
  <c r="AR32" i="98"/>
  <c r="AH42" i="46"/>
  <c r="AQ42" i="46" s="1"/>
  <c r="AR41" i="86"/>
  <c r="Y39" i="51"/>
  <c r="X39" i="51"/>
  <c r="AI38" i="54"/>
  <c r="AN38" i="54"/>
  <c r="AR34" i="88"/>
  <c r="AH32" i="90"/>
  <c r="AQ32" i="90" s="1"/>
  <c r="AH36" i="41"/>
  <c r="AQ36" i="41" s="1"/>
  <c r="Y36" i="87"/>
  <c r="X36" i="87"/>
  <c r="Z36" i="87" s="1"/>
  <c r="Y44" i="93"/>
  <c r="X44" i="93"/>
  <c r="AI44" i="105"/>
  <c r="AN44" i="105"/>
  <c r="Y44" i="15"/>
  <c r="Z44" i="15"/>
  <c r="X44" i="15"/>
  <c r="Z36" i="41"/>
  <c r="AR35" i="41"/>
  <c r="AG35" i="55"/>
  <c r="AP35" i="55" s="1"/>
  <c r="AE35" i="55"/>
  <c r="W36" i="55"/>
  <c r="AF35" i="55"/>
  <c r="AO35" i="55" s="1"/>
  <c r="W38" i="84"/>
  <c r="AG37" i="84"/>
  <c r="AP37" i="84" s="1"/>
  <c r="AF37" i="84"/>
  <c r="AO37" i="84" s="1"/>
  <c r="AE37" i="84"/>
  <c r="AH46" i="97"/>
  <c r="AQ46" i="97" s="1"/>
  <c r="Z42" i="46"/>
  <c r="X35" i="18"/>
  <c r="Y35" i="18"/>
  <c r="Y42" i="104"/>
  <c r="X42" i="104"/>
  <c r="AI38" i="51"/>
  <c r="AN38" i="51"/>
  <c r="AR45" i="97"/>
  <c r="AR30" i="94"/>
  <c r="AH32" i="48"/>
  <c r="AQ32" i="48" s="1"/>
  <c r="W38" i="91"/>
  <c r="AG37" i="91"/>
  <c r="AP37" i="91" s="1"/>
  <c r="AF37" i="91"/>
  <c r="AO37" i="91" s="1"/>
  <c r="AE37" i="91"/>
  <c r="Y31" i="85"/>
  <c r="Z31" i="85" s="1"/>
  <c r="X31" i="85"/>
  <c r="Y46" i="89"/>
  <c r="X46" i="89"/>
  <c r="Z46" i="89" s="1"/>
  <c r="Z32" i="90"/>
  <c r="AH37" i="96"/>
  <c r="AQ37" i="96" s="1"/>
  <c r="Y35" i="99"/>
  <c r="X35" i="99"/>
  <c r="AR36" i="96"/>
  <c r="Y41" i="92"/>
  <c r="Z41" i="92" s="1"/>
  <c r="X41" i="92"/>
  <c r="Z37" i="96"/>
  <c r="Y34" i="16"/>
  <c r="X34" i="16"/>
  <c r="Z34" i="16" s="1"/>
  <c r="AH38" i="45"/>
  <c r="AQ38" i="45" s="1"/>
  <c r="Z46" i="97"/>
  <c r="AI34" i="18"/>
  <c r="AN34" i="18"/>
  <c r="AI41" i="104"/>
  <c r="AN41" i="104"/>
  <c r="AR32" i="102"/>
  <c r="AH41" i="32"/>
  <c r="AQ41" i="32" s="1"/>
  <c r="AI39" i="13"/>
  <c r="AN39" i="13"/>
  <c r="AI32" i="35"/>
  <c r="AN32" i="35"/>
  <c r="AF40" i="44"/>
  <c r="AO40" i="44" s="1"/>
  <c r="W41" i="44"/>
  <c r="AG40" i="44"/>
  <c r="AP40" i="44" s="1"/>
  <c r="AE40" i="44"/>
  <c r="Z32" i="48"/>
  <c r="AR39" i="44"/>
  <c r="AI35" i="87"/>
  <c r="AN35" i="87"/>
  <c r="AI40" i="20"/>
  <c r="AN40" i="20"/>
  <c r="AR32" i="82"/>
  <c r="AR36" i="91"/>
  <c r="AR31" i="10"/>
  <c r="AH32" i="10"/>
  <c r="AQ32" i="10" s="1"/>
  <c r="AR40" i="32"/>
  <c r="Z38" i="45"/>
  <c r="AH37" i="11"/>
  <c r="AQ37" i="11" s="1"/>
  <c r="AR43" i="52"/>
  <c r="AE33" i="42"/>
  <c r="AG33" i="42"/>
  <c r="AP33" i="42" s="1"/>
  <c r="AF33" i="42"/>
  <c r="AO33" i="42" s="1"/>
  <c r="W34" i="42"/>
  <c r="Z41" i="32"/>
  <c r="W37" i="43"/>
  <c r="AF36" i="43"/>
  <c r="AO36" i="43" s="1"/>
  <c r="AE36" i="43"/>
  <c r="AG36" i="43"/>
  <c r="AP36" i="43" s="1"/>
  <c r="AI32" i="83"/>
  <c r="AN32" i="83"/>
  <c r="AH38" i="49"/>
  <c r="AQ38" i="49" s="1"/>
  <c r="AH44" i="52"/>
  <c r="AQ44" i="52" s="1"/>
  <c r="AI34" i="99"/>
  <c r="AN34" i="99"/>
  <c r="Z36" i="103"/>
  <c r="Y43" i="101"/>
  <c r="X43" i="101"/>
  <c r="AR37" i="45"/>
  <c r="Y32" i="50"/>
  <c r="X32" i="50"/>
  <c r="AH42" i="86"/>
  <c r="AQ42" i="86" s="1"/>
  <c r="AI43" i="15"/>
  <c r="AN43" i="15"/>
  <c r="Z33" i="82"/>
  <c r="AI30" i="85"/>
  <c r="AN30" i="85"/>
  <c r="Y41" i="20"/>
  <c r="X41" i="20"/>
  <c r="AI31" i="50"/>
  <c r="AN31" i="50"/>
  <c r="Z32" i="10"/>
  <c r="Y38" i="95"/>
  <c r="X38" i="95"/>
  <c r="AH35" i="88"/>
  <c r="AQ35" i="88" s="1"/>
  <c r="AI43" i="53"/>
  <c r="AN43" i="53"/>
  <c r="AR32" i="42"/>
  <c r="AH38" i="100"/>
  <c r="AQ38" i="100" s="1"/>
  <c r="Z37" i="11"/>
  <c r="AH45" i="47"/>
  <c r="AQ45" i="47" s="1"/>
  <c r="Y33" i="35"/>
  <c r="X33" i="35"/>
  <c r="W35" i="16" l="1"/>
  <c r="AF34" i="16"/>
  <c r="AO34" i="16" s="1"/>
  <c r="AG34" i="16"/>
  <c r="AP34" i="16" s="1"/>
  <c r="AE34" i="16"/>
  <c r="AF33" i="83"/>
  <c r="AO33" i="83" s="1"/>
  <c r="AE33" i="83"/>
  <c r="W34" i="83"/>
  <c r="AG33" i="83"/>
  <c r="AP33" i="83" s="1"/>
  <c r="AF31" i="85"/>
  <c r="AO31" i="85" s="1"/>
  <c r="W32" i="85"/>
  <c r="AG31" i="85"/>
  <c r="AP31" i="85" s="1"/>
  <c r="AE31" i="85"/>
  <c r="AG41" i="92"/>
  <c r="AP41" i="92" s="1"/>
  <c r="W42" i="92"/>
  <c r="AF41" i="92"/>
  <c r="AO41" i="92" s="1"/>
  <c r="AE41" i="92"/>
  <c r="AF46" i="89"/>
  <c r="AO46" i="89" s="1"/>
  <c r="AE46" i="89"/>
  <c r="W47" i="89"/>
  <c r="AG46" i="89"/>
  <c r="AP46" i="89" s="1"/>
  <c r="AG36" i="87"/>
  <c r="AP36" i="87" s="1"/>
  <c r="W37" i="87"/>
  <c r="AF36" i="87"/>
  <c r="AO36" i="87" s="1"/>
  <c r="AE36" i="87"/>
  <c r="AR43" i="53"/>
  <c r="AH38" i="95"/>
  <c r="AQ38" i="95" s="1"/>
  <c r="AH41" i="20"/>
  <c r="AQ41" i="20" s="1"/>
  <c r="AH43" i="101"/>
  <c r="AQ43" i="101" s="1"/>
  <c r="AE38" i="45"/>
  <c r="AG38" i="45"/>
  <c r="AP38" i="45" s="1"/>
  <c r="W39" i="45"/>
  <c r="AF38" i="45"/>
  <c r="AO38" i="45" s="1"/>
  <c r="Y41" i="44"/>
  <c r="Z41" i="44" s="1"/>
  <c r="X41" i="44"/>
  <c r="AI37" i="91"/>
  <c r="AN37" i="91"/>
  <c r="Z35" i="18"/>
  <c r="Y38" i="84"/>
  <c r="Z38" i="84" s="1"/>
  <c r="X38" i="84"/>
  <c r="AI33" i="102"/>
  <c r="AN33" i="102"/>
  <c r="AH40" i="13"/>
  <c r="AQ40" i="13" s="1"/>
  <c r="W34" i="98"/>
  <c r="AF33" i="98"/>
  <c r="AO33" i="98" s="1"/>
  <c r="AG33" i="98"/>
  <c r="AP33" i="98" s="1"/>
  <c r="AE33" i="98"/>
  <c r="AI42" i="86"/>
  <c r="AN42" i="86"/>
  <c r="AI35" i="88"/>
  <c r="AN35" i="88"/>
  <c r="Y39" i="49"/>
  <c r="Z39" i="49" s="1"/>
  <c r="X39" i="49"/>
  <c r="Z38" i="95"/>
  <c r="Z41" i="20"/>
  <c r="AR43" i="15"/>
  <c r="AH32" i="50"/>
  <c r="AQ32" i="50" s="1"/>
  <c r="Z43" i="101"/>
  <c r="Y34" i="42"/>
  <c r="X34" i="42"/>
  <c r="AH35" i="18"/>
  <c r="AQ35" i="18" s="1"/>
  <c r="AR44" i="105"/>
  <c r="Y34" i="102"/>
  <c r="Z34" i="102" s="1"/>
  <c r="X34" i="102"/>
  <c r="W41" i="13"/>
  <c r="AG40" i="13"/>
  <c r="AP40" i="13" s="1"/>
  <c r="AE40" i="13"/>
  <c r="AF40" i="13"/>
  <c r="AO40" i="13" s="1"/>
  <c r="AH44" i="53"/>
  <c r="AQ44" i="53" s="1"/>
  <c r="AH45" i="105"/>
  <c r="AQ45" i="105" s="1"/>
  <c r="AR43" i="93"/>
  <c r="Y45" i="52"/>
  <c r="X45" i="52"/>
  <c r="Y43" i="86"/>
  <c r="Z43" i="86"/>
  <c r="X43" i="86"/>
  <c r="Z32" i="50"/>
  <c r="AI36" i="43"/>
  <c r="AN36" i="43"/>
  <c r="AE32" i="48"/>
  <c r="W33" i="48"/>
  <c r="AF32" i="48"/>
  <c r="AO32" i="48" s="1"/>
  <c r="AG32" i="48"/>
  <c r="AP32" i="48" s="1"/>
  <c r="AR41" i="104"/>
  <c r="AG37" i="96"/>
  <c r="AP37" i="96" s="1"/>
  <c r="W38" i="96"/>
  <c r="AF37" i="96"/>
  <c r="AO37" i="96" s="1"/>
  <c r="AE37" i="96"/>
  <c r="AH35" i="99"/>
  <c r="AQ35" i="99" s="1"/>
  <c r="AH31" i="85"/>
  <c r="AQ31" i="85" s="1"/>
  <c r="AR38" i="51"/>
  <c r="W43" i="46"/>
  <c r="AE42" i="46"/>
  <c r="AG42" i="46"/>
  <c r="AP42" i="46" s="1"/>
  <c r="AF42" i="46"/>
  <c r="AO42" i="46" s="1"/>
  <c r="AE36" i="41"/>
  <c r="AF36" i="41"/>
  <c r="AO36" i="41" s="1"/>
  <c r="AG36" i="41"/>
  <c r="AP36" i="41" s="1"/>
  <c r="W37" i="41"/>
  <c r="AH44" i="93"/>
  <c r="AQ44" i="93" s="1"/>
  <c r="AH39" i="54"/>
  <c r="AQ39" i="54" s="1"/>
  <c r="Z44" i="53"/>
  <c r="Z45" i="105"/>
  <c r="AR40" i="92"/>
  <c r="AG32" i="10"/>
  <c r="AP32" i="10" s="1"/>
  <c r="AF32" i="10"/>
  <c r="AO32" i="10" s="1"/>
  <c r="AE32" i="10"/>
  <c r="W33" i="10"/>
  <c r="AF36" i="103"/>
  <c r="AO36" i="103" s="1"/>
  <c r="AG36" i="103"/>
  <c r="AP36" i="103" s="1"/>
  <c r="W37" i="103"/>
  <c r="AE36" i="103"/>
  <c r="AR40" i="20"/>
  <c r="AR32" i="35"/>
  <c r="AH41" i="92"/>
  <c r="AQ41" i="92" s="1"/>
  <c r="Z35" i="99"/>
  <c r="Y38" i="91"/>
  <c r="Z38" i="91"/>
  <c r="X38" i="91"/>
  <c r="AH42" i="104"/>
  <c r="AQ42" i="104" s="1"/>
  <c r="AI37" i="84"/>
  <c r="AN37" i="84"/>
  <c r="Y36" i="55"/>
  <c r="Z36" i="55"/>
  <c r="X36" i="55"/>
  <c r="AH44" i="15"/>
  <c r="AQ44" i="15" s="1"/>
  <c r="Z44" i="93"/>
  <c r="AR38" i="54"/>
  <c r="AH33" i="83"/>
  <c r="AQ33" i="83" s="1"/>
  <c r="Z39" i="54"/>
  <c r="AI38" i="100"/>
  <c r="AN38" i="100"/>
  <c r="AH33" i="35"/>
  <c r="AQ33" i="35" s="1"/>
  <c r="AR30" i="85"/>
  <c r="Y37" i="43"/>
  <c r="Z37" i="43"/>
  <c r="X37" i="43"/>
  <c r="AI33" i="42"/>
  <c r="AR33" i="42" s="1"/>
  <c r="AN33" i="42"/>
  <c r="AI40" i="44"/>
  <c r="AN40" i="44"/>
  <c r="AR34" i="18"/>
  <c r="AG32" i="90"/>
  <c r="AP32" i="90" s="1"/>
  <c r="W33" i="90"/>
  <c r="AF32" i="90"/>
  <c r="AO32" i="90" s="1"/>
  <c r="AE32" i="90"/>
  <c r="Z42" i="104"/>
  <c r="AI35" i="55"/>
  <c r="AN35" i="55"/>
  <c r="W45" i="15"/>
  <c r="AE44" i="15"/>
  <c r="AG44" i="15"/>
  <c r="AP44" i="15" s="1"/>
  <c r="AF44" i="15"/>
  <c r="AO44" i="15" s="1"/>
  <c r="AH39" i="51"/>
  <c r="AQ39" i="51" s="1"/>
  <c r="AR37" i="95"/>
  <c r="AE31" i="94"/>
  <c r="W32" i="94"/>
  <c r="AF31" i="94"/>
  <c r="AO31" i="94" s="1"/>
  <c r="AG31" i="94"/>
  <c r="AP31" i="94" s="1"/>
  <c r="AR42" i="101"/>
  <c r="AI44" i="52"/>
  <c r="AN44" i="52"/>
  <c r="Y39" i="100"/>
  <c r="Z39" i="100"/>
  <c r="X39" i="100"/>
  <c r="AI45" i="47"/>
  <c r="AR45" i="47" s="1"/>
  <c r="AN45" i="47"/>
  <c r="Z33" i="35"/>
  <c r="AG37" i="11"/>
  <c r="AP37" i="11" s="1"/>
  <c r="AF37" i="11"/>
  <c r="AO37" i="11" s="1"/>
  <c r="W38" i="11"/>
  <c r="AE37" i="11"/>
  <c r="AR31" i="50"/>
  <c r="AE33" i="82"/>
  <c r="W34" i="82"/>
  <c r="AG33" i="82"/>
  <c r="AP33" i="82" s="1"/>
  <c r="AF33" i="82"/>
  <c r="AO33" i="82" s="1"/>
  <c r="AR34" i="99"/>
  <c r="AR32" i="83"/>
  <c r="AE41" i="32"/>
  <c r="AF41" i="32"/>
  <c r="AO41" i="32" s="1"/>
  <c r="AG41" i="32"/>
  <c r="AP41" i="32" s="1"/>
  <c r="W42" i="32"/>
  <c r="AR35" i="87"/>
  <c r="AR39" i="13"/>
  <c r="AG46" i="97"/>
  <c r="AP46" i="97" s="1"/>
  <c r="W47" i="97"/>
  <c r="AE46" i="97"/>
  <c r="AF46" i="97"/>
  <c r="AO46" i="97" s="1"/>
  <c r="AH34" i="16"/>
  <c r="AQ34" i="16" s="1"/>
  <c r="AH46" i="89"/>
  <c r="AQ46" i="89" s="1"/>
  <c r="AH36" i="87"/>
  <c r="AQ36" i="87" s="1"/>
  <c r="Z39" i="51"/>
  <c r="AR45" i="89"/>
  <c r="AR33" i="16"/>
  <c r="Y36" i="88"/>
  <c r="Z36" i="88" s="1"/>
  <c r="X36" i="88"/>
  <c r="AI38" i="49"/>
  <c r="AN38" i="49"/>
  <c r="Y46" i="47"/>
  <c r="Z46" i="47"/>
  <c r="X46" i="47"/>
  <c r="AE41" i="44" l="1"/>
  <c r="AG41" i="44"/>
  <c r="AP41" i="44" s="1"/>
  <c r="AF41" i="44"/>
  <c r="AO41" i="44" s="1"/>
  <c r="W42" i="44"/>
  <c r="AG34" i="102"/>
  <c r="AP34" i="102" s="1"/>
  <c r="W35" i="102"/>
  <c r="AF34" i="102"/>
  <c r="AO34" i="102" s="1"/>
  <c r="AE34" i="102"/>
  <c r="AE38" i="84"/>
  <c r="W39" i="84"/>
  <c r="AG38" i="84"/>
  <c r="AP38" i="84" s="1"/>
  <c r="AF38" i="84"/>
  <c r="AO38" i="84" s="1"/>
  <c r="AG36" i="88"/>
  <c r="AP36" i="88" s="1"/>
  <c r="AF36" i="88"/>
  <c r="AO36" i="88" s="1"/>
  <c r="AE36" i="88"/>
  <c r="W37" i="88"/>
  <c r="AF39" i="49"/>
  <c r="AO39" i="49" s="1"/>
  <c r="AG39" i="49"/>
  <c r="AP39" i="49" s="1"/>
  <c r="AE39" i="49"/>
  <c r="W40" i="49"/>
  <c r="AR38" i="49"/>
  <c r="AH36" i="88"/>
  <c r="AQ36" i="88" s="1"/>
  <c r="AI41" i="32"/>
  <c r="AN41" i="32"/>
  <c r="AR44" i="52"/>
  <c r="X32" i="94"/>
  <c r="Y32" i="94"/>
  <c r="Z32" i="94"/>
  <c r="AI44" i="15"/>
  <c r="AN44" i="15"/>
  <c r="AI32" i="90"/>
  <c r="AN32" i="90"/>
  <c r="AE44" i="93"/>
  <c r="AG44" i="93"/>
  <c r="AP44" i="93" s="1"/>
  <c r="AF44" i="93"/>
  <c r="AO44" i="93" s="1"/>
  <c r="W45" i="93"/>
  <c r="AH36" i="55"/>
  <c r="AQ36" i="55" s="1"/>
  <c r="AI36" i="103"/>
  <c r="AN36" i="103"/>
  <c r="AI32" i="10"/>
  <c r="AN32" i="10"/>
  <c r="AE44" i="53"/>
  <c r="AF44" i="53"/>
  <c r="AO44" i="53" s="1"/>
  <c r="AG44" i="53"/>
  <c r="AP44" i="53" s="1"/>
  <c r="W45" i="53"/>
  <c r="Y37" i="41"/>
  <c r="X37" i="41"/>
  <c r="Y38" i="96"/>
  <c r="X38" i="96"/>
  <c r="AH43" i="86"/>
  <c r="AQ43" i="86" s="1"/>
  <c r="AF43" i="101"/>
  <c r="AO43" i="101" s="1"/>
  <c r="AE43" i="101"/>
  <c r="AG43" i="101"/>
  <c r="AP43" i="101" s="1"/>
  <c r="W44" i="101"/>
  <c r="AI33" i="98"/>
  <c r="AN33" i="98"/>
  <c r="AI38" i="45"/>
  <c r="AN38" i="45"/>
  <c r="Y32" i="85"/>
  <c r="Z32" i="85" s="1"/>
  <c r="X32" i="85"/>
  <c r="AH46" i="47"/>
  <c r="AQ46" i="47" s="1"/>
  <c r="AE39" i="51"/>
  <c r="W40" i="51"/>
  <c r="AG39" i="51"/>
  <c r="AP39" i="51" s="1"/>
  <c r="AF39" i="51"/>
  <c r="AO39" i="51" s="1"/>
  <c r="AI46" i="97"/>
  <c r="AN46" i="97"/>
  <c r="AI37" i="11"/>
  <c r="AN37" i="11"/>
  <c r="AI31" i="94"/>
  <c r="AN31" i="94"/>
  <c r="Y45" i="15"/>
  <c r="X45" i="15"/>
  <c r="AR40" i="44"/>
  <c r="W37" i="55"/>
  <c r="AF36" i="55"/>
  <c r="AO36" i="55" s="1"/>
  <c r="AE36" i="55"/>
  <c r="AG36" i="55"/>
  <c r="AP36" i="55" s="1"/>
  <c r="W36" i="99"/>
  <c r="AG35" i="99"/>
  <c r="AP35" i="99" s="1"/>
  <c r="AF35" i="99"/>
  <c r="AO35" i="99" s="1"/>
  <c r="AE35" i="99"/>
  <c r="Y37" i="103"/>
  <c r="X37" i="103"/>
  <c r="AI42" i="46"/>
  <c r="AN42" i="46"/>
  <c r="Y33" i="48"/>
  <c r="Z33" i="48"/>
  <c r="X33" i="48"/>
  <c r="AE43" i="86"/>
  <c r="W44" i="86"/>
  <c r="AG43" i="86"/>
  <c r="AP43" i="86" s="1"/>
  <c r="AF43" i="86"/>
  <c r="AO43" i="86" s="1"/>
  <c r="AI36" i="87"/>
  <c r="AN36" i="87"/>
  <c r="Y47" i="89"/>
  <c r="X47" i="89"/>
  <c r="Y42" i="92"/>
  <c r="X42" i="92"/>
  <c r="Y47" i="97"/>
  <c r="X47" i="97"/>
  <c r="Y34" i="82"/>
  <c r="X34" i="82"/>
  <c r="X38" i="11"/>
  <c r="Y38" i="11"/>
  <c r="Z38" i="11"/>
  <c r="AH39" i="100"/>
  <c r="AQ39" i="100" s="1"/>
  <c r="Y33" i="90"/>
  <c r="Z33" i="90"/>
  <c r="X33" i="90"/>
  <c r="Y43" i="46"/>
  <c r="Z43" i="46" s="1"/>
  <c r="X43" i="46"/>
  <c r="AI32" i="48"/>
  <c r="AN32" i="48"/>
  <c r="AI40" i="13"/>
  <c r="AN40" i="13"/>
  <c r="AE41" i="20"/>
  <c r="W42" i="20"/>
  <c r="AF41" i="20"/>
  <c r="AO41" i="20" s="1"/>
  <c r="AG41" i="20"/>
  <c r="AP41" i="20" s="1"/>
  <c r="AR35" i="88"/>
  <c r="AF35" i="18"/>
  <c r="AO35" i="18" s="1"/>
  <c r="AG35" i="18"/>
  <c r="AP35" i="18" s="1"/>
  <c r="AE35" i="18"/>
  <c r="W36" i="18"/>
  <c r="AI46" i="89"/>
  <c r="AN46" i="89"/>
  <c r="AI34" i="16"/>
  <c r="AN34" i="16"/>
  <c r="AG46" i="47"/>
  <c r="AP46" i="47" s="1"/>
  <c r="AF46" i="47"/>
  <c r="AO46" i="47" s="1"/>
  <c r="W47" i="47"/>
  <c r="AE46" i="47"/>
  <c r="Y42" i="32"/>
  <c r="X42" i="32"/>
  <c r="AI33" i="82"/>
  <c r="AN33" i="82"/>
  <c r="AE39" i="100"/>
  <c r="W40" i="100"/>
  <c r="AF39" i="100"/>
  <c r="AO39" i="100" s="1"/>
  <c r="AG39" i="100"/>
  <c r="AP39" i="100" s="1"/>
  <c r="AR35" i="55"/>
  <c r="AR38" i="100"/>
  <c r="AI36" i="41"/>
  <c r="AN36" i="41"/>
  <c r="AH45" i="52"/>
  <c r="AQ45" i="52" s="1"/>
  <c r="AH34" i="42"/>
  <c r="AQ34" i="42" s="1"/>
  <c r="AE38" i="95"/>
  <c r="AG38" i="95"/>
  <c r="AP38" i="95" s="1"/>
  <c r="AF38" i="95"/>
  <c r="AO38" i="95" s="1"/>
  <c r="W39" i="95"/>
  <c r="X34" i="98"/>
  <c r="Y34" i="98"/>
  <c r="Y37" i="87"/>
  <c r="X37" i="87"/>
  <c r="AF42" i="104"/>
  <c r="AO42" i="104" s="1"/>
  <c r="W43" i="104"/>
  <c r="AG42" i="104"/>
  <c r="AP42" i="104" s="1"/>
  <c r="AE42" i="104"/>
  <c r="AH37" i="43"/>
  <c r="AQ37" i="43" s="1"/>
  <c r="W40" i="54"/>
  <c r="AE39" i="54"/>
  <c r="AF39" i="54"/>
  <c r="AO39" i="54" s="1"/>
  <c r="AG39" i="54"/>
  <c r="AP39" i="54" s="1"/>
  <c r="AR37" i="84"/>
  <c r="AH38" i="91"/>
  <c r="AQ38" i="91" s="1"/>
  <c r="AI37" i="96"/>
  <c r="AN37" i="96"/>
  <c r="AR36" i="43"/>
  <c r="Z45" i="52"/>
  <c r="Y41" i="13"/>
  <c r="X41" i="13"/>
  <c r="Z34" i="42"/>
  <c r="AH39" i="49"/>
  <c r="AQ39" i="49" s="1"/>
  <c r="AR42" i="86"/>
  <c r="AR33" i="102"/>
  <c r="AR37" i="91"/>
  <c r="Y39" i="45"/>
  <c r="X39" i="45"/>
  <c r="AI31" i="85"/>
  <c r="AN31" i="85"/>
  <c r="Y34" i="83"/>
  <c r="X34" i="83"/>
  <c r="W34" i="35"/>
  <c r="AG33" i="35"/>
  <c r="AP33" i="35" s="1"/>
  <c r="AF33" i="35"/>
  <c r="AO33" i="35" s="1"/>
  <c r="AE33" i="35"/>
  <c r="AF37" i="43"/>
  <c r="AO37" i="43" s="1"/>
  <c r="W38" i="43"/>
  <c r="AE37" i="43"/>
  <c r="AG37" i="43"/>
  <c r="AP37" i="43" s="1"/>
  <c r="AG38" i="91"/>
  <c r="AP38" i="91" s="1"/>
  <c r="AE38" i="91"/>
  <c r="W39" i="91"/>
  <c r="AF38" i="91"/>
  <c r="AO38" i="91" s="1"/>
  <c r="Y33" i="10"/>
  <c r="X33" i="10"/>
  <c r="AG45" i="105"/>
  <c r="AP45" i="105" s="1"/>
  <c r="AE45" i="105"/>
  <c r="W46" i="105"/>
  <c r="AF45" i="105"/>
  <c r="AO45" i="105" s="1"/>
  <c r="AE32" i="50"/>
  <c r="AF32" i="50"/>
  <c r="AO32" i="50" s="1"/>
  <c r="W33" i="50"/>
  <c r="AG32" i="50"/>
  <c r="AP32" i="50" s="1"/>
  <c r="AH34" i="102"/>
  <c r="AQ34" i="102" s="1"/>
  <c r="AH38" i="84"/>
  <c r="AQ38" i="84" s="1"/>
  <c r="AH41" i="44"/>
  <c r="AQ41" i="44" s="1"/>
  <c r="AI41" i="92"/>
  <c r="AN41" i="92"/>
  <c r="AI33" i="83"/>
  <c r="AN33" i="83"/>
  <c r="Y35" i="16"/>
  <c r="Z35" i="16"/>
  <c r="X35" i="16"/>
  <c r="AE32" i="85" l="1"/>
  <c r="W33" i="85"/>
  <c r="AG32" i="85"/>
  <c r="AP32" i="85" s="1"/>
  <c r="AF32" i="85"/>
  <c r="AO32" i="85" s="1"/>
  <c r="W44" i="46"/>
  <c r="AG43" i="46"/>
  <c r="AP43" i="46" s="1"/>
  <c r="AE43" i="46"/>
  <c r="AF43" i="46"/>
  <c r="AO43" i="46" s="1"/>
  <c r="AI32" i="50"/>
  <c r="AN32" i="50"/>
  <c r="AH35" i="16"/>
  <c r="AQ35" i="16" s="1"/>
  <c r="AR41" i="92"/>
  <c r="Y33" i="50"/>
  <c r="X33" i="50"/>
  <c r="AI45" i="105"/>
  <c r="AN45" i="105"/>
  <c r="AI37" i="43"/>
  <c r="AN37" i="43"/>
  <c r="AR31" i="85"/>
  <c r="AI42" i="104"/>
  <c r="AN42" i="104"/>
  <c r="AR33" i="82"/>
  <c r="Y47" i="47"/>
  <c r="X47" i="47"/>
  <c r="AR46" i="89"/>
  <c r="AI41" i="20"/>
  <c r="AN41" i="20"/>
  <c r="AH38" i="11"/>
  <c r="AQ38" i="11" s="1"/>
  <c r="Y44" i="86"/>
  <c r="X44" i="86"/>
  <c r="AR42" i="46"/>
  <c r="AR46" i="97"/>
  <c r="AR36" i="103"/>
  <c r="AR32" i="90"/>
  <c r="Y40" i="49"/>
  <c r="X40" i="49"/>
  <c r="AI36" i="88"/>
  <c r="AN36" i="88"/>
  <c r="Y39" i="84"/>
  <c r="X39" i="84"/>
  <c r="Y39" i="91"/>
  <c r="Z39" i="91"/>
  <c r="X39" i="91"/>
  <c r="Y38" i="43"/>
  <c r="X38" i="43"/>
  <c r="Y34" i="35"/>
  <c r="Z34" i="35"/>
  <c r="X34" i="35"/>
  <c r="AH39" i="45"/>
  <c r="AQ39" i="45" s="1"/>
  <c r="AG45" i="52"/>
  <c r="AP45" i="52" s="1"/>
  <c r="W46" i="52"/>
  <c r="AE45" i="52"/>
  <c r="AF45" i="52"/>
  <c r="AO45" i="52" s="1"/>
  <c r="Z34" i="98"/>
  <c r="AI38" i="95"/>
  <c r="AN38" i="95"/>
  <c r="AR36" i="41"/>
  <c r="AH42" i="32"/>
  <c r="AQ42" i="32" s="1"/>
  <c r="AH34" i="82"/>
  <c r="AQ34" i="82" s="1"/>
  <c r="AH42" i="92"/>
  <c r="AQ42" i="92" s="1"/>
  <c r="AI43" i="86"/>
  <c r="AN43" i="86"/>
  <c r="AH37" i="103"/>
  <c r="AQ37" i="103" s="1"/>
  <c r="Y37" i="55"/>
  <c r="X37" i="55"/>
  <c r="Y44" i="101"/>
  <c r="Z44" i="101" s="1"/>
  <c r="X44" i="101"/>
  <c r="AH37" i="41"/>
  <c r="AQ37" i="41" s="1"/>
  <c r="X45" i="93"/>
  <c r="Y45" i="93"/>
  <c r="Z45" i="93"/>
  <c r="AI39" i="49"/>
  <c r="AN39" i="49"/>
  <c r="AI38" i="84"/>
  <c r="AN38" i="84"/>
  <c r="AH33" i="10"/>
  <c r="AQ33" i="10" s="1"/>
  <c r="AI38" i="91"/>
  <c r="AN38" i="91"/>
  <c r="AH34" i="83"/>
  <c r="AQ34" i="83" s="1"/>
  <c r="Z39" i="45"/>
  <c r="Y43" i="104"/>
  <c r="X43" i="104"/>
  <c r="AH34" i="98"/>
  <c r="AQ34" i="98" s="1"/>
  <c r="Z42" i="32"/>
  <c r="Y36" i="18"/>
  <c r="X36" i="18"/>
  <c r="AR40" i="13"/>
  <c r="AH33" i="90"/>
  <c r="AQ33" i="90" s="1"/>
  <c r="Z34" i="82"/>
  <c r="Z42" i="92"/>
  <c r="AR36" i="87"/>
  <c r="AH33" i="48"/>
  <c r="AQ33" i="48" s="1"/>
  <c r="Z37" i="103"/>
  <c r="Y36" i="99"/>
  <c r="Z36" i="99"/>
  <c r="X36" i="99"/>
  <c r="AR31" i="94"/>
  <c r="Z37" i="41"/>
  <c r="AI44" i="53"/>
  <c r="AN44" i="53"/>
  <c r="AR44" i="15"/>
  <c r="Y42" i="44"/>
  <c r="X42" i="44"/>
  <c r="Z33" i="10"/>
  <c r="Y40" i="100"/>
  <c r="Z40" i="100"/>
  <c r="X40" i="100"/>
  <c r="AI35" i="18"/>
  <c r="AN35" i="18"/>
  <c r="AF33" i="90"/>
  <c r="AO33" i="90" s="1"/>
  <c r="AE33" i="90"/>
  <c r="W34" i="90"/>
  <c r="AG33" i="90"/>
  <c r="AP33" i="90" s="1"/>
  <c r="AG33" i="48"/>
  <c r="AP33" i="48" s="1"/>
  <c r="W34" i="48"/>
  <c r="AE33" i="48"/>
  <c r="AF33" i="48"/>
  <c r="AO33" i="48" s="1"/>
  <c r="AR38" i="45"/>
  <c r="AI43" i="101"/>
  <c r="AN43" i="101"/>
  <c r="AF32" i="94"/>
  <c r="AO32" i="94" s="1"/>
  <c r="W33" i="94"/>
  <c r="AG32" i="94"/>
  <c r="AP32" i="94" s="1"/>
  <c r="AE32" i="94"/>
  <c r="AR41" i="32"/>
  <c r="AI34" i="102"/>
  <c r="AN34" i="102"/>
  <c r="W36" i="16"/>
  <c r="AF35" i="16"/>
  <c r="AO35" i="16" s="1"/>
  <c r="AE35" i="16"/>
  <c r="AG35" i="16"/>
  <c r="AP35" i="16" s="1"/>
  <c r="AR33" i="83"/>
  <c r="AI33" i="35"/>
  <c r="AN33" i="35"/>
  <c r="AH41" i="13"/>
  <c r="AQ41" i="13" s="1"/>
  <c r="AI39" i="54"/>
  <c r="AN39" i="54"/>
  <c r="AH37" i="87"/>
  <c r="AQ37" i="87" s="1"/>
  <c r="Y39" i="95"/>
  <c r="Z39" i="95"/>
  <c r="X39" i="95"/>
  <c r="AI39" i="100"/>
  <c r="AN39" i="100"/>
  <c r="AR34" i="16"/>
  <c r="AR32" i="48"/>
  <c r="AG38" i="11"/>
  <c r="AP38" i="11" s="1"/>
  <c r="AF38" i="11"/>
  <c r="AO38" i="11" s="1"/>
  <c r="W39" i="11"/>
  <c r="AE38" i="11"/>
  <c r="AH47" i="97"/>
  <c r="AQ47" i="97" s="1"/>
  <c r="AH47" i="89"/>
  <c r="AQ47" i="89" s="1"/>
  <c r="AH45" i="15"/>
  <c r="AQ45" i="15" s="1"/>
  <c r="AR37" i="11"/>
  <c r="Y40" i="51"/>
  <c r="X40" i="51"/>
  <c r="AH38" i="96"/>
  <c r="AQ38" i="96" s="1"/>
  <c r="AR32" i="10"/>
  <c r="AI44" i="93"/>
  <c r="AN44" i="93"/>
  <c r="Z34" i="83"/>
  <c r="W35" i="42"/>
  <c r="AF34" i="42"/>
  <c r="AO34" i="42" s="1"/>
  <c r="AE34" i="42"/>
  <c r="AG34" i="42"/>
  <c r="AP34" i="42" s="1"/>
  <c r="X46" i="105"/>
  <c r="Y46" i="105"/>
  <c r="Z41" i="13"/>
  <c r="AR37" i="96"/>
  <c r="Y40" i="54"/>
  <c r="Z40" i="54" s="1"/>
  <c r="X40" i="54"/>
  <c r="Z37" i="87"/>
  <c r="AI46" i="47"/>
  <c r="AN46" i="47"/>
  <c r="Y42" i="20"/>
  <c r="Z42" i="20" s="1"/>
  <c r="X42" i="20"/>
  <c r="AH43" i="46"/>
  <c r="AQ43" i="46" s="1"/>
  <c r="Z47" i="97"/>
  <c r="Z47" i="89"/>
  <c r="AI35" i="99"/>
  <c r="AN35" i="99"/>
  <c r="AI36" i="55"/>
  <c r="AN36" i="55"/>
  <c r="Z45" i="15"/>
  <c r="AI39" i="51"/>
  <c r="AN39" i="51"/>
  <c r="AH32" i="85"/>
  <c r="AQ32" i="85" s="1"/>
  <c r="AR33" i="98"/>
  <c r="Z38" i="96"/>
  <c r="Y45" i="53"/>
  <c r="X45" i="53"/>
  <c r="AH32" i="94"/>
  <c r="AQ32" i="94" s="1"/>
  <c r="Y37" i="88"/>
  <c r="X37" i="88"/>
  <c r="Y35" i="102"/>
  <c r="X35" i="102"/>
  <c r="AI41" i="44"/>
  <c r="AN41" i="44"/>
  <c r="AG42" i="20" l="1"/>
  <c r="AP42" i="20" s="1"/>
  <c r="AF42" i="20"/>
  <c r="AO42" i="20" s="1"/>
  <c r="AE42" i="20"/>
  <c r="W43" i="20"/>
  <c r="AF44" i="101"/>
  <c r="AO44" i="101" s="1"/>
  <c r="W45" i="101"/>
  <c r="AG44" i="101"/>
  <c r="AP44" i="101" s="1"/>
  <c r="AE44" i="101"/>
  <c r="AG40" i="54"/>
  <c r="AP40" i="54" s="1"/>
  <c r="AE40" i="54"/>
  <c r="W41" i="54"/>
  <c r="AF40" i="54"/>
  <c r="AO40" i="54" s="1"/>
  <c r="AR36" i="55"/>
  <c r="AH46" i="105"/>
  <c r="AQ46" i="105" s="1"/>
  <c r="W35" i="83"/>
  <c r="AE34" i="83"/>
  <c r="AF34" i="83"/>
  <c r="AO34" i="83" s="1"/>
  <c r="AG34" i="83"/>
  <c r="AP34" i="83" s="1"/>
  <c r="AF39" i="95"/>
  <c r="AO39" i="95" s="1"/>
  <c r="AG39" i="95"/>
  <c r="AP39" i="95" s="1"/>
  <c r="AE39" i="95"/>
  <c r="W40" i="95"/>
  <c r="AR34" i="102"/>
  <c r="Y33" i="94"/>
  <c r="Z33" i="94" s="1"/>
  <c r="X33" i="94"/>
  <c r="AH40" i="100"/>
  <c r="AQ40" i="100" s="1"/>
  <c r="AR38" i="84"/>
  <c r="AR38" i="95"/>
  <c r="AH34" i="35"/>
  <c r="AQ34" i="35" s="1"/>
  <c r="AH39" i="91"/>
  <c r="AQ39" i="91" s="1"/>
  <c r="Y44" i="46"/>
  <c r="X44" i="46"/>
  <c r="AH45" i="53"/>
  <c r="AQ45" i="53" s="1"/>
  <c r="AI38" i="11"/>
  <c r="AR38" i="11" s="1"/>
  <c r="AN38" i="11"/>
  <c r="Y34" i="90"/>
  <c r="X34" i="90"/>
  <c r="W41" i="100"/>
  <c r="AE40" i="100"/>
  <c r="AG40" i="100"/>
  <c r="AP40" i="100" s="1"/>
  <c r="AF40" i="100"/>
  <c r="AO40" i="100" s="1"/>
  <c r="AF42" i="92"/>
  <c r="AO42" i="92" s="1"/>
  <c r="AE42" i="92"/>
  <c r="AG42" i="92"/>
  <c r="AP42" i="92" s="1"/>
  <c r="W43" i="92"/>
  <c r="AE42" i="32"/>
  <c r="AF42" i="32"/>
  <c r="AO42" i="32" s="1"/>
  <c r="W43" i="32"/>
  <c r="AG42" i="32"/>
  <c r="AP42" i="32" s="1"/>
  <c r="AH43" i="104"/>
  <c r="AQ43" i="104" s="1"/>
  <c r="W35" i="98"/>
  <c r="AG34" i="98"/>
  <c r="AP34" i="98" s="1"/>
  <c r="AE34" i="98"/>
  <c r="AF34" i="98"/>
  <c r="AO34" i="98" s="1"/>
  <c r="AE34" i="35"/>
  <c r="W35" i="35"/>
  <c r="AF34" i="35"/>
  <c r="AO34" i="35" s="1"/>
  <c r="AG34" i="35"/>
  <c r="AP34" i="35" s="1"/>
  <c r="W40" i="91"/>
  <c r="AF39" i="91"/>
  <c r="AO39" i="91" s="1"/>
  <c r="AE39" i="91"/>
  <c r="AG39" i="91"/>
  <c r="AP39" i="91" s="1"/>
  <c r="AR36" i="88"/>
  <c r="AH44" i="86"/>
  <c r="AQ44" i="86" s="1"/>
  <c r="AH47" i="47"/>
  <c r="AQ47" i="47" s="1"/>
  <c r="AR42" i="104"/>
  <c r="AR45" i="105"/>
  <c r="AR32" i="50"/>
  <c r="AF37" i="87"/>
  <c r="AO37" i="87" s="1"/>
  <c r="AE37" i="87"/>
  <c r="AG37" i="87"/>
  <c r="AP37" i="87" s="1"/>
  <c r="W38" i="87"/>
  <c r="W39" i="96"/>
  <c r="AG38" i="96"/>
  <c r="AP38" i="96" s="1"/>
  <c r="AE38" i="96"/>
  <c r="AF38" i="96"/>
  <c r="AO38" i="96" s="1"/>
  <c r="AH37" i="88"/>
  <c r="AQ37" i="88" s="1"/>
  <c r="Z37" i="88"/>
  <c r="AR35" i="99"/>
  <c r="AR46" i="47"/>
  <c r="AR44" i="93"/>
  <c r="Y39" i="11"/>
  <c r="Z39" i="11"/>
  <c r="X39" i="11"/>
  <c r="AR39" i="54"/>
  <c r="AI35" i="16"/>
  <c r="AN35" i="16"/>
  <c r="AI33" i="48"/>
  <c r="AN33" i="48"/>
  <c r="AI33" i="90"/>
  <c r="AN33" i="90"/>
  <c r="AH36" i="99"/>
  <c r="AQ36" i="99" s="1"/>
  <c r="AF34" i="82"/>
  <c r="AO34" i="82" s="1"/>
  <c r="W35" i="82"/>
  <c r="AE34" i="82"/>
  <c r="AG34" i="82"/>
  <c r="AP34" i="82" s="1"/>
  <c r="Z43" i="104"/>
  <c r="AR39" i="49"/>
  <c r="AH37" i="55"/>
  <c r="AQ37" i="55" s="1"/>
  <c r="AH40" i="49"/>
  <c r="AQ40" i="49" s="1"/>
  <c r="Z44" i="86"/>
  <c r="Z47" i="47"/>
  <c r="AH33" i="50"/>
  <c r="AQ33" i="50" s="1"/>
  <c r="AR41" i="44"/>
  <c r="W48" i="89"/>
  <c r="AE47" i="89"/>
  <c r="AG47" i="89"/>
  <c r="AP47" i="89" s="1"/>
  <c r="AF47" i="89"/>
  <c r="AO47" i="89" s="1"/>
  <c r="AG41" i="13"/>
  <c r="AP41" i="13" s="1"/>
  <c r="AF41" i="13"/>
  <c r="AO41" i="13" s="1"/>
  <c r="AE41" i="13"/>
  <c r="W42" i="13"/>
  <c r="AI34" i="42"/>
  <c r="AN34" i="42"/>
  <c r="AR33" i="35"/>
  <c r="AR43" i="101"/>
  <c r="Y34" i="48"/>
  <c r="X34" i="48"/>
  <c r="AE33" i="10"/>
  <c r="W34" i="10"/>
  <c r="AG33" i="10"/>
  <c r="AP33" i="10" s="1"/>
  <c r="AF33" i="10"/>
  <c r="AO33" i="10" s="1"/>
  <c r="AF36" i="99"/>
  <c r="AO36" i="99" s="1"/>
  <c r="AE36" i="99"/>
  <c r="W37" i="99"/>
  <c r="AG36" i="99"/>
  <c r="AP36" i="99" s="1"/>
  <c r="AG45" i="93"/>
  <c r="AP45" i="93" s="1"/>
  <c r="AF45" i="93"/>
  <c r="AO45" i="93" s="1"/>
  <c r="W46" i="93"/>
  <c r="AE45" i="93"/>
  <c r="Z37" i="55"/>
  <c r="AH38" i="43"/>
  <c r="AQ38" i="43" s="1"/>
  <c r="AH39" i="84"/>
  <c r="AQ39" i="84" s="1"/>
  <c r="Z40" i="49"/>
  <c r="Z33" i="50"/>
  <c r="AR39" i="51"/>
  <c r="AH35" i="102"/>
  <c r="AQ35" i="102" s="1"/>
  <c r="Z45" i="53"/>
  <c r="AG45" i="15"/>
  <c r="AP45" i="15" s="1"/>
  <c r="AE45" i="15"/>
  <c r="AN45" i="15" s="1"/>
  <c r="W46" i="15"/>
  <c r="AF45" i="15"/>
  <c r="W48" i="97"/>
  <c r="AE47" i="97"/>
  <c r="AF47" i="97"/>
  <c r="AO47" i="97" s="1"/>
  <c r="AG47" i="97"/>
  <c r="AP47" i="97" s="1"/>
  <c r="AH42" i="20"/>
  <c r="AQ42" i="20" s="1"/>
  <c r="AH40" i="54"/>
  <c r="AQ40" i="54" s="1"/>
  <c r="Z46" i="105"/>
  <c r="AH40" i="51"/>
  <c r="AQ40" i="51" s="1"/>
  <c r="AR39" i="100"/>
  <c r="Y36" i="16"/>
  <c r="Z36" i="16"/>
  <c r="X36" i="16"/>
  <c r="AI32" i="94"/>
  <c r="AN32" i="94"/>
  <c r="AH42" i="44"/>
  <c r="AQ42" i="44" s="1"/>
  <c r="AR44" i="53"/>
  <c r="AH36" i="18"/>
  <c r="AQ36" i="18" s="1"/>
  <c r="AE39" i="45"/>
  <c r="AF39" i="45"/>
  <c r="AO39" i="45" s="1"/>
  <c r="W40" i="45"/>
  <c r="AG39" i="45"/>
  <c r="AP39" i="45" s="1"/>
  <c r="AI45" i="52"/>
  <c r="AN45" i="52"/>
  <c r="Z38" i="43"/>
  <c r="Z39" i="84"/>
  <c r="AR41" i="20"/>
  <c r="AI43" i="46"/>
  <c r="AN43" i="46"/>
  <c r="Y33" i="85"/>
  <c r="Z33" i="85"/>
  <c r="X33" i="85"/>
  <c r="Z35" i="102"/>
  <c r="Y35" i="42"/>
  <c r="X35" i="42"/>
  <c r="Z40" i="51"/>
  <c r="AH39" i="95"/>
  <c r="AQ39" i="95" s="1"/>
  <c r="AR35" i="18"/>
  <c r="Z42" i="44"/>
  <c r="AG37" i="41"/>
  <c r="AP37" i="41" s="1"/>
  <c r="AE37" i="41"/>
  <c r="W38" i="41"/>
  <c r="AF37" i="41"/>
  <c r="AO37" i="41" s="1"/>
  <c r="AE37" i="103"/>
  <c r="W38" i="103"/>
  <c r="AG37" i="103"/>
  <c r="AP37" i="103" s="1"/>
  <c r="AF37" i="103"/>
  <c r="AO37" i="103" s="1"/>
  <c r="Z36" i="18"/>
  <c r="AR38" i="91"/>
  <c r="AH45" i="93"/>
  <c r="AQ45" i="93" s="1"/>
  <c r="AH44" i="101"/>
  <c r="AQ44" i="101" s="1"/>
  <c r="AR43" i="86"/>
  <c r="Y46" i="52"/>
  <c r="X46" i="52"/>
  <c r="Z46" i="52" s="1"/>
  <c r="AR37" i="43"/>
  <c r="AI32" i="85"/>
  <c r="AN32" i="85"/>
  <c r="AF33" i="94" l="1"/>
  <c r="AO33" i="94" s="1"/>
  <c r="W34" i="94"/>
  <c r="AE33" i="94"/>
  <c r="AG33" i="94"/>
  <c r="AP33" i="94" s="1"/>
  <c r="AE46" i="52"/>
  <c r="AF46" i="52"/>
  <c r="AO46" i="52" s="1"/>
  <c r="W47" i="52"/>
  <c r="AG46" i="52"/>
  <c r="AP46" i="52" s="1"/>
  <c r="AR33" i="48"/>
  <c r="W40" i="11"/>
  <c r="AF39" i="11"/>
  <c r="AO39" i="11" s="1"/>
  <c r="AG39" i="11"/>
  <c r="AP39" i="11" s="1"/>
  <c r="AE39" i="11"/>
  <c r="Y38" i="41"/>
  <c r="X38" i="41"/>
  <c r="AH35" i="42"/>
  <c r="AQ35" i="42" s="1"/>
  <c r="AI37" i="41"/>
  <c r="AR37" i="41" s="1"/>
  <c r="AN37" i="41"/>
  <c r="Z35" i="42"/>
  <c r="AI39" i="45"/>
  <c r="AN39" i="45"/>
  <c r="AI45" i="15"/>
  <c r="AO45" i="15"/>
  <c r="W34" i="50"/>
  <c r="AE33" i="50"/>
  <c r="AF33" i="50"/>
  <c r="AO33" i="50" s="1"/>
  <c r="AG33" i="50"/>
  <c r="AP33" i="50" s="1"/>
  <c r="AE37" i="55"/>
  <c r="W38" i="55"/>
  <c r="AF37" i="55"/>
  <c r="AO37" i="55" s="1"/>
  <c r="AG37" i="55"/>
  <c r="AP37" i="55" s="1"/>
  <c r="AR34" i="42"/>
  <c r="AE47" i="47"/>
  <c r="AG47" i="47"/>
  <c r="AP47" i="47" s="1"/>
  <c r="W48" i="47"/>
  <c r="AF47" i="47"/>
  <c r="AO47" i="47" s="1"/>
  <c r="Y35" i="82"/>
  <c r="X35" i="82"/>
  <c r="AR35" i="16"/>
  <c r="AF37" i="88"/>
  <c r="AO37" i="88" s="1"/>
  <c r="W38" i="88"/>
  <c r="AG37" i="88"/>
  <c r="AP37" i="88" s="1"/>
  <c r="AE37" i="88"/>
  <c r="Y38" i="87"/>
  <c r="Z38" i="87" s="1"/>
  <c r="X38" i="87"/>
  <c r="AI39" i="91"/>
  <c r="AN39" i="91"/>
  <c r="Y35" i="35"/>
  <c r="Z35" i="35"/>
  <c r="X35" i="35"/>
  <c r="Y35" i="98"/>
  <c r="X35" i="98"/>
  <c r="Y43" i="92"/>
  <c r="Z43" i="92"/>
  <c r="X43" i="92"/>
  <c r="AI39" i="95"/>
  <c r="AN39" i="95"/>
  <c r="AI34" i="83"/>
  <c r="AR34" i="83" s="1"/>
  <c r="AN34" i="83"/>
  <c r="AI40" i="54"/>
  <c r="AN40" i="54"/>
  <c r="AF36" i="16"/>
  <c r="AO36" i="16" s="1"/>
  <c r="AE36" i="16"/>
  <c r="W37" i="16"/>
  <c r="AG36" i="16"/>
  <c r="AP36" i="16" s="1"/>
  <c r="AH34" i="48"/>
  <c r="AQ34" i="48" s="1"/>
  <c r="Y48" i="89"/>
  <c r="X48" i="89"/>
  <c r="Z48" i="89" s="1"/>
  <c r="AR32" i="85"/>
  <c r="Y38" i="103"/>
  <c r="Z38" i="103"/>
  <c r="X38" i="103"/>
  <c r="AR43" i="46"/>
  <c r="AR45" i="52"/>
  <c r="AG46" i="105"/>
  <c r="AP46" i="105" s="1"/>
  <c r="AF46" i="105"/>
  <c r="AO46" i="105" s="1"/>
  <c r="AE46" i="105"/>
  <c r="W47" i="105"/>
  <c r="Y46" i="15"/>
  <c r="Z46" i="15"/>
  <c r="X46" i="15"/>
  <c r="W41" i="49"/>
  <c r="AE40" i="49"/>
  <c r="AF40" i="49"/>
  <c r="AO40" i="49" s="1"/>
  <c r="AG40" i="49"/>
  <c r="AP40" i="49" s="1"/>
  <c r="AG44" i="86"/>
  <c r="AP44" i="86" s="1"/>
  <c r="AE44" i="86"/>
  <c r="AF44" i="86"/>
  <c r="AO44" i="86" s="1"/>
  <c r="W45" i="86"/>
  <c r="AI34" i="35"/>
  <c r="AN34" i="35"/>
  <c r="AI40" i="100"/>
  <c r="AN40" i="100"/>
  <c r="AH44" i="46"/>
  <c r="AQ44" i="46" s="1"/>
  <c r="Y35" i="83"/>
  <c r="X35" i="83"/>
  <c r="AR32" i="94"/>
  <c r="AI45" i="93"/>
  <c r="AN45" i="93"/>
  <c r="Y37" i="99"/>
  <c r="X37" i="99"/>
  <c r="Y34" i="10"/>
  <c r="Z34" i="10"/>
  <c r="X34" i="10"/>
  <c r="Y42" i="13"/>
  <c r="X42" i="13"/>
  <c r="W44" i="104"/>
  <c r="AF43" i="104"/>
  <c r="AO43" i="104" s="1"/>
  <c r="AE43" i="104"/>
  <c r="AG43" i="104"/>
  <c r="AP43" i="104" s="1"/>
  <c r="AR33" i="90"/>
  <c r="AI38" i="96"/>
  <c r="AN38" i="96"/>
  <c r="AI37" i="87"/>
  <c r="AN37" i="87"/>
  <c r="Y40" i="91"/>
  <c r="X40" i="91"/>
  <c r="Z40" i="91" s="1"/>
  <c r="Y43" i="32"/>
  <c r="X43" i="32"/>
  <c r="AI42" i="92"/>
  <c r="AN42" i="92"/>
  <c r="Y41" i="100"/>
  <c r="X41" i="100"/>
  <c r="Z44" i="46"/>
  <c r="Y43" i="20"/>
  <c r="X43" i="20"/>
  <c r="Z43" i="20" s="1"/>
  <c r="AI37" i="103"/>
  <c r="AN37" i="103"/>
  <c r="AE42" i="44"/>
  <c r="AF42" i="44"/>
  <c r="AO42" i="44" s="1"/>
  <c r="AG42" i="44"/>
  <c r="AP42" i="44" s="1"/>
  <c r="W43" i="44"/>
  <c r="AF35" i="102"/>
  <c r="AO35" i="102" s="1"/>
  <c r="AE35" i="102"/>
  <c r="W36" i="102"/>
  <c r="AG35" i="102"/>
  <c r="AP35" i="102" s="1"/>
  <c r="AE36" i="18"/>
  <c r="W37" i="18"/>
  <c r="AG36" i="18"/>
  <c r="AP36" i="18" s="1"/>
  <c r="AF36" i="18"/>
  <c r="AO36" i="18" s="1"/>
  <c r="AH33" i="85"/>
  <c r="AQ33" i="85" s="1"/>
  <c r="AH36" i="16"/>
  <c r="AQ36" i="16" s="1"/>
  <c r="AI47" i="97"/>
  <c r="AN47" i="97"/>
  <c r="Y46" i="93"/>
  <c r="X46" i="93"/>
  <c r="AI36" i="99"/>
  <c r="AN36" i="99"/>
  <c r="AI33" i="10"/>
  <c r="AN33" i="10"/>
  <c r="AI41" i="13"/>
  <c r="AN41" i="13"/>
  <c r="AI47" i="89"/>
  <c r="AN47" i="89"/>
  <c r="AH39" i="11"/>
  <c r="AQ39" i="11" s="1"/>
  <c r="AH34" i="90"/>
  <c r="AQ34" i="90" s="1"/>
  <c r="AI44" i="101"/>
  <c r="AN44" i="101"/>
  <c r="AI42" i="20"/>
  <c r="AN42" i="20"/>
  <c r="AG45" i="53"/>
  <c r="AP45" i="53" s="1"/>
  <c r="AE45" i="53"/>
  <c r="AF45" i="53"/>
  <c r="AO45" i="53" s="1"/>
  <c r="W46" i="53"/>
  <c r="AI34" i="98"/>
  <c r="AN34" i="98"/>
  <c r="AI42" i="32"/>
  <c r="AN42" i="32"/>
  <c r="Z34" i="90"/>
  <c r="AH46" i="52"/>
  <c r="AQ46" i="52" s="1"/>
  <c r="W41" i="51"/>
  <c r="AE40" i="51"/>
  <c r="AF40" i="51"/>
  <c r="AO40" i="51" s="1"/>
  <c r="AG40" i="51"/>
  <c r="AP40" i="51" s="1"/>
  <c r="AE33" i="85"/>
  <c r="AF33" i="85"/>
  <c r="AO33" i="85" s="1"/>
  <c r="W34" i="85"/>
  <c r="AG33" i="85"/>
  <c r="AP33" i="85" s="1"/>
  <c r="W40" i="84"/>
  <c r="AG39" i="84"/>
  <c r="AP39" i="84" s="1"/>
  <c r="AF39" i="84"/>
  <c r="AO39" i="84" s="1"/>
  <c r="AE39" i="84"/>
  <c r="Y40" i="45"/>
  <c r="X40" i="45"/>
  <c r="Y48" i="97"/>
  <c r="X48" i="97"/>
  <c r="Y39" i="96"/>
  <c r="X39" i="96"/>
  <c r="Z39" i="96" s="1"/>
  <c r="AF38" i="43"/>
  <c r="AO38" i="43" s="1"/>
  <c r="W39" i="43"/>
  <c r="AE38" i="43"/>
  <c r="AG38" i="43"/>
  <c r="AP38" i="43" s="1"/>
  <c r="Z34" i="48"/>
  <c r="AI34" i="82"/>
  <c r="AN34" i="82"/>
  <c r="AH33" i="94"/>
  <c r="AQ33" i="94" s="1"/>
  <c r="Y40" i="95"/>
  <c r="X40" i="95"/>
  <c r="Z40" i="95" s="1"/>
  <c r="Y41" i="54"/>
  <c r="Z41" i="54"/>
  <c r="X41" i="54"/>
  <c r="Y45" i="101"/>
  <c r="X45" i="101"/>
  <c r="Z45" i="101" s="1"/>
  <c r="AF40" i="95" l="1"/>
  <c r="AO40" i="95" s="1"/>
  <c r="AG40" i="95"/>
  <c r="AP40" i="95" s="1"/>
  <c r="AE40" i="95"/>
  <c r="W41" i="95"/>
  <c r="AE43" i="20"/>
  <c r="AG43" i="20"/>
  <c r="AP43" i="20" s="1"/>
  <c r="AF43" i="20"/>
  <c r="AO43" i="20" s="1"/>
  <c r="W44" i="20"/>
  <c r="AF45" i="101"/>
  <c r="AO45" i="101" s="1"/>
  <c r="AG45" i="101"/>
  <c r="AP45" i="101" s="1"/>
  <c r="AE45" i="101"/>
  <c r="W46" i="101"/>
  <c r="W49" i="89"/>
  <c r="AF48" i="89"/>
  <c r="AO48" i="89" s="1"/>
  <c r="AE48" i="89"/>
  <c r="AN48" i="89" s="1"/>
  <c r="AG48" i="89"/>
  <c r="AG38" i="87"/>
  <c r="AP38" i="87" s="1"/>
  <c r="W39" i="87"/>
  <c r="AE38" i="87"/>
  <c r="AF38" i="87"/>
  <c r="AO38" i="87" s="1"/>
  <c r="W41" i="91"/>
  <c r="AG40" i="91"/>
  <c r="AP40" i="91" s="1"/>
  <c r="AE40" i="91"/>
  <c r="AF40" i="91"/>
  <c r="AO40" i="91" s="1"/>
  <c r="AF39" i="96"/>
  <c r="AO39" i="96" s="1"/>
  <c r="W40" i="96"/>
  <c r="AE39" i="96"/>
  <c r="AG39" i="96"/>
  <c r="AP39" i="96" s="1"/>
  <c r="AI38" i="43"/>
  <c r="AN38" i="43"/>
  <c r="AH48" i="97"/>
  <c r="AQ48" i="97" s="1"/>
  <c r="Y39" i="43"/>
  <c r="X39" i="43"/>
  <c r="Z48" i="97"/>
  <c r="AI39" i="84"/>
  <c r="AN39" i="84"/>
  <c r="Y34" i="85"/>
  <c r="X34" i="85"/>
  <c r="AI40" i="51"/>
  <c r="AN40" i="51"/>
  <c r="AR42" i="20"/>
  <c r="AR33" i="10"/>
  <c r="Y44" i="104"/>
  <c r="X44" i="104"/>
  <c r="AH46" i="15"/>
  <c r="AQ46" i="15" s="1"/>
  <c r="AH38" i="103"/>
  <c r="AQ38" i="103" s="1"/>
  <c r="AH43" i="92"/>
  <c r="AQ43" i="92" s="1"/>
  <c r="AH35" i="35"/>
  <c r="AQ35" i="35" s="1"/>
  <c r="AI46" i="52"/>
  <c r="AN46" i="52"/>
  <c r="AH45" i="101"/>
  <c r="AQ45" i="101" s="1"/>
  <c r="AH41" i="54"/>
  <c r="AQ41" i="54" s="1"/>
  <c r="AR34" i="82"/>
  <c r="Y41" i="51"/>
  <c r="Z41" i="51"/>
  <c r="X41" i="51"/>
  <c r="AF34" i="90"/>
  <c r="AO34" i="90" s="1"/>
  <c r="AE34" i="90"/>
  <c r="W35" i="90"/>
  <c r="AG34" i="90"/>
  <c r="AP34" i="90" s="1"/>
  <c r="Y46" i="53"/>
  <c r="X46" i="53"/>
  <c r="AR47" i="97"/>
  <c r="Y36" i="102"/>
  <c r="X36" i="102"/>
  <c r="AR42" i="92"/>
  <c r="AH42" i="13"/>
  <c r="AQ42" i="13" s="1"/>
  <c r="AH37" i="99"/>
  <c r="AQ37" i="99" s="1"/>
  <c r="AR34" i="35"/>
  <c r="W47" i="15"/>
  <c r="AE46" i="15"/>
  <c r="AG46" i="15"/>
  <c r="AP46" i="15" s="1"/>
  <c r="AF46" i="15"/>
  <c r="AO46" i="15" s="1"/>
  <c r="AF38" i="103"/>
  <c r="AO38" i="103" s="1"/>
  <c r="W39" i="103"/>
  <c r="AG38" i="103"/>
  <c r="AP38" i="103" s="1"/>
  <c r="AE38" i="103"/>
  <c r="AR40" i="54"/>
  <c r="AF43" i="92"/>
  <c r="AO43" i="92" s="1"/>
  <c r="AE43" i="92"/>
  <c r="AG43" i="92"/>
  <c r="AP43" i="92" s="1"/>
  <c r="W44" i="92"/>
  <c r="AE35" i="35"/>
  <c r="AN35" i="35" s="1"/>
  <c r="AF35" i="35"/>
  <c r="AO35" i="35" s="1"/>
  <c r="AG35" i="35"/>
  <c r="W36" i="35"/>
  <c r="Y48" i="47"/>
  <c r="X48" i="47"/>
  <c r="AR39" i="45"/>
  <c r="AG34" i="48"/>
  <c r="AP34" i="48" s="1"/>
  <c r="W35" i="48"/>
  <c r="AF34" i="48"/>
  <c r="AO34" i="48" s="1"/>
  <c r="AE34" i="48"/>
  <c r="AH39" i="96"/>
  <c r="AQ39" i="96" s="1"/>
  <c r="AH40" i="45"/>
  <c r="AQ40" i="45" s="1"/>
  <c r="AI33" i="85"/>
  <c r="AN33" i="85"/>
  <c r="AR44" i="101"/>
  <c r="AR47" i="89"/>
  <c r="AR36" i="99"/>
  <c r="AI35" i="102"/>
  <c r="AN35" i="102"/>
  <c r="AI42" i="44"/>
  <c r="AN42" i="44"/>
  <c r="AG44" i="46"/>
  <c r="AP44" i="46" s="1"/>
  <c r="AE44" i="46"/>
  <c r="W45" i="46"/>
  <c r="AF44" i="46"/>
  <c r="AO44" i="46" s="1"/>
  <c r="AH43" i="32"/>
  <c r="AQ43" i="32" s="1"/>
  <c r="Z42" i="13"/>
  <c r="Z37" i="99"/>
  <c r="AH35" i="83"/>
  <c r="AQ35" i="83" s="1"/>
  <c r="AI33" i="50"/>
  <c r="AN33" i="50"/>
  <c r="AE35" i="42"/>
  <c r="AF35" i="42"/>
  <c r="AO35" i="42" s="1"/>
  <c r="AG35" i="42"/>
  <c r="AP35" i="42" s="1"/>
  <c r="W36" i="42"/>
  <c r="AI39" i="11"/>
  <c r="AN39" i="11"/>
  <c r="AE41" i="54"/>
  <c r="W42" i="54"/>
  <c r="AF41" i="54"/>
  <c r="AO41" i="54" s="1"/>
  <c r="AG41" i="54"/>
  <c r="AP41" i="54" s="1"/>
  <c r="AR42" i="32"/>
  <c r="AI45" i="53"/>
  <c r="AN45" i="53"/>
  <c r="AH46" i="93"/>
  <c r="AQ46" i="93" s="1"/>
  <c r="Y37" i="18"/>
  <c r="X37" i="18"/>
  <c r="AH41" i="100"/>
  <c r="AQ41" i="100" s="1"/>
  <c r="Z43" i="32"/>
  <c r="AR37" i="87"/>
  <c r="Z35" i="83"/>
  <c r="Y45" i="86"/>
  <c r="X45" i="86"/>
  <c r="Y37" i="16"/>
  <c r="X37" i="16"/>
  <c r="AH35" i="98"/>
  <c r="AQ35" i="98" s="1"/>
  <c r="AI37" i="88"/>
  <c r="AN37" i="88"/>
  <c r="Z35" i="82"/>
  <c r="AH35" i="82"/>
  <c r="AQ35" i="82" s="1"/>
  <c r="AI47" i="47"/>
  <c r="AN47" i="47"/>
  <c r="Y38" i="55"/>
  <c r="Z38" i="55"/>
  <c r="X38" i="55"/>
  <c r="Y34" i="50"/>
  <c r="X34" i="50"/>
  <c r="AI33" i="94"/>
  <c r="AN33" i="94"/>
  <c r="Z40" i="45"/>
  <c r="AH40" i="95"/>
  <c r="AQ40" i="95" s="1"/>
  <c r="AR41" i="13"/>
  <c r="Z46" i="93"/>
  <c r="AI36" i="18"/>
  <c r="AN36" i="18"/>
  <c r="AR37" i="103"/>
  <c r="Z41" i="100"/>
  <c r="AI43" i="104"/>
  <c r="AN43" i="104"/>
  <c r="AH34" i="10"/>
  <c r="AQ34" i="10" s="1"/>
  <c r="AI40" i="49"/>
  <c r="AN40" i="49"/>
  <c r="Y47" i="105"/>
  <c r="Z47" i="105" s="1"/>
  <c r="X47" i="105"/>
  <c r="AI36" i="16"/>
  <c r="AN36" i="16"/>
  <c r="Z35" i="98"/>
  <c r="AR39" i="91"/>
  <c r="AI37" i="55"/>
  <c r="AN37" i="55"/>
  <c r="AH38" i="41"/>
  <c r="AQ38" i="41" s="1"/>
  <c r="Y47" i="52"/>
  <c r="X47" i="52"/>
  <c r="Y34" i="94"/>
  <c r="X34" i="94"/>
  <c r="Z34" i="94" s="1"/>
  <c r="Y40" i="84"/>
  <c r="Z40" i="84" s="1"/>
  <c r="X40" i="84"/>
  <c r="AR34" i="98"/>
  <c r="Y43" i="44"/>
  <c r="Z43" i="44" s="1"/>
  <c r="X43" i="44"/>
  <c r="AH43" i="20"/>
  <c r="AQ43" i="20" s="1"/>
  <c r="AH40" i="91"/>
  <c r="AQ40" i="91" s="1"/>
  <c r="AR38" i="96"/>
  <c r="AE34" i="10"/>
  <c r="AF34" i="10"/>
  <c r="AO34" i="10" s="1"/>
  <c r="W35" i="10"/>
  <c r="AG34" i="10"/>
  <c r="AP34" i="10" s="1"/>
  <c r="AR45" i="93"/>
  <c r="AR40" i="100"/>
  <c r="AI44" i="86"/>
  <c r="AN44" i="86"/>
  <c r="Y41" i="49"/>
  <c r="X41" i="49"/>
  <c r="AI46" i="105"/>
  <c r="AN46" i="105"/>
  <c r="AH48" i="89"/>
  <c r="AQ48" i="89" s="1"/>
  <c r="AR39" i="95"/>
  <c r="AH38" i="87"/>
  <c r="AQ38" i="87" s="1"/>
  <c r="Y38" i="88"/>
  <c r="X38" i="88"/>
  <c r="AR45" i="15"/>
  <c r="Z38" i="41"/>
  <c r="Y40" i="11"/>
  <c r="X40" i="11"/>
  <c r="W35" i="94" l="1"/>
  <c r="AE34" i="94"/>
  <c r="AG34" i="94"/>
  <c r="AP34" i="94" s="1"/>
  <c r="AF34" i="94"/>
  <c r="AO34" i="94" s="1"/>
  <c r="W41" i="84"/>
  <c r="AG40" i="84"/>
  <c r="AP40" i="84" s="1"/>
  <c r="AF40" i="84"/>
  <c r="AO40" i="84" s="1"/>
  <c r="AE40" i="84"/>
  <c r="AE47" i="105"/>
  <c r="W48" i="105"/>
  <c r="AF47" i="105"/>
  <c r="AO47" i="105" s="1"/>
  <c r="AG47" i="105"/>
  <c r="AP47" i="105" s="1"/>
  <c r="AE43" i="44"/>
  <c r="AF43" i="44"/>
  <c r="AO43" i="44" s="1"/>
  <c r="AG43" i="44"/>
  <c r="AP43" i="44" s="1"/>
  <c r="W44" i="44"/>
  <c r="AG38" i="41"/>
  <c r="AP38" i="41" s="1"/>
  <c r="AF38" i="41"/>
  <c r="AO38" i="41" s="1"/>
  <c r="W39" i="41"/>
  <c r="AE38" i="41"/>
  <c r="Y35" i="10"/>
  <c r="X35" i="10"/>
  <c r="AE35" i="98"/>
  <c r="AG35" i="98"/>
  <c r="AP35" i="98" s="1"/>
  <c r="W36" i="98"/>
  <c r="AF35" i="98"/>
  <c r="AO35" i="98" s="1"/>
  <c r="AR33" i="94"/>
  <c r="AI35" i="42"/>
  <c r="AN35" i="42"/>
  <c r="AI44" i="46"/>
  <c r="AN44" i="46"/>
  <c r="AI35" i="35"/>
  <c r="AP35" i="35"/>
  <c r="AI43" i="92"/>
  <c r="AN43" i="92"/>
  <c r="AI46" i="15"/>
  <c r="AN46" i="15"/>
  <c r="AE41" i="51"/>
  <c r="AF41" i="51"/>
  <c r="AO41" i="51" s="1"/>
  <c r="AG41" i="51"/>
  <c r="AP41" i="51" s="1"/>
  <c r="W42" i="51"/>
  <c r="AH44" i="104"/>
  <c r="AQ44" i="104" s="1"/>
  <c r="AR38" i="43"/>
  <c r="AI43" i="20"/>
  <c r="AN43" i="20"/>
  <c r="AR46" i="105"/>
  <c r="AH41" i="49"/>
  <c r="AQ41" i="49" s="1"/>
  <c r="Z41" i="49"/>
  <c r="AI34" i="10"/>
  <c r="AN34" i="10"/>
  <c r="AH40" i="84"/>
  <c r="AQ40" i="84" s="1"/>
  <c r="Z47" i="52"/>
  <c r="AH47" i="52"/>
  <c r="AQ47" i="52" s="1"/>
  <c r="AR40" i="49"/>
  <c r="AR36" i="18"/>
  <c r="AH34" i="50"/>
  <c r="AQ34" i="50" s="1"/>
  <c r="AH45" i="86"/>
  <c r="AQ45" i="86" s="1"/>
  <c r="W44" i="32"/>
  <c r="AE43" i="32"/>
  <c r="AG43" i="32"/>
  <c r="AP43" i="32" s="1"/>
  <c r="AF43" i="32"/>
  <c r="AO43" i="32" s="1"/>
  <c r="AH37" i="18"/>
  <c r="AQ37" i="18" s="1"/>
  <c r="AR39" i="11"/>
  <c r="AR33" i="85"/>
  <c r="AI34" i="48"/>
  <c r="AN34" i="48"/>
  <c r="AH48" i="47"/>
  <c r="AQ48" i="47" s="1"/>
  <c r="Y39" i="103"/>
  <c r="X39" i="103"/>
  <c r="Y47" i="15"/>
  <c r="X47" i="15"/>
  <c r="Z47" i="15" s="1"/>
  <c r="Z44" i="104"/>
  <c r="AR39" i="84"/>
  <c r="AI38" i="87"/>
  <c r="AN38" i="87"/>
  <c r="AH40" i="11"/>
  <c r="AQ40" i="11" s="1"/>
  <c r="AH38" i="88"/>
  <c r="AQ38" i="88" s="1"/>
  <c r="Z40" i="11"/>
  <c r="Z38" i="88"/>
  <c r="AH43" i="44"/>
  <c r="AQ43" i="44" s="1"/>
  <c r="AR36" i="16"/>
  <c r="AR43" i="104"/>
  <c r="W47" i="93"/>
  <c r="AG46" i="93"/>
  <c r="AP46" i="93" s="1"/>
  <c r="AF46" i="93"/>
  <c r="AO46" i="93" s="1"/>
  <c r="AE46" i="93"/>
  <c r="Z34" i="50"/>
  <c r="AR47" i="47"/>
  <c r="AE35" i="82"/>
  <c r="W36" i="82"/>
  <c r="AG35" i="82"/>
  <c r="AP35" i="82" s="1"/>
  <c r="AF35" i="82"/>
  <c r="AO35" i="82" s="1"/>
  <c r="Z45" i="86"/>
  <c r="Z37" i="18"/>
  <c r="AR33" i="50"/>
  <c r="W38" i="99"/>
  <c r="AG37" i="99"/>
  <c r="AP37" i="99" s="1"/>
  <c r="AF37" i="99"/>
  <c r="AO37" i="99" s="1"/>
  <c r="AE37" i="99"/>
  <c r="Z48" i="47"/>
  <c r="Y35" i="90"/>
  <c r="Z35" i="90"/>
  <c r="X35" i="90"/>
  <c r="AR40" i="51"/>
  <c r="W49" i="97"/>
  <c r="AE48" i="97"/>
  <c r="AF48" i="97"/>
  <c r="AO48" i="97" s="1"/>
  <c r="AG48" i="97"/>
  <c r="AP48" i="97" s="1"/>
  <c r="AI40" i="91"/>
  <c r="AR40" i="91" s="1"/>
  <c r="AN40" i="91"/>
  <c r="Y39" i="87"/>
  <c r="Z39" i="87"/>
  <c r="X39" i="87"/>
  <c r="Y49" i="89"/>
  <c r="X49" i="89"/>
  <c r="Y41" i="95"/>
  <c r="Z41" i="95"/>
  <c r="X41" i="95"/>
  <c r="AR37" i="55"/>
  <c r="AH47" i="105"/>
  <c r="AQ47" i="105" s="1"/>
  <c r="AE41" i="100"/>
  <c r="W42" i="100"/>
  <c r="AG41" i="100"/>
  <c r="AP41" i="100" s="1"/>
  <c r="AF41" i="100"/>
  <c r="AO41" i="100" s="1"/>
  <c r="Y36" i="42"/>
  <c r="X36" i="42"/>
  <c r="W43" i="13"/>
  <c r="AE42" i="13"/>
  <c r="AG42" i="13"/>
  <c r="AP42" i="13" s="1"/>
  <c r="AF42" i="13"/>
  <c r="AO42" i="13" s="1"/>
  <c r="AR42" i="44"/>
  <c r="Y35" i="48"/>
  <c r="Z35" i="48" s="1"/>
  <c r="X35" i="48"/>
  <c r="AH46" i="53"/>
  <c r="AQ46" i="53" s="1"/>
  <c r="AI34" i="90"/>
  <c r="AN34" i="90"/>
  <c r="AR46" i="52"/>
  <c r="AH34" i="85"/>
  <c r="AQ34" i="85" s="1"/>
  <c r="AH39" i="43"/>
  <c r="AQ39" i="43" s="1"/>
  <c r="AI39" i="96"/>
  <c r="AN39" i="96"/>
  <c r="Y44" i="20"/>
  <c r="Z44" i="20"/>
  <c r="X44" i="20"/>
  <c r="AI40" i="95"/>
  <c r="AN40" i="95"/>
  <c r="AR44" i="86"/>
  <c r="AH34" i="94"/>
  <c r="AQ34" i="94" s="1"/>
  <c r="W41" i="45"/>
  <c r="AE40" i="45"/>
  <c r="AF40" i="45"/>
  <c r="AO40" i="45" s="1"/>
  <c r="AG40" i="45"/>
  <c r="AP40" i="45" s="1"/>
  <c r="AH38" i="55"/>
  <c r="AQ38" i="55" s="1"/>
  <c r="AR37" i="88"/>
  <c r="AH37" i="16"/>
  <c r="AQ37" i="16" s="1"/>
  <c r="AG35" i="83"/>
  <c r="AP35" i="83" s="1"/>
  <c r="AE35" i="83"/>
  <c r="W36" i="83"/>
  <c r="AF35" i="83"/>
  <c r="AO35" i="83" s="1"/>
  <c r="AR45" i="53"/>
  <c r="Y42" i="54"/>
  <c r="Z42" i="54"/>
  <c r="X42" i="54"/>
  <c r="Y44" i="92"/>
  <c r="Z44" i="92" s="1"/>
  <c r="X44" i="92"/>
  <c r="AH36" i="102"/>
  <c r="AQ36" i="102" s="1"/>
  <c r="Z46" i="53"/>
  <c r="Z34" i="85"/>
  <c r="Z39" i="43"/>
  <c r="Y40" i="96"/>
  <c r="Z40" i="96"/>
  <c r="X40" i="96"/>
  <c r="Y41" i="91"/>
  <c r="X41" i="91"/>
  <c r="Z41" i="91" s="1"/>
  <c r="Y46" i="101"/>
  <c r="Z46" i="101"/>
  <c r="X46" i="101"/>
  <c r="AE38" i="55"/>
  <c r="AF38" i="55"/>
  <c r="AO38" i="55" s="1"/>
  <c r="AG38" i="55"/>
  <c r="AP38" i="55" s="1"/>
  <c r="W39" i="55"/>
  <c r="Z37" i="16"/>
  <c r="AI41" i="54"/>
  <c r="AN41" i="54"/>
  <c r="Y45" i="46"/>
  <c r="X45" i="46"/>
  <c r="AR35" i="102"/>
  <c r="Y36" i="35"/>
  <c r="X36" i="35"/>
  <c r="AI38" i="103"/>
  <c r="AN38" i="103"/>
  <c r="Z36" i="102"/>
  <c r="AH41" i="51"/>
  <c r="AQ41" i="51" s="1"/>
  <c r="AI48" i="89"/>
  <c r="AP48" i="89"/>
  <c r="AI45" i="101"/>
  <c r="AN45" i="101"/>
  <c r="AG35" i="48" l="1"/>
  <c r="AP35" i="48" s="1"/>
  <c r="AE35" i="48"/>
  <c r="W36" i="48"/>
  <c r="AF35" i="48"/>
  <c r="AO35" i="48" s="1"/>
  <c r="W48" i="15"/>
  <c r="AG47" i="15"/>
  <c r="AP47" i="15" s="1"/>
  <c r="AE47" i="15"/>
  <c r="AF47" i="15"/>
  <c r="AO47" i="15" s="1"/>
  <c r="AF41" i="91"/>
  <c r="AO41" i="91" s="1"/>
  <c r="AG41" i="91"/>
  <c r="AP41" i="91" s="1"/>
  <c r="W42" i="91"/>
  <c r="AE41" i="91"/>
  <c r="AF44" i="92"/>
  <c r="AO44" i="92" s="1"/>
  <c r="W45" i="92"/>
  <c r="AG44" i="92"/>
  <c r="AP44" i="92" s="1"/>
  <c r="AE44" i="92"/>
  <c r="AE46" i="101"/>
  <c r="W47" i="101"/>
  <c r="AG46" i="101"/>
  <c r="AP46" i="101" s="1"/>
  <c r="AF46" i="101"/>
  <c r="AO46" i="101" s="1"/>
  <c r="AH36" i="35"/>
  <c r="AQ36" i="35" s="1"/>
  <c r="AH42" i="54"/>
  <c r="AQ42" i="54" s="1"/>
  <c r="AH44" i="20"/>
  <c r="AQ44" i="20" s="1"/>
  <c r="AR34" i="90"/>
  <c r="AH35" i="48"/>
  <c r="AQ35" i="48" s="1"/>
  <c r="AI37" i="99"/>
  <c r="AN37" i="99"/>
  <c r="AF37" i="18"/>
  <c r="AO37" i="18" s="1"/>
  <c r="AG37" i="18"/>
  <c r="AP37" i="18" s="1"/>
  <c r="AE37" i="18"/>
  <c r="W38" i="18"/>
  <c r="AI35" i="82"/>
  <c r="AN35" i="82"/>
  <c r="W39" i="88"/>
  <c r="AF38" i="88"/>
  <c r="AO38" i="88" s="1"/>
  <c r="AG38" i="88"/>
  <c r="AP38" i="88" s="1"/>
  <c r="AE38" i="88"/>
  <c r="AI43" i="32"/>
  <c r="AN43" i="32"/>
  <c r="AR43" i="92"/>
  <c r="AR35" i="42"/>
  <c r="AI38" i="41"/>
  <c r="AN38" i="41"/>
  <c r="Y48" i="105"/>
  <c r="Z48" i="105" s="1"/>
  <c r="X48" i="105"/>
  <c r="Y41" i="84"/>
  <c r="X41" i="84"/>
  <c r="AH45" i="46"/>
  <c r="AQ45" i="46" s="1"/>
  <c r="Z45" i="46"/>
  <c r="Y39" i="55"/>
  <c r="Z39" i="55"/>
  <c r="X39" i="55"/>
  <c r="AR45" i="101"/>
  <c r="AI40" i="45"/>
  <c r="AN40" i="45"/>
  <c r="AE44" i="20"/>
  <c r="W45" i="20"/>
  <c r="AF44" i="20"/>
  <c r="AO44" i="20" s="1"/>
  <c r="AG44" i="20"/>
  <c r="AP44" i="20" s="1"/>
  <c r="AH41" i="95"/>
  <c r="AQ41" i="95" s="1"/>
  <c r="AH39" i="87"/>
  <c r="AQ39" i="87" s="1"/>
  <c r="AH35" i="90"/>
  <c r="AQ35" i="90" s="1"/>
  <c r="AE45" i="86"/>
  <c r="AF45" i="86"/>
  <c r="AO45" i="86" s="1"/>
  <c r="W46" i="86"/>
  <c r="AG45" i="86"/>
  <c r="AP45" i="86" s="1"/>
  <c r="AF40" i="11"/>
  <c r="AO40" i="11" s="1"/>
  <c r="AE40" i="11"/>
  <c r="W41" i="11"/>
  <c r="AG40" i="11"/>
  <c r="AP40" i="11" s="1"/>
  <c r="AR38" i="87"/>
  <c r="Y44" i="32"/>
  <c r="X44" i="32"/>
  <c r="AI35" i="98"/>
  <c r="AN35" i="98"/>
  <c r="Y39" i="41"/>
  <c r="Z39" i="41" s="1"/>
  <c r="X39" i="41"/>
  <c r="AI47" i="105"/>
  <c r="AN47" i="105"/>
  <c r="AF40" i="96"/>
  <c r="AO40" i="96" s="1"/>
  <c r="AE40" i="96"/>
  <c r="W41" i="96"/>
  <c r="AG40" i="96"/>
  <c r="AP40" i="96" s="1"/>
  <c r="Y36" i="83"/>
  <c r="Z36" i="83"/>
  <c r="X36" i="83"/>
  <c r="AI35" i="83"/>
  <c r="AN35" i="83"/>
  <c r="Y41" i="45"/>
  <c r="X41" i="45"/>
  <c r="AI42" i="13"/>
  <c r="AN42" i="13"/>
  <c r="AE41" i="95"/>
  <c r="AG41" i="95"/>
  <c r="AP41" i="95" s="1"/>
  <c r="W42" i="95"/>
  <c r="AF41" i="95"/>
  <c r="AO41" i="95" s="1"/>
  <c r="AF39" i="87"/>
  <c r="AO39" i="87" s="1"/>
  <c r="AE39" i="87"/>
  <c r="W40" i="87"/>
  <c r="AG39" i="87"/>
  <c r="AP39" i="87" s="1"/>
  <c r="AG35" i="90"/>
  <c r="AP35" i="90" s="1"/>
  <c r="AF35" i="90"/>
  <c r="AO35" i="90" s="1"/>
  <c r="AE35" i="90"/>
  <c r="W36" i="90"/>
  <c r="Y47" i="93"/>
  <c r="Z47" i="93" s="1"/>
  <c r="X47" i="93"/>
  <c r="AH39" i="103"/>
  <c r="AQ39" i="103" s="1"/>
  <c r="AR43" i="20"/>
  <c r="AI41" i="51"/>
  <c r="AN41" i="51"/>
  <c r="AR35" i="35"/>
  <c r="AH35" i="10"/>
  <c r="AQ35" i="10" s="1"/>
  <c r="AI43" i="44"/>
  <c r="AN43" i="44"/>
  <c r="AR38" i="103"/>
  <c r="Z36" i="35"/>
  <c r="AH41" i="91"/>
  <c r="AQ41" i="91" s="1"/>
  <c r="W40" i="43"/>
  <c r="AE39" i="43"/>
  <c r="AG39" i="43"/>
  <c r="AP39" i="43" s="1"/>
  <c r="AF39" i="43"/>
  <c r="AO39" i="43" s="1"/>
  <c r="AE42" i="54"/>
  <c r="W43" i="54"/>
  <c r="AF42" i="54"/>
  <c r="AO42" i="54" s="1"/>
  <c r="AG42" i="54"/>
  <c r="AP42" i="54" s="1"/>
  <c r="AF34" i="85"/>
  <c r="AO34" i="85" s="1"/>
  <c r="W35" i="85"/>
  <c r="AE34" i="85"/>
  <c r="AG34" i="85"/>
  <c r="AP34" i="85" s="1"/>
  <c r="AR48" i="89"/>
  <c r="AG36" i="102"/>
  <c r="AP36" i="102" s="1"/>
  <c r="W37" i="102"/>
  <c r="AF36" i="102"/>
  <c r="AO36" i="102" s="1"/>
  <c r="AE36" i="102"/>
  <c r="AR41" i="54"/>
  <c r="AI38" i="55"/>
  <c r="AR38" i="55" s="1"/>
  <c r="AN38" i="55"/>
  <c r="AF46" i="53"/>
  <c r="AO46" i="53" s="1"/>
  <c r="W47" i="53"/>
  <c r="AG46" i="53"/>
  <c r="AP46" i="53" s="1"/>
  <c r="AE46" i="53"/>
  <c r="AH44" i="92"/>
  <c r="AQ44" i="92" s="1"/>
  <c r="Y43" i="13"/>
  <c r="X43" i="13"/>
  <c r="AI48" i="97"/>
  <c r="AN48" i="97"/>
  <c r="Y38" i="99"/>
  <c r="Z38" i="99" s="1"/>
  <c r="X38" i="99"/>
  <c r="AE34" i="50"/>
  <c r="AF34" i="50"/>
  <c r="AO34" i="50" s="1"/>
  <c r="W35" i="50"/>
  <c r="AG34" i="50"/>
  <c r="AP34" i="50" s="1"/>
  <c r="Z39" i="103"/>
  <c r="W48" i="52"/>
  <c r="AE47" i="52"/>
  <c r="AG47" i="52"/>
  <c r="AP47" i="52" s="1"/>
  <c r="AF47" i="52"/>
  <c r="AO47" i="52" s="1"/>
  <c r="Z35" i="10"/>
  <c r="AI40" i="84"/>
  <c r="AN40" i="84"/>
  <c r="AF37" i="16"/>
  <c r="AO37" i="16" s="1"/>
  <c r="AG37" i="16"/>
  <c r="AP37" i="16" s="1"/>
  <c r="W38" i="16"/>
  <c r="AE37" i="16"/>
  <c r="AH46" i="101"/>
  <c r="AQ46" i="101" s="1"/>
  <c r="AH40" i="96"/>
  <c r="AQ40" i="96" s="1"/>
  <c r="AR39" i="96"/>
  <c r="AH36" i="42"/>
  <c r="AQ36" i="42" s="1"/>
  <c r="Y42" i="100"/>
  <c r="X42" i="100"/>
  <c r="AH49" i="89"/>
  <c r="AQ49" i="89" s="1"/>
  <c r="Y49" i="97"/>
  <c r="X49" i="97"/>
  <c r="W49" i="47"/>
  <c r="AE48" i="47"/>
  <c r="AF48" i="47"/>
  <c r="AO48" i="47" s="1"/>
  <c r="AG48" i="47"/>
  <c r="AP48" i="47" s="1"/>
  <c r="AF44" i="104"/>
  <c r="AO44" i="104" s="1"/>
  <c r="AG44" i="104"/>
  <c r="AP44" i="104" s="1"/>
  <c r="AE44" i="104"/>
  <c r="W45" i="104"/>
  <c r="AR34" i="10"/>
  <c r="AR46" i="15"/>
  <c r="AR44" i="46"/>
  <c r="AI34" i="94"/>
  <c r="AN34" i="94"/>
  <c r="AR40" i="95"/>
  <c r="Z36" i="42"/>
  <c r="AI41" i="100"/>
  <c r="AN41" i="100"/>
  <c r="Z49" i="89"/>
  <c r="Y36" i="82"/>
  <c r="Z36" i="82" s="1"/>
  <c r="X36" i="82"/>
  <c r="AI46" i="93"/>
  <c r="AN46" i="93"/>
  <c r="AH47" i="15"/>
  <c r="AQ47" i="15" s="1"/>
  <c r="AR34" i="48"/>
  <c r="AG41" i="49"/>
  <c r="AP41" i="49" s="1"/>
  <c r="AE41" i="49"/>
  <c r="W42" i="49"/>
  <c r="AF41" i="49"/>
  <c r="AO41" i="49" s="1"/>
  <c r="Y42" i="51"/>
  <c r="Z42" i="51"/>
  <c r="X42" i="51"/>
  <c r="Y36" i="98"/>
  <c r="X36" i="98"/>
  <c r="Y44" i="44"/>
  <c r="Z44" i="44"/>
  <c r="X44" i="44"/>
  <c r="Y35" i="94"/>
  <c r="X35" i="94"/>
  <c r="AE36" i="82" l="1"/>
  <c r="W37" i="82"/>
  <c r="AG36" i="82"/>
  <c r="AP36" i="82" s="1"/>
  <c r="AF36" i="82"/>
  <c r="AO36" i="82" s="1"/>
  <c r="AG38" i="99"/>
  <c r="AP38" i="99" s="1"/>
  <c r="AF38" i="99"/>
  <c r="AO38" i="99" s="1"/>
  <c r="AE38" i="99"/>
  <c r="W39" i="99"/>
  <c r="W49" i="105"/>
  <c r="AG48" i="105"/>
  <c r="AP48" i="105" s="1"/>
  <c r="AF48" i="105"/>
  <c r="AO48" i="105" s="1"/>
  <c r="AE48" i="105"/>
  <c r="AE39" i="41"/>
  <c r="AF39" i="41"/>
  <c r="AO39" i="41" s="1"/>
  <c r="W40" i="41"/>
  <c r="AG39" i="41"/>
  <c r="AP39" i="41" s="1"/>
  <c r="W48" i="93"/>
  <c r="AG47" i="93"/>
  <c r="AP47" i="93" s="1"/>
  <c r="AF47" i="93"/>
  <c r="AO47" i="93" s="1"/>
  <c r="AE47" i="93"/>
  <c r="AH44" i="44"/>
  <c r="AQ44" i="44" s="1"/>
  <c r="AH42" i="51"/>
  <c r="AQ42" i="51" s="1"/>
  <c r="AI41" i="49"/>
  <c r="AN41" i="49"/>
  <c r="AI44" i="104"/>
  <c r="AN44" i="104"/>
  <c r="AI48" i="47"/>
  <c r="AN48" i="47"/>
  <c r="AR40" i="84"/>
  <c r="Y48" i="52"/>
  <c r="X48" i="52"/>
  <c r="AI34" i="50"/>
  <c r="AN34" i="50"/>
  <c r="AH43" i="13"/>
  <c r="AQ43" i="13" s="1"/>
  <c r="AI36" i="102"/>
  <c r="AN36" i="102"/>
  <c r="AR43" i="44"/>
  <c r="AR42" i="13"/>
  <c r="AH36" i="83"/>
  <c r="AQ36" i="83" s="1"/>
  <c r="AI40" i="96"/>
  <c r="AN40" i="96"/>
  <c r="Y45" i="20"/>
  <c r="X45" i="20"/>
  <c r="AH39" i="55"/>
  <c r="AQ39" i="55" s="1"/>
  <c r="AH48" i="105"/>
  <c r="AQ48" i="105" s="1"/>
  <c r="AI38" i="88"/>
  <c r="AN38" i="88"/>
  <c r="AR37" i="99"/>
  <c r="Y48" i="15"/>
  <c r="X48" i="15"/>
  <c r="Y49" i="47"/>
  <c r="X49" i="47"/>
  <c r="AI37" i="16"/>
  <c r="AN37" i="16"/>
  <c r="W36" i="10"/>
  <c r="AE35" i="10"/>
  <c r="AF35" i="10"/>
  <c r="AO35" i="10" s="1"/>
  <c r="AG35" i="10"/>
  <c r="AP35" i="10" s="1"/>
  <c r="AE39" i="103"/>
  <c r="W40" i="103"/>
  <c r="AG39" i="103"/>
  <c r="AP39" i="103" s="1"/>
  <c r="AF39" i="103"/>
  <c r="AO39" i="103" s="1"/>
  <c r="AH38" i="99"/>
  <c r="AQ38" i="99" s="1"/>
  <c r="Z43" i="13"/>
  <c r="AI39" i="43"/>
  <c r="AN39" i="43"/>
  <c r="AH41" i="45"/>
  <c r="AQ41" i="45" s="1"/>
  <c r="AF36" i="83"/>
  <c r="AO36" i="83" s="1"/>
  <c r="AE36" i="83"/>
  <c r="AG36" i="83"/>
  <c r="AP36" i="83" s="1"/>
  <c r="W37" i="83"/>
  <c r="AI44" i="20"/>
  <c r="AN44" i="20"/>
  <c r="W40" i="55"/>
  <c r="AF39" i="55"/>
  <c r="AO39" i="55" s="1"/>
  <c r="AG39" i="55"/>
  <c r="AP39" i="55" s="1"/>
  <c r="AE39" i="55"/>
  <c r="Y38" i="18"/>
  <c r="X38" i="18"/>
  <c r="Y45" i="92"/>
  <c r="Z45" i="92"/>
  <c r="X45" i="92"/>
  <c r="Y38" i="16"/>
  <c r="X38" i="16"/>
  <c r="X37" i="102"/>
  <c r="Y37" i="102"/>
  <c r="Z37" i="102" s="1"/>
  <c r="AI34" i="85"/>
  <c r="AN34" i="85"/>
  <c r="Y43" i="54"/>
  <c r="Z43" i="54"/>
  <c r="X43" i="54"/>
  <c r="Y40" i="43"/>
  <c r="Z40" i="43" s="1"/>
  <c r="X40" i="43"/>
  <c r="W37" i="35"/>
  <c r="AG36" i="35"/>
  <c r="AP36" i="35" s="1"/>
  <c r="AF36" i="35"/>
  <c r="AE36" i="35"/>
  <c r="AN36" i="35" s="1"/>
  <c r="Y42" i="95"/>
  <c r="X42" i="95"/>
  <c r="Z41" i="45"/>
  <c r="AR35" i="98"/>
  <c r="AI37" i="18"/>
  <c r="AN37" i="18"/>
  <c r="Y47" i="101"/>
  <c r="X47" i="101"/>
  <c r="AH36" i="98"/>
  <c r="AQ36" i="98" s="1"/>
  <c r="AI46" i="53"/>
  <c r="AN46" i="53"/>
  <c r="Y35" i="85"/>
  <c r="X35" i="85"/>
  <c r="AI42" i="54"/>
  <c r="AN42" i="54"/>
  <c r="AR41" i="51"/>
  <c r="Y36" i="90"/>
  <c r="Z36" i="90"/>
  <c r="X36" i="90"/>
  <c r="Y40" i="87"/>
  <c r="Z40" i="87" s="1"/>
  <c r="X40" i="87"/>
  <c r="AR47" i="105"/>
  <c r="AH44" i="32"/>
  <c r="AQ44" i="32" s="1"/>
  <c r="Y46" i="86"/>
  <c r="Z46" i="86" s="1"/>
  <c r="X46" i="86"/>
  <c r="AR40" i="45"/>
  <c r="AE45" i="46"/>
  <c r="W46" i="46"/>
  <c r="AG45" i="46"/>
  <c r="AP45" i="46" s="1"/>
  <c r="AF45" i="46"/>
  <c r="AO45" i="46" s="1"/>
  <c r="AH41" i="84"/>
  <c r="AQ41" i="84" s="1"/>
  <c r="Y39" i="88"/>
  <c r="X39" i="88"/>
  <c r="AI46" i="101"/>
  <c r="AN46" i="101"/>
  <c r="Y36" i="48"/>
  <c r="Z36" i="48" s="1"/>
  <c r="X36" i="48"/>
  <c r="AE44" i="44"/>
  <c r="W45" i="44"/>
  <c r="AF44" i="44"/>
  <c r="AO44" i="44" s="1"/>
  <c r="AG44" i="44"/>
  <c r="AP44" i="44" s="1"/>
  <c r="AF49" i="89"/>
  <c r="AO49" i="89" s="1"/>
  <c r="AE49" i="89"/>
  <c r="W50" i="89"/>
  <c r="AG49" i="89"/>
  <c r="AP49" i="89" s="1"/>
  <c r="AH49" i="97"/>
  <c r="AQ49" i="97" s="1"/>
  <c r="AH35" i="94"/>
  <c r="AQ35" i="94" s="1"/>
  <c r="Z49" i="97"/>
  <c r="AR41" i="100"/>
  <c r="AH42" i="100"/>
  <c r="AQ42" i="100" s="1"/>
  <c r="Y35" i="50"/>
  <c r="X35" i="50"/>
  <c r="AI35" i="90"/>
  <c r="AN35" i="90"/>
  <c r="AI39" i="87"/>
  <c r="AN39" i="87"/>
  <c r="AI41" i="95"/>
  <c r="AN41" i="95"/>
  <c r="AH39" i="41"/>
  <c r="AQ39" i="41" s="1"/>
  <c r="Z44" i="32"/>
  <c r="Y41" i="11"/>
  <c r="X41" i="11"/>
  <c r="Z41" i="84"/>
  <c r="AR38" i="41"/>
  <c r="AR43" i="32"/>
  <c r="AI41" i="91"/>
  <c r="AN41" i="91"/>
  <c r="AI47" i="15"/>
  <c r="AN47" i="15"/>
  <c r="AI35" i="48"/>
  <c r="AN35" i="48"/>
  <c r="AG42" i="51"/>
  <c r="AP42" i="51" s="1"/>
  <c r="W43" i="51"/>
  <c r="AF42" i="51"/>
  <c r="AO42" i="51" s="1"/>
  <c r="AE42" i="51"/>
  <c r="AR34" i="94"/>
  <c r="Z35" i="94"/>
  <c r="Z36" i="98"/>
  <c r="AR46" i="93"/>
  <c r="Y42" i="49"/>
  <c r="Z42" i="49"/>
  <c r="X42" i="49"/>
  <c r="AH36" i="82"/>
  <c r="AQ36" i="82" s="1"/>
  <c r="AE36" i="42"/>
  <c r="AF36" i="42"/>
  <c r="AO36" i="42" s="1"/>
  <c r="W37" i="42"/>
  <c r="AG36" i="42"/>
  <c r="AP36" i="42" s="1"/>
  <c r="Y45" i="104"/>
  <c r="X45" i="104"/>
  <c r="Z45" i="104" s="1"/>
  <c r="Z42" i="100"/>
  <c r="AI47" i="52"/>
  <c r="AN47" i="52"/>
  <c r="AR48" i="97"/>
  <c r="Y47" i="53"/>
  <c r="X47" i="53"/>
  <c r="AH47" i="93"/>
  <c r="AQ47" i="93" s="1"/>
  <c r="AR35" i="83"/>
  <c r="Y41" i="96"/>
  <c r="X41" i="96"/>
  <c r="Z41" i="96" s="1"/>
  <c r="AI40" i="11"/>
  <c r="AN40" i="11"/>
  <c r="AI45" i="86"/>
  <c r="AN45" i="86"/>
  <c r="AR35" i="82"/>
  <c r="AI44" i="92"/>
  <c r="AN44" i="92"/>
  <c r="Y42" i="91"/>
  <c r="Z42" i="91"/>
  <c r="X42" i="91"/>
  <c r="AG45" i="104" l="1"/>
  <c r="AP45" i="104" s="1"/>
  <c r="AE45" i="104"/>
  <c r="W46" i="104"/>
  <c r="AF45" i="104"/>
  <c r="AO45" i="104" s="1"/>
  <c r="W41" i="87"/>
  <c r="AE40" i="87"/>
  <c r="AF40" i="87"/>
  <c r="AO40" i="87" s="1"/>
  <c r="AG40" i="87"/>
  <c r="AP40" i="87" s="1"/>
  <c r="AF40" i="43"/>
  <c r="AO40" i="43" s="1"/>
  <c r="AG40" i="43"/>
  <c r="AP40" i="43" s="1"/>
  <c r="W41" i="43"/>
  <c r="AE40" i="43"/>
  <c r="AE41" i="96"/>
  <c r="W42" i="96"/>
  <c r="AG41" i="96"/>
  <c r="AP41" i="96" s="1"/>
  <c r="AF41" i="96"/>
  <c r="AO41" i="96" s="1"/>
  <c r="W37" i="48"/>
  <c r="AF36" i="48"/>
  <c r="AO36" i="48" s="1"/>
  <c r="AE36" i="48"/>
  <c r="AG36" i="48"/>
  <c r="AP36" i="48" s="1"/>
  <c r="AF46" i="86"/>
  <c r="AO46" i="86" s="1"/>
  <c r="AG46" i="86"/>
  <c r="W47" i="86"/>
  <c r="AE46" i="86"/>
  <c r="AN46" i="86" s="1"/>
  <c r="AR35" i="48"/>
  <c r="AR35" i="90"/>
  <c r="AR44" i="92"/>
  <c r="AH42" i="91"/>
  <c r="AQ42" i="91" s="1"/>
  <c r="AI36" i="42"/>
  <c r="AR36" i="42" s="1"/>
  <c r="AN36" i="42"/>
  <c r="AH42" i="49"/>
  <c r="AQ42" i="49" s="1"/>
  <c r="W36" i="94"/>
  <c r="AE35" i="94"/>
  <c r="AF35" i="94"/>
  <c r="AO35" i="94" s="1"/>
  <c r="AG35" i="94"/>
  <c r="AP35" i="94" s="1"/>
  <c r="Y43" i="51"/>
  <c r="X43" i="51"/>
  <c r="W42" i="84"/>
  <c r="AF41" i="84"/>
  <c r="AO41" i="84" s="1"/>
  <c r="AG41" i="84"/>
  <c r="AP41" i="84" s="1"/>
  <c r="AE41" i="84"/>
  <c r="AR34" i="85"/>
  <c r="AH45" i="92"/>
  <c r="AQ45" i="92" s="1"/>
  <c r="AR44" i="20"/>
  <c r="AR39" i="43"/>
  <c r="AR37" i="16"/>
  <c r="AR36" i="102"/>
  <c r="AR41" i="49"/>
  <c r="AI47" i="93"/>
  <c r="AN47" i="93"/>
  <c r="Y40" i="41"/>
  <c r="X40" i="41"/>
  <c r="AR41" i="91"/>
  <c r="AH41" i="11"/>
  <c r="AQ41" i="11" s="1"/>
  <c r="AR39" i="87"/>
  <c r="AH46" i="86"/>
  <c r="AQ46" i="86" s="1"/>
  <c r="AR46" i="53"/>
  <c r="AH47" i="101"/>
  <c r="AQ47" i="101" s="1"/>
  <c r="AF37" i="102"/>
  <c r="AO37" i="102" s="1"/>
  <c r="W38" i="102"/>
  <c r="AG37" i="102"/>
  <c r="AP37" i="102" s="1"/>
  <c r="AE37" i="102"/>
  <c r="AE45" i="92"/>
  <c r="AN45" i="92" s="1"/>
  <c r="W46" i="92"/>
  <c r="AG45" i="92"/>
  <c r="AF45" i="92"/>
  <c r="AO45" i="92" s="1"/>
  <c r="AI39" i="55"/>
  <c r="AR39" i="55" s="1"/>
  <c r="AN39" i="55"/>
  <c r="W44" i="13"/>
  <c r="AG43" i="13"/>
  <c r="AP43" i="13" s="1"/>
  <c r="AF43" i="13"/>
  <c r="AO43" i="13" s="1"/>
  <c r="AE43" i="13"/>
  <c r="AH49" i="47"/>
  <c r="AQ49" i="47" s="1"/>
  <c r="AR40" i="96"/>
  <c r="AR34" i="50"/>
  <c r="Y49" i="105"/>
  <c r="Z49" i="105"/>
  <c r="X49" i="105"/>
  <c r="AE42" i="91"/>
  <c r="W43" i="91"/>
  <c r="AG42" i="91"/>
  <c r="AP42" i="91" s="1"/>
  <c r="AF42" i="91"/>
  <c r="AO42" i="91" s="1"/>
  <c r="AF49" i="97"/>
  <c r="AO49" i="97" s="1"/>
  <c r="AE49" i="97"/>
  <c r="AG49" i="97"/>
  <c r="AP49" i="97" s="1"/>
  <c r="W50" i="97"/>
  <c r="AH36" i="90"/>
  <c r="AQ36" i="90" s="1"/>
  <c r="AR42" i="54"/>
  <c r="Z47" i="101"/>
  <c r="AE41" i="45"/>
  <c r="W42" i="45"/>
  <c r="AF41" i="45"/>
  <c r="AO41" i="45" s="1"/>
  <c r="AG41" i="45"/>
  <c r="AP41" i="45" s="1"/>
  <c r="AI36" i="35"/>
  <c r="AO36" i="35"/>
  <c r="AH43" i="54"/>
  <c r="AQ43" i="54" s="1"/>
  <c r="AH37" i="102"/>
  <c r="AQ37" i="102" s="1"/>
  <c r="Y37" i="83"/>
  <c r="X37" i="83"/>
  <c r="Z49" i="47"/>
  <c r="AH48" i="52"/>
  <c r="AQ48" i="52" s="1"/>
  <c r="AR48" i="47"/>
  <c r="AI39" i="41"/>
  <c r="AN39" i="41"/>
  <c r="Y50" i="89"/>
  <c r="Z50" i="89"/>
  <c r="X50" i="89"/>
  <c r="Y45" i="44"/>
  <c r="Z45" i="44"/>
  <c r="X45" i="44"/>
  <c r="AR46" i="101"/>
  <c r="Y46" i="46"/>
  <c r="X46" i="46"/>
  <c r="AG36" i="90"/>
  <c r="AP36" i="90" s="1"/>
  <c r="AE36" i="90"/>
  <c r="AF36" i="90"/>
  <c r="AO36" i="90" s="1"/>
  <c r="W37" i="90"/>
  <c r="AH35" i="85"/>
  <c r="AQ35" i="85" s="1"/>
  <c r="AH42" i="95"/>
  <c r="AQ42" i="95" s="1"/>
  <c r="AE43" i="54"/>
  <c r="W44" i="54"/>
  <c r="AG43" i="54"/>
  <c r="AP43" i="54" s="1"/>
  <c r="AF43" i="54"/>
  <c r="AO43" i="54" s="1"/>
  <c r="AH38" i="16"/>
  <c r="AQ38" i="16" s="1"/>
  <c r="AH38" i="18"/>
  <c r="AQ38" i="18" s="1"/>
  <c r="AI35" i="10"/>
  <c r="AN35" i="10"/>
  <c r="AH45" i="20"/>
  <c r="AQ45" i="20" s="1"/>
  <c r="Z48" i="52"/>
  <c r="Y48" i="93"/>
  <c r="X48" i="93"/>
  <c r="Y39" i="99"/>
  <c r="Z39" i="99" s="1"/>
  <c r="X39" i="99"/>
  <c r="Z41" i="11"/>
  <c r="AH47" i="53"/>
  <c r="AQ47" i="53" s="1"/>
  <c r="Z47" i="53"/>
  <c r="AE42" i="100"/>
  <c r="W43" i="100"/>
  <c r="AG42" i="100"/>
  <c r="AP42" i="100" s="1"/>
  <c r="AF42" i="100"/>
  <c r="AO42" i="100" s="1"/>
  <c r="Y37" i="42"/>
  <c r="X37" i="42"/>
  <c r="AI42" i="51"/>
  <c r="AN42" i="51"/>
  <c r="AG44" i="32"/>
  <c r="AP44" i="32" s="1"/>
  <c r="AF44" i="32"/>
  <c r="AO44" i="32" s="1"/>
  <c r="AE44" i="32"/>
  <c r="W45" i="32"/>
  <c r="AH35" i="50"/>
  <c r="AQ35" i="50" s="1"/>
  <c r="AI49" i="89"/>
  <c r="AN49" i="89"/>
  <c r="AI44" i="44"/>
  <c r="AN44" i="44"/>
  <c r="AH39" i="88"/>
  <c r="AQ39" i="88" s="1"/>
  <c r="AI45" i="46"/>
  <c r="AN45" i="46"/>
  <c r="Z35" i="85"/>
  <c r="Z42" i="95"/>
  <c r="Y37" i="35"/>
  <c r="X37" i="35"/>
  <c r="Z38" i="16"/>
  <c r="Z38" i="18"/>
  <c r="Y40" i="55"/>
  <c r="X40" i="55"/>
  <c r="AI36" i="83"/>
  <c r="AN36" i="83"/>
  <c r="Y40" i="103"/>
  <c r="Z40" i="103"/>
  <c r="X40" i="103"/>
  <c r="Y36" i="10"/>
  <c r="X36" i="10"/>
  <c r="AH48" i="15"/>
  <c r="AQ48" i="15" s="1"/>
  <c r="AR38" i="88"/>
  <c r="Z45" i="20"/>
  <c r="AR44" i="104"/>
  <c r="AI48" i="105"/>
  <c r="AN48" i="105"/>
  <c r="AI38" i="99"/>
  <c r="AN38" i="99"/>
  <c r="Y37" i="82"/>
  <c r="X37" i="82"/>
  <c r="AE42" i="49"/>
  <c r="W43" i="49"/>
  <c r="AG42" i="49"/>
  <c r="AP42" i="49" s="1"/>
  <c r="AF42" i="49"/>
  <c r="AO42" i="49" s="1"/>
  <c r="AR45" i="86"/>
  <c r="AR47" i="52"/>
  <c r="AR40" i="11"/>
  <c r="AH41" i="96"/>
  <c r="AQ41" i="96" s="1"/>
  <c r="AH45" i="104"/>
  <c r="AQ45" i="104" s="1"/>
  <c r="AE36" i="98"/>
  <c r="AF36" i="98"/>
  <c r="AO36" i="98" s="1"/>
  <c r="AG36" i="98"/>
  <c r="AP36" i="98" s="1"/>
  <c r="W37" i="98"/>
  <c r="AR47" i="15"/>
  <c r="AR41" i="95"/>
  <c r="Z35" i="50"/>
  <c r="AH36" i="48"/>
  <c r="AQ36" i="48" s="1"/>
  <c r="Z39" i="88"/>
  <c r="AH40" i="87"/>
  <c r="AQ40" i="87" s="1"/>
  <c r="AR37" i="18"/>
  <c r="AH40" i="43"/>
  <c r="AQ40" i="43" s="1"/>
  <c r="AI39" i="103"/>
  <c r="AN39" i="103"/>
  <c r="Z48" i="15"/>
  <c r="AI36" i="82"/>
  <c r="AN36" i="82"/>
  <c r="AG39" i="99" l="1"/>
  <c r="AP39" i="99" s="1"/>
  <c r="AF39" i="99"/>
  <c r="AO39" i="99" s="1"/>
  <c r="AE39" i="99"/>
  <c r="W40" i="99"/>
  <c r="AF45" i="20"/>
  <c r="AO45" i="20" s="1"/>
  <c r="AE45" i="20"/>
  <c r="W46" i="20"/>
  <c r="AG45" i="20"/>
  <c r="AP45" i="20" s="1"/>
  <c r="AE40" i="103"/>
  <c r="W41" i="103"/>
  <c r="AG40" i="103"/>
  <c r="AP40" i="103" s="1"/>
  <c r="AF40" i="103"/>
  <c r="AO40" i="103" s="1"/>
  <c r="AE42" i="95"/>
  <c r="AG42" i="95"/>
  <c r="AP42" i="95" s="1"/>
  <c r="W43" i="95"/>
  <c r="AF42" i="95"/>
  <c r="AO42" i="95" s="1"/>
  <c r="AR49" i="89"/>
  <c r="AR42" i="51"/>
  <c r="AH46" i="46"/>
  <c r="AQ46" i="46" s="1"/>
  <c r="AE45" i="44"/>
  <c r="AF45" i="44"/>
  <c r="AO45" i="44" s="1"/>
  <c r="W46" i="44"/>
  <c r="AG45" i="44"/>
  <c r="AP45" i="44" s="1"/>
  <c r="AR39" i="41"/>
  <c r="AF49" i="105"/>
  <c r="AO49" i="105" s="1"/>
  <c r="AE49" i="105"/>
  <c r="W50" i="105"/>
  <c r="AG49" i="105"/>
  <c r="AP49" i="105" s="1"/>
  <c r="AI43" i="13"/>
  <c r="AN43" i="13"/>
  <c r="AI37" i="102"/>
  <c r="AN37" i="102"/>
  <c r="AI41" i="84"/>
  <c r="AN41" i="84"/>
  <c r="Y41" i="87"/>
  <c r="X41" i="87"/>
  <c r="Y43" i="49"/>
  <c r="X43" i="49"/>
  <c r="AR38" i="99"/>
  <c r="AF38" i="18"/>
  <c r="AO38" i="18" s="1"/>
  <c r="AE38" i="18"/>
  <c r="W39" i="18"/>
  <c r="AG38" i="18"/>
  <c r="AP38" i="18" s="1"/>
  <c r="W36" i="85"/>
  <c r="AE35" i="85"/>
  <c r="AG35" i="85"/>
  <c r="AP35" i="85" s="1"/>
  <c r="AF35" i="85"/>
  <c r="AO35" i="85" s="1"/>
  <c r="Y45" i="32"/>
  <c r="X45" i="32"/>
  <c r="AH37" i="42"/>
  <c r="AQ37" i="42" s="1"/>
  <c r="Y43" i="100"/>
  <c r="X43" i="100"/>
  <c r="AH48" i="93"/>
  <c r="AQ48" i="93" s="1"/>
  <c r="Y44" i="54"/>
  <c r="Z44" i="54"/>
  <c r="X44" i="54"/>
  <c r="Z46" i="46"/>
  <c r="AH40" i="41"/>
  <c r="AQ40" i="41" s="1"/>
  <c r="AI36" i="48"/>
  <c r="AN36" i="48"/>
  <c r="Y42" i="96"/>
  <c r="X42" i="96"/>
  <c r="AR39" i="103"/>
  <c r="AG39" i="88"/>
  <c r="AP39" i="88" s="1"/>
  <c r="AF39" i="88"/>
  <c r="AO39" i="88" s="1"/>
  <c r="AE39" i="88"/>
  <c r="W40" i="88"/>
  <c r="AG35" i="50"/>
  <c r="AP35" i="50" s="1"/>
  <c r="AF35" i="50"/>
  <c r="AO35" i="50" s="1"/>
  <c r="AE35" i="50"/>
  <c r="W36" i="50"/>
  <c r="Y37" i="98"/>
  <c r="Z37" i="98" s="1"/>
  <c r="X37" i="98"/>
  <c r="AI42" i="49"/>
  <c r="AN42" i="49"/>
  <c r="AH36" i="10"/>
  <c r="AQ36" i="10" s="1"/>
  <c r="AG38" i="16"/>
  <c r="AP38" i="16" s="1"/>
  <c r="W39" i="16"/>
  <c r="AF38" i="16"/>
  <c r="AO38" i="16" s="1"/>
  <c r="AE38" i="16"/>
  <c r="AI44" i="32"/>
  <c r="AN44" i="32"/>
  <c r="Z37" i="42"/>
  <c r="AI42" i="100"/>
  <c r="AN42" i="100"/>
  <c r="Z48" i="93"/>
  <c r="AI43" i="54"/>
  <c r="AN43" i="54"/>
  <c r="X37" i="90"/>
  <c r="Y37" i="90"/>
  <c r="AH50" i="89"/>
  <c r="AQ50" i="89" s="1"/>
  <c r="W50" i="47"/>
  <c r="AG49" i="47"/>
  <c r="AP49" i="47" s="1"/>
  <c r="AE49" i="47"/>
  <c r="AF49" i="47"/>
  <c r="AO49" i="47" s="1"/>
  <c r="Y50" i="97"/>
  <c r="X50" i="97"/>
  <c r="AI45" i="92"/>
  <c r="AP45" i="92"/>
  <c r="Y38" i="102"/>
  <c r="Z38" i="102" s="1"/>
  <c r="X38" i="102"/>
  <c r="Z40" i="41"/>
  <c r="Y47" i="86"/>
  <c r="X47" i="86"/>
  <c r="AI41" i="96"/>
  <c r="AN41" i="96"/>
  <c r="AH37" i="82"/>
  <c r="AQ37" i="82" s="1"/>
  <c r="AR48" i="105"/>
  <c r="Z36" i="10"/>
  <c r="AR36" i="83"/>
  <c r="AH37" i="35"/>
  <c r="AQ37" i="35" s="1"/>
  <c r="AR45" i="46"/>
  <c r="AF47" i="53"/>
  <c r="AO47" i="53" s="1"/>
  <c r="AG47" i="53"/>
  <c r="AP47" i="53" s="1"/>
  <c r="W48" i="53"/>
  <c r="AE47" i="53"/>
  <c r="AF41" i="11"/>
  <c r="AO41" i="11" s="1"/>
  <c r="AE41" i="11"/>
  <c r="AG41" i="11"/>
  <c r="AP41" i="11" s="1"/>
  <c r="W42" i="11"/>
  <c r="AF50" i="89"/>
  <c r="AO50" i="89" s="1"/>
  <c r="AE50" i="89"/>
  <c r="AG50" i="89"/>
  <c r="AP50" i="89" s="1"/>
  <c r="W51" i="89"/>
  <c r="AH37" i="83"/>
  <c r="AQ37" i="83" s="1"/>
  <c r="Y42" i="45"/>
  <c r="X42" i="45"/>
  <c r="Y43" i="91"/>
  <c r="X43" i="91"/>
  <c r="Y44" i="13"/>
  <c r="X44" i="13"/>
  <c r="Y46" i="92"/>
  <c r="X46" i="92"/>
  <c r="Y42" i="84"/>
  <c r="X42" i="84"/>
  <c r="AI46" i="86"/>
  <c r="AP46" i="86"/>
  <c r="Y37" i="48"/>
  <c r="X37" i="48"/>
  <c r="Y46" i="104"/>
  <c r="Z46" i="104" s="1"/>
  <c r="X46" i="104"/>
  <c r="Z37" i="82"/>
  <c r="AH40" i="55"/>
  <c r="AQ40" i="55" s="1"/>
  <c r="Z37" i="35"/>
  <c r="AR44" i="44"/>
  <c r="AH39" i="99"/>
  <c r="AQ39" i="99" s="1"/>
  <c r="AE48" i="52"/>
  <c r="W49" i="52"/>
  <c r="AG48" i="52"/>
  <c r="AP48" i="52" s="1"/>
  <c r="AF48" i="52"/>
  <c r="AO48" i="52" s="1"/>
  <c r="AI36" i="90"/>
  <c r="AN36" i="90"/>
  <c r="Z37" i="83"/>
  <c r="AI41" i="45"/>
  <c r="AN41" i="45"/>
  <c r="AI49" i="97"/>
  <c r="AN49" i="97"/>
  <c r="AI42" i="91"/>
  <c r="AN42" i="91"/>
  <c r="AH43" i="51"/>
  <c r="AQ43" i="51" s="1"/>
  <c r="AI35" i="94"/>
  <c r="AN35" i="94"/>
  <c r="AI40" i="43"/>
  <c r="AN40" i="43"/>
  <c r="AI45" i="104"/>
  <c r="AN45" i="104"/>
  <c r="AR36" i="82"/>
  <c r="AE48" i="15"/>
  <c r="AG48" i="15"/>
  <c r="AP48" i="15" s="1"/>
  <c r="AF48" i="15"/>
  <c r="AO48" i="15" s="1"/>
  <c r="W49" i="15"/>
  <c r="AI36" i="98"/>
  <c r="AN36" i="98"/>
  <c r="AH40" i="103"/>
  <c r="AQ40" i="103" s="1"/>
  <c r="Z40" i="55"/>
  <c r="AR35" i="10"/>
  <c r="AH45" i="44"/>
  <c r="AQ45" i="44" s="1"/>
  <c r="AR36" i="35"/>
  <c r="AG47" i="101"/>
  <c r="AP47" i="101" s="1"/>
  <c r="AF47" i="101"/>
  <c r="AO47" i="101" s="1"/>
  <c r="AE47" i="101"/>
  <c r="W48" i="101"/>
  <c r="AH49" i="105"/>
  <c r="AQ49" i="105" s="1"/>
  <c r="AR47" i="93"/>
  <c r="Z43" i="51"/>
  <c r="Y36" i="94"/>
  <c r="X36" i="94"/>
  <c r="Y41" i="43"/>
  <c r="X41" i="43"/>
  <c r="AI40" i="87"/>
  <c r="AN40" i="87"/>
  <c r="AF37" i="98" l="1"/>
  <c r="AO37" i="98" s="1"/>
  <c r="AE37" i="98"/>
  <c r="W38" i="98"/>
  <c r="AG37" i="98"/>
  <c r="AP37" i="98" s="1"/>
  <c r="W39" i="102"/>
  <c r="AF38" i="102"/>
  <c r="AO38" i="102" s="1"/>
  <c r="AE38" i="102"/>
  <c r="AG38" i="102"/>
  <c r="AP38" i="102" s="1"/>
  <c r="AF46" i="104"/>
  <c r="AO46" i="104" s="1"/>
  <c r="AG46" i="104"/>
  <c r="AP46" i="104" s="1"/>
  <c r="AE46" i="104"/>
  <c r="W47" i="104"/>
  <c r="AR36" i="98"/>
  <c r="AR41" i="45"/>
  <c r="AR46" i="86"/>
  <c r="AI50" i="89"/>
  <c r="AN50" i="89"/>
  <c r="AR41" i="96"/>
  <c r="AR42" i="100"/>
  <c r="AH44" i="54"/>
  <c r="AQ44" i="54" s="1"/>
  <c r="AR43" i="13"/>
  <c r="AI45" i="44"/>
  <c r="AN45" i="44"/>
  <c r="Y43" i="95"/>
  <c r="X43" i="95"/>
  <c r="Y41" i="103"/>
  <c r="Z41" i="103"/>
  <c r="X41" i="103"/>
  <c r="AH41" i="43"/>
  <c r="AQ41" i="43" s="1"/>
  <c r="AR35" i="94"/>
  <c r="AF37" i="83"/>
  <c r="AO37" i="83" s="1"/>
  <c r="AG37" i="83"/>
  <c r="AP37" i="83" s="1"/>
  <c r="AE37" i="83"/>
  <c r="W38" i="83"/>
  <c r="Y49" i="52"/>
  <c r="X49" i="52"/>
  <c r="AH42" i="84"/>
  <c r="AQ42" i="84" s="1"/>
  <c r="AH44" i="13"/>
  <c r="AQ44" i="13" s="1"/>
  <c r="AH42" i="45"/>
  <c r="AQ42" i="45" s="1"/>
  <c r="AH47" i="86"/>
  <c r="AQ47" i="86" s="1"/>
  <c r="AH37" i="90"/>
  <c r="AQ37" i="90" s="1"/>
  <c r="AE37" i="42"/>
  <c r="AF37" i="42"/>
  <c r="AO37" i="42" s="1"/>
  <c r="W38" i="42"/>
  <c r="AG37" i="42"/>
  <c r="AP37" i="42" s="1"/>
  <c r="Y39" i="16"/>
  <c r="Z39" i="16"/>
  <c r="X39" i="16"/>
  <c r="Y40" i="88"/>
  <c r="X40" i="88"/>
  <c r="AH42" i="96"/>
  <c r="AQ42" i="96" s="1"/>
  <c r="AG44" i="54"/>
  <c r="AP44" i="54" s="1"/>
  <c r="W45" i="54"/>
  <c r="AE44" i="54"/>
  <c r="AF44" i="54"/>
  <c r="AO44" i="54" s="1"/>
  <c r="AH43" i="49"/>
  <c r="AQ43" i="49" s="1"/>
  <c r="AI40" i="103"/>
  <c r="AN40" i="103"/>
  <c r="AR42" i="91"/>
  <c r="AI48" i="52"/>
  <c r="AN48" i="52"/>
  <c r="AH37" i="48"/>
  <c r="AQ37" i="48" s="1"/>
  <c r="Z42" i="84"/>
  <c r="Z44" i="13"/>
  <c r="Z42" i="45"/>
  <c r="AI47" i="53"/>
  <c r="AN47" i="53"/>
  <c r="Z47" i="86"/>
  <c r="Y36" i="50"/>
  <c r="X36" i="50"/>
  <c r="AI39" i="88"/>
  <c r="AN39" i="88"/>
  <c r="Z42" i="96"/>
  <c r="AH43" i="100"/>
  <c r="AQ43" i="100" s="1"/>
  <c r="Y39" i="18"/>
  <c r="X39" i="18"/>
  <c r="Z39" i="18" s="1"/>
  <c r="Z43" i="49"/>
  <c r="AR41" i="84"/>
  <c r="AI42" i="95"/>
  <c r="AN42" i="95"/>
  <c r="Y40" i="99"/>
  <c r="X40" i="99"/>
  <c r="AR40" i="87"/>
  <c r="AF43" i="51"/>
  <c r="AO43" i="51" s="1"/>
  <c r="W44" i="51"/>
  <c r="AG43" i="51"/>
  <c r="AP43" i="51" s="1"/>
  <c r="AE43" i="51"/>
  <c r="Z41" i="43"/>
  <c r="Z37" i="48"/>
  <c r="Y42" i="11"/>
  <c r="X42" i="11"/>
  <c r="Y48" i="53"/>
  <c r="Z48" i="53"/>
  <c r="X48" i="53"/>
  <c r="AE36" i="10"/>
  <c r="W37" i="10"/>
  <c r="AG36" i="10"/>
  <c r="AP36" i="10" s="1"/>
  <c r="AF36" i="10"/>
  <c r="AO36" i="10" s="1"/>
  <c r="AR45" i="92"/>
  <c r="AI49" i="47"/>
  <c r="AN49" i="47"/>
  <c r="AR43" i="54"/>
  <c r="AR44" i="32"/>
  <c r="AR42" i="49"/>
  <c r="AI35" i="50"/>
  <c r="AN35" i="50"/>
  <c r="Z43" i="100"/>
  <c r="AI38" i="18"/>
  <c r="AR38" i="18" s="1"/>
  <c r="AN38" i="18"/>
  <c r="Y50" i="105"/>
  <c r="X50" i="105"/>
  <c r="AI39" i="99"/>
  <c r="AN39" i="99"/>
  <c r="Y49" i="15"/>
  <c r="X49" i="15"/>
  <c r="AH36" i="94"/>
  <c r="AQ36" i="94" s="1"/>
  <c r="Y48" i="101"/>
  <c r="Z48" i="101"/>
  <c r="X48" i="101"/>
  <c r="AR49" i="97"/>
  <c r="AG37" i="35"/>
  <c r="AP37" i="35" s="1"/>
  <c r="W38" i="35"/>
  <c r="AE37" i="35"/>
  <c r="AF37" i="35"/>
  <c r="AO37" i="35" s="1"/>
  <c r="AF37" i="82"/>
  <c r="AO37" i="82" s="1"/>
  <c r="W38" i="82"/>
  <c r="AG37" i="82"/>
  <c r="AP37" i="82" s="1"/>
  <c r="AE37" i="82"/>
  <c r="AH46" i="92"/>
  <c r="AQ46" i="92" s="1"/>
  <c r="AH43" i="91"/>
  <c r="AQ43" i="91" s="1"/>
  <c r="Y51" i="89"/>
  <c r="Z51" i="89"/>
  <c r="X51" i="89"/>
  <c r="W41" i="41"/>
  <c r="AF40" i="41"/>
  <c r="AO40" i="41" s="1"/>
  <c r="AG40" i="41"/>
  <c r="AP40" i="41" s="1"/>
  <c r="AE40" i="41"/>
  <c r="AH50" i="97"/>
  <c r="AQ50" i="97" s="1"/>
  <c r="W49" i="93"/>
  <c r="AF48" i="93"/>
  <c r="AO48" i="93" s="1"/>
  <c r="AE48" i="93"/>
  <c r="AG48" i="93"/>
  <c r="AP48" i="93" s="1"/>
  <c r="AH37" i="98"/>
  <c r="AQ37" i="98" s="1"/>
  <c r="AH45" i="32"/>
  <c r="AQ45" i="32" s="1"/>
  <c r="AI35" i="85"/>
  <c r="AN35" i="85"/>
  <c r="AH41" i="87"/>
  <c r="AQ41" i="87" s="1"/>
  <c r="AR37" i="102"/>
  <c r="AI49" i="105"/>
  <c r="AN49" i="105"/>
  <c r="Y46" i="44"/>
  <c r="X46" i="44"/>
  <c r="Y46" i="20"/>
  <c r="Z46" i="20"/>
  <c r="X46" i="20"/>
  <c r="AR45" i="104"/>
  <c r="AR36" i="90"/>
  <c r="Z36" i="94"/>
  <c r="AI47" i="101"/>
  <c r="AN47" i="101"/>
  <c r="AE40" i="55"/>
  <c r="AF40" i="55"/>
  <c r="AO40" i="55" s="1"/>
  <c r="W41" i="55"/>
  <c r="AG40" i="55"/>
  <c r="AP40" i="55" s="1"/>
  <c r="AI48" i="15"/>
  <c r="AN48" i="15"/>
  <c r="AR40" i="43"/>
  <c r="AH46" i="104"/>
  <c r="AQ46" i="104" s="1"/>
  <c r="Z46" i="92"/>
  <c r="Z43" i="91"/>
  <c r="AI41" i="11"/>
  <c r="AN41" i="11"/>
  <c r="AH38" i="102"/>
  <c r="AQ38" i="102" s="1"/>
  <c r="Z50" i="97"/>
  <c r="Y50" i="47"/>
  <c r="Z50" i="47"/>
  <c r="X50" i="47"/>
  <c r="Z37" i="90"/>
  <c r="AI38" i="16"/>
  <c r="AN38" i="16"/>
  <c r="AR36" i="48"/>
  <c r="AF46" i="46"/>
  <c r="AO46" i="46" s="1"/>
  <c r="AE46" i="46"/>
  <c r="AN46" i="46" s="1"/>
  <c r="AG46" i="46"/>
  <c r="W47" i="46"/>
  <c r="Z45" i="32"/>
  <c r="Y36" i="85"/>
  <c r="X36" i="85"/>
  <c r="Z41" i="87"/>
  <c r="AI45" i="20"/>
  <c r="AN45" i="20"/>
  <c r="W40" i="18" l="1"/>
  <c r="AF39" i="18"/>
  <c r="AO39" i="18" s="1"/>
  <c r="AG39" i="18"/>
  <c r="AP39" i="18" s="1"/>
  <c r="AE39" i="18"/>
  <c r="AR41" i="11"/>
  <c r="AR47" i="101"/>
  <c r="AH46" i="20"/>
  <c r="AQ46" i="20" s="1"/>
  <c r="AH51" i="89"/>
  <c r="AQ51" i="89" s="1"/>
  <c r="AI36" i="10"/>
  <c r="AN36" i="10"/>
  <c r="W38" i="48"/>
  <c r="AF37" i="48"/>
  <c r="AO37" i="48" s="1"/>
  <c r="AE37" i="48"/>
  <c r="AG37" i="48"/>
  <c r="AP37" i="48" s="1"/>
  <c r="AG42" i="84"/>
  <c r="AP42" i="84" s="1"/>
  <c r="AF42" i="84"/>
  <c r="AO42" i="84" s="1"/>
  <c r="AE42" i="84"/>
  <c r="W43" i="84"/>
  <c r="AH39" i="16"/>
  <c r="AQ39" i="16" s="1"/>
  <c r="AH41" i="103"/>
  <c r="AQ41" i="103" s="1"/>
  <c r="Y39" i="102"/>
  <c r="X39" i="102"/>
  <c r="Y49" i="93"/>
  <c r="X49" i="93"/>
  <c r="AF51" i="89"/>
  <c r="AO51" i="89" s="1"/>
  <c r="AG51" i="89"/>
  <c r="AP51" i="89" s="1"/>
  <c r="AE51" i="89"/>
  <c r="W52" i="89"/>
  <c r="AH48" i="101"/>
  <c r="AQ48" i="101" s="1"/>
  <c r="AR39" i="99"/>
  <c r="AG43" i="100"/>
  <c r="AP43" i="100" s="1"/>
  <c r="AE43" i="100"/>
  <c r="AF43" i="100"/>
  <c r="AO43" i="100" s="1"/>
  <c r="W44" i="100"/>
  <c r="AH48" i="53"/>
  <c r="AQ48" i="53" s="1"/>
  <c r="W42" i="43"/>
  <c r="AG41" i="43"/>
  <c r="AP41" i="43" s="1"/>
  <c r="AE41" i="43"/>
  <c r="AF41" i="43"/>
  <c r="AO41" i="43" s="1"/>
  <c r="AR42" i="95"/>
  <c r="AF42" i="96"/>
  <c r="AO42" i="96" s="1"/>
  <c r="AE42" i="96"/>
  <c r="W43" i="96"/>
  <c r="AG42" i="96"/>
  <c r="AP42" i="96" s="1"/>
  <c r="W48" i="86"/>
  <c r="AF47" i="86"/>
  <c r="AO47" i="86" s="1"/>
  <c r="AE47" i="86"/>
  <c r="AG47" i="86"/>
  <c r="AP47" i="86" s="1"/>
  <c r="AR48" i="52"/>
  <c r="AI44" i="54"/>
  <c r="AN44" i="54"/>
  <c r="AE39" i="16"/>
  <c r="AN39" i="16" s="1"/>
  <c r="AG39" i="16"/>
  <c r="AP39" i="16" s="1"/>
  <c r="W40" i="16"/>
  <c r="AF39" i="16"/>
  <c r="AI37" i="42"/>
  <c r="AN37" i="42"/>
  <c r="Y38" i="83"/>
  <c r="Z38" i="83" s="1"/>
  <c r="X38" i="83"/>
  <c r="AE41" i="103"/>
  <c r="AF41" i="103"/>
  <c r="AO41" i="103" s="1"/>
  <c r="AG41" i="103"/>
  <c r="AP41" i="103" s="1"/>
  <c r="W42" i="103"/>
  <c r="AR45" i="44"/>
  <c r="AH36" i="85"/>
  <c r="AQ36" i="85" s="1"/>
  <c r="AR38" i="16"/>
  <c r="Z36" i="85"/>
  <c r="AE43" i="91"/>
  <c r="W44" i="91"/>
  <c r="AG43" i="91"/>
  <c r="AP43" i="91" s="1"/>
  <c r="AF43" i="91"/>
  <c r="AO43" i="91" s="1"/>
  <c r="W37" i="94"/>
  <c r="AE36" i="94"/>
  <c r="AG36" i="94"/>
  <c r="AP36" i="94" s="1"/>
  <c r="AF36" i="94"/>
  <c r="AO36" i="94" s="1"/>
  <c r="AR49" i="105"/>
  <c r="AH50" i="47"/>
  <c r="AQ50" i="47" s="1"/>
  <c r="W47" i="92"/>
  <c r="AF46" i="92"/>
  <c r="AO46" i="92" s="1"/>
  <c r="AE46" i="92"/>
  <c r="AG46" i="92"/>
  <c r="AP46" i="92" s="1"/>
  <c r="Y41" i="55"/>
  <c r="X41" i="55"/>
  <c r="AI40" i="41"/>
  <c r="AR40" i="41" s="1"/>
  <c r="AN40" i="41"/>
  <c r="AI37" i="82"/>
  <c r="AN37" i="82"/>
  <c r="AI37" i="35"/>
  <c r="AN37" i="35"/>
  <c r="AF48" i="101"/>
  <c r="AO48" i="101" s="1"/>
  <c r="AE48" i="101"/>
  <c r="W49" i="101"/>
  <c r="AG48" i="101"/>
  <c r="AP48" i="101" s="1"/>
  <c r="AH50" i="105"/>
  <c r="AQ50" i="105" s="1"/>
  <c r="AF48" i="53"/>
  <c r="AO48" i="53" s="1"/>
  <c r="AE48" i="53"/>
  <c r="AG48" i="53"/>
  <c r="AP48" i="53" s="1"/>
  <c r="W49" i="53"/>
  <c r="Y45" i="54"/>
  <c r="X45" i="54"/>
  <c r="AI37" i="83"/>
  <c r="AR37" i="83" s="1"/>
  <c r="AN37" i="83"/>
  <c r="AR50" i="89"/>
  <c r="AI46" i="46"/>
  <c r="AR46" i="46" s="1"/>
  <c r="AP46" i="46"/>
  <c r="AF37" i="90"/>
  <c r="AO37" i="90" s="1"/>
  <c r="AE37" i="90"/>
  <c r="W38" i="90"/>
  <c r="AG37" i="90"/>
  <c r="AP37" i="90" s="1"/>
  <c r="AH46" i="44"/>
  <c r="AQ46" i="44" s="1"/>
  <c r="Y38" i="35"/>
  <c r="X38" i="35"/>
  <c r="AH49" i="15"/>
  <c r="AQ49" i="15" s="1"/>
  <c r="Z50" i="105"/>
  <c r="AR35" i="50"/>
  <c r="AI43" i="51"/>
  <c r="AN43" i="51"/>
  <c r="AH40" i="99"/>
  <c r="AQ40" i="99" s="1"/>
  <c r="AR39" i="88"/>
  <c r="AR47" i="53"/>
  <c r="AH40" i="88"/>
  <c r="AQ40" i="88" s="1"/>
  <c r="AH49" i="52"/>
  <c r="AQ49" i="52" s="1"/>
  <c r="AH43" i="95"/>
  <c r="AQ43" i="95" s="1"/>
  <c r="Y38" i="98"/>
  <c r="Z38" i="98"/>
  <c r="X38" i="98"/>
  <c r="AE46" i="20"/>
  <c r="AF46" i="20"/>
  <c r="AO46" i="20" s="1"/>
  <c r="W47" i="20"/>
  <c r="AG46" i="20"/>
  <c r="AP46" i="20" s="1"/>
  <c r="AI40" i="55"/>
  <c r="AN40" i="55"/>
  <c r="Z46" i="44"/>
  <c r="AR35" i="85"/>
  <c r="Y38" i="82"/>
  <c r="X38" i="82"/>
  <c r="Z49" i="15"/>
  <c r="Z42" i="11"/>
  <c r="AH42" i="11"/>
  <c r="AQ42" i="11" s="1"/>
  <c r="Z40" i="99"/>
  <c r="AG43" i="49"/>
  <c r="AP43" i="49" s="1"/>
  <c r="AF43" i="49"/>
  <c r="AO43" i="49" s="1"/>
  <c r="AE43" i="49"/>
  <c r="W44" i="49"/>
  <c r="AH36" i="50"/>
  <c r="AQ36" i="50" s="1"/>
  <c r="W43" i="45"/>
  <c r="AE42" i="45"/>
  <c r="AF42" i="45"/>
  <c r="AO42" i="45" s="1"/>
  <c r="AG42" i="45"/>
  <c r="AP42" i="45" s="1"/>
  <c r="Z40" i="88"/>
  <c r="Z49" i="52"/>
  <c r="Z43" i="95"/>
  <c r="Y47" i="104"/>
  <c r="Z47" i="104"/>
  <c r="X47" i="104"/>
  <c r="AI38" i="102"/>
  <c r="AN38" i="102"/>
  <c r="AI37" i="98"/>
  <c r="AN37" i="98"/>
  <c r="AE45" i="32"/>
  <c r="AF45" i="32"/>
  <c r="AO45" i="32" s="1"/>
  <c r="W46" i="32"/>
  <c r="AG45" i="32"/>
  <c r="AP45" i="32" s="1"/>
  <c r="W51" i="47"/>
  <c r="AF50" i="47"/>
  <c r="AO50" i="47" s="1"/>
  <c r="AG50" i="47"/>
  <c r="AP50" i="47" s="1"/>
  <c r="AE50" i="47"/>
  <c r="AR45" i="20"/>
  <c r="W42" i="87"/>
  <c r="AG41" i="87"/>
  <c r="AP41" i="87" s="1"/>
  <c r="AF41" i="87"/>
  <c r="AO41" i="87" s="1"/>
  <c r="AE41" i="87"/>
  <c r="Y47" i="46"/>
  <c r="Z47" i="46"/>
  <c r="X47" i="46"/>
  <c r="W51" i="97"/>
  <c r="AF50" i="97"/>
  <c r="AO50" i="97" s="1"/>
  <c r="AG50" i="97"/>
  <c r="AP50" i="97" s="1"/>
  <c r="AE50" i="97"/>
  <c r="AR48" i="15"/>
  <c r="AI48" i="93"/>
  <c r="AN48" i="93"/>
  <c r="Y41" i="41"/>
  <c r="Z41" i="41"/>
  <c r="X41" i="41"/>
  <c r="AR49" i="47"/>
  <c r="Y37" i="10"/>
  <c r="X37" i="10"/>
  <c r="Y44" i="51"/>
  <c r="X44" i="51"/>
  <c r="AH39" i="18"/>
  <c r="AQ39" i="18" s="1"/>
  <c r="Z36" i="50"/>
  <c r="AE44" i="13"/>
  <c r="AN44" i="13" s="1"/>
  <c r="AF44" i="13"/>
  <c r="AO44" i="13" s="1"/>
  <c r="W45" i="13"/>
  <c r="AG44" i="13"/>
  <c r="AR40" i="103"/>
  <c r="Y38" i="42"/>
  <c r="X38" i="42"/>
  <c r="AI46" i="104"/>
  <c r="AN46" i="104"/>
  <c r="AG38" i="83" l="1"/>
  <c r="AP38" i="83" s="1"/>
  <c r="AF38" i="83"/>
  <c r="AO38" i="83" s="1"/>
  <c r="W39" i="83"/>
  <c r="AE38" i="83"/>
  <c r="AR46" i="104"/>
  <c r="AE36" i="50"/>
  <c r="AF36" i="50"/>
  <c r="AO36" i="50" s="1"/>
  <c r="AG36" i="50"/>
  <c r="AP36" i="50" s="1"/>
  <c r="W37" i="50"/>
  <c r="AH44" i="51"/>
  <c r="AQ44" i="51" s="1"/>
  <c r="AR48" i="93"/>
  <c r="AI41" i="87"/>
  <c r="AN41" i="87"/>
  <c r="W50" i="52"/>
  <c r="AF49" i="52"/>
  <c r="AO49" i="52" s="1"/>
  <c r="AG49" i="52"/>
  <c r="AE49" i="52"/>
  <c r="AN49" i="52" s="1"/>
  <c r="Y43" i="45"/>
  <c r="X43" i="45"/>
  <c r="AG49" i="15"/>
  <c r="AP49" i="15" s="1"/>
  <c r="AF49" i="15"/>
  <c r="AO49" i="15" s="1"/>
  <c r="AE49" i="15"/>
  <c r="W50" i="15"/>
  <c r="AE46" i="44"/>
  <c r="AG46" i="44"/>
  <c r="AP46" i="44" s="1"/>
  <c r="W47" i="44"/>
  <c r="AF46" i="44"/>
  <c r="AO46" i="44" s="1"/>
  <c r="AR43" i="51"/>
  <c r="AR37" i="42"/>
  <c r="AI47" i="86"/>
  <c r="AN47" i="86"/>
  <c r="AI42" i="96"/>
  <c r="AN42" i="96"/>
  <c r="AI41" i="43"/>
  <c r="AN41" i="43"/>
  <c r="Y43" i="84"/>
  <c r="X43" i="84"/>
  <c r="AI37" i="48"/>
  <c r="AN37" i="48"/>
  <c r="Z44" i="51"/>
  <c r="Y51" i="97"/>
  <c r="X51" i="97"/>
  <c r="AI50" i="47"/>
  <c r="AN50" i="47"/>
  <c r="X46" i="32"/>
  <c r="Y46" i="32"/>
  <c r="Z46" i="32" s="1"/>
  <c r="AR38" i="102"/>
  <c r="AE40" i="88"/>
  <c r="AG40" i="88"/>
  <c r="AP40" i="88" s="1"/>
  <c r="AF40" i="88"/>
  <c r="AO40" i="88" s="1"/>
  <c r="W41" i="88"/>
  <c r="Y44" i="49"/>
  <c r="Z44" i="49" s="1"/>
  <c r="X44" i="49"/>
  <c r="AH38" i="82"/>
  <c r="AQ38" i="82" s="1"/>
  <c r="AI46" i="20"/>
  <c r="AN46" i="20"/>
  <c r="Y38" i="90"/>
  <c r="Z38" i="90"/>
  <c r="X38" i="90"/>
  <c r="Y49" i="101"/>
  <c r="X49" i="101"/>
  <c r="AR37" i="82"/>
  <c r="AI41" i="103"/>
  <c r="AN41" i="103"/>
  <c r="AR44" i="54"/>
  <c r="AH49" i="93"/>
  <c r="AQ49" i="93" s="1"/>
  <c r="AI42" i="84"/>
  <c r="AN42" i="84"/>
  <c r="AH41" i="41"/>
  <c r="AQ41" i="41" s="1"/>
  <c r="AH47" i="46"/>
  <c r="AQ47" i="46" s="1"/>
  <c r="AH47" i="104"/>
  <c r="AQ47" i="104" s="1"/>
  <c r="AI43" i="49"/>
  <c r="AN43" i="49"/>
  <c r="Z38" i="82"/>
  <c r="AR40" i="55"/>
  <c r="AH38" i="98"/>
  <c r="AQ38" i="98" s="1"/>
  <c r="AI37" i="90"/>
  <c r="AN37" i="90"/>
  <c r="Y49" i="53"/>
  <c r="X49" i="53"/>
  <c r="AI48" i="101"/>
  <c r="AN48" i="101"/>
  <c r="AH38" i="83"/>
  <c r="AQ38" i="83" s="1"/>
  <c r="AI39" i="16"/>
  <c r="AO39" i="16"/>
  <c r="Y48" i="86"/>
  <c r="X48" i="86"/>
  <c r="Y42" i="43"/>
  <c r="Z42" i="43" s="1"/>
  <c r="X42" i="43"/>
  <c r="Z49" i="93"/>
  <c r="Y38" i="48"/>
  <c r="Z38" i="48"/>
  <c r="X38" i="48"/>
  <c r="AI39" i="18"/>
  <c r="AN39" i="18"/>
  <c r="Y42" i="87"/>
  <c r="X42" i="87"/>
  <c r="AI45" i="32"/>
  <c r="AN45" i="32"/>
  <c r="W48" i="104"/>
  <c r="AF47" i="104"/>
  <c r="AO47" i="104" s="1"/>
  <c r="AE47" i="104"/>
  <c r="AG47" i="104"/>
  <c r="AP47" i="104" s="1"/>
  <c r="AE38" i="98"/>
  <c r="AN38" i="98" s="1"/>
  <c r="AG38" i="98"/>
  <c r="AF38" i="98"/>
  <c r="AO38" i="98" s="1"/>
  <c r="W39" i="98"/>
  <c r="AF50" i="105"/>
  <c r="AO50" i="105" s="1"/>
  <c r="AE50" i="105"/>
  <c r="W51" i="105"/>
  <c r="AG50" i="105"/>
  <c r="AP50" i="105" s="1"/>
  <c r="AH38" i="35"/>
  <c r="AQ38" i="35" s="1"/>
  <c r="AI46" i="92"/>
  <c r="AN46" i="92"/>
  <c r="Y44" i="91"/>
  <c r="Z44" i="91" s="1"/>
  <c r="X44" i="91"/>
  <c r="Y40" i="16"/>
  <c r="X40" i="16"/>
  <c r="Y44" i="100"/>
  <c r="Z44" i="100" s="1"/>
  <c r="X44" i="100"/>
  <c r="Y52" i="89"/>
  <c r="X52" i="89"/>
  <c r="AH38" i="42"/>
  <c r="AQ38" i="42" s="1"/>
  <c r="AI44" i="13"/>
  <c r="AP44" i="13"/>
  <c r="Z38" i="42"/>
  <c r="Y45" i="13"/>
  <c r="Z45" i="13" s="1"/>
  <c r="X45" i="13"/>
  <c r="AH37" i="10"/>
  <c r="AQ37" i="10" s="1"/>
  <c r="AF47" i="46"/>
  <c r="AO47" i="46" s="1"/>
  <c r="AG47" i="46"/>
  <c r="AP47" i="46" s="1"/>
  <c r="W48" i="46"/>
  <c r="AE47" i="46"/>
  <c r="Z37" i="10"/>
  <c r="AI50" i="97"/>
  <c r="AN50" i="97"/>
  <c r="Y51" i="47"/>
  <c r="Z51" i="47"/>
  <c r="X51" i="47"/>
  <c r="Z38" i="35"/>
  <c r="AH45" i="54"/>
  <c r="AQ45" i="54" s="1"/>
  <c r="AI48" i="53"/>
  <c r="AN48" i="53"/>
  <c r="AH41" i="55"/>
  <c r="AQ41" i="55" s="1"/>
  <c r="AI36" i="94"/>
  <c r="AN36" i="94"/>
  <c r="AI43" i="91"/>
  <c r="AN43" i="91"/>
  <c r="Y42" i="103"/>
  <c r="Z42" i="103" s="1"/>
  <c r="X42" i="103"/>
  <c r="AI51" i="89"/>
  <c r="AN51" i="89"/>
  <c r="AH39" i="102"/>
  <c r="AQ39" i="102" s="1"/>
  <c r="AR36" i="10"/>
  <c r="W42" i="41"/>
  <c r="AG41" i="41"/>
  <c r="AP41" i="41" s="1"/>
  <c r="AF41" i="41"/>
  <c r="AO41" i="41" s="1"/>
  <c r="AE41" i="41"/>
  <c r="AR37" i="98"/>
  <c r="AE43" i="95"/>
  <c r="AG43" i="95"/>
  <c r="AP43" i="95" s="1"/>
  <c r="W44" i="95"/>
  <c r="AF43" i="95"/>
  <c r="AO43" i="95" s="1"/>
  <c r="AI42" i="45"/>
  <c r="AN42" i="45"/>
  <c r="W41" i="99"/>
  <c r="AG40" i="99"/>
  <c r="AP40" i="99" s="1"/>
  <c r="AF40" i="99"/>
  <c r="AO40" i="99" s="1"/>
  <c r="AE40" i="99"/>
  <c r="W43" i="11"/>
  <c r="AG42" i="11"/>
  <c r="AP42" i="11" s="1"/>
  <c r="AF42" i="11"/>
  <c r="AO42" i="11" s="1"/>
  <c r="AE42" i="11"/>
  <c r="Y47" i="20"/>
  <c r="Z47" i="20" s="1"/>
  <c r="X47" i="20"/>
  <c r="Z45" i="54"/>
  <c r="AR37" i="35"/>
  <c r="Z41" i="55"/>
  <c r="Y47" i="92"/>
  <c r="X47" i="92"/>
  <c r="Y37" i="94"/>
  <c r="Z37" i="94"/>
  <c r="X37" i="94"/>
  <c r="AG36" i="85"/>
  <c r="AP36" i="85" s="1"/>
  <c r="W37" i="85"/>
  <c r="AE36" i="85"/>
  <c r="AF36" i="85"/>
  <c r="AO36" i="85" s="1"/>
  <c r="Y43" i="96"/>
  <c r="Z43" i="96" s="1"/>
  <c r="X43" i="96"/>
  <c r="AI43" i="100"/>
  <c r="AN43" i="100"/>
  <c r="Z39" i="102"/>
  <c r="Y40" i="18"/>
  <c r="Z40" i="18" s="1"/>
  <c r="X40" i="18"/>
  <c r="AG47" i="20" l="1"/>
  <c r="AP47" i="20" s="1"/>
  <c r="W48" i="20"/>
  <c r="AF47" i="20"/>
  <c r="AO47" i="20" s="1"/>
  <c r="AE47" i="20"/>
  <c r="AE44" i="49"/>
  <c r="AF44" i="49"/>
  <c r="AO44" i="49" s="1"/>
  <c r="AG44" i="49"/>
  <c r="AP44" i="49" s="1"/>
  <c r="W45" i="49"/>
  <c r="W47" i="32"/>
  <c r="AE46" i="32"/>
  <c r="AF46" i="32"/>
  <c r="AO46" i="32" s="1"/>
  <c r="AG46" i="32"/>
  <c r="AP46" i="32" s="1"/>
  <c r="AE42" i="43"/>
  <c r="AF42" i="43"/>
  <c r="AO42" i="43" s="1"/>
  <c r="AG42" i="43"/>
  <c r="AP42" i="43" s="1"/>
  <c r="W43" i="43"/>
  <c r="W43" i="103"/>
  <c r="AE42" i="103"/>
  <c r="AG42" i="103"/>
  <c r="AP42" i="103" s="1"/>
  <c r="AF42" i="103"/>
  <c r="AO42" i="103" s="1"/>
  <c r="W44" i="96"/>
  <c r="AG43" i="96"/>
  <c r="AP43" i="96" s="1"/>
  <c r="AF43" i="96"/>
  <c r="AO43" i="96" s="1"/>
  <c r="AE43" i="96"/>
  <c r="W45" i="100"/>
  <c r="AF44" i="100"/>
  <c r="AO44" i="100" s="1"/>
  <c r="AE44" i="100"/>
  <c r="AG44" i="100"/>
  <c r="AP44" i="100" s="1"/>
  <c r="W41" i="18"/>
  <c r="AE40" i="18"/>
  <c r="AG40" i="18"/>
  <c r="AP40" i="18" s="1"/>
  <c r="AF40" i="18"/>
  <c r="AO40" i="18" s="1"/>
  <c r="AE45" i="13"/>
  <c r="AF45" i="13"/>
  <c r="AO45" i="13" s="1"/>
  <c r="W46" i="13"/>
  <c r="AG45" i="13"/>
  <c r="AP45" i="13" s="1"/>
  <c r="W45" i="91"/>
  <c r="AG44" i="91"/>
  <c r="AP44" i="91" s="1"/>
  <c r="AF44" i="91"/>
  <c r="AO44" i="91" s="1"/>
  <c r="AE44" i="91"/>
  <c r="AH37" i="94"/>
  <c r="AQ37" i="94" s="1"/>
  <c r="W42" i="55"/>
  <c r="AE41" i="55"/>
  <c r="AF41" i="55"/>
  <c r="AO41" i="55" s="1"/>
  <c r="AG41" i="55"/>
  <c r="AP41" i="55" s="1"/>
  <c r="AR42" i="45"/>
  <c r="Y42" i="41"/>
  <c r="X42" i="41"/>
  <c r="AH51" i="47"/>
  <c r="AQ51" i="47" s="1"/>
  <c r="AH44" i="100"/>
  <c r="AQ44" i="100" s="1"/>
  <c r="AH44" i="91"/>
  <c r="AQ44" i="91" s="1"/>
  <c r="Y51" i="105"/>
  <c r="X51" i="105"/>
  <c r="AI38" i="98"/>
  <c r="AP38" i="98"/>
  <c r="Y48" i="104"/>
  <c r="X48" i="104"/>
  <c r="AH42" i="43"/>
  <c r="AQ42" i="43" s="1"/>
  <c r="AI40" i="88"/>
  <c r="AN40" i="88"/>
  <c r="AR41" i="43"/>
  <c r="AI49" i="52"/>
  <c r="AP49" i="52"/>
  <c r="AF51" i="47"/>
  <c r="AO51" i="47" s="1"/>
  <c r="AG51" i="47"/>
  <c r="AP51" i="47" s="1"/>
  <c r="W52" i="47"/>
  <c r="AE51" i="47"/>
  <c r="AI47" i="46"/>
  <c r="AN47" i="46"/>
  <c r="AG38" i="42"/>
  <c r="AP38" i="42" s="1"/>
  <c r="AF38" i="42"/>
  <c r="AO38" i="42" s="1"/>
  <c r="W39" i="42"/>
  <c r="AE38" i="42"/>
  <c r="AI50" i="105"/>
  <c r="AN50" i="105"/>
  <c r="AR39" i="18"/>
  <c r="AR39" i="16"/>
  <c r="AR37" i="90"/>
  <c r="AR41" i="103"/>
  <c r="AH38" i="90"/>
  <c r="AQ38" i="90" s="1"/>
  <c r="AR50" i="47"/>
  <c r="AR37" i="48"/>
  <c r="AI46" i="44"/>
  <c r="AN46" i="44"/>
  <c r="AH43" i="45"/>
  <c r="AQ43" i="45" s="1"/>
  <c r="Y37" i="50"/>
  <c r="X37" i="50"/>
  <c r="AE37" i="94"/>
  <c r="W38" i="94"/>
  <c r="AF37" i="94"/>
  <c r="AO37" i="94" s="1"/>
  <c r="AG37" i="94"/>
  <c r="AP37" i="94" s="1"/>
  <c r="AI40" i="99"/>
  <c r="AN40" i="99"/>
  <c r="AR45" i="32"/>
  <c r="AH38" i="48"/>
  <c r="AQ38" i="48" s="1"/>
  <c r="AR48" i="101"/>
  <c r="AF38" i="90"/>
  <c r="AO38" i="90" s="1"/>
  <c r="AG38" i="90"/>
  <c r="AP38" i="90" s="1"/>
  <c r="W39" i="90"/>
  <c r="AE38" i="90"/>
  <c r="AH51" i="97"/>
  <c r="AQ51" i="97" s="1"/>
  <c r="AH43" i="84"/>
  <c r="AQ43" i="84" s="1"/>
  <c r="AR42" i="96"/>
  <c r="Z43" i="45"/>
  <c r="Y50" i="52"/>
  <c r="Z50" i="52"/>
  <c r="X50" i="52"/>
  <c r="AI38" i="83"/>
  <c r="AN38" i="83"/>
  <c r="Y48" i="46"/>
  <c r="X48" i="46"/>
  <c r="AR43" i="100"/>
  <c r="AI41" i="41"/>
  <c r="AN41" i="41"/>
  <c r="AR44" i="13"/>
  <c r="AH52" i="89"/>
  <c r="AQ52" i="89" s="1"/>
  <c r="AH40" i="16"/>
  <c r="AQ40" i="16" s="1"/>
  <c r="AH42" i="87"/>
  <c r="AQ42" i="87" s="1"/>
  <c r="AE38" i="48"/>
  <c r="W39" i="48"/>
  <c r="AF38" i="48"/>
  <c r="AO38" i="48" s="1"/>
  <c r="AG38" i="48"/>
  <c r="AP38" i="48" s="1"/>
  <c r="AH48" i="86"/>
  <c r="AQ48" i="86" s="1"/>
  <c r="AH49" i="53"/>
  <c r="AQ49" i="53" s="1"/>
  <c r="AE38" i="82"/>
  <c r="W39" i="82"/>
  <c r="AG38" i="82"/>
  <c r="AP38" i="82" s="1"/>
  <c r="AF38" i="82"/>
  <c r="AO38" i="82" s="1"/>
  <c r="Y41" i="88"/>
  <c r="X41" i="88"/>
  <c r="Z51" i="97"/>
  <c r="Z43" i="84"/>
  <c r="Y50" i="15"/>
  <c r="X50" i="15"/>
  <c r="Y39" i="83"/>
  <c r="X39" i="83"/>
  <c r="AG39" i="102"/>
  <c r="AP39" i="102" s="1"/>
  <c r="AF39" i="102"/>
  <c r="AO39" i="102" s="1"/>
  <c r="AE39" i="102"/>
  <c r="W40" i="102"/>
  <c r="AI42" i="11"/>
  <c r="AN42" i="11"/>
  <c r="AI36" i="85"/>
  <c r="AN36" i="85"/>
  <c r="AH47" i="92"/>
  <c r="AQ47" i="92" s="1"/>
  <c r="AE45" i="54"/>
  <c r="AF45" i="54"/>
  <c r="AO45" i="54" s="1"/>
  <c r="AG45" i="54"/>
  <c r="AP45" i="54" s="1"/>
  <c r="W46" i="54"/>
  <c r="Y44" i="95"/>
  <c r="X44" i="95"/>
  <c r="AR51" i="89"/>
  <c r="AH40" i="18"/>
  <c r="AQ40" i="18" s="1"/>
  <c r="AH43" i="96"/>
  <c r="AQ43" i="96" s="1"/>
  <c r="Y37" i="85"/>
  <c r="Z37" i="85"/>
  <c r="X37" i="85"/>
  <c r="Z47" i="92"/>
  <c r="AH47" i="20"/>
  <c r="AQ47" i="20" s="1"/>
  <c r="Y41" i="99"/>
  <c r="X41" i="99"/>
  <c r="AH42" i="103"/>
  <c r="AQ42" i="103" s="1"/>
  <c r="AR36" i="94"/>
  <c r="AR50" i="97"/>
  <c r="AH45" i="13"/>
  <c r="AQ45" i="13" s="1"/>
  <c r="Z52" i="89"/>
  <c r="Z40" i="16"/>
  <c r="AR46" i="92"/>
  <c r="Y39" i="98"/>
  <c r="Z39" i="98"/>
  <c r="X39" i="98"/>
  <c r="AI47" i="104"/>
  <c r="AN47" i="104"/>
  <c r="Z42" i="87"/>
  <c r="Z48" i="86"/>
  <c r="Z49" i="53"/>
  <c r="AR42" i="84"/>
  <c r="AH49" i="101"/>
  <c r="AQ49" i="101" s="1"/>
  <c r="AR47" i="86"/>
  <c r="AI49" i="15"/>
  <c r="AN49" i="15"/>
  <c r="AR41" i="87"/>
  <c r="AI36" i="50"/>
  <c r="AN36" i="50"/>
  <c r="AR43" i="91"/>
  <c r="Y43" i="11"/>
  <c r="X43" i="11"/>
  <c r="AI43" i="95"/>
  <c r="AN43" i="95"/>
  <c r="AR48" i="53"/>
  <c r="AE38" i="35"/>
  <c r="W39" i="35"/>
  <c r="AF38" i="35"/>
  <c r="AO38" i="35" s="1"/>
  <c r="AG38" i="35"/>
  <c r="AP38" i="35" s="1"/>
  <c r="AG37" i="10"/>
  <c r="AP37" i="10" s="1"/>
  <c r="AF37" i="10"/>
  <c r="AO37" i="10" s="1"/>
  <c r="W38" i="10"/>
  <c r="AE37" i="10"/>
  <c r="W50" i="93"/>
  <c r="AG49" i="93"/>
  <c r="AP49" i="93" s="1"/>
  <c r="AE49" i="93"/>
  <c r="AF49" i="93"/>
  <c r="AO49" i="93" s="1"/>
  <c r="AR43" i="49"/>
  <c r="Z49" i="101"/>
  <c r="AR46" i="20"/>
  <c r="AH44" i="49"/>
  <c r="AQ44" i="49" s="1"/>
  <c r="AH46" i="32"/>
  <c r="AQ46" i="32" s="1"/>
  <c r="W45" i="51"/>
  <c r="AE44" i="51"/>
  <c r="AN44" i="51" s="1"/>
  <c r="AF44" i="51"/>
  <c r="AO44" i="51" s="1"/>
  <c r="AG44" i="51"/>
  <c r="Y47" i="44"/>
  <c r="Z47" i="44"/>
  <c r="X47" i="44"/>
  <c r="AH41" i="99" l="1"/>
  <c r="AQ41" i="99" s="1"/>
  <c r="AH44" i="95"/>
  <c r="AQ44" i="95" s="1"/>
  <c r="AE50" i="52"/>
  <c r="AF50" i="52"/>
  <c r="AO50" i="52" s="1"/>
  <c r="AG50" i="52"/>
  <c r="AP50" i="52" s="1"/>
  <c r="W51" i="52"/>
  <c r="AI37" i="10"/>
  <c r="AR37" i="10" s="1"/>
  <c r="AN37" i="10"/>
  <c r="AR43" i="95"/>
  <c r="AR36" i="50"/>
  <c r="AR47" i="104"/>
  <c r="AG40" i="16"/>
  <c r="AP40" i="16" s="1"/>
  <c r="W41" i="16"/>
  <c r="AE40" i="16"/>
  <c r="AF40" i="16"/>
  <c r="AO40" i="16" s="1"/>
  <c r="AE47" i="92"/>
  <c r="AG47" i="92"/>
  <c r="AP47" i="92" s="1"/>
  <c r="W48" i="92"/>
  <c r="AF47" i="92"/>
  <c r="AO47" i="92" s="1"/>
  <c r="AR36" i="85"/>
  <c r="AI38" i="48"/>
  <c r="AN38" i="48"/>
  <c r="AE43" i="45"/>
  <c r="W44" i="45"/>
  <c r="AF43" i="45"/>
  <c r="AO43" i="45" s="1"/>
  <c r="AG43" i="45"/>
  <c r="AP43" i="45" s="1"/>
  <c r="Y52" i="47"/>
  <c r="X52" i="47"/>
  <c r="AR38" i="98"/>
  <c r="Y41" i="18"/>
  <c r="X41" i="18"/>
  <c r="AI46" i="32"/>
  <c r="AN46" i="32"/>
  <c r="AI44" i="49"/>
  <c r="AN44" i="49"/>
  <c r="Y50" i="93"/>
  <c r="X50" i="93"/>
  <c r="AR49" i="15"/>
  <c r="AR40" i="99"/>
  <c r="AH37" i="50"/>
  <c r="AQ37" i="50" s="1"/>
  <c r="AH47" i="44"/>
  <c r="AQ47" i="44" s="1"/>
  <c r="Y38" i="10"/>
  <c r="X38" i="10"/>
  <c r="Y39" i="35"/>
  <c r="X39" i="35"/>
  <c r="Z43" i="11"/>
  <c r="AH43" i="11"/>
  <c r="AQ43" i="11" s="1"/>
  <c r="AH39" i="98"/>
  <c r="AQ39" i="98" s="1"/>
  <c r="AF52" i="89"/>
  <c r="AO52" i="89" s="1"/>
  <c r="AE52" i="89"/>
  <c r="AG52" i="89"/>
  <c r="AP52" i="89" s="1"/>
  <c r="W53" i="89"/>
  <c r="AH37" i="85"/>
  <c r="AQ37" i="85" s="1"/>
  <c r="W44" i="84"/>
  <c r="AE43" i="84"/>
  <c r="AF43" i="84"/>
  <c r="AO43" i="84" s="1"/>
  <c r="AG43" i="84"/>
  <c r="AP43" i="84" s="1"/>
  <c r="AR41" i="41"/>
  <c r="AR46" i="44"/>
  <c r="AH51" i="105"/>
  <c r="AQ51" i="105" s="1"/>
  <c r="AH42" i="41"/>
  <c r="AQ42" i="41" s="1"/>
  <c r="AI45" i="13"/>
  <c r="AN45" i="13"/>
  <c r="AI43" i="96"/>
  <c r="AN43" i="96"/>
  <c r="Y47" i="32"/>
  <c r="Z47" i="32" s="1"/>
  <c r="X47" i="32"/>
  <c r="Y40" i="102"/>
  <c r="X40" i="102"/>
  <c r="Z40" i="102" s="1"/>
  <c r="W48" i="44"/>
  <c r="AE47" i="44"/>
  <c r="AF47" i="44"/>
  <c r="AO47" i="44" s="1"/>
  <c r="AG47" i="44"/>
  <c r="AP47" i="44" s="1"/>
  <c r="Y45" i="51"/>
  <c r="Z45" i="51"/>
  <c r="X45" i="51"/>
  <c r="W50" i="53"/>
  <c r="AF49" i="53"/>
  <c r="AO49" i="53" s="1"/>
  <c r="AG49" i="53"/>
  <c r="AP49" i="53" s="1"/>
  <c r="AE49" i="53"/>
  <c r="AG37" i="85"/>
  <c r="AP37" i="85" s="1"/>
  <c r="AE37" i="85"/>
  <c r="AN37" i="85" s="1"/>
  <c r="AF37" i="85"/>
  <c r="W38" i="85"/>
  <c r="Y46" i="54"/>
  <c r="Z46" i="54" s="1"/>
  <c r="X46" i="54"/>
  <c r="AR42" i="11"/>
  <c r="AH39" i="83"/>
  <c r="AQ39" i="83" s="1"/>
  <c r="AE51" i="97"/>
  <c r="AF51" i="97"/>
  <c r="AO51" i="97" s="1"/>
  <c r="W52" i="97"/>
  <c r="AG51" i="97"/>
  <c r="AP51" i="97" s="1"/>
  <c r="Y39" i="82"/>
  <c r="X39" i="82"/>
  <c r="Z39" i="82" s="1"/>
  <c r="AR38" i="83"/>
  <c r="AI38" i="90"/>
  <c r="AN38" i="90"/>
  <c r="Y38" i="94"/>
  <c r="X38" i="94"/>
  <c r="AR50" i="105"/>
  <c r="AR40" i="88"/>
  <c r="AH48" i="104"/>
  <c r="AQ48" i="104" s="1"/>
  <c r="Z51" i="105"/>
  <c r="Z42" i="41"/>
  <c r="Y45" i="91"/>
  <c r="Z45" i="91" s="1"/>
  <c r="X45" i="91"/>
  <c r="AI42" i="103"/>
  <c r="AN42" i="103"/>
  <c r="AI42" i="43"/>
  <c r="AN42" i="43"/>
  <c r="AI47" i="20"/>
  <c r="AN47" i="20"/>
  <c r="W43" i="87"/>
  <c r="AG42" i="87"/>
  <c r="AP42" i="87" s="1"/>
  <c r="AF42" i="87"/>
  <c r="AO42" i="87" s="1"/>
  <c r="AE42" i="87"/>
  <c r="AI49" i="93"/>
  <c r="AN49" i="93"/>
  <c r="AI38" i="35"/>
  <c r="AN38" i="35"/>
  <c r="AF39" i="98"/>
  <c r="AO39" i="98" s="1"/>
  <c r="W40" i="98"/>
  <c r="AE39" i="98"/>
  <c r="AG39" i="98"/>
  <c r="AP39" i="98" s="1"/>
  <c r="AE49" i="101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Z39" i="83"/>
  <c r="Z41" i="88"/>
  <c r="AH41" i="88"/>
  <c r="AQ41" i="88" s="1"/>
  <c r="AI38" i="82"/>
  <c r="AN38" i="82"/>
  <c r="AH50" i="52"/>
  <c r="AQ50" i="52" s="1"/>
  <c r="Y39" i="90"/>
  <c r="X39" i="90"/>
  <c r="AI37" i="94"/>
  <c r="AN37" i="94"/>
  <c r="AR47" i="46"/>
  <c r="Z48" i="104"/>
  <c r="AI41" i="55"/>
  <c r="AN41" i="55"/>
  <c r="AI44" i="100"/>
  <c r="AN44" i="100"/>
  <c r="Y43" i="103"/>
  <c r="X43" i="103"/>
  <c r="Z43" i="103" s="1"/>
  <c r="Y45" i="49"/>
  <c r="Z45" i="49"/>
  <c r="X45" i="49"/>
  <c r="AH48" i="46"/>
  <c r="AQ48" i="46" s="1"/>
  <c r="AI38" i="42"/>
  <c r="AN38" i="42"/>
  <c r="AR49" i="52"/>
  <c r="Y42" i="55"/>
  <c r="Z42" i="55"/>
  <c r="X42" i="55"/>
  <c r="Y44" i="96"/>
  <c r="X44" i="96"/>
  <c r="Y48" i="20"/>
  <c r="Z48" i="20"/>
  <c r="X48" i="20"/>
  <c r="AI44" i="51"/>
  <c r="AP44" i="51"/>
  <c r="Z41" i="99"/>
  <c r="Z44" i="95"/>
  <c r="AI45" i="54"/>
  <c r="AN45" i="54"/>
  <c r="AI39" i="102"/>
  <c r="AN39" i="102"/>
  <c r="Z50" i="15"/>
  <c r="AH50" i="15"/>
  <c r="AQ50" i="15" s="1"/>
  <c r="Y39" i="48"/>
  <c r="X39" i="48"/>
  <c r="Z39" i="48" s="1"/>
  <c r="Z48" i="46"/>
  <c r="Z37" i="50"/>
  <c r="Y39" i="42"/>
  <c r="X39" i="42"/>
  <c r="AI51" i="47"/>
  <c r="AN51" i="47"/>
  <c r="AI44" i="91"/>
  <c r="AN44" i="91"/>
  <c r="Y46" i="13"/>
  <c r="X46" i="13"/>
  <c r="Z46" i="13" s="1"/>
  <c r="AI40" i="18"/>
  <c r="AN40" i="18"/>
  <c r="Y45" i="100"/>
  <c r="X45" i="100"/>
  <c r="Z45" i="100" s="1"/>
  <c r="Y43" i="43"/>
  <c r="Z43" i="43" s="1"/>
  <c r="X43" i="43"/>
  <c r="AF43" i="43" l="1"/>
  <c r="AO43" i="43" s="1"/>
  <c r="AG43" i="43"/>
  <c r="AP43" i="43" s="1"/>
  <c r="W44" i="43"/>
  <c r="AE43" i="43"/>
  <c r="AE43" i="103"/>
  <c r="W44" i="103"/>
  <c r="AG43" i="103"/>
  <c r="AP43" i="103" s="1"/>
  <c r="AF43" i="103"/>
  <c r="AO43" i="103" s="1"/>
  <c r="W48" i="32"/>
  <c r="AE47" i="32"/>
  <c r="AN47" i="32" s="1"/>
  <c r="AF47" i="32"/>
  <c r="AG47" i="32"/>
  <c r="AP47" i="32" s="1"/>
  <c r="AF39" i="82"/>
  <c r="AO39" i="82" s="1"/>
  <c r="AG39" i="82"/>
  <c r="AP39" i="82" s="1"/>
  <c r="W40" i="82"/>
  <c r="AE39" i="82"/>
  <c r="W40" i="48"/>
  <c r="AF39" i="48"/>
  <c r="AO39" i="48" s="1"/>
  <c r="AG39" i="48"/>
  <c r="AP39" i="48" s="1"/>
  <c r="AE39" i="48"/>
  <c r="AE45" i="91"/>
  <c r="W46" i="91"/>
  <c r="AF45" i="91"/>
  <c r="AO45" i="91" s="1"/>
  <c r="AG45" i="91"/>
  <c r="AP45" i="91" s="1"/>
  <c r="AG40" i="102"/>
  <c r="AP40" i="102" s="1"/>
  <c r="AF40" i="102"/>
  <c r="AO40" i="102" s="1"/>
  <c r="AE40" i="102"/>
  <c r="W41" i="102"/>
  <c r="AF45" i="100"/>
  <c r="AO45" i="100" s="1"/>
  <c r="AG45" i="100"/>
  <c r="AP45" i="100" s="1"/>
  <c r="W46" i="100"/>
  <c r="AE45" i="100"/>
  <c r="AE46" i="13"/>
  <c r="W47" i="13"/>
  <c r="AG46" i="13"/>
  <c r="AP46" i="13" s="1"/>
  <c r="AF46" i="13"/>
  <c r="AO46" i="13" s="1"/>
  <c r="W47" i="54"/>
  <c r="AF46" i="54"/>
  <c r="AO46" i="54" s="1"/>
  <c r="AE46" i="54"/>
  <c r="AG46" i="54"/>
  <c r="AP46" i="54" s="1"/>
  <c r="AE50" i="15"/>
  <c r="W51" i="15"/>
  <c r="AG50" i="15"/>
  <c r="AP50" i="15" s="1"/>
  <c r="AF50" i="15"/>
  <c r="AO50" i="15" s="1"/>
  <c r="AH44" i="96"/>
  <c r="AQ44" i="96" s="1"/>
  <c r="AR41" i="55"/>
  <c r="AE48" i="104"/>
  <c r="AG48" i="104"/>
  <c r="AP48" i="104" s="1"/>
  <c r="W49" i="104"/>
  <c r="AF48" i="104"/>
  <c r="AO48" i="104" s="1"/>
  <c r="AR40" i="18"/>
  <c r="AF48" i="46"/>
  <c r="AO48" i="46" s="1"/>
  <c r="AG48" i="46"/>
  <c r="AP48" i="46" s="1"/>
  <c r="AE48" i="46"/>
  <c r="W49" i="46"/>
  <c r="AH48" i="20"/>
  <c r="AQ48" i="20" s="1"/>
  <c r="AH42" i="55"/>
  <c r="AQ42" i="55" s="1"/>
  <c r="AR38" i="42"/>
  <c r="AH45" i="49"/>
  <c r="AQ45" i="49" s="1"/>
  <c r="AR38" i="82"/>
  <c r="AF41" i="88"/>
  <c r="AO41" i="88" s="1"/>
  <c r="AG41" i="88"/>
  <c r="AP41" i="88" s="1"/>
  <c r="W42" i="88"/>
  <c r="AE41" i="88"/>
  <c r="Y49" i="86"/>
  <c r="X49" i="86"/>
  <c r="AR38" i="35"/>
  <c r="AG51" i="105"/>
  <c r="AP51" i="105" s="1"/>
  <c r="W52" i="105"/>
  <c r="AE51" i="105"/>
  <c r="AF51" i="105"/>
  <c r="AO51" i="105" s="1"/>
  <c r="AI51" i="97"/>
  <c r="AN51" i="97"/>
  <c r="Y38" i="85"/>
  <c r="X38" i="85"/>
  <c r="AR43" i="96"/>
  <c r="AI52" i="89"/>
  <c r="AN52" i="89"/>
  <c r="AG43" i="11"/>
  <c r="AP43" i="11" s="1"/>
  <c r="W44" i="11"/>
  <c r="AE43" i="11"/>
  <c r="AF43" i="11"/>
  <c r="AO43" i="11" s="1"/>
  <c r="AR38" i="48"/>
  <c r="AH46" i="13"/>
  <c r="AQ46" i="13" s="1"/>
  <c r="AH39" i="48"/>
  <c r="AQ39" i="48" s="1"/>
  <c r="AF45" i="49"/>
  <c r="AO45" i="49" s="1"/>
  <c r="AG45" i="49"/>
  <c r="AP45" i="49" s="1"/>
  <c r="W46" i="49"/>
  <c r="AE45" i="49"/>
  <c r="AR44" i="100"/>
  <c r="W40" i="83"/>
  <c r="AF39" i="83"/>
  <c r="AO39" i="83" s="1"/>
  <c r="AE39" i="83"/>
  <c r="AG39" i="83"/>
  <c r="AP39" i="83" s="1"/>
  <c r="AI37" i="85"/>
  <c r="AO37" i="85"/>
  <c r="AH39" i="35"/>
  <c r="AQ39" i="35" s="1"/>
  <c r="AI47" i="92"/>
  <c r="AN47" i="92"/>
  <c r="AR37" i="94"/>
  <c r="Y50" i="101"/>
  <c r="Z50" i="101" s="1"/>
  <c r="X50" i="101"/>
  <c r="AI39" i="98"/>
  <c r="AN39" i="98"/>
  <c r="AR49" i="93"/>
  <c r="AH45" i="91"/>
  <c r="AQ45" i="91" s="1"/>
  <c r="AR38" i="90"/>
  <c r="AH46" i="54"/>
  <c r="AQ46" i="54" s="1"/>
  <c r="Y50" i="53"/>
  <c r="X50" i="53"/>
  <c r="AH47" i="32"/>
  <c r="AQ47" i="32" s="1"/>
  <c r="AR45" i="13"/>
  <c r="AI43" i="84"/>
  <c r="AN43" i="84"/>
  <c r="Z39" i="35"/>
  <c r="AR51" i="47"/>
  <c r="AR45" i="54"/>
  <c r="AF42" i="55"/>
  <c r="AO42" i="55" s="1"/>
  <c r="AG42" i="55"/>
  <c r="AP42" i="55" s="1"/>
  <c r="W43" i="55"/>
  <c r="AE42" i="55"/>
  <c r="Y43" i="87"/>
  <c r="Z43" i="87" s="1"/>
  <c r="X43" i="87"/>
  <c r="AR42" i="103"/>
  <c r="AH45" i="100"/>
  <c r="AQ45" i="100" s="1"/>
  <c r="AI48" i="86"/>
  <c r="AN48" i="86"/>
  <c r="Y40" i="98"/>
  <c r="Z40" i="98" s="1"/>
  <c r="X40" i="98"/>
  <c r="AR47" i="20"/>
  <c r="AH45" i="51"/>
  <c r="AQ45" i="51" s="1"/>
  <c r="AI47" i="44"/>
  <c r="AN47" i="44"/>
  <c r="Y44" i="84"/>
  <c r="Z44" i="84" s="1"/>
  <c r="X44" i="84"/>
  <c r="AH50" i="93"/>
  <c r="AQ50" i="93" s="1"/>
  <c r="AR46" i="32"/>
  <c r="AH52" i="47"/>
  <c r="AQ52" i="47" s="1"/>
  <c r="Y44" i="45"/>
  <c r="X44" i="45"/>
  <c r="AF48" i="20"/>
  <c r="AO48" i="20" s="1"/>
  <c r="AE48" i="20"/>
  <c r="W49" i="20"/>
  <c r="AG48" i="20"/>
  <c r="AP48" i="20" s="1"/>
  <c r="AR44" i="49"/>
  <c r="AI50" i="52"/>
  <c r="AN50" i="52"/>
  <c r="AH39" i="42"/>
  <c r="AQ39" i="42" s="1"/>
  <c r="AF44" i="95"/>
  <c r="AO44" i="95" s="1"/>
  <c r="W45" i="95"/>
  <c r="AG44" i="95"/>
  <c r="AP44" i="95" s="1"/>
  <c r="AE44" i="95"/>
  <c r="Z39" i="42"/>
  <c r="AF41" i="99"/>
  <c r="AO41" i="99" s="1"/>
  <c r="AE41" i="99"/>
  <c r="AG41" i="99"/>
  <c r="AP41" i="99" s="1"/>
  <c r="W42" i="99"/>
  <c r="AH43" i="103"/>
  <c r="AQ43" i="103" s="1"/>
  <c r="AH39" i="90"/>
  <c r="AQ39" i="90" s="1"/>
  <c r="Z44" i="96"/>
  <c r="Z39" i="90"/>
  <c r="AH38" i="94"/>
  <c r="AQ38" i="94" s="1"/>
  <c r="Y52" i="97"/>
  <c r="Z52" i="97"/>
  <c r="X52" i="97"/>
  <c r="AE45" i="51"/>
  <c r="AF45" i="51"/>
  <c r="AO45" i="51" s="1"/>
  <c r="AG45" i="51"/>
  <c r="AP45" i="51" s="1"/>
  <c r="W46" i="51"/>
  <c r="Y48" i="44"/>
  <c r="X48" i="44"/>
  <c r="Y53" i="89"/>
  <c r="X53" i="89"/>
  <c r="AH38" i="10"/>
  <c r="AQ38" i="10" s="1"/>
  <c r="Z50" i="93"/>
  <c r="AH41" i="18"/>
  <c r="AQ41" i="18" s="1"/>
  <c r="Z52" i="47"/>
  <c r="AI43" i="45"/>
  <c r="AN43" i="45"/>
  <c r="AI40" i="16"/>
  <c r="AN40" i="16"/>
  <c r="Y51" i="52"/>
  <c r="Z51" i="52" s="1"/>
  <c r="X51" i="52"/>
  <c r="AI42" i="87"/>
  <c r="AN42" i="87"/>
  <c r="AH43" i="43"/>
  <c r="AQ43" i="43" s="1"/>
  <c r="AR44" i="91"/>
  <c r="AE37" i="50"/>
  <c r="AG37" i="50"/>
  <c r="AP37" i="50" s="1"/>
  <c r="AF37" i="50"/>
  <c r="AO37" i="50" s="1"/>
  <c r="W38" i="50"/>
  <c r="AR39" i="102"/>
  <c r="AR44" i="51"/>
  <c r="AI49" i="101"/>
  <c r="AN49" i="101"/>
  <c r="AR42" i="43"/>
  <c r="AF42" i="41"/>
  <c r="AO42" i="41" s="1"/>
  <c r="W43" i="41"/>
  <c r="AG42" i="41"/>
  <c r="AP42" i="41" s="1"/>
  <c r="AE42" i="41"/>
  <c r="Z38" i="94"/>
  <c r="AH39" i="82"/>
  <c r="AQ39" i="82" s="1"/>
  <c r="AI49" i="53"/>
  <c r="AN49" i="53"/>
  <c r="AH40" i="102"/>
  <c r="AQ40" i="102" s="1"/>
  <c r="Z38" i="10"/>
  <c r="Z41" i="18"/>
  <c r="Y48" i="92"/>
  <c r="X48" i="92"/>
  <c r="Z48" i="92" s="1"/>
  <c r="Y41" i="16"/>
  <c r="Z41" i="16" s="1"/>
  <c r="X41" i="16"/>
  <c r="AF41" i="16" l="1"/>
  <c r="AO41" i="16" s="1"/>
  <c r="AE41" i="16"/>
  <c r="W42" i="16"/>
  <c r="AG41" i="16"/>
  <c r="AP41" i="16" s="1"/>
  <c r="AE50" i="101"/>
  <c r="W51" i="101"/>
  <c r="AG50" i="101"/>
  <c r="AP50" i="101" s="1"/>
  <c r="AF50" i="101"/>
  <c r="AO50" i="101" s="1"/>
  <c r="AG48" i="92"/>
  <c r="AP48" i="92" s="1"/>
  <c r="AF48" i="92"/>
  <c r="AO48" i="92" s="1"/>
  <c r="AE48" i="92"/>
  <c r="W49" i="92"/>
  <c r="AF51" i="52"/>
  <c r="AO51" i="52" s="1"/>
  <c r="AG51" i="52"/>
  <c r="AP51" i="52" s="1"/>
  <c r="W52" i="52"/>
  <c r="AE51" i="52"/>
  <c r="AF44" i="84"/>
  <c r="AO44" i="84" s="1"/>
  <c r="AG44" i="84"/>
  <c r="AP44" i="84" s="1"/>
  <c r="AE44" i="84"/>
  <c r="W45" i="84"/>
  <c r="W44" i="87"/>
  <c r="AG43" i="87"/>
  <c r="AP43" i="87" s="1"/>
  <c r="AF43" i="87"/>
  <c r="AO43" i="87" s="1"/>
  <c r="AE43" i="87"/>
  <c r="AF40" i="98"/>
  <c r="AO40" i="98" s="1"/>
  <c r="AE40" i="98"/>
  <c r="W41" i="98"/>
  <c r="AG40" i="98"/>
  <c r="AP40" i="98" s="1"/>
  <c r="AE44" i="96"/>
  <c r="W45" i="96"/>
  <c r="AG44" i="96"/>
  <c r="AP44" i="96" s="1"/>
  <c r="AF44" i="96"/>
  <c r="AO44" i="96" s="1"/>
  <c r="Y42" i="99"/>
  <c r="Z42" i="99" s="1"/>
  <c r="X42" i="99"/>
  <c r="AI44" i="95"/>
  <c r="AN44" i="95"/>
  <c r="AH44" i="45"/>
  <c r="AQ44" i="45" s="1"/>
  <c r="AI39" i="83"/>
  <c r="AN39" i="83"/>
  <c r="AI45" i="49"/>
  <c r="AN45" i="49"/>
  <c r="AI43" i="11"/>
  <c r="AN43" i="11"/>
  <c r="Y42" i="88"/>
  <c r="X42" i="88"/>
  <c r="AI48" i="46"/>
  <c r="AN48" i="46"/>
  <c r="AI46" i="54"/>
  <c r="AN46" i="54"/>
  <c r="X47" i="13"/>
  <c r="Y47" i="13"/>
  <c r="Z47" i="13" s="1"/>
  <c r="AI39" i="48"/>
  <c r="AN39" i="48"/>
  <c r="Y40" i="82"/>
  <c r="X40" i="82"/>
  <c r="AI43" i="103"/>
  <c r="AN43" i="103"/>
  <c r="AR49" i="53"/>
  <c r="AI42" i="41"/>
  <c r="AR42" i="41" s="1"/>
  <c r="AN42" i="41"/>
  <c r="AR40" i="16"/>
  <c r="AH48" i="44"/>
  <c r="AQ48" i="44" s="1"/>
  <c r="Z44" i="45"/>
  <c r="AR47" i="44"/>
  <c r="AR48" i="86"/>
  <c r="AI42" i="55"/>
  <c r="AN42" i="55"/>
  <c r="AH50" i="53"/>
  <c r="AQ50" i="53" s="1"/>
  <c r="AR39" i="98"/>
  <c r="Y46" i="49"/>
  <c r="X46" i="49"/>
  <c r="Y44" i="11"/>
  <c r="X44" i="11"/>
  <c r="AH38" i="85"/>
  <c r="AQ38" i="85" s="1"/>
  <c r="AH49" i="86"/>
  <c r="AQ49" i="86" s="1"/>
  <c r="Y49" i="104"/>
  <c r="X49" i="104"/>
  <c r="AI46" i="13"/>
  <c r="AN46" i="13"/>
  <c r="Y48" i="32"/>
  <c r="Z48" i="32" s="1"/>
  <c r="X48" i="32"/>
  <c r="AR49" i="101"/>
  <c r="AR42" i="87"/>
  <c r="Z48" i="44"/>
  <c r="AI45" i="51"/>
  <c r="AN45" i="51"/>
  <c r="AI41" i="99"/>
  <c r="AN41" i="99"/>
  <c r="Y45" i="95"/>
  <c r="Z45" i="95" s="1"/>
  <c r="X45" i="95"/>
  <c r="Y43" i="55"/>
  <c r="X43" i="55"/>
  <c r="Z50" i="53"/>
  <c r="AH50" i="101"/>
  <c r="AQ50" i="101" s="1"/>
  <c r="AR47" i="92"/>
  <c r="Y40" i="83"/>
  <c r="Z40" i="83"/>
  <c r="X40" i="83"/>
  <c r="Z38" i="85"/>
  <c r="AI51" i="105"/>
  <c r="AN51" i="105"/>
  <c r="Z49" i="86"/>
  <c r="Y51" i="15"/>
  <c r="X51" i="15"/>
  <c r="Y47" i="54"/>
  <c r="X47" i="54"/>
  <c r="Y41" i="102"/>
  <c r="X41" i="102"/>
  <c r="AI43" i="43"/>
  <c r="AN43" i="43"/>
  <c r="AI37" i="50"/>
  <c r="AN37" i="50"/>
  <c r="AH48" i="92"/>
  <c r="AQ48" i="92" s="1"/>
  <c r="Y38" i="50"/>
  <c r="X38" i="50"/>
  <c r="AH41" i="16"/>
  <c r="AQ41" i="16" s="1"/>
  <c r="AG41" i="18"/>
  <c r="AP41" i="18" s="1"/>
  <c r="AF41" i="18"/>
  <c r="AO41" i="18" s="1"/>
  <c r="W42" i="18"/>
  <c r="AE41" i="18"/>
  <c r="Y43" i="41"/>
  <c r="Z43" i="41"/>
  <c r="X43" i="41"/>
  <c r="AH51" i="52"/>
  <c r="AQ51" i="52" s="1"/>
  <c r="AR43" i="45"/>
  <c r="AH52" i="97"/>
  <c r="AQ52" i="97" s="1"/>
  <c r="Y49" i="20"/>
  <c r="X49" i="20"/>
  <c r="AH44" i="84"/>
  <c r="AQ44" i="84" s="1"/>
  <c r="AH40" i="98"/>
  <c r="AQ40" i="98" s="1"/>
  <c r="AH43" i="87"/>
  <c r="AQ43" i="87" s="1"/>
  <c r="W40" i="35"/>
  <c r="AF39" i="35"/>
  <c r="AO39" i="35" s="1"/>
  <c r="AG39" i="35"/>
  <c r="AP39" i="35" s="1"/>
  <c r="AE39" i="35"/>
  <c r="AR37" i="85"/>
  <c r="Y52" i="105"/>
  <c r="X52" i="105"/>
  <c r="AI48" i="104"/>
  <c r="AN48" i="104"/>
  <c r="AI50" i="15"/>
  <c r="AN50" i="15"/>
  <c r="AI45" i="100"/>
  <c r="AN45" i="100"/>
  <c r="AI40" i="102"/>
  <c r="AN40" i="102"/>
  <c r="Y46" i="91"/>
  <c r="X46" i="91"/>
  <c r="Y40" i="48"/>
  <c r="Z40" i="48"/>
  <c r="X40" i="48"/>
  <c r="Y44" i="43"/>
  <c r="X44" i="43"/>
  <c r="AE38" i="10"/>
  <c r="AG38" i="10"/>
  <c r="AP38" i="10" s="1"/>
  <c r="AF38" i="10"/>
  <c r="AO38" i="10" s="1"/>
  <c r="W39" i="10"/>
  <c r="AE52" i="47"/>
  <c r="AG52" i="47"/>
  <c r="AP52" i="47" s="1"/>
  <c r="AF52" i="47"/>
  <c r="AO52" i="47" s="1"/>
  <c r="W53" i="47"/>
  <c r="AF50" i="93"/>
  <c r="AO50" i="93" s="1"/>
  <c r="AE50" i="93"/>
  <c r="W51" i="93"/>
  <c r="AG50" i="93"/>
  <c r="AP50" i="93" s="1"/>
  <c r="AH53" i="89"/>
  <c r="AQ53" i="89" s="1"/>
  <c r="W53" i="97"/>
  <c r="AG52" i="97"/>
  <c r="AP52" i="97" s="1"/>
  <c r="AF52" i="97"/>
  <c r="AO52" i="97" s="1"/>
  <c r="AE52" i="97"/>
  <c r="W40" i="42"/>
  <c r="AF39" i="42"/>
  <c r="AO39" i="42" s="1"/>
  <c r="AG39" i="42"/>
  <c r="AP39" i="42" s="1"/>
  <c r="AE39" i="42"/>
  <c r="AR50" i="52"/>
  <c r="AI48" i="20"/>
  <c r="AN48" i="20"/>
  <c r="AR52" i="89"/>
  <c r="X46" i="100"/>
  <c r="Y46" i="100"/>
  <c r="Z46" i="100" s="1"/>
  <c r="AI45" i="91"/>
  <c r="AN45" i="91"/>
  <c r="AF38" i="94"/>
  <c r="AO38" i="94" s="1"/>
  <c r="W39" i="94"/>
  <c r="AE38" i="94"/>
  <c r="AG38" i="94"/>
  <c r="AP38" i="94" s="1"/>
  <c r="Z53" i="89"/>
  <c r="Y46" i="51"/>
  <c r="X46" i="51"/>
  <c r="AF39" i="90"/>
  <c r="AO39" i="90" s="1"/>
  <c r="AE39" i="90"/>
  <c r="W40" i="90"/>
  <c r="AG39" i="90"/>
  <c r="AP39" i="90" s="1"/>
  <c r="AR43" i="84"/>
  <c r="AR51" i="97"/>
  <c r="AI41" i="88"/>
  <c r="AN41" i="88"/>
  <c r="Y49" i="46"/>
  <c r="Z49" i="46" s="1"/>
  <c r="X49" i="46"/>
  <c r="AI39" i="82"/>
  <c r="AN39" i="82"/>
  <c r="AI47" i="32"/>
  <c r="AO47" i="32"/>
  <c r="Y44" i="103"/>
  <c r="Z44" i="103" s="1"/>
  <c r="X44" i="103"/>
  <c r="AF44" i="103" l="1"/>
  <c r="AO44" i="103" s="1"/>
  <c r="AE44" i="103"/>
  <c r="W45" i="103"/>
  <c r="AG44" i="103"/>
  <c r="AP44" i="103" s="1"/>
  <c r="AG46" i="100"/>
  <c r="AP46" i="100" s="1"/>
  <c r="AF46" i="100"/>
  <c r="AO46" i="100" s="1"/>
  <c r="W47" i="100"/>
  <c r="AE46" i="100"/>
  <c r="AG42" i="99"/>
  <c r="AP42" i="99" s="1"/>
  <c r="W43" i="99"/>
  <c r="AE42" i="99"/>
  <c r="AF42" i="99"/>
  <c r="AO42" i="99" s="1"/>
  <c r="AF49" i="46"/>
  <c r="AO49" i="46" s="1"/>
  <c r="AE49" i="46"/>
  <c r="W50" i="46"/>
  <c r="AG49" i="46"/>
  <c r="AP49" i="46" s="1"/>
  <c r="AG48" i="32"/>
  <c r="AP48" i="32" s="1"/>
  <c r="W49" i="32"/>
  <c r="AF48" i="32"/>
  <c r="AO48" i="32" s="1"/>
  <c r="AE48" i="32"/>
  <c r="AG45" i="95"/>
  <c r="AP45" i="95" s="1"/>
  <c r="AE45" i="95"/>
  <c r="AN45" i="95" s="1"/>
  <c r="W46" i="95"/>
  <c r="AF45" i="95"/>
  <c r="AE47" i="13"/>
  <c r="AN47" i="13" s="1"/>
  <c r="W48" i="13"/>
  <c r="AF47" i="13"/>
  <c r="AO47" i="13" s="1"/>
  <c r="AG47" i="13"/>
  <c r="AR48" i="20"/>
  <c r="Y53" i="97"/>
  <c r="Z53" i="97"/>
  <c r="X53" i="97"/>
  <c r="Y53" i="47"/>
  <c r="Z53" i="47" s="1"/>
  <c r="X53" i="47"/>
  <c r="AH40" i="48"/>
  <c r="AQ40" i="48" s="1"/>
  <c r="AH43" i="41"/>
  <c r="AQ43" i="41" s="1"/>
  <c r="AR43" i="43"/>
  <c r="AR51" i="105"/>
  <c r="AF50" i="53"/>
  <c r="AO50" i="53" s="1"/>
  <c r="W51" i="53"/>
  <c r="AE50" i="53"/>
  <c r="AG50" i="53"/>
  <c r="AP50" i="53" s="1"/>
  <c r="AR42" i="55"/>
  <c r="AR43" i="103"/>
  <c r="AR48" i="46"/>
  <c r="AI44" i="96"/>
  <c r="AN44" i="96"/>
  <c r="Y45" i="84"/>
  <c r="Z45" i="84" s="1"/>
  <c r="X45" i="84"/>
  <c r="Y52" i="52"/>
  <c r="Z52" i="52"/>
  <c r="X52" i="52"/>
  <c r="AI50" i="101"/>
  <c r="AN50" i="101"/>
  <c r="AG43" i="41"/>
  <c r="AP43" i="41" s="1"/>
  <c r="AE43" i="41"/>
  <c r="AF43" i="41"/>
  <c r="AO43" i="41" s="1"/>
  <c r="W44" i="41"/>
  <c r="AH38" i="50"/>
  <c r="AQ38" i="50" s="1"/>
  <c r="AH41" i="102"/>
  <c r="AQ41" i="102" s="1"/>
  <c r="AH51" i="15"/>
  <c r="AQ51" i="15" s="1"/>
  <c r="AE38" i="85"/>
  <c r="W39" i="85"/>
  <c r="AF38" i="85"/>
  <c r="AO38" i="85" s="1"/>
  <c r="AG38" i="85"/>
  <c r="AP38" i="85" s="1"/>
  <c r="AH43" i="55"/>
  <c r="AQ43" i="55" s="1"/>
  <c r="AH46" i="49"/>
  <c r="AQ46" i="49" s="1"/>
  <c r="AH40" i="82"/>
  <c r="AQ40" i="82" s="1"/>
  <c r="AH42" i="88"/>
  <c r="AQ42" i="88" s="1"/>
  <c r="AR45" i="49"/>
  <c r="AI43" i="87"/>
  <c r="AN43" i="87"/>
  <c r="AI44" i="84"/>
  <c r="AN44" i="84"/>
  <c r="AH46" i="51"/>
  <c r="AQ46" i="51" s="1"/>
  <c r="AR48" i="104"/>
  <c r="AI38" i="10"/>
  <c r="AN38" i="10"/>
  <c r="AH52" i="105"/>
  <c r="AQ52" i="105" s="1"/>
  <c r="AI39" i="35"/>
  <c r="AN39" i="35"/>
  <c r="Z38" i="50"/>
  <c r="Z41" i="102"/>
  <c r="Z51" i="15"/>
  <c r="AH40" i="83"/>
  <c r="AQ40" i="83" s="1"/>
  <c r="Z43" i="55"/>
  <c r="AR41" i="99"/>
  <c r="AR46" i="13"/>
  <c r="Z46" i="49"/>
  <c r="Z40" i="82"/>
  <c r="AH47" i="13"/>
  <c r="AQ47" i="13" s="1"/>
  <c r="Z42" i="88"/>
  <c r="AI38" i="94"/>
  <c r="AN38" i="94"/>
  <c r="Y40" i="42"/>
  <c r="Z40" i="42" s="1"/>
  <c r="X40" i="42"/>
  <c r="AG40" i="48"/>
  <c r="AP40" i="48" s="1"/>
  <c r="W41" i="48"/>
  <c r="AE40" i="48"/>
  <c r="AF40" i="48"/>
  <c r="AO40" i="48" s="1"/>
  <c r="AH49" i="20"/>
  <c r="AQ49" i="20" s="1"/>
  <c r="AG40" i="83"/>
  <c r="AP40" i="83" s="1"/>
  <c r="AE40" i="83"/>
  <c r="AF40" i="83"/>
  <c r="AO40" i="83" s="1"/>
  <c r="W41" i="83"/>
  <c r="AH49" i="104"/>
  <c r="AQ49" i="104" s="1"/>
  <c r="AR39" i="83"/>
  <c r="Y41" i="98"/>
  <c r="X41" i="98"/>
  <c r="Y42" i="16"/>
  <c r="Z42" i="16" s="1"/>
  <c r="X42" i="16"/>
  <c r="AR47" i="32"/>
  <c r="Y51" i="93"/>
  <c r="Z51" i="93" s="1"/>
  <c r="X51" i="93"/>
  <c r="AI52" i="97"/>
  <c r="AN52" i="97"/>
  <c r="AI50" i="93"/>
  <c r="AN50" i="93"/>
  <c r="AI52" i="47"/>
  <c r="AN52" i="47"/>
  <c r="AH44" i="43"/>
  <c r="AQ44" i="43" s="1"/>
  <c r="AH46" i="91"/>
  <c r="AQ46" i="91" s="1"/>
  <c r="AR45" i="100"/>
  <c r="Z52" i="105"/>
  <c r="AH44" i="103"/>
  <c r="AQ44" i="103" s="1"/>
  <c r="AR39" i="82"/>
  <c r="Y40" i="90"/>
  <c r="Z40" i="90"/>
  <c r="X40" i="90"/>
  <c r="AF53" i="89"/>
  <c r="AO53" i="89" s="1"/>
  <c r="AE53" i="89"/>
  <c r="AN53" i="89" s="1"/>
  <c r="W54" i="89"/>
  <c r="AG53" i="89"/>
  <c r="AI39" i="42"/>
  <c r="AN39" i="42"/>
  <c r="Z44" i="43"/>
  <c r="Z46" i="91"/>
  <c r="Z49" i="20"/>
  <c r="AI41" i="18"/>
  <c r="AN41" i="18"/>
  <c r="AR37" i="50"/>
  <c r="AH47" i="54"/>
  <c r="AQ47" i="54" s="1"/>
  <c r="AF49" i="86"/>
  <c r="AO49" i="86" s="1"/>
  <c r="AE49" i="86"/>
  <c r="W50" i="86"/>
  <c r="AG49" i="86"/>
  <c r="AP49" i="86" s="1"/>
  <c r="AH45" i="95"/>
  <c r="AQ45" i="95" s="1"/>
  <c r="AR45" i="51"/>
  <c r="AH48" i="32"/>
  <c r="AQ48" i="32" s="1"/>
  <c r="Z49" i="104"/>
  <c r="AH44" i="11"/>
  <c r="AQ44" i="11" s="1"/>
  <c r="AR46" i="54"/>
  <c r="AR44" i="95"/>
  <c r="AI40" i="98"/>
  <c r="AN40" i="98"/>
  <c r="Y44" i="87"/>
  <c r="X44" i="87"/>
  <c r="Y49" i="92"/>
  <c r="Z49" i="92"/>
  <c r="X49" i="92"/>
  <c r="AI41" i="16"/>
  <c r="AN41" i="16"/>
  <c r="AR40" i="102"/>
  <c r="Z46" i="51"/>
  <c r="Y39" i="94"/>
  <c r="Z39" i="94" s="1"/>
  <c r="X39" i="94"/>
  <c r="AH46" i="100"/>
  <c r="AQ46" i="100" s="1"/>
  <c r="AR41" i="88"/>
  <c r="AH49" i="46"/>
  <c r="AQ49" i="46" s="1"/>
  <c r="AI39" i="90"/>
  <c r="AN39" i="90"/>
  <c r="AR45" i="91"/>
  <c r="Y39" i="10"/>
  <c r="X39" i="10"/>
  <c r="AR50" i="15"/>
  <c r="Y40" i="35"/>
  <c r="Z40" i="35" s="1"/>
  <c r="X40" i="35"/>
  <c r="X42" i="18"/>
  <c r="Y42" i="18"/>
  <c r="Z42" i="18"/>
  <c r="Z47" i="54"/>
  <c r="AE48" i="44"/>
  <c r="AN48" i="44" s="1"/>
  <c r="AG48" i="44"/>
  <c r="AF48" i="44"/>
  <c r="AO48" i="44" s="1"/>
  <c r="W49" i="44"/>
  <c r="Z44" i="11"/>
  <c r="AE44" i="45"/>
  <c r="W45" i="45"/>
  <c r="AF44" i="45"/>
  <c r="AO44" i="45" s="1"/>
  <c r="AG44" i="45"/>
  <c r="AP44" i="45" s="1"/>
  <c r="AR39" i="48"/>
  <c r="AR43" i="11"/>
  <c r="AH42" i="99"/>
  <c r="AQ42" i="99" s="1"/>
  <c r="Y45" i="96"/>
  <c r="X45" i="96"/>
  <c r="AI51" i="52"/>
  <c r="AN51" i="52"/>
  <c r="AI48" i="92"/>
  <c r="AN48" i="92"/>
  <c r="Y51" i="101"/>
  <c r="X51" i="101"/>
  <c r="AG45" i="84" l="1"/>
  <c r="AP45" i="84" s="1"/>
  <c r="AF45" i="84"/>
  <c r="AO45" i="84" s="1"/>
  <c r="W46" i="84"/>
  <c r="AE45" i="84"/>
  <c r="AE53" i="47"/>
  <c r="W54" i="47"/>
  <c r="AG53" i="47"/>
  <c r="AP53" i="47" s="1"/>
  <c r="AF53" i="47"/>
  <c r="AO53" i="47" s="1"/>
  <c r="AF39" i="94"/>
  <c r="AO39" i="94" s="1"/>
  <c r="W40" i="94"/>
  <c r="AE39" i="94"/>
  <c r="AG39" i="94"/>
  <c r="AP39" i="94" s="1"/>
  <c r="AF42" i="16"/>
  <c r="AO42" i="16" s="1"/>
  <c r="AE42" i="16"/>
  <c r="AN42" i="16" s="1"/>
  <c r="W43" i="16"/>
  <c r="AG42" i="16"/>
  <c r="AG51" i="93"/>
  <c r="AP51" i="93" s="1"/>
  <c r="AF51" i="93"/>
  <c r="AO51" i="93" s="1"/>
  <c r="AE51" i="93"/>
  <c r="W52" i="93"/>
  <c r="AF40" i="35"/>
  <c r="AO40" i="35" s="1"/>
  <c r="AE40" i="35"/>
  <c r="AG40" i="35"/>
  <c r="AP40" i="35" s="1"/>
  <c r="W41" i="35"/>
  <c r="AH51" i="101"/>
  <c r="AQ51" i="101" s="1"/>
  <c r="Z51" i="101"/>
  <c r="AH42" i="18"/>
  <c r="AQ42" i="18" s="1"/>
  <c r="AH39" i="10"/>
  <c r="AQ39" i="10" s="1"/>
  <c r="AR39" i="90"/>
  <c r="AH44" i="87"/>
  <c r="AQ44" i="87" s="1"/>
  <c r="AR48" i="92"/>
  <c r="Y45" i="45"/>
  <c r="Z45" i="45"/>
  <c r="X45" i="45"/>
  <c r="AI48" i="44"/>
  <c r="AP48" i="44"/>
  <c r="AH40" i="35"/>
  <c r="AQ40" i="35" s="1"/>
  <c r="Z39" i="10"/>
  <c r="AH39" i="94"/>
  <c r="AQ39" i="94" s="1"/>
  <c r="Z44" i="87"/>
  <c r="AF44" i="43"/>
  <c r="AO44" i="43" s="1"/>
  <c r="AE44" i="43"/>
  <c r="AG44" i="43"/>
  <c r="AP44" i="43" s="1"/>
  <c r="W45" i="43"/>
  <c r="AE52" i="105"/>
  <c r="W53" i="105"/>
  <c r="AG52" i="105"/>
  <c r="AP52" i="105" s="1"/>
  <c r="AF52" i="105"/>
  <c r="AO52" i="105" s="1"/>
  <c r="AR52" i="97"/>
  <c r="AH42" i="16"/>
  <c r="AQ42" i="16" s="1"/>
  <c r="AR39" i="35"/>
  <c r="AR43" i="87"/>
  <c r="AI50" i="53"/>
  <c r="AN50" i="53"/>
  <c r="AI48" i="32"/>
  <c r="AN48" i="32"/>
  <c r="Y50" i="46"/>
  <c r="X50" i="46"/>
  <c r="Y43" i="99"/>
  <c r="Z43" i="99" s="1"/>
  <c r="X43" i="99"/>
  <c r="AG42" i="18"/>
  <c r="AP42" i="18" s="1"/>
  <c r="AE42" i="18"/>
  <c r="W43" i="18"/>
  <c r="AF42" i="18"/>
  <c r="AO42" i="18" s="1"/>
  <c r="AE46" i="51"/>
  <c r="AF46" i="51"/>
  <c r="AO46" i="51" s="1"/>
  <c r="AG46" i="51"/>
  <c r="AP46" i="51" s="1"/>
  <c r="W47" i="51"/>
  <c r="AR40" i="98"/>
  <c r="AI44" i="45"/>
  <c r="AN44" i="45"/>
  <c r="AR41" i="16"/>
  <c r="W50" i="104"/>
  <c r="AF49" i="104"/>
  <c r="AO49" i="104" s="1"/>
  <c r="AE49" i="104"/>
  <c r="AG49" i="104"/>
  <c r="AP49" i="104" s="1"/>
  <c r="AH51" i="93"/>
  <c r="AQ51" i="93" s="1"/>
  <c r="AI40" i="48"/>
  <c r="AN40" i="48"/>
  <c r="AR38" i="94"/>
  <c r="AR38" i="10"/>
  <c r="AR50" i="101"/>
  <c r="Y51" i="53"/>
  <c r="X51" i="53"/>
  <c r="AI45" i="95"/>
  <c r="AO45" i="95"/>
  <c r="AI49" i="46"/>
  <c r="AN49" i="46"/>
  <c r="AE44" i="11"/>
  <c r="W45" i="11"/>
  <c r="AF44" i="11"/>
  <c r="AO44" i="11" s="1"/>
  <c r="AG44" i="11"/>
  <c r="AP44" i="11" s="1"/>
  <c r="AE47" i="54"/>
  <c r="AF47" i="54"/>
  <c r="AO47" i="54" s="1"/>
  <c r="AG47" i="54"/>
  <c r="AP47" i="54" s="1"/>
  <c r="W48" i="54"/>
  <c r="AH49" i="92"/>
  <c r="AQ49" i="92" s="1"/>
  <c r="AR39" i="42"/>
  <c r="AH40" i="90"/>
  <c r="AQ40" i="90" s="1"/>
  <c r="AR52" i="47"/>
  <c r="Y41" i="83"/>
  <c r="Z41" i="83"/>
  <c r="X41" i="83"/>
  <c r="Y41" i="48"/>
  <c r="Z41" i="48" s="1"/>
  <c r="X41" i="48"/>
  <c r="W43" i="88"/>
  <c r="AE42" i="88"/>
  <c r="AG42" i="88"/>
  <c r="AP42" i="88" s="1"/>
  <c r="AF42" i="88"/>
  <c r="AO42" i="88" s="1"/>
  <c r="AG40" i="82"/>
  <c r="AP40" i="82" s="1"/>
  <c r="AF40" i="82"/>
  <c r="AO40" i="82" s="1"/>
  <c r="AE40" i="82"/>
  <c r="W41" i="82"/>
  <c r="AF43" i="55"/>
  <c r="AO43" i="55" s="1"/>
  <c r="AG43" i="55"/>
  <c r="AP43" i="55" s="1"/>
  <c r="W44" i="55"/>
  <c r="AE43" i="55"/>
  <c r="W52" i="15"/>
  <c r="AG51" i="15"/>
  <c r="AP51" i="15" s="1"/>
  <c r="AF51" i="15"/>
  <c r="AO51" i="15" s="1"/>
  <c r="AE51" i="15"/>
  <c r="Y39" i="85"/>
  <c r="X39" i="85"/>
  <c r="Y44" i="41"/>
  <c r="X44" i="41"/>
  <c r="AH52" i="52"/>
  <c r="AQ52" i="52" s="1"/>
  <c r="AH53" i="97"/>
  <c r="AQ53" i="97" s="1"/>
  <c r="AI47" i="13"/>
  <c r="AP47" i="13"/>
  <c r="Y46" i="95"/>
  <c r="Z46" i="95"/>
  <c r="X46" i="95"/>
  <c r="Y49" i="32"/>
  <c r="X49" i="32"/>
  <c r="AG49" i="92"/>
  <c r="AP49" i="92" s="1"/>
  <c r="AF49" i="92"/>
  <c r="AO49" i="92" s="1"/>
  <c r="AE49" i="92"/>
  <c r="W50" i="92"/>
  <c r="AR41" i="18"/>
  <c r="W41" i="90"/>
  <c r="AF40" i="90"/>
  <c r="AO40" i="90" s="1"/>
  <c r="AG40" i="90"/>
  <c r="AP40" i="90" s="1"/>
  <c r="AE40" i="90"/>
  <c r="AH41" i="98"/>
  <c r="AQ41" i="98" s="1"/>
  <c r="W47" i="49"/>
  <c r="AE46" i="49"/>
  <c r="AF46" i="49"/>
  <c r="AO46" i="49" s="1"/>
  <c r="AG46" i="49"/>
  <c r="AP46" i="49" s="1"/>
  <c r="W42" i="102"/>
  <c r="AF41" i="102"/>
  <c r="AO41" i="102" s="1"/>
  <c r="AG41" i="102"/>
  <c r="AP41" i="102" s="1"/>
  <c r="AE41" i="102"/>
  <c r="AI38" i="85"/>
  <c r="AN38" i="85"/>
  <c r="AE52" i="52"/>
  <c r="W53" i="52"/>
  <c r="AF52" i="52"/>
  <c r="AO52" i="52" s="1"/>
  <c r="AG52" i="52"/>
  <c r="AP52" i="52" s="1"/>
  <c r="AR44" i="96"/>
  <c r="AE53" i="97"/>
  <c r="W54" i="97"/>
  <c r="AG53" i="97"/>
  <c r="AP53" i="97" s="1"/>
  <c r="AF53" i="97"/>
  <c r="AO53" i="97" s="1"/>
  <c r="AI46" i="100"/>
  <c r="AN46" i="100"/>
  <c r="Y45" i="103"/>
  <c r="Z45" i="103" s="1"/>
  <c r="X45" i="103"/>
  <c r="AR51" i="52"/>
  <c r="AH45" i="96"/>
  <c r="AQ45" i="96" s="1"/>
  <c r="Z45" i="96"/>
  <c r="Y50" i="86"/>
  <c r="X50" i="86"/>
  <c r="W50" i="20"/>
  <c r="AG49" i="20"/>
  <c r="AP49" i="20" s="1"/>
  <c r="AE49" i="20"/>
  <c r="AF49" i="20"/>
  <c r="AO49" i="20" s="1"/>
  <c r="AI53" i="89"/>
  <c r="AP53" i="89"/>
  <c r="AR50" i="93"/>
  <c r="Z41" i="98"/>
  <c r="AI40" i="83"/>
  <c r="AN40" i="83"/>
  <c r="AH40" i="42"/>
  <c r="AQ40" i="42" s="1"/>
  <c r="AG38" i="50"/>
  <c r="AP38" i="50" s="1"/>
  <c r="AE38" i="50"/>
  <c r="W39" i="50"/>
  <c r="AF38" i="50"/>
  <c r="AO38" i="50" s="1"/>
  <c r="AR44" i="84"/>
  <c r="AI43" i="41"/>
  <c r="AN43" i="41"/>
  <c r="Y48" i="13"/>
  <c r="Z48" i="13"/>
  <c r="X48" i="13"/>
  <c r="Y47" i="100"/>
  <c r="Z47" i="100" s="1"/>
  <c r="X47" i="100"/>
  <c r="AI44" i="103"/>
  <c r="AN44" i="103"/>
  <c r="Y49" i="44"/>
  <c r="Z49" i="44"/>
  <c r="X49" i="44"/>
  <c r="AI49" i="86"/>
  <c r="AN49" i="86"/>
  <c r="AG46" i="91"/>
  <c r="AP46" i="91" s="1"/>
  <c r="AE46" i="91"/>
  <c r="W47" i="91"/>
  <c r="AF46" i="91"/>
  <c r="AO46" i="91" s="1"/>
  <c r="X54" i="89"/>
  <c r="Y54" i="89"/>
  <c r="Z54" i="89" s="1"/>
  <c r="AE40" i="42"/>
  <c r="AG40" i="42"/>
  <c r="AP40" i="42" s="1"/>
  <c r="AF40" i="42"/>
  <c r="AO40" i="42" s="1"/>
  <c r="W41" i="42"/>
  <c r="AH45" i="84"/>
  <c r="AQ45" i="84" s="1"/>
  <c r="AH53" i="47"/>
  <c r="AQ53" i="47" s="1"/>
  <c r="AI42" i="99"/>
  <c r="AN42" i="99"/>
  <c r="W46" i="103" l="1"/>
  <c r="AG45" i="103"/>
  <c r="AP45" i="103" s="1"/>
  <c r="AF45" i="103"/>
  <c r="AO45" i="103" s="1"/>
  <c r="AE45" i="103"/>
  <c r="W44" i="99"/>
  <c r="AG43" i="99"/>
  <c r="AP43" i="99" s="1"/>
  <c r="AF43" i="99"/>
  <c r="AO43" i="99" s="1"/>
  <c r="AE43" i="99"/>
  <c r="AG41" i="48"/>
  <c r="AP41" i="48" s="1"/>
  <c r="W42" i="48"/>
  <c r="AE41" i="48"/>
  <c r="AF41" i="48"/>
  <c r="AO41" i="48" s="1"/>
  <c r="AF54" i="89"/>
  <c r="AO54" i="89" s="1"/>
  <c r="W55" i="89"/>
  <c r="AG54" i="89"/>
  <c r="AP54" i="89" s="1"/>
  <c r="AE54" i="89"/>
  <c r="W48" i="100"/>
  <c r="AE47" i="100"/>
  <c r="AG47" i="100"/>
  <c r="AP47" i="100" s="1"/>
  <c r="AF47" i="100"/>
  <c r="AO47" i="100" s="1"/>
  <c r="AR46" i="100"/>
  <c r="AI52" i="52"/>
  <c r="AN52" i="52"/>
  <c r="Y47" i="49"/>
  <c r="X47" i="49"/>
  <c r="AF41" i="83"/>
  <c r="AO41" i="83" s="1"/>
  <c r="AE41" i="83"/>
  <c r="W42" i="83"/>
  <c r="AG41" i="83"/>
  <c r="AP41" i="83" s="1"/>
  <c r="AR49" i="86"/>
  <c r="AH47" i="100"/>
  <c r="AQ47" i="100" s="1"/>
  <c r="Y39" i="50"/>
  <c r="X39" i="50"/>
  <c r="AH45" i="103"/>
  <c r="AQ45" i="103" s="1"/>
  <c r="AR38" i="85"/>
  <c r="Y50" i="92"/>
  <c r="Z50" i="92" s="1"/>
  <c r="X50" i="92"/>
  <c r="AH41" i="48"/>
  <c r="AQ41" i="48" s="1"/>
  <c r="AI47" i="54"/>
  <c r="AN47" i="54"/>
  <c r="Y50" i="104"/>
  <c r="X50" i="104"/>
  <c r="Z50" i="104" s="1"/>
  <c r="AR48" i="32"/>
  <c r="AI52" i="105"/>
  <c r="AN52" i="105"/>
  <c r="AF44" i="87"/>
  <c r="AO44" i="87" s="1"/>
  <c r="AE44" i="87"/>
  <c r="AG44" i="87"/>
  <c r="AP44" i="87" s="1"/>
  <c r="W45" i="87"/>
  <c r="AG39" i="10"/>
  <c r="AP39" i="10" s="1"/>
  <c r="AF39" i="10"/>
  <c r="AO39" i="10" s="1"/>
  <c r="AE39" i="10"/>
  <c r="W40" i="10"/>
  <c r="AF51" i="101"/>
  <c r="AO51" i="101" s="1"/>
  <c r="AG51" i="101"/>
  <c r="AP51" i="101" s="1"/>
  <c r="AE51" i="101"/>
  <c r="W52" i="101"/>
  <c r="Y52" i="93"/>
  <c r="X52" i="93"/>
  <c r="Y43" i="16"/>
  <c r="X43" i="16"/>
  <c r="Y40" i="94"/>
  <c r="X40" i="94"/>
  <c r="AI53" i="47"/>
  <c r="AN53" i="47"/>
  <c r="W49" i="13"/>
  <c r="AE48" i="13"/>
  <c r="AN48" i="13" s="1"/>
  <c r="AG48" i="13"/>
  <c r="AP48" i="13" s="1"/>
  <c r="AF48" i="13"/>
  <c r="AH49" i="44"/>
  <c r="AQ49" i="44" s="1"/>
  <c r="AR43" i="41"/>
  <c r="AI38" i="50"/>
  <c r="AN38" i="50"/>
  <c r="Y50" i="20"/>
  <c r="X50" i="20"/>
  <c r="AI49" i="92"/>
  <c r="AN49" i="92"/>
  <c r="AH46" i="95"/>
  <c r="AQ46" i="95" s="1"/>
  <c r="AH39" i="85"/>
  <c r="AQ39" i="85" s="1"/>
  <c r="AR49" i="46"/>
  <c r="AR48" i="44"/>
  <c r="X41" i="35"/>
  <c r="Y41" i="35"/>
  <c r="AI51" i="93"/>
  <c r="AN51" i="93"/>
  <c r="Y47" i="91"/>
  <c r="X47" i="91"/>
  <c r="Y54" i="97"/>
  <c r="X54" i="97"/>
  <c r="AI41" i="102"/>
  <c r="AN41" i="102"/>
  <c r="Y41" i="90"/>
  <c r="X41" i="90"/>
  <c r="AF46" i="95"/>
  <c r="AO46" i="95" s="1"/>
  <c r="AE46" i="95"/>
  <c r="W47" i="95"/>
  <c r="AG46" i="95"/>
  <c r="AP46" i="95" s="1"/>
  <c r="Z39" i="85"/>
  <c r="Y52" i="15"/>
  <c r="X52" i="15"/>
  <c r="AR40" i="48"/>
  <c r="Y47" i="51"/>
  <c r="X47" i="51"/>
  <c r="Y43" i="18"/>
  <c r="Z43" i="18"/>
  <c r="X43" i="18"/>
  <c r="AH50" i="46"/>
  <c r="AQ50" i="46" s="1"/>
  <c r="AR50" i="53"/>
  <c r="Y45" i="43"/>
  <c r="X45" i="43"/>
  <c r="AH45" i="45"/>
  <c r="AQ45" i="45" s="1"/>
  <c r="AI45" i="84"/>
  <c r="AN45" i="84"/>
  <c r="AI40" i="42"/>
  <c r="AN40" i="42"/>
  <c r="AE49" i="44"/>
  <c r="AF49" i="44"/>
  <c r="AO49" i="44" s="1"/>
  <c r="AG49" i="44"/>
  <c r="AP49" i="44" s="1"/>
  <c r="W50" i="44"/>
  <c r="AR53" i="89"/>
  <c r="Z50" i="86"/>
  <c r="AH50" i="86"/>
  <c r="AQ50" i="86" s="1"/>
  <c r="AI46" i="91"/>
  <c r="AN46" i="91"/>
  <c r="AH48" i="13"/>
  <c r="AQ48" i="13" s="1"/>
  <c r="AR40" i="83"/>
  <c r="AI53" i="97"/>
  <c r="AN53" i="97"/>
  <c r="Y53" i="52"/>
  <c r="Z53" i="52" s="1"/>
  <c r="X53" i="52"/>
  <c r="AI46" i="49"/>
  <c r="AN46" i="49"/>
  <c r="Y41" i="82"/>
  <c r="Z41" i="82"/>
  <c r="X41" i="82"/>
  <c r="AH41" i="83"/>
  <c r="AQ41" i="83" s="1"/>
  <c r="Y48" i="54"/>
  <c r="X48" i="54"/>
  <c r="AR45" i="95"/>
  <c r="AI42" i="18"/>
  <c r="AN42" i="18"/>
  <c r="Z50" i="46"/>
  <c r="AE45" i="45"/>
  <c r="AF45" i="45"/>
  <c r="AO45" i="45" s="1"/>
  <c r="AG45" i="45"/>
  <c r="AP45" i="45" s="1"/>
  <c r="W46" i="45"/>
  <c r="AI40" i="35"/>
  <c r="AN40" i="35"/>
  <c r="Y46" i="84"/>
  <c r="X46" i="84"/>
  <c r="AF41" i="98"/>
  <c r="AO41" i="98" s="1"/>
  <c r="W42" i="98"/>
  <c r="AE41" i="98"/>
  <c r="AG41" i="98"/>
  <c r="AP41" i="98" s="1"/>
  <c r="AF45" i="96"/>
  <c r="AO45" i="96" s="1"/>
  <c r="AE45" i="96"/>
  <c r="W46" i="96"/>
  <c r="AG45" i="96"/>
  <c r="AP45" i="96" s="1"/>
  <c r="AH49" i="32"/>
  <c r="AQ49" i="32" s="1"/>
  <c r="AH44" i="41"/>
  <c r="AQ44" i="41" s="1"/>
  <c r="AI43" i="55"/>
  <c r="AN43" i="55"/>
  <c r="AI40" i="82"/>
  <c r="AN40" i="82"/>
  <c r="AI42" i="88"/>
  <c r="AN42" i="88"/>
  <c r="Y45" i="11"/>
  <c r="X45" i="11"/>
  <c r="AH51" i="53"/>
  <c r="AQ51" i="53" s="1"/>
  <c r="AI49" i="104"/>
  <c r="AN49" i="104"/>
  <c r="AR44" i="45"/>
  <c r="AI44" i="43"/>
  <c r="AN44" i="43"/>
  <c r="AR42" i="99"/>
  <c r="Y41" i="42"/>
  <c r="X41" i="42"/>
  <c r="AH54" i="89"/>
  <c r="AQ54" i="89" s="1"/>
  <c r="AR44" i="103"/>
  <c r="AI49" i="20"/>
  <c r="AN49" i="20"/>
  <c r="Y42" i="102"/>
  <c r="X42" i="102"/>
  <c r="AI40" i="90"/>
  <c r="AN40" i="90"/>
  <c r="Z49" i="32"/>
  <c r="AR47" i="13"/>
  <c r="Z44" i="41"/>
  <c r="AI51" i="15"/>
  <c r="AN51" i="15"/>
  <c r="Y44" i="55"/>
  <c r="Z44" i="55" s="1"/>
  <c r="X44" i="55"/>
  <c r="Y43" i="88"/>
  <c r="X43" i="88"/>
  <c r="AI44" i="11"/>
  <c r="AN44" i="11"/>
  <c r="Z51" i="53"/>
  <c r="AI46" i="51"/>
  <c r="AN46" i="51"/>
  <c r="AH43" i="99"/>
  <c r="AQ43" i="99" s="1"/>
  <c r="Y53" i="105"/>
  <c r="X53" i="105"/>
  <c r="Z53" i="105" s="1"/>
  <c r="AI42" i="16"/>
  <c r="AP42" i="16"/>
  <c r="AI39" i="94"/>
  <c r="AN39" i="94"/>
  <c r="X54" i="47"/>
  <c r="Y54" i="47"/>
  <c r="AF50" i="104" l="1"/>
  <c r="AO50" i="104" s="1"/>
  <c r="AE50" i="104"/>
  <c r="AG50" i="104"/>
  <c r="AP50" i="104" s="1"/>
  <c r="W51" i="104"/>
  <c r="AF50" i="92"/>
  <c r="AO50" i="92" s="1"/>
  <c r="AG50" i="92"/>
  <c r="AP50" i="92" s="1"/>
  <c r="W51" i="92"/>
  <c r="AE50" i="92"/>
  <c r="AF44" i="55"/>
  <c r="AO44" i="55" s="1"/>
  <c r="AE44" i="55"/>
  <c r="W45" i="55"/>
  <c r="AG44" i="55"/>
  <c r="AP44" i="55" s="1"/>
  <c r="AG53" i="52"/>
  <c r="AP53" i="52" s="1"/>
  <c r="AF53" i="52"/>
  <c r="AO53" i="52" s="1"/>
  <c r="W54" i="52"/>
  <c r="AE53" i="52"/>
  <c r="W54" i="105"/>
  <c r="AG53" i="105"/>
  <c r="AP53" i="105" s="1"/>
  <c r="AF53" i="105"/>
  <c r="AO53" i="105" s="1"/>
  <c r="AE53" i="105"/>
  <c r="AR46" i="51"/>
  <c r="AF44" i="41"/>
  <c r="AO44" i="41" s="1"/>
  <c r="AG44" i="41"/>
  <c r="AP44" i="41" s="1"/>
  <c r="AE44" i="41"/>
  <c r="W45" i="41"/>
  <c r="AH42" i="102"/>
  <c r="AQ42" i="102" s="1"/>
  <c r="AH41" i="42"/>
  <c r="AQ41" i="42" s="1"/>
  <c r="AR44" i="43"/>
  <c r="AR43" i="55"/>
  <c r="AI41" i="98"/>
  <c r="AN41" i="98"/>
  <c r="AI45" i="45"/>
  <c r="AN45" i="45"/>
  <c r="AH48" i="54"/>
  <c r="AQ48" i="54" s="1"/>
  <c r="AR46" i="49"/>
  <c r="Y50" i="44"/>
  <c r="Z50" i="44"/>
  <c r="X50" i="44"/>
  <c r="AG43" i="18"/>
  <c r="AP43" i="18" s="1"/>
  <c r="W44" i="18"/>
  <c r="AF43" i="18"/>
  <c r="AO43" i="18" s="1"/>
  <c r="AE43" i="18"/>
  <c r="AH47" i="91"/>
  <c r="AQ47" i="91" s="1"/>
  <c r="AH50" i="20"/>
  <c r="AQ50" i="20" s="1"/>
  <c r="AR53" i="47"/>
  <c r="AI51" i="101"/>
  <c r="AN51" i="101"/>
  <c r="Y42" i="48"/>
  <c r="Z42" i="48"/>
  <c r="X42" i="48"/>
  <c r="Y44" i="99"/>
  <c r="X44" i="99"/>
  <c r="Z44" i="99" s="1"/>
  <c r="AR39" i="94"/>
  <c r="AE51" i="53"/>
  <c r="W52" i="53"/>
  <c r="AG51" i="53"/>
  <c r="AP51" i="53" s="1"/>
  <c r="AF51" i="53"/>
  <c r="AO51" i="53" s="1"/>
  <c r="AH44" i="55"/>
  <c r="AQ44" i="55" s="1"/>
  <c r="Z42" i="102"/>
  <c r="Z41" i="42"/>
  <c r="Y46" i="96"/>
  <c r="Z46" i="96" s="1"/>
  <c r="X46" i="96"/>
  <c r="Y42" i="98"/>
  <c r="X42" i="98"/>
  <c r="AR40" i="35"/>
  <c r="AE50" i="46"/>
  <c r="AF50" i="46"/>
  <c r="AO50" i="46" s="1"/>
  <c r="W51" i="46"/>
  <c r="AG50" i="46"/>
  <c r="AP50" i="46" s="1"/>
  <c r="Z48" i="54"/>
  <c r="AH53" i="52"/>
  <c r="AQ53" i="52" s="1"/>
  <c r="AR45" i="84"/>
  <c r="AH45" i="43"/>
  <c r="AQ45" i="43" s="1"/>
  <c r="AH52" i="15"/>
  <c r="AQ52" i="15" s="1"/>
  <c r="Y47" i="95"/>
  <c r="X47" i="95"/>
  <c r="Z47" i="91"/>
  <c r="AH41" i="35"/>
  <c r="AQ41" i="35" s="1"/>
  <c r="Z50" i="20"/>
  <c r="AI48" i="13"/>
  <c r="AO48" i="13"/>
  <c r="AH40" i="94"/>
  <c r="AQ40" i="94" s="1"/>
  <c r="AH52" i="93"/>
  <c r="AQ52" i="93" s="1"/>
  <c r="AH39" i="50"/>
  <c r="AQ39" i="50" s="1"/>
  <c r="Y42" i="83"/>
  <c r="X42" i="83"/>
  <c r="Y55" i="89"/>
  <c r="X55" i="89"/>
  <c r="AH54" i="47"/>
  <c r="AQ54" i="47" s="1"/>
  <c r="Z54" i="47"/>
  <c r="AR42" i="16"/>
  <c r="AR42" i="88"/>
  <c r="AI45" i="96"/>
  <c r="AN45" i="96"/>
  <c r="AH41" i="82"/>
  <c r="AQ41" i="82" s="1"/>
  <c r="AR46" i="91"/>
  <c r="AF50" i="86"/>
  <c r="AO50" i="86" s="1"/>
  <c r="AE50" i="86"/>
  <c r="AG50" i="86"/>
  <c r="AP50" i="86" s="1"/>
  <c r="W51" i="86"/>
  <c r="Z45" i="43"/>
  <c r="AH47" i="51"/>
  <c r="AQ47" i="51" s="1"/>
  <c r="Z52" i="15"/>
  <c r="AI46" i="95"/>
  <c r="AN46" i="95"/>
  <c r="AR41" i="102"/>
  <c r="Z40" i="94"/>
  <c r="Z52" i="93"/>
  <c r="AR52" i="105"/>
  <c r="Z39" i="50"/>
  <c r="AI41" i="83"/>
  <c r="AN41" i="83"/>
  <c r="AR52" i="52"/>
  <c r="AI47" i="100"/>
  <c r="AN47" i="100"/>
  <c r="AI45" i="103"/>
  <c r="AN45" i="103"/>
  <c r="AH53" i="105"/>
  <c r="AQ53" i="105" s="1"/>
  <c r="AR44" i="11"/>
  <c r="AG49" i="32"/>
  <c r="AP49" i="32" s="1"/>
  <c r="W50" i="32"/>
  <c r="AE49" i="32"/>
  <c r="AF49" i="32"/>
  <c r="AO49" i="32" s="1"/>
  <c r="AH46" i="84"/>
  <c r="AQ46" i="84" s="1"/>
  <c r="Y46" i="45"/>
  <c r="X46" i="45"/>
  <c r="AR42" i="18"/>
  <c r="W42" i="82"/>
  <c r="AG41" i="82"/>
  <c r="AP41" i="82" s="1"/>
  <c r="AE41" i="82"/>
  <c r="AF41" i="82"/>
  <c r="AO41" i="82" s="1"/>
  <c r="AI49" i="44"/>
  <c r="AN49" i="44"/>
  <c r="Z47" i="51"/>
  <c r="AH54" i="97"/>
  <c r="AQ54" i="97" s="1"/>
  <c r="Y45" i="87"/>
  <c r="X45" i="87"/>
  <c r="AR47" i="54"/>
  <c r="AH50" i="92"/>
  <c r="AQ50" i="92" s="1"/>
  <c r="Y48" i="100"/>
  <c r="Z48" i="100"/>
  <c r="X48" i="100"/>
  <c r="AI43" i="99"/>
  <c r="AN43" i="99"/>
  <c r="AH43" i="88"/>
  <c r="AQ43" i="88" s="1"/>
  <c r="AR49" i="20"/>
  <c r="AR49" i="104"/>
  <c r="AR40" i="82"/>
  <c r="Z46" i="84"/>
  <c r="AE39" i="85"/>
  <c r="W40" i="85"/>
  <c r="AF39" i="85"/>
  <c r="AO39" i="85" s="1"/>
  <c r="AG39" i="85"/>
  <c r="AP39" i="85" s="1"/>
  <c r="AH41" i="90"/>
  <c r="AQ41" i="90" s="1"/>
  <c r="Z54" i="97"/>
  <c r="AR51" i="93"/>
  <c r="AR38" i="50"/>
  <c r="Y49" i="13"/>
  <c r="X49" i="13"/>
  <c r="AH43" i="16"/>
  <c r="AQ43" i="16" s="1"/>
  <c r="Y40" i="10"/>
  <c r="X40" i="10"/>
  <c r="Z40" i="10" s="1"/>
  <c r="AH47" i="49"/>
  <c r="AQ47" i="49" s="1"/>
  <c r="AH45" i="11"/>
  <c r="AQ45" i="11" s="1"/>
  <c r="Z43" i="88"/>
  <c r="AR51" i="15"/>
  <c r="AR40" i="90"/>
  <c r="Z45" i="11"/>
  <c r="AR53" i="97"/>
  <c r="AR40" i="42"/>
  <c r="AH43" i="18"/>
  <c r="AQ43" i="18" s="1"/>
  <c r="Z41" i="90"/>
  <c r="Z41" i="35"/>
  <c r="AR49" i="92"/>
  <c r="Z43" i="16"/>
  <c r="Y52" i="101"/>
  <c r="Z52" i="101" s="1"/>
  <c r="X52" i="101"/>
  <c r="AI39" i="10"/>
  <c r="AN39" i="10"/>
  <c r="AI44" i="87"/>
  <c r="AN44" i="87"/>
  <c r="AH50" i="104"/>
  <c r="AQ50" i="104" s="1"/>
  <c r="Z47" i="49"/>
  <c r="AI54" i="89"/>
  <c r="AN54" i="89"/>
  <c r="AI41" i="48"/>
  <c r="AN41" i="48"/>
  <c r="Y46" i="103"/>
  <c r="Z46" i="103"/>
  <c r="X46" i="103"/>
  <c r="AF40" i="10" l="1"/>
  <c r="AO40" i="10" s="1"/>
  <c r="AG40" i="10"/>
  <c r="AP40" i="10" s="1"/>
  <c r="AE40" i="10"/>
  <c r="W41" i="10"/>
  <c r="W45" i="99"/>
  <c r="AE44" i="99"/>
  <c r="AF44" i="99"/>
  <c r="AO44" i="99" s="1"/>
  <c r="AG44" i="99"/>
  <c r="AP44" i="99" s="1"/>
  <c r="W53" i="101"/>
  <c r="AG52" i="101"/>
  <c r="AP52" i="101" s="1"/>
  <c r="AE52" i="101"/>
  <c r="AF52" i="101"/>
  <c r="AO52" i="101" s="1"/>
  <c r="AE46" i="96"/>
  <c r="W47" i="96"/>
  <c r="AF46" i="96"/>
  <c r="AO46" i="96" s="1"/>
  <c r="AG46" i="96"/>
  <c r="AP46" i="96" s="1"/>
  <c r="AR44" i="87"/>
  <c r="AH46" i="103"/>
  <c r="AQ46" i="103" s="1"/>
  <c r="AR54" i="89"/>
  <c r="W42" i="90"/>
  <c r="AG41" i="90"/>
  <c r="AP41" i="90" s="1"/>
  <c r="AF41" i="90"/>
  <c r="AO41" i="90" s="1"/>
  <c r="AE41" i="90"/>
  <c r="AH48" i="100"/>
  <c r="AQ48" i="100" s="1"/>
  <c r="AE47" i="51"/>
  <c r="W48" i="51"/>
  <c r="AF47" i="51"/>
  <c r="AO47" i="51" s="1"/>
  <c r="AG47" i="51"/>
  <c r="AP47" i="51" s="1"/>
  <c r="AE40" i="94"/>
  <c r="AF40" i="94"/>
  <c r="AO40" i="94" s="1"/>
  <c r="W41" i="94"/>
  <c r="AG40" i="94"/>
  <c r="AP40" i="94" s="1"/>
  <c r="AF54" i="47"/>
  <c r="AO54" i="47" s="1"/>
  <c r="AE54" i="47"/>
  <c r="AG54" i="47"/>
  <c r="AP54" i="47" s="1"/>
  <c r="W55" i="47"/>
  <c r="AH55" i="89"/>
  <c r="AQ55" i="89" s="1"/>
  <c r="AH47" i="95"/>
  <c r="AQ47" i="95" s="1"/>
  <c r="AH46" i="96"/>
  <c r="AQ46" i="96" s="1"/>
  <c r="AR51" i="101"/>
  <c r="AH50" i="44"/>
  <c r="AQ50" i="44" s="1"/>
  <c r="AI44" i="41"/>
  <c r="AN44" i="41"/>
  <c r="AI53" i="105"/>
  <c r="AN53" i="105"/>
  <c r="X54" i="52"/>
  <c r="Z54" i="52" s="1"/>
  <c r="Y54" i="52"/>
  <c r="AI44" i="55"/>
  <c r="AN44" i="55"/>
  <c r="AG48" i="100"/>
  <c r="AP48" i="100" s="1"/>
  <c r="W49" i="100"/>
  <c r="AF48" i="100"/>
  <c r="AO48" i="100" s="1"/>
  <c r="AE48" i="100"/>
  <c r="Y42" i="82"/>
  <c r="Z42" i="82"/>
  <c r="X42" i="82"/>
  <c r="AR45" i="103"/>
  <c r="AR41" i="83"/>
  <c r="Y51" i="86"/>
  <c r="Z51" i="86" s="1"/>
  <c r="X51" i="86"/>
  <c r="AR45" i="96"/>
  <c r="Z55" i="89"/>
  <c r="Z47" i="95"/>
  <c r="AI50" i="46"/>
  <c r="AN50" i="46"/>
  <c r="Y52" i="53"/>
  <c r="X52" i="53"/>
  <c r="Z52" i="53" s="1"/>
  <c r="AG50" i="44"/>
  <c r="AP50" i="44" s="1"/>
  <c r="AE50" i="44"/>
  <c r="W51" i="44"/>
  <c r="AF50" i="44"/>
  <c r="AO50" i="44" s="1"/>
  <c r="AR41" i="98"/>
  <c r="Y40" i="85"/>
  <c r="Z40" i="85" s="1"/>
  <c r="X40" i="85"/>
  <c r="AR49" i="44"/>
  <c r="AI49" i="32"/>
  <c r="AN49" i="32"/>
  <c r="AE39" i="50"/>
  <c r="AG39" i="50"/>
  <c r="AP39" i="50" s="1"/>
  <c r="W40" i="50"/>
  <c r="AF39" i="50"/>
  <c r="AO39" i="50" s="1"/>
  <c r="AE48" i="54"/>
  <c r="AF48" i="54"/>
  <c r="AO48" i="54" s="1"/>
  <c r="AG48" i="54"/>
  <c r="AP48" i="54" s="1"/>
  <c r="W49" i="54"/>
  <c r="AI51" i="53"/>
  <c r="AN51" i="53"/>
  <c r="AH42" i="48"/>
  <c r="AQ42" i="48" s="1"/>
  <c r="AI43" i="18"/>
  <c r="AN43" i="18"/>
  <c r="Y51" i="104"/>
  <c r="X51" i="104"/>
  <c r="Z51" i="104" s="1"/>
  <c r="AG46" i="103"/>
  <c r="AP46" i="103" s="1"/>
  <c r="AE46" i="103"/>
  <c r="W47" i="103"/>
  <c r="AF46" i="103"/>
  <c r="AO46" i="103" s="1"/>
  <c r="AI39" i="85"/>
  <c r="AN39" i="85"/>
  <c r="Y50" i="32"/>
  <c r="X50" i="32"/>
  <c r="AR47" i="100"/>
  <c r="AI50" i="86"/>
  <c r="AN50" i="86"/>
  <c r="AH42" i="83"/>
  <c r="AQ42" i="83" s="1"/>
  <c r="AF41" i="42"/>
  <c r="AO41" i="42" s="1"/>
  <c r="AG41" i="42"/>
  <c r="AP41" i="42" s="1"/>
  <c r="AE41" i="42"/>
  <c r="W42" i="42"/>
  <c r="W43" i="48"/>
  <c r="AE42" i="48"/>
  <c r="AF42" i="48"/>
  <c r="AO42" i="48" s="1"/>
  <c r="AG42" i="48"/>
  <c r="AP42" i="48" s="1"/>
  <c r="Y54" i="105"/>
  <c r="Z54" i="105" s="1"/>
  <c r="X54" i="105"/>
  <c r="AI50" i="92"/>
  <c r="AN50" i="92"/>
  <c r="AG47" i="49"/>
  <c r="AP47" i="49" s="1"/>
  <c r="AE47" i="49"/>
  <c r="W48" i="49"/>
  <c r="AF47" i="49"/>
  <c r="AO47" i="49" s="1"/>
  <c r="AE43" i="16"/>
  <c r="AF43" i="16"/>
  <c r="AO43" i="16" s="1"/>
  <c r="W44" i="16"/>
  <c r="AG43" i="16"/>
  <c r="AP43" i="16" s="1"/>
  <c r="AH40" i="10"/>
  <c r="AQ40" i="10" s="1"/>
  <c r="AR39" i="10"/>
  <c r="AF45" i="11"/>
  <c r="AO45" i="11" s="1"/>
  <c r="AG45" i="11"/>
  <c r="AP45" i="11" s="1"/>
  <c r="AE45" i="11"/>
  <c r="W46" i="11"/>
  <c r="AH49" i="13"/>
  <c r="AQ49" i="13" s="1"/>
  <c r="AF46" i="84"/>
  <c r="AO46" i="84" s="1"/>
  <c r="W47" i="84"/>
  <c r="AE46" i="84"/>
  <c r="AG46" i="84"/>
  <c r="AP46" i="84" s="1"/>
  <c r="AH45" i="87"/>
  <c r="AQ45" i="87" s="1"/>
  <c r="AH46" i="45"/>
  <c r="AQ46" i="45" s="1"/>
  <c r="AR46" i="95"/>
  <c r="Z42" i="83"/>
  <c r="AR48" i="13"/>
  <c r="Z42" i="98"/>
  <c r="AH42" i="98"/>
  <c r="AQ42" i="98" s="1"/>
  <c r="W43" i="102"/>
  <c r="AE42" i="102"/>
  <c r="AF42" i="102"/>
  <c r="AO42" i="102" s="1"/>
  <c r="AG42" i="102"/>
  <c r="AP42" i="102" s="1"/>
  <c r="Y44" i="18"/>
  <c r="X44" i="18"/>
  <c r="X51" i="92"/>
  <c r="Z51" i="92" s="1"/>
  <c r="Y51" i="92"/>
  <c r="AI50" i="104"/>
  <c r="AN50" i="104"/>
  <c r="W44" i="88"/>
  <c r="AF43" i="88"/>
  <c r="AO43" i="88" s="1"/>
  <c r="AG43" i="88"/>
  <c r="AP43" i="88" s="1"/>
  <c r="AE43" i="88"/>
  <c r="AR41" i="48"/>
  <c r="AH52" i="101"/>
  <c r="AQ52" i="101" s="1"/>
  <c r="AG41" i="35"/>
  <c r="AP41" i="35" s="1"/>
  <c r="AE41" i="35"/>
  <c r="W42" i="35"/>
  <c r="AF41" i="35"/>
  <c r="AO41" i="35" s="1"/>
  <c r="Z49" i="13"/>
  <c r="AF54" i="97"/>
  <c r="AO54" i="97" s="1"/>
  <c r="AE54" i="97"/>
  <c r="W55" i="97"/>
  <c r="AG54" i="97"/>
  <c r="AP54" i="97" s="1"/>
  <c r="AR43" i="99"/>
  <c r="Z45" i="87"/>
  <c r="AI41" i="82"/>
  <c r="AN41" i="82"/>
  <c r="Z46" i="45"/>
  <c r="W53" i="93"/>
  <c r="AG52" i="93"/>
  <c r="AP52" i="93" s="1"/>
  <c r="AF52" i="93"/>
  <c r="AO52" i="93" s="1"/>
  <c r="AE52" i="93"/>
  <c r="W53" i="15"/>
  <c r="AG52" i="15"/>
  <c r="AP52" i="15" s="1"/>
  <c r="AF52" i="15"/>
  <c r="AO52" i="15" s="1"/>
  <c r="AE52" i="15"/>
  <c r="W46" i="43"/>
  <c r="AF45" i="43"/>
  <c r="AO45" i="43" s="1"/>
  <c r="AG45" i="43"/>
  <c r="AP45" i="43" s="1"/>
  <c r="AE45" i="43"/>
  <c r="W51" i="20"/>
  <c r="AF50" i="20"/>
  <c r="AO50" i="20" s="1"/>
  <c r="AG50" i="20"/>
  <c r="AP50" i="20" s="1"/>
  <c r="AE50" i="20"/>
  <c r="W48" i="91"/>
  <c r="AE47" i="91"/>
  <c r="AF47" i="91"/>
  <c r="AO47" i="91" s="1"/>
  <c r="AG47" i="91"/>
  <c r="AP47" i="91" s="1"/>
  <c r="Y51" i="46"/>
  <c r="X51" i="46"/>
  <c r="Z51" i="46" s="1"/>
  <c r="AH44" i="99"/>
  <c r="AQ44" i="99" s="1"/>
  <c r="AR45" i="45"/>
  <c r="Y45" i="41"/>
  <c r="X45" i="41"/>
  <c r="AI53" i="52"/>
  <c r="AN53" i="52"/>
  <c r="Y45" i="55"/>
  <c r="Z45" i="55"/>
  <c r="X45" i="55"/>
  <c r="AG51" i="92" l="1"/>
  <c r="AP51" i="92" s="1"/>
  <c r="W52" i="92"/>
  <c r="AF51" i="92"/>
  <c r="AO51" i="92" s="1"/>
  <c r="AE51" i="92"/>
  <c r="AF51" i="86"/>
  <c r="AO51" i="86" s="1"/>
  <c r="AE51" i="86"/>
  <c r="AG51" i="86"/>
  <c r="AP51" i="86" s="1"/>
  <c r="W52" i="86"/>
  <c r="AE54" i="52"/>
  <c r="W55" i="52"/>
  <c r="AF54" i="52"/>
  <c r="AO54" i="52" s="1"/>
  <c r="AG54" i="52"/>
  <c r="AP54" i="52" s="1"/>
  <c r="AG51" i="46"/>
  <c r="AP51" i="46" s="1"/>
  <c r="W52" i="46"/>
  <c r="AE51" i="46"/>
  <c r="AN51" i="46" s="1"/>
  <c r="AF51" i="46"/>
  <c r="AE51" i="104"/>
  <c r="AG51" i="104"/>
  <c r="AP51" i="104" s="1"/>
  <c r="W52" i="104"/>
  <c r="AF51" i="104"/>
  <c r="AO51" i="104" s="1"/>
  <c r="AF54" i="105"/>
  <c r="AO54" i="105" s="1"/>
  <c r="AE54" i="105"/>
  <c r="W55" i="105"/>
  <c r="AG54" i="105"/>
  <c r="AP54" i="105" s="1"/>
  <c r="AE40" i="85"/>
  <c r="AF40" i="85"/>
  <c r="AO40" i="85" s="1"/>
  <c r="W41" i="85"/>
  <c r="AG40" i="85"/>
  <c r="AP40" i="85" s="1"/>
  <c r="AF52" i="53"/>
  <c r="AO52" i="53" s="1"/>
  <c r="W53" i="53"/>
  <c r="AG52" i="53"/>
  <c r="AP52" i="53" s="1"/>
  <c r="AE52" i="53"/>
  <c r="AH45" i="41"/>
  <c r="AQ45" i="41" s="1"/>
  <c r="Y44" i="88"/>
  <c r="Z44" i="88"/>
  <c r="X44" i="88"/>
  <c r="AH44" i="18"/>
  <c r="AQ44" i="18" s="1"/>
  <c r="AI42" i="102"/>
  <c r="AN42" i="102"/>
  <c r="Y42" i="42"/>
  <c r="Z42" i="42"/>
  <c r="X42" i="42"/>
  <c r="Y49" i="54"/>
  <c r="Z49" i="54" s="1"/>
  <c r="X49" i="54"/>
  <c r="Y40" i="50"/>
  <c r="Z40" i="50"/>
  <c r="X40" i="50"/>
  <c r="AR44" i="55"/>
  <c r="Y42" i="90"/>
  <c r="X42" i="90"/>
  <c r="Y45" i="99"/>
  <c r="Z45" i="99" s="1"/>
  <c r="X45" i="99"/>
  <c r="AI47" i="91"/>
  <c r="AR47" i="91" s="1"/>
  <c r="AN47" i="91"/>
  <c r="AR41" i="82"/>
  <c r="AI45" i="43"/>
  <c r="AN45" i="43"/>
  <c r="AH45" i="55"/>
  <c r="AQ45" i="55" s="1"/>
  <c r="Z45" i="41"/>
  <c r="AI50" i="20"/>
  <c r="AN50" i="20"/>
  <c r="Y53" i="93"/>
  <c r="X53" i="93"/>
  <c r="W50" i="13"/>
  <c r="AF49" i="13"/>
  <c r="AO49" i="13" s="1"/>
  <c r="AG49" i="13"/>
  <c r="AP49" i="13" s="1"/>
  <c r="AE49" i="13"/>
  <c r="Z44" i="18"/>
  <c r="Y43" i="102"/>
  <c r="X43" i="102"/>
  <c r="AF42" i="98"/>
  <c r="AO42" i="98" s="1"/>
  <c r="W43" i="98"/>
  <c r="AG42" i="98"/>
  <c r="AP42" i="98" s="1"/>
  <c r="AE42" i="98"/>
  <c r="AI46" i="84"/>
  <c r="AN46" i="84"/>
  <c r="AI43" i="16"/>
  <c r="AN43" i="16"/>
  <c r="AI41" i="42"/>
  <c r="AN41" i="42"/>
  <c r="AH50" i="32"/>
  <c r="AQ50" i="32" s="1"/>
  <c r="AH40" i="85"/>
  <c r="AQ40" i="85" s="1"/>
  <c r="AI48" i="100"/>
  <c r="AN48" i="100"/>
  <c r="AR44" i="41"/>
  <c r="Y55" i="47"/>
  <c r="Z55" i="47" s="1"/>
  <c r="X55" i="47"/>
  <c r="Y41" i="94"/>
  <c r="X41" i="94"/>
  <c r="Y48" i="51"/>
  <c r="Z48" i="51" s="1"/>
  <c r="X48" i="51"/>
  <c r="Y47" i="96"/>
  <c r="X47" i="96"/>
  <c r="Y53" i="101"/>
  <c r="Z53" i="101"/>
  <c r="X53" i="101"/>
  <c r="AF45" i="55"/>
  <c r="AO45" i="55" s="1"/>
  <c r="AG45" i="55"/>
  <c r="AP45" i="55" s="1"/>
  <c r="W46" i="55"/>
  <c r="AE45" i="55"/>
  <c r="Y53" i="15"/>
  <c r="X53" i="15"/>
  <c r="Z53" i="15" s="1"/>
  <c r="AR50" i="104"/>
  <c r="Y47" i="84"/>
  <c r="Z47" i="84" s="1"/>
  <c r="X47" i="84"/>
  <c r="AR50" i="92"/>
  <c r="Z50" i="32"/>
  <c r="Y47" i="103"/>
  <c r="Z47" i="103" s="1"/>
  <c r="X47" i="103"/>
  <c r="AI39" i="50"/>
  <c r="AN39" i="50"/>
  <c r="Y51" i="44"/>
  <c r="Z51" i="44"/>
  <c r="X51" i="44"/>
  <c r="AH51" i="86"/>
  <c r="AQ51" i="86" s="1"/>
  <c r="AI47" i="51"/>
  <c r="AN47" i="51"/>
  <c r="AI46" i="96"/>
  <c r="AN46" i="96"/>
  <c r="Y41" i="10"/>
  <c r="Z41" i="10"/>
  <c r="X41" i="10"/>
  <c r="AE46" i="45"/>
  <c r="AF46" i="45"/>
  <c r="AO46" i="45" s="1"/>
  <c r="W47" i="45"/>
  <c r="AG46" i="45"/>
  <c r="AP46" i="45" s="1"/>
  <c r="Y46" i="43"/>
  <c r="X46" i="43"/>
  <c r="Z46" i="43" s="1"/>
  <c r="AI43" i="88"/>
  <c r="AN43" i="88"/>
  <c r="AH54" i="105"/>
  <c r="AQ54" i="105" s="1"/>
  <c r="AI42" i="48"/>
  <c r="AN42" i="48"/>
  <c r="AI46" i="103"/>
  <c r="AN46" i="103"/>
  <c r="AR43" i="18"/>
  <c r="AI48" i="54"/>
  <c r="AN48" i="54"/>
  <c r="AI50" i="44"/>
  <c r="AN50" i="44"/>
  <c r="AR50" i="46"/>
  <c r="AH42" i="82"/>
  <c r="AQ42" i="82" s="1"/>
  <c r="Y49" i="100"/>
  <c r="X49" i="100"/>
  <c r="AH54" i="52"/>
  <c r="AQ54" i="52" s="1"/>
  <c r="AI54" i="47"/>
  <c r="AN54" i="47"/>
  <c r="AI40" i="94"/>
  <c r="AN40" i="94"/>
  <c r="AI41" i="90"/>
  <c r="AN41" i="90"/>
  <c r="AI40" i="10"/>
  <c r="AN40" i="10"/>
  <c r="AH51" i="46"/>
  <c r="AQ51" i="46" s="1"/>
  <c r="Y51" i="20"/>
  <c r="X51" i="20"/>
  <c r="Z51" i="20" s="1"/>
  <c r="AI52" i="93"/>
  <c r="AN52" i="93"/>
  <c r="Y55" i="97"/>
  <c r="Z55" i="97" s="1"/>
  <c r="X55" i="97"/>
  <c r="Y42" i="35"/>
  <c r="X42" i="35"/>
  <c r="W43" i="83"/>
  <c r="AF42" i="83"/>
  <c r="AO42" i="83" s="1"/>
  <c r="AE42" i="83"/>
  <c r="AG42" i="83"/>
  <c r="AP42" i="83" s="1"/>
  <c r="Y46" i="11"/>
  <c r="Z46" i="11"/>
  <c r="X46" i="11"/>
  <c r="Y48" i="49"/>
  <c r="X48" i="49"/>
  <c r="Y43" i="48"/>
  <c r="Z43" i="48"/>
  <c r="X43" i="48"/>
  <c r="AR50" i="86"/>
  <c r="AR51" i="53"/>
  <c r="AR49" i="32"/>
  <c r="W48" i="95"/>
  <c r="AF47" i="95"/>
  <c r="AO47" i="95" s="1"/>
  <c r="AE47" i="95"/>
  <c r="AG47" i="95"/>
  <c r="AP47" i="95" s="1"/>
  <c r="AF42" i="82"/>
  <c r="AO42" i="82" s="1"/>
  <c r="AE42" i="82"/>
  <c r="AG42" i="82"/>
  <c r="AP42" i="82" s="1"/>
  <c r="W43" i="82"/>
  <c r="AR53" i="52"/>
  <c r="Y48" i="91"/>
  <c r="X48" i="91"/>
  <c r="AI52" i="15"/>
  <c r="AN52" i="15"/>
  <c r="W46" i="87"/>
  <c r="AG45" i="87"/>
  <c r="AP45" i="87" s="1"/>
  <c r="AE45" i="87"/>
  <c r="AF45" i="87"/>
  <c r="AO45" i="87" s="1"/>
  <c r="AI54" i="97"/>
  <c r="AN54" i="97"/>
  <c r="AI41" i="35"/>
  <c r="AN41" i="35"/>
  <c r="AH51" i="92"/>
  <c r="AQ51" i="92" s="1"/>
  <c r="AI45" i="11"/>
  <c r="AN45" i="11"/>
  <c r="Y44" i="16"/>
  <c r="Z44" i="16"/>
  <c r="X44" i="16"/>
  <c r="AI47" i="49"/>
  <c r="AR47" i="49" s="1"/>
  <c r="AN47" i="49"/>
  <c r="AR39" i="85"/>
  <c r="AH51" i="104"/>
  <c r="AQ51" i="104" s="1"/>
  <c r="AH52" i="53"/>
  <c r="AQ52" i="53" s="1"/>
  <c r="AF55" i="89"/>
  <c r="AO55" i="89" s="1"/>
  <c r="AE55" i="89"/>
  <c r="AN55" i="89" s="1"/>
  <c r="W56" i="89"/>
  <c r="AG55" i="89"/>
  <c r="AR53" i="105"/>
  <c r="AI52" i="101"/>
  <c r="AN52" i="101"/>
  <c r="AI44" i="99"/>
  <c r="AN44" i="99"/>
  <c r="AE47" i="103" l="1"/>
  <c r="W48" i="103"/>
  <c r="AF47" i="103"/>
  <c r="AO47" i="103" s="1"/>
  <c r="AG47" i="103"/>
  <c r="AP47" i="103" s="1"/>
  <c r="AE53" i="15"/>
  <c r="W54" i="15"/>
  <c r="AG53" i="15"/>
  <c r="AP53" i="15" s="1"/>
  <c r="AF53" i="15"/>
  <c r="AO53" i="15" s="1"/>
  <c r="W49" i="51"/>
  <c r="AG48" i="51"/>
  <c r="AF48" i="51"/>
  <c r="AO48" i="51" s="1"/>
  <c r="AE48" i="51"/>
  <c r="AN48" i="51" s="1"/>
  <c r="AE45" i="99"/>
  <c r="AG45" i="99"/>
  <c r="AP45" i="99" s="1"/>
  <c r="W46" i="99"/>
  <c r="AF45" i="99"/>
  <c r="AO45" i="99" s="1"/>
  <c r="W52" i="20"/>
  <c r="AG51" i="20"/>
  <c r="AP51" i="20" s="1"/>
  <c r="AF51" i="20"/>
  <c r="AO51" i="20" s="1"/>
  <c r="AE51" i="20"/>
  <c r="AE46" i="43"/>
  <c r="AG46" i="43"/>
  <c r="AP46" i="43" s="1"/>
  <c r="AF46" i="43"/>
  <c r="AO46" i="43" s="1"/>
  <c r="W47" i="43"/>
  <c r="W48" i="84"/>
  <c r="AG47" i="84"/>
  <c r="AP47" i="84" s="1"/>
  <c r="AF47" i="84"/>
  <c r="AO47" i="84" s="1"/>
  <c r="AE47" i="84"/>
  <c r="AF55" i="47"/>
  <c r="AO55" i="47" s="1"/>
  <c r="AE55" i="47"/>
  <c r="AG55" i="47"/>
  <c r="AP55" i="47" s="1"/>
  <c r="W56" i="47"/>
  <c r="W56" i="97"/>
  <c r="AG55" i="97"/>
  <c r="AP55" i="97" s="1"/>
  <c r="AE55" i="97"/>
  <c r="AF55" i="97"/>
  <c r="AO55" i="97" s="1"/>
  <c r="AF49" i="54"/>
  <c r="AO49" i="54" s="1"/>
  <c r="AG49" i="54"/>
  <c r="AP49" i="54" s="1"/>
  <c r="W50" i="54"/>
  <c r="AE49" i="54"/>
  <c r="AF44" i="16"/>
  <c r="AO44" i="16" s="1"/>
  <c r="AG44" i="16"/>
  <c r="AP44" i="16" s="1"/>
  <c r="W45" i="16"/>
  <c r="AE44" i="16"/>
  <c r="AR52" i="101"/>
  <c r="AR41" i="35"/>
  <c r="AI42" i="82"/>
  <c r="AN42" i="82"/>
  <c r="Y48" i="95"/>
  <c r="X48" i="95"/>
  <c r="AI42" i="83"/>
  <c r="AR42" i="83" s="1"/>
  <c r="AN42" i="83"/>
  <c r="AH55" i="97"/>
  <c r="AQ55" i="97" s="1"/>
  <c r="AR40" i="94"/>
  <c r="AI46" i="45"/>
  <c r="AN46" i="45"/>
  <c r="AH47" i="103"/>
  <c r="AQ47" i="103" s="1"/>
  <c r="AH47" i="84"/>
  <c r="AQ47" i="84" s="1"/>
  <c r="AH48" i="51"/>
  <c r="AQ48" i="51" s="1"/>
  <c r="AH55" i="47"/>
  <c r="AQ55" i="47" s="1"/>
  <c r="AR48" i="100"/>
  <c r="AR41" i="42"/>
  <c r="AI42" i="98"/>
  <c r="AN42" i="98"/>
  <c r="Y50" i="13"/>
  <c r="Z50" i="13" s="1"/>
  <c r="X50" i="13"/>
  <c r="AF45" i="41"/>
  <c r="AO45" i="41" s="1"/>
  <c r="AG45" i="41"/>
  <c r="AP45" i="41" s="1"/>
  <c r="AE45" i="41"/>
  <c r="W46" i="41"/>
  <c r="AH45" i="99"/>
  <c r="AQ45" i="99" s="1"/>
  <c r="AR42" i="102"/>
  <c r="AH44" i="88"/>
  <c r="AQ44" i="88" s="1"/>
  <c r="Y55" i="52"/>
  <c r="X55" i="52"/>
  <c r="AH44" i="16"/>
  <c r="AQ44" i="16" s="1"/>
  <c r="Y46" i="87"/>
  <c r="Z46" i="87"/>
  <c r="X46" i="87"/>
  <c r="AH43" i="48"/>
  <c r="AQ43" i="48" s="1"/>
  <c r="AH46" i="11"/>
  <c r="AQ46" i="11" s="1"/>
  <c r="AR50" i="44"/>
  <c r="AR46" i="103"/>
  <c r="AH41" i="10"/>
  <c r="AQ41" i="10" s="1"/>
  <c r="AR47" i="51"/>
  <c r="AH51" i="44"/>
  <c r="AQ51" i="44" s="1"/>
  <c r="AH53" i="101"/>
  <c r="AQ53" i="101" s="1"/>
  <c r="AF44" i="18"/>
  <c r="AO44" i="18" s="1"/>
  <c r="AG44" i="18"/>
  <c r="AP44" i="18" s="1"/>
  <c r="AE44" i="18"/>
  <c r="W45" i="18"/>
  <c r="AH53" i="93"/>
  <c r="AQ53" i="93" s="1"/>
  <c r="AR45" i="43"/>
  <c r="AF44" i="88"/>
  <c r="AO44" i="88" s="1"/>
  <c r="W45" i="88"/>
  <c r="AG44" i="88"/>
  <c r="AP44" i="88" s="1"/>
  <c r="AE44" i="88"/>
  <c r="Y52" i="104"/>
  <c r="X52" i="104"/>
  <c r="Y52" i="46"/>
  <c r="X52" i="46"/>
  <c r="AI54" i="52"/>
  <c r="AN54" i="52"/>
  <c r="AE43" i="48"/>
  <c r="AF43" i="48"/>
  <c r="AO43" i="48" s="1"/>
  <c r="AG43" i="48"/>
  <c r="AP43" i="48" s="1"/>
  <c r="W44" i="48"/>
  <c r="W47" i="11"/>
  <c r="AG46" i="11"/>
  <c r="AP46" i="11" s="1"/>
  <c r="AF46" i="11"/>
  <c r="AO46" i="11" s="1"/>
  <c r="AE46" i="11"/>
  <c r="Y43" i="83"/>
  <c r="X43" i="83"/>
  <c r="AR40" i="10"/>
  <c r="AR54" i="47"/>
  <c r="AH49" i="100"/>
  <c r="AQ49" i="100" s="1"/>
  <c r="AF41" i="10"/>
  <c r="AO41" i="10" s="1"/>
  <c r="AG41" i="10"/>
  <c r="AP41" i="10" s="1"/>
  <c r="W42" i="10"/>
  <c r="AE41" i="10"/>
  <c r="AG51" i="44"/>
  <c r="AP51" i="44" s="1"/>
  <c r="AE51" i="44"/>
  <c r="W52" i="44"/>
  <c r="AF51" i="44"/>
  <c r="AO51" i="44" s="1"/>
  <c r="AG53" i="101"/>
  <c r="AP53" i="101" s="1"/>
  <c r="AF53" i="101"/>
  <c r="AO53" i="101" s="1"/>
  <c r="AE53" i="101"/>
  <c r="W54" i="101"/>
  <c r="AR43" i="16"/>
  <c r="X43" i="98"/>
  <c r="Y43" i="98"/>
  <c r="Z53" i="93"/>
  <c r="AH40" i="50"/>
  <c r="AQ40" i="50" s="1"/>
  <c r="AH42" i="42"/>
  <c r="AQ42" i="42" s="1"/>
  <c r="Y55" i="105"/>
  <c r="X55" i="105"/>
  <c r="AI51" i="92"/>
  <c r="AN51" i="92"/>
  <c r="AI55" i="89"/>
  <c r="AP55" i="89"/>
  <c r="AR52" i="15"/>
  <c r="AH42" i="35"/>
  <c r="AQ42" i="35" s="1"/>
  <c r="Z49" i="100"/>
  <c r="AR48" i="54"/>
  <c r="AR42" i="48"/>
  <c r="AF50" i="32"/>
  <c r="AO50" i="32" s="1"/>
  <c r="AE50" i="32"/>
  <c r="AG50" i="32"/>
  <c r="AP50" i="32" s="1"/>
  <c r="W51" i="32"/>
  <c r="AI45" i="55"/>
  <c r="AN45" i="55"/>
  <c r="AH41" i="94"/>
  <c r="AQ41" i="94" s="1"/>
  <c r="AI49" i="13"/>
  <c r="AN49" i="13"/>
  <c r="AH42" i="90"/>
  <c r="AQ42" i="90" s="1"/>
  <c r="AF40" i="50"/>
  <c r="AO40" i="50" s="1"/>
  <c r="AG40" i="50"/>
  <c r="AP40" i="50" s="1"/>
  <c r="W41" i="50"/>
  <c r="AE40" i="50"/>
  <c r="W43" i="42"/>
  <c r="AF42" i="42"/>
  <c r="AO42" i="42" s="1"/>
  <c r="AG42" i="42"/>
  <c r="AP42" i="42" s="1"/>
  <c r="AE42" i="42"/>
  <c r="AI52" i="53"/>
  <c r="AN52" i="53"/>
  <c r="Y41" i="85"/>
  <c r="X41" i="85"/>
  <c r="AI54" i="105"/>
  <c r="AN54" i="105"/>
  <c r="AI51" i="104"/>
  <c r="AN51" i="104"/>
  <c r="Y52" i="86"/>
  <c r="X52" i="86"/>
  <c r="AR44" i="99"/>
  <c r="AH48" i="91"/>
  <c r="AQ48" i="91" s="1"/>
  <c r="Y43" i="82"/>
  <c r="X43" i="82"/>
  <c r="AI47" i="95"/>
  <c r="AN47" i="95"/>
  <c r="AH48" i="49"/>
  <c r="AQ48" i="49" s="1"/>
  <c r="Z42" i="35"/>
  <c r="AR52" i="93"/>
  <c r="AR41" i="90"/>
  <c r="AR43" i="88"/>
  <c r="Y47" i="45"/>
  <c r="X47" i="45"/>
  <c r="Y46" i="55"/>
  <c r="X46" i="55"/>
  <c r="Z47" i="96"/>
  <c r="AH47" i="96"/>
  <c r="Z41" i="94"/>
  <c r="AR46" i="84"/>
  <c r="AH43" i="102"/>
  <c r="AQ43" i="102" s="1"/>
  <c r="Z42" i="90"/>
  <c r="Y52" i="92"/>
  <c r="X52" i="92"/>
  <c r="Z52" i="92" s="1"/>
  <c r="Y56" i="89"/>
  <c r="X56" i="89"/>
  <c r="AR54" i="97"/>
  <c r="AR45" i="11"/>
  <c r="AI45" i="87"/>
  <c r="AN45" i="87"/>
  <c r="Z48" i="91"/>
  <c r="Z48" i="49"/>
  <c r="AH51" i="20"/>
  <c r="AQ51" i="20" s="1"/>
  <c r="AH46" i="43"/>
  <c r="AQ46" i="43" s="1"/>
  <c r="AR46" i="96"/>
  <c r="AR39" i="50"/>
  <c r="AH53" i="15"/>
  <c r="AQ53" i="15" s="1"/>
  <c r="Z43" i="102"/>
  <c r="AR50" i="20"/>
  <c r="AH49" i="54"/>
  <c r="AQ49" i="54" s="1"/>
  <c r="Y53" i="53"/>
  <c r="X53" i="53"/>
  <c r="Z53" i="53" s="1"/>
  <c r="AI40" i="85"/>
  <c r="AN40" i="85"/>
  <c r="AI51" i="46"/>
  <c r="AR51" i="46" s="1"/>
  <c r="AO51" i="46"/>
  <c r="AI51" i="86"/>
  <c r="AN51" i="86"/>
  <c r="AE52" i="92" l="1"/>
  <c r="AG52" i="92"/>
  <c r="AP52" i="92" s="1"/>
  <c r="AF52" i="92"/>
  <c r="AO52" i="92" s="1"/>
  <c r="W53" i="92"/>
  <c r="AE50" i="13"/>
  <c r="AF50" i="13"/>
  <c r="AO50" i="13" s="1"/>
  <c r="W51" i="13"/>
  <c r="AG50" i="13"/>
  <c r="AP50" i="13" s="1"/>
  <c r="W54" i="53"/>
  <c r="AE53" i="53"/>
  <c r="AG53" i="53"/>
  <c r="AP53" i="53" s="1"/>
  <c r="AF53" i="53"/>
  <c r="AO53" i="53" s="1"/>
  <c r="AR40" i="85"/>
  <c r="AH46" i="55"/>
  <c r="AQ46" i="55" s="1"/>
  <c r="AE42" i="35"/>
  <c r="AG42" i="35"/>
  <c r="AP42" i="35" s="1"/>
  <c r="AF42" i="35"/>
  <c r="AO42" i="35" s="1"/>
  <c r="W43" i="35"/>
  <c r="AH52" i="86"/>
  <c r="AQ52" i="86" s="1"/>
  <c r="AR54" i="105"/>
  <c r="AI40" i="50"/>
  <c r="AN40" i="50"/>
  <c r="AR55" i="89"/>
  <c r="AH43" i="98"/>
  <c r="AQ43" i="98" s="1"/>
  <c r="Y44" i="48"/>
  <c r="Z44" i="48"/>
  <c r="X44" i="48"/>
  <c r="AH52" i="46"/>
  <c r="AQ52" i="46" s="1"/>
  <c r="AH46" i="87"/>
  <c r="AQ46" i="87" s="1"/>
  <c r="Y46" i="41"/>
  <c r="X46" i="41"/>
  <c r="Z46" i="41" s="1"/>
  <c r="AR42" i="82"/>
  <c r="AI44" i="16"/>
  <c r="AN44" i="16"/>
  <c r="Y50" i="54"/>
  <c r="Z50" i="54"/>
  <c r="X50" i="54"/>
  <c r="AI51" i="20"/>
  <c r="AN51" i="20"/>
  <c r="Y46" i="99"/>
  <c r="X46" i="99"/>
  <c r="AI48" i="51"/>
  <c r="AP48" i="51"/>
  <c r="AI53" i="15"/>
  <c r="AN53" i="15"/>
  <c r="Z46" i="55"/>
  <c r="AR47" i="95"/>
  <c r="Z52" i="86"/>
  <c r="AH41" i="85"/>
  <c r="AQ41" i="85" s="1"/>
  <c r="AI42" i="42"/>
  <c r="AN42" i="42"/>
  <c r="Y41" i="50"/>
  <c r="X41" i="50"/>
  <c r="Y51" i="32"/>
  <c r="Z51" i="32" s="1"/>
  <c r="X51" i="32"/>
  <c r="AI46" i="11"/>
  <c r="AN46" i="11"/>
  <c r="Z52" i="46"/>
  <c r="AI44" i="88"/>
  <c r="AN44" i="88"/>
  <c r="Y45" i="18"/>
  <c r="Z45" i="18"/>
  <c r="X45" i="18"/>
  <c r="AE46" i="87"/>
  <c r="W47" i="87"/>
  <c r="AG46" i="87"/>
  <c r="AP46" i="87" s="1"/>
  <c r="AF46" i="87"/>
  <c r="AO46" i="87" s="1"/>
  <c r="AI45" i="41"/>
  <c r="AN45" i="41"/>
  <c r="Y45" i="16"/>
  <c r="Z45" i="16" s="1"/>
  <c r="X45" i="16"/>
  <c r="Y56" i="97"/>
  <c r="X56" i="97"/>
  <c r="Y47" i="43"/>
  <c r="Z47" i="43" s="1"/>
  <c r="X47" i="43"/>
  <c r="Y49" i="51"/>
  <c r="X49" i="51"/>
  <c r="Z49" i="51" s="1"/>
  <c r="AF48" i="91"/>
  <c r="AO48" i="91" s="1"/>
  <c r="AG48" i="91"/>
  <c r="AP48" i="91" s="1"/>
  <c r="W49" i="91"/>
  <c r="AE48" i="91"/>
  <c r="AH43" i="82"/>
  <c r="AQ43" i="82" s="1"/>
  <c r="Z41" i="85"/>
  <c r="AR51" i="92"/>
  <c r="AI41" i="10"/>
  <c r="AN41" i="10"/>
  <c r="AI44" i="18"/>
  <c r="AN44" i="18"/>
  <c r="AH55" i="52"/>
  <c r="AQ55" i="52" s="1"/>
  <c r="AR42" i="98"/>
  <c r="AH48" i="95"/>
  <c r="AQ48" i="95" s="1"/>
  <c r="AI47" i="84"/>
  <c r="AN47" i="84"/>
  <c r="AI45" i="99"/>
  <c r="AN45" i="99"/>
  <c r="AH53" i="53"/>
  <c r="AQ53" i="53" s="1"/>
  <c r="AH56" i="89"/>
  <c r="AQ56" i="89" s="1"/>
  <c r="AG42" i="90"/>
  <c r="AP42" i="90" s="1"/>
  <c r="AE42" i="90"/>
  <c r="AF42" i="90"/>
  <c r="AO42" i="90" s="1"/>
  <c r="W43" i="90"/>
  <c r="AH47" i="45"/>
  <c r="AQ47" i="45" s="1"/>
  <c r="Z43" i="82"/>
  <c r="AI50" i="32"/>
  <c r="AN50" i="32"/>
  <c r="AG49" i="100"/>
  <c r="AP49" i="100" s="1"/>
  <c r="AF49" i="100"/>
  <c r="AO49" i="100" s="1"/>
  <c r="AE49" i="100"/>
  <c r="W50" i="100"/>
  <c r="AH55" i="105"/>
  <c r="AQ55" i="105" s="1"/>
  <c r="Y42" i="10"/>
  <c r="Z42" i="10"/>
  <c r="X42" i="10"/>
  <c r="AH43" i="83"/>
  <c r="AQ43" i="83" s="1"/>
  <c r="AI43" i="48"/>
  <c r="AN43" i="48"/>
  <c r="AH52" i="104"/>
  <c r="AQ52" i="104" s="1"/>
  <c r="Y45" i="88"/>
  <c r="X45" i="88"/>
  <c r="Z45" i="88" s="1"/>
  <c r="Z55" i="52"/>
  <c r="Z48" i="95"/>
  <c r="Y56" i="47"/>
  <c r="Z56" i="47"/>
  <c r="X56" i="47"/>
  <c r="Y52" i="20"/>
  <c r="Z52" i="20" s="1"/>
  <c r="X52" i="20"/>
  <c r="AH52" i="92"/>
  <c r="AQ52" i="92" s="1"/>
  <c r="AF48" i="49"/>
  <c r="AO48" i="49" s="1"/>
  <c r="W49" i="49"/>
  <c r="AG48" i="49"/>
  <c r="AP48" i="49" s="1"/>
  <c r="AE48" i="49"/>
  <c r="AR51" i="86"/>
  <c r="AR45" i="87"/>
  <c r="Z56" i="89"/>
  <c r="AQ47" i="96"/>
  <c r="Z47" i="45"/>
  <c r="AR51" i="104"/>
  <c r="Y43" i="42"/>
  <c r="Z43" i="42"/>
  <c r="X43" i="42"/>
  <c r="AR49" i="13"/>
  <c r="Z55" i="105"/>
  <c r="AF53" i="93"/>
  <c r="AO53" i="93" s="1"/>
  <c r="AE53" i="93"/>
  <c r="W54" i="93"/>
  <c r="AG53" i="93"/>
  <c r="AP53" i="93" s="1"/>
  <c r="Y54" i="101"/>
  <c r="X54" i="101"/>
  <c r="Z54" i="101" s="1"/>
  <c r="Y52" i="44"/>
  <c r="Z52" i="44" s="1"/>
  <c r="X52" i="44"/>
  <c r="Z43" i="83"/>
  <c r="Y47" i="11"/>
  <c r="Z47" i="11"/>
  <c r="X47" i="11"/>
  <c r="Z52" i="104"/>
  <c r="AH50" i="13"/>
  <c r="AQ50" i="13" s="1"/>
  <c r="AR46" i="45"/>
  <c r="AI46" i="43"/>
  <c r="AN46" i="43"/>
  <c r="Y48" i="103"/>
  <c r="Z48" i="103"/>
  <c r="X48" i="103"/>
  <c r="AE43" i="102"/>
  <c r="AF43" i="102"/>
  <c r="AO43" i="102" s="1"/>
  <c r="AG43" i="102"/>
  <c r="AP43" i="102" s="1"/>
  <c r="W44" i="102"/>
  <c r="AG41" i="94"/>
  <c r="AP41" i="94" s="1"/>
  <c r="W42" i="94"/>
  <c r="AF41" i="94"/>
  <c r="AO41" i="94" s="1"/>
  <c r="AE41" i="94"/>
  <c r="AG47" i="96"/>
  <c r="AP47" i="96" s="1"/>
  <c r="AE47" i="96"/>
  <c r="AN47" i="96" s="1"/>
  <c r="W48" i="96"/>
  <c r="AF47" i="96"/>
  <c r="AO47" i="96" s="1"/>
  <c r="AR52" i="53"/>
  <c r="AR45" i="55"/>
  <c r="Z43" i="98"/>
  <c r="AI53" i="101"/>
  <c r="AN53" i="101"/>
  <c r="AI51" i="44"/>
  <c r="AN51" i="44"/>
  <c r="AR54" i="52"/>
  <c r="AI49" i="54"/>
  <c r="AN49" i="54"/>
  <c r="AI55" i="97"/>
  <c r="AN55" i="97"/>
  <c r="AI55" i="47"/>
  <c r="AN55" i="47"/>
  <c r="Y48" i="84"/>
  <c r="X48" i="84"/>
  <c r="Y54" i="15"/>
  <c r="X54" i="15"/>
  <c r="Z54" i="15" s="1"/>
  <c r="AI47" i="103"/>
  <c r="AN47" i="103"/>
  <c r="AG54" i="15" l="1"/>
  <c r="AP54" i="15" s="1"/>
  <c r="W55" i="15"/>
  <c r="AF54" i="15"/>
  <c r="AO54" i="15" s="1"/>
  <c r="AE54" i="15"/>
  <c r="AF51" i="32"/>
  <c r="AO51" i="32" s="1"/>
  <c r="AE51" i="32"/>
  <c r="W52" i="32"/>
  <c r="AG51" i="32"/>
  <c r="AP51" i="32" s="1"/>
  <c r="AE49" i="51"/>
  <c r="AG49" i="51"/>
  <c r="AP49" i="51" s="1"/>
  <c r="W50" i="51"/>
  <c r="AF49" i="51"/>
  <c r="AO49" i="51" s="1"/>
  <c r="AG52" i="20"/>
  <c r="AP52" i="20" s="1"/>
  <c r="AE52" i="20"/>
  <c r="AF52" i="20"/>
  <c r="AO52" i="20" s="1"/>
  <c r="W53" i="20"/>
  <c r="W55" i="101"/>
  <c r="AE54" i="101"/>
  <c r="AG54" i="101"/>
  <c r="AP54" i="101" s="1"/>
  <c r="AF54" i="101"/>
  <c r="AO54" i="101" s="1"/>
  <c r="W48" i="43"/>
  <c r="AE47" i="43"/>
  <c r="AF47" i="43"/>
  <c r="AO47" i="43" s="1"/>
  <c r="AG47" i="43"/>
  <c r="AP47" i="43" s="1"/>
  <c r="AF52" i="44"/>
  <c r="AO52" i="44" s="1"/>
  <c r="W53" i="44"/>
  <c r="AE52" i="44"/>
  <c r="AG52" i="44"/>
  <c r="AP52" i="44" s="1"/>
  <c r="AE45" i="88"/>
  <c r="W46" i="88"/>
  <c r="AG45" i="88"/>
  <c r="AP45" i="88" s="1"/>
  <c r="AF45" i="88"/>
  <c r="AO45" i="88" s="1"/>
  <c r="AE45" i="16"/>
  <c r="W46" i="16"/>
  <c r="AF45" i="16"/>
  <c r="AO45" i="16" s="1"/>
  <c r="AG45" i="16"/>
  <c r="AP45" i="16" s="1"/>
  <c r="W47" i="41"/>
  <c r="AF46" i="41"/>
  <c r="AO46" i="41" s="1"/>
  <c r="AE46" i="41"/>
  <c r="AG46" i="41"/>
  <c r="AP46" i="41" s="1"/>
  <c r="AR55" i="97"/>
  <c r="W49" i="103"/>
  <c r="AG48" i="103"/>
  <c r="AP48" i="103" s="1"/>
  <c r="AE48" i="103"/>
  <c r="AF48" i="103"/>
  <c r="AO48" i="103" s="1"/>
  <c r="AH47" i="11"/>
  <c r="AQ47" i="11" s="1"/>
  <c r="Y54" i="93"/>
  <c r="X54" i="93"/>
  <c r="AH43" i="42"/>
  <c r="AQ43" i="42" s="1"/>
  <c r="AE55" i="52"/>
  <c r="AF55" i="52"/>
  <c r="AO55" i="52" s="1"/>
  <c r="AG55" i="52"/>
  <c r="AP55" i="52" s="1"/>
  <c r="W56" i="52"/>
  <c r="AR50" i="32"/>
  <c r="Y47" i="87"/>
  <c r="X47" i="87"/>
  <c r="AR44" i="88"/>
  <c r="AR48" i="51"/>
  <c r="AH50" i="54"/>
  <c r="AQ50" i="54" s="1"/>
  <c r="AI53" i="53"/>
  <c r="AN53" i="53"/>
  <c r="AI50" i="13"/>
  <c r="AN50" i="13"/>
  <c r="AH46" i="99"/>
  <c r="AQ46" i="99" s="1"/>
  <c r="AR40" i="50"/>
  <c r="AR51" i="44"/>
  <c r="Y50" i="100"/>
  <c r="X50" i="100"/>
  <c r="AR47" i="84"/>
  <c r="AH56" i="97"/>
  <c r="AQ56" i="97" s="1"/>
  <c r="AF52" i="46"/>
  <c r="AO52" i="46" s="1"/>
  <c r="AE52" i="46"/>
  <c r="AG52" i="46"/>
  <c r="AP52" i="46" s="1"/>
  <c r="W53" i="46"/>
  <c r="AH41" i="50"/>
  <c r="AQ41" i="50" s="1"/>
  <c r="AI42" i="35"/>
  <c r="AN42" i="35"/>
  <c r="Y54" i="53"/>
  <c r="X54" i="53"/>
  <c r="Z54" i="53" s="1"/>
  <c r="AR47" i="103"/>
  <c r="AR49" i="54"/>
  <c r="AR53" i="101"/>
  <c r="AI41" i="94"/>
  <c r="AN41" i="94"/>
  <c r="AF56" i="89"/>
  <c r="AO56" i="89" s="1"/>
  <c r="AE56" i="89"/>
  <c r="AG56" i="89"/>
  <c r="AP56" i="89" s="1"/>
  <c r="W57" i="89"/>
  <c r="AI48" i="49"/>
  <c r="AN48" i="49"/>
  <c r="AH56" i="47"/>
  <c r="AQ56" i="47" s="1"/>
  <c r="AI49" i="100"/>
  <c r="AN49" i="100"/>
  <c r="Y43" i="90"/>
  <c r="X43" i="90"/>
  <c r="W42" i="85"/>
  <c r="AG41" i="85"/>
  <c r="AP41" i="85" s="1"/>
  <c r="AE41" i="85"/>
  <c r="AF41" i="85"/>
  <c r="AO41" i="85" s="1"/>
  <c r="Z56" i="97"/>
  <c r="AR45" i="41"/>
  <c r="AH45" i="18"/>
  <c r="AQ45" i="18" s="1"/>
  <c r="Z41" i="50"/>
  <c r="W47" i="55"/>
  <c r="AE46" i="55"/>
  <c r="AF46" i="55"/>
  <c r="AO46" i="55" s="1"/>
  <c r="AG46" i="55"/>
  <c r="AP46" i="55" s="1"/>
  <c r="Z46" i="99"/>
  <c r="AH44" i="48"/>
  <c r="AQ44" i="48" s="1"/>
  <c r="Y53" i="92"/>
  <c r="X53" i="92"/>
  <c r="AH48" i="84"/>
  <c r="AQ48" i="84" s="1"/>
  <c r="AH54" i="101"/>
  <c r="AQ54" i="101" s="1"/>
  <c r="AI47" i="96"/>
  <c r="AG43" i="82"/>
  <c r="AP43" i="82" s="1"/>
  <c r="AE43" i="82"/>
  <c r="AF43" i="82"/>
  <c r="AO43" i="82" s="1"/>
  <c r="W44" i="82"/>
  <c r="AF43" i="98"/>
  <c r="AO43" i="98" s="1"/>
  <c r="W44" i="98"/>
  <c r="AG43" i="98"/>
  <c r="AP43" i="98" s="1"/>
  <c r="AE43" i="98"/>
  <c r="AR46" i="43"/>
  <c r="AR44" i="18"/>
  <c r="AI48" i="91"/>
  <c r="AN48" i="91"/>
  <c r="W46" i="18"/>
  <c r="AF45" i="18"/>
  <c r="AO45" i="18" s="1"/>
  <c r="AE45" i="18"/>
  <c r="AG45" i="18"/>
  <c r="AP45" i="18" s="1"/>
  <c r="AR46" i="11"/>
  <c r="AE44" i="48"/>
  <c r="AG44" i="48"/>
  <c r="AP44" i="48" s="1"/>
  <c r="W45" i="48"/>
  <c r="AF44" i="48"/>
  <c r="AO44" i="48" s="1"/>
  <c r="Z48" i="84"/>
  <c r="Y44" i="102"/>
  <c r="X44" i="102"/>
  <c r="Z44" i="102" s="1"/>
  <c r="AI53" i="93"/>
  <c r="AN53" i="93"/>
  <c r="AH45" i="88"/>
  <c r="AQ45" i="88" s="1"/>
  <c r="AH49" i="51"/>
  <c r="AQ49" i="51" s="1"/>
  <c r="AI46" i="87"/>
  <c r="AN46" i="87"/>
  <c r="W51" i="54"/>
  <c r="AG50" i="54"/>
  <c r="AP50" i="54" s="1"/>
  <c r="AF50" i="54"/>
  <c r="AO50" i="54" s="1"/>
  <c r="AE50" i="54"/>
  <c r="AG43" i="83"/>
  <c r="AP43" i="83" s="1"/>
  <c r="AF43" i="83"/>
  <c r="AO43" i="83" s="1"/>
  <c r="AE43" i="83"/>
  <c r="W44" i="83"/>
  <c r="AF55" i="105"/>
  <c r="AO55" i="105" s="1"/>
  <c r="W56" i="105"/>
  <c r="AE55" i="105"/>
  <c r="AG55" i="105"/>
  <c r="AP55" i="105" s="1"/>
  <c r="W57" i="47"/>
  <c r="AF56" i="47"/>
  <c r="AO56" i="47" s="1"/>
  <c r="AE56" i="47"/>
  <c r="AG56" i="47"/>
  <c r="AP56" i="47" s="1"/>
  <c r="AR55" i="47"/>
  <c r="Y48" i="96"/>
  <c r="Z48" i="96"/>
  <c r="X48" i="96"/>
  <c r="Y42" i="94"/>
  <c r="X42" i="94"/>
  <c r="Z42" i="94" s="1"/>
  <c r="AI43" i="102"/>
  <c r="AN43" i="102"/>
  <c r="AH52" i="44"/>
  <c r="AQ52" i="44" s="1"/>
  <c r="Y49" i="49"/>
  <c r="X49" i="49"/>
  <c r="AR43" i="48"/>
  <c r="AH42" i="10"/>
  <c r="AQ42" i="10" s="1"/>
  <c r="AI42" i="90"/>
  <c r="AN42" i="90"/>
  <c r="Y49" i="91"/>
  <c r="X49" i="91"/>
  <c r="AH47" i="43"/>
  <c r="AQ47" i="43" s="1"/>
  <c r="AH45" i="16"/>
  <c r="AQ45" i="16" s="1"/>
  <c r="AH51" i="32"/>
  <c r="AQ51" i="32" s="1"/>
  <c r="AR53" i="15"/>
  <c r="AR44" i="16"/>
  <c r="Y43" i="35"/>
  <c r="X43" i="35"/>
  <c r="X51" i="13"/>
  <c r="Y51" i="13"/>
  <c r="Z51" i="13"/>
  <c r="AF47" i="11"/>
  <c r="AO47" i="11" s="1"/>
  <c r="AG47" i="11"/>
  <c r="AP47" i="11" s="1"/>
  <c r="AE47" i="11"/>
  <c r="W48" i="11"/>
  <c r="AE43" i="42"/>
  <c r="AG43" i="42"/>
  <c r="AP43" i="42" s="1"/>
  <c r="W44" i="42"/>
  <c r="AF43" i="42"/>
  <c r="AO43" i="42" s="1"/>
  <c r="AH46" i="41"/>
  <c r="AQ46" i="41" s="1"/>
  <c r="AH54" i="15"/>
  <c r="AQ54" i="15" s="1"/>
  <c r="AH48" i="103"/>
  <c r="AQ48" i="103" s="1"/>
  <c r="AG52" i="104"/>
  <c r="AP52" i="104" s="1"/>
  <c r="W53" i="104"/>
  <c r="AF52" i="104"/>
  <c r="AO52" i="104" s="1"/>
  <c r="AE52" i="104"/>
  <c r="AE47" i="45"/>
  <c r="W48" i="45"/>
  <c r="AG47" i="45"/>
  <c r="AP47" i="45" s="1"/>
  <c r="AF47" i="45"/>
  <c r="AO47" i="45" s="1"/>
  <c r="AH52" i="20"/>
  <c r="AQ52" i="20" s="1"/>
  <c r="AF48" i="95"/>
  <c r="AO48" i="95" s="1"/>
  <c r="AG48" i="95"/>
  <c r="AP48" i="95" s="1"/>
  <c r="AE48" i="95"/>
  <c r="W49" i="95"/>
  <c r="AF42" i="10"/>
  <c r="AO42" i="10" s="1"/>
  <c r="AG42" i="10"/>
  <c r="AP42" i="10" s="1"/>
  <c r="AE42" i="10"/>
  <c r="W43" i="10"/>
  <c r="AR45" i="99"/>
  <c r="AR41" i="10"/>
  <c r="AR42" i="42"/>
  <c r="AF52" i="86"/>
  <c r="AO52" i="86" s="1"/>
  <c r="AE52" i="86"/>
  <c r="AG52" i="86"/>
  <c r="AP52" i="86" s="1"/>
  <c r="W53" i="86"/>
  <c r="AR51" i="20"/>
  <c r="AI52" i="92"/>
  <c r="AN52" i="92"/>
  <c r="W45" i="102" l="1"/>
  <c r="AG44" i="102"/>
  <c r="AP44" i="102" s="1"/>
  <c r="AF44" i="102"/>
  <c r="AO44" i="102" s="1"/>
  <c r="AE44" i="102"/>
  <c r="AG42" i="94"/>
  <c r="AP42" i="94" s="1"/>
  <c r="AF42" i="94"/>
  <c r="AO42" i="94" s="1"/>
  <c r="AE42" i="94"/>
  <c r="W43" i="94"/>
  <c r="AE54" i="53"/>
  <c r="AG54" i="53"/>
  <c r="AP54" i="53" s="1"/>
  <c r="AF54" i="53"/>
  <c r="AO54" i="53" s="1"/>
  <c r="W55" i="53"/>
  <c r="Y53" i="86"/>
  <c r="Z53" i="86" s="1"/>
  <c r="X53" i="86"/>
  <c r="AI43" i="42"/>
  <c r="AN43" i="42"/>
  <c r="AF51" i="13"/>
  <c r="AO51" i="13" s="1"/>
  <c r="AE51" i="13"/>
  <c r="AG51" i="13"/>
  <c r="AP51" i="13" s="1"/>
  <c r="W52" i="13"/>
  <c r="Y44" i="83"/>
  <c r="X44" i="83"/>
  <c r="AI45" i="18"/>
  <c r="AN45" i="18"/>
  <c r="Y44" i="98"/>
  <c r="X44" i="98"/>
  <c r="AH53" i="92"/>
  <c r="AQ53" i="92" s="1"/>
  <c r="AI46" i="55"/>
  <c r="AR46" i="55" s="1"/>
  <c r="AN46" i="55"/>
  <c r="AI52" i="46"/>
  <c r="AN52" i="46"/>
  <c r="AR53" i="53"/>
  <c r="AI46" i="41"/>
  <c r="AR46" i="41" s="1"/>
  <c r="AN46" i="41"/>
  <c r="Y46" i="16"/>
  <c r="Z46" i="16"/>
  <c r="X46" i="16"/>
  <c r="AI45" i="88"/>
  <c r="AN45" i="88"/>
  <c r="Y43" i="10"/>
  <c r="X43" i="10"/>
  <c r="AI42" i="10"/>
  <c r="AN42" i="10"/>
  <c r="AI52" i="104"/>
  <c r="AN52" i="104"/>
  <c r="AH49" i="91"/>
  <c r="AQ49" i="91" s="1"/>
  <c r="AH49" i="49"/>
  <c r="AQ49" i="49" s="1"/>
  <c r="AI43" i="83"/>
  <c r="AN43" i="83"/>
  <c r="AI44" i="48"/>
  <c r="AR44" i="48" s="1"/>
  <c r="AN44" i="48"/>
  <c r="AR47" i="96"/>
  <c r="Z53" i="92"/>
  <c r="Y47" i="55"/>
  <c r="X47" i="55"/>
  <c r="AI41" i="85"/>
  <c r="AN41" i="85"/>
  <c r="AI56" i="89"/>
  <c r="AN56" i="89"/>
  <c r="AI55" i="52"/>
  <c r="AN55" i="52"/>
  <c r="AH54" i="93"/>
  <c r="AQ54" i="93" s="1"/>
  <c r="Y49" i="103"/>
  <c r="X49" i="103"/>
  <c r="Z49" i="103" s="1"/>
  <c r="AI45" i="16"/>
  <c r="AN45" i="16"/>
  <c r="AI52" i="20"/>
  <c r="AN52" i="20"/>
  <c r="AI49" i="51"/>
  <c r="AN49" i="51"/>
  <c r="Y48" i="45"/>
  <c r="X48" i="45"/>
  <c r="AI48" i="95"/>
  <c r="AN48" i="95"/>
  <c r="AI47" i="45"/>
  <c r="AN47" i="45"/>
  <c r="AR52" i="92"/>
  <c r="AI52" i="86"/>
  <c r="AN52" i="86"/>
  <c r="Y48" i="11"/>
  <c r="X48" i="11"/>
  <c r="AH51" i="13"/>
  <c r="AQ51" i="13" s="1"/>
  <c r="Z49" i="91"/>
  <c r="Z49" i="49"/>
  <c r="AH48" i="96"/>
  <c r="AQ48" i="96" s="1"/>
  <c r="AI55" i="105"/>
  <c r="AN55" i="105"/>
  <c r="Y51" i="54"/>
  <c r="Z51" i="54"/>
  <c r="X51" i="54"/>
  <c r="AF48" i="84"/>
  <c r="AO48" i="84" s="1"/>
  <c r="AE48" i="84"/>
  <c r="W49" i="84"/>
  <c r="AG48" i="84"/>
  <c r="AP48" i="84" s="1"/>
  <c r="Y46" i="18"/>
  <c r="X46" i="18"/>
  <c r="AE46" i="99"/>
  <c r="W47" i="99"/>
  <c r="AG46" i="99"/>
  <c r="AP46" i="99" s="1"/>
  <c r="AF46" i="99"/>
  <c r="AO46" i="99" s="1"/>
  <c r="AF41" i="50"/>
  <c r="AO41" i="50" s="1"/>
  <c r="W42" i="50"/>
  <c r="AE41" i="50"/>
  <c r="AG41" i="50"/>
  <c r="AP41" i="50" s="1"/>
  <c r="AR49" i="100"/>
  <c r="Z54" i="93"/>
  <c r="Y47" i="41"/>
  <c r="Z47" i="41"/>
  <c r="X47" i="41"/>
  <c r="AI54" i="101"/>
  <c r="AN54" i="101"/>
  <c r="AI54" i="15"/>
  <c r="AN54" i="15"/>
  <c r="Y53" i="104"/>
  <c r="X53" i="104"/>
  <c r="AI47" i="11"/>
  <c r="AN47" i="11"/>
  <c r="AH43" i="35"/>
  <c r="AQ43" i="35" s="1"/>
  <c r="AF48" i="96"/>
  <c r="AO48" i="96" s="1"/>
  <c r="AE48" i="96"/>
  <c r="W49" i="96"/>
  <c r="AG48" i="96"/>
  <c r="AP48" i="96" s="1"/>
  <c r="AI56" i="47"/>
  <c r="AN56" i="47"/>
  <c r="Y56" i="105"/>
  <c r="X56" i="105"/>
  <c r="X44" i="82"/>
  <c r="Y44" i="82"/>
  <c r="Z44" i="82" s="1"/>
  <c r="Y42" i="85"/>
  <c r="X42" i="85"/>
  <c r="Z42" i="85" s="1"/>
  <c r="AR48" i="49"/>
  <c r="AR42" i="35"/>
  <c r="AH50" i="100"/>
  <c r="AQ50" i="100" s="1"/>
  <c r="AI52" i="44"/>
  <c r="AN52" i="44"/>
  <c r="AI47" i="43"/>
  <c r="AN47" i="43"/>
  <c r="Y55" i="101"/>
  <c r="Z55" i="101" s="1"/>
  <c r="X55" i="101"/>
  <c r="Y49" i="95"/>
  <c r="Z49" i="95"/>
  <c r="X49" i="95"/>
  <c r="Y44" i="42"/>
  <c r="X44" i="42"/>
  <c r="Z43" i="35"/>
  <c r="AR43" i="102"/>
  <c r="AR46" i="87"/>
  <c r="AR53" i="93"/>
  <c r="AR48" i="91"/>
  <c r="AI43" i="98"/>
  <c r="AN43" i="98"/>
  <c r="W57" i="97"/>
  <c r="AE56" i="97"/>
  <c r="AG56" i="97"/>
  <c r="AP56" i="97" s="1"/>
  <c r="AF56" i="97"/>
  <c r="AO56" i="97" s="1"/>
  <c r="AH43" i="90"/>
  <c r="AQ43" i="90" s="1"/>
  <c r="AR41" i="94"/>
  <c r="Y53" i="46"/>
  <c r="Z53" i="46" s="1"/>
  <c r="X53" i="46"/>
  <c r="Z50" i="100"/>
  <c r="AR50" i="13"/>
  <c r="AH47" i="87"/>
  <c r="AQ47" i="87" s="1"/>
  <c r="Y56" i="52"/>
  <c r="X56" i="52"/>
  <c r="X53" i="44"/>
  <c r="Y53" i="44"/>
  <c r="Z53" i="44" s="1"/>
  <c r="Y48" i="43"/>
  <c r="X48" i="43"/>
  <c r="Y52" i="32"/>
  <c r="X52" i="32"/>
  <c r="Y55" i="15"/>
  <c r="Z55" i="15" s="1"/>
  <c r="X55" i="15"/>
  <c r="AR42" i="90"/>
  <c r="AH42" i="94"/>
  <c r="AQ42" i="94" s="1"/>
  <c r="Y57" i="47"/>
  <c r="X57" i="47"/>
  <c r="Z57" i="47" s="1"/>
  <c r="AI50" i="54"/>
  <c r="AN50" i="54"/>
  <c r="AH44" i="102"/>
  <c r="AQ44" i="102" s="1"/>
  <c r="Y45" i="48"/>
  <c r="X45" i="48"/>
  <c r="AI43" i="82"/>
  <c r="AN43" i="82"/>
  <c r="Z43" i="90"/>
  <c r="Y57" i="89"/>
  <c r="X57" i="89"/>
  <c r="Z57" i="89" s="1"/>
  <c r="AH54" i="53"/>
  <c r="AQ54" i="53" s="1"/>
  <c r="Z47" i="87"/>
  <c r="AI48" i="103"/>
  <c r="AN48" i="103"/>
  <c r="Y46" i="88"/>
  <c r="X46" i="88"/>
  <c r="Y53" i="20"/>
  <c r="X53" i="20"/>
  <c r="Z53" i="20" s="1"/>
  <c r="Y50" i="51"/>
  <c r="X50" i="51"/>
  <c r="AI51" i="32"/>
  <c r="AN51" i="32"/>
  <c r="W58" i="89" l="1"/>
  <c r="AE57" i="89"/>
  <c r="AF57" i="89"/>
  <c r="AO57" i="89" s="1"/>
  <c r="AG57" i="89"/>
  <c r="AP57" i="89" s="1"/>
  <c r="W56" i="101"/>
  <c r="AG55" i="101"/>
  <c r="AP55" i="101" s="1"/>
  <c r="AE55" i="101"/>
  <c r="AF55" i="101"/>
  <c r="AO55" i="101" s="1"/>
  <c r="AE49" i="103"/>
  <c r="W50" i="103"/>
  <c r="AF49" i="103"/>
  <c r="AO49" i="103" s="1"/>
  <c r="AG49" i="103"/>
  <c r="AP49" i="103" s="1"/>
  <c r="W56" i="15"/>
  <c r="AG55" i="15"/>
  <c r="AP55" i="15" s="1"/>
  <c r="AF55" i="15"/>
  <c r="AO55" i="15" s="1"/>
  <c r="AE55" i="15"/>
  <c r="W54" i="20"/>
  <c r="AF53" i="20"/>
  <c r="AO53" i="20" s="1"/>
  <c r="AG53" i="20"/>
  <c r="AP53" i="20" s="1"/>
  <c r="AE53" i="20"/>
  <c r="AE44" i="82"/>
  <c r="W45" i="82"/>
  <c r="AF44" i="82"/>
  <c r="AO44" i="82" s="1"/>
  <c r="AG44" i="82"/>
  <c r="AP44" i="82" s="1"/>
  <c r="AE42" i="85"/>
  <c r="W43" i="85"/>
  <c r="AG42" i="85"/>
  <c r="AP42" i="85" s="1"/>
  <c r="AF42" i="85"/>
  <c r="AO42" i="85" s="1"/>
  <c r="AE57" i="47"/>
  <c r="AF57" i="47"/>
  <c r="AO57" i="47" s="1"/>
  <c r="W58" i="47"/>
  <c r="AG57" i="47"/>
  <c r="AP57" i="47" s="1"/>
  <c r="AG53" i="46"/>
  <c r="AP53" i="46" s="1"/>
  <c r="AE53" i="46"/>
  <c r="AN53" i="46" s="1"/>
  <c r="AF53" i="46"/>
  <c r="W54" i="46"/>
  <c r="AE53" i="86"/>
  <c r="W54" i="86"/>
  <c r="AG53" i="86"/>
  <c r="AP53" i="86" s="1"/>
  <c r="AF53" i="86"/>
  <c r="AO53" i="86" s="1"/>
  <c r="W44" i="90"/>
  <c r="AG43" i="90"/>
  <c r="AP43" i="90" s="1"/>
  <c r="AF43" i="90"/>
  <c r="AO43" i="90" s="1"/>
  <c r="AE43" i="90"/>
  <c r="AR48" i="103"/>
  <c r="AR43" i="82"/>
  <c r="Z52" i="32"/>
  <c r="AH52" i="32"/>
  <c r="AQ52" i="32" s="1"/>
  <c r="AH53" i="44"/>
  <c r="AQ53" i="44" s="1"/>
  <c r="AH53" i="46"/>
  <c r="AQ53" i="46" s="1"/>
  <c r="AI48" i="96"/>
  <c r="AN48" i="96"/>
  <c r="AI41" i="50"/>
  <c r="AR41" i="50" s="1"/>
  <c r="AN41" i="50"/>
  <c r="Y47" i="99"/>
  <c r="Z47" i="99"/>
  <c r="X47" i="99"/>
  <c r="AR49" i="51"/>
  <c r="AR41" i="85"/>
  <c r="AR42" i="10"/>
  <c r="AH46" i="16"/>
  <c r="AQ46" i="16" s="1"/>
  <c r="Y52" i="13"/>
  <c r="Z52" i="13" s="1"/>
  <c r="X52" i="13"/>
  <c r="AH53" i="86"/>
  <c r="AQ53" i="86" s="1"/>
  <c r="W48" i="87"/>
  <c r="AG47" i="87"/>
  <c r="AP47" i="87" s="1"/>
  <c r="AF47" i="87"/>
  <c r="AO47" i="87" s="1"/>
  <c r="AE47" i="87"/>
  <c r="AH45" i="48"/>
  <c r="AQ45" i="48" s="1"/>
  <c r="AH56" i="52"/>
  <c r="AQ56" i="52" s="1"/>
  <c r="AI56" i="97"/>
  <c r="AN56" i="97"/>
  <c r="AE43" i="35"/>
  <c r="AG43" i="35"/>
  <c r="AP43" i="35" s="1"/>
  <c r="AF43" i="35"/>
  <c r="AO43" i="35" s="1"/>
  <c r="W44" i="35"/>
  <c r="AH55" i="101"/>
  <c r="AQ55" i="101" s="1"/>
  <c r="AR52" i="44"/>
  <c r="AR54" i="15"/>
  <c r="AF54" i="93"/>
  <c r="AO54" i="93" s="1"/>
  <c r="AG54" i="93"/>
  <c r="AE54" i="93"/>
  <c r="AN54" i="93" s="1"/>
  <c r="W55" i="93"/>
  <c r="Y42" i="50"/>
  <c r="X42" i="50"/>
  <c r="AI46" i="99"/>
  <c r="AN46" i="99"/>
  <c r="Y49" i="84"/>
  <c r="Z49" i="84"/>
  <c r="X49" i="84"/>
  <c r="AR52" i="86"/>
  <c r="AR48" i="95"/>
  <c r="AH47" i="55"/>
  <c r="AQ47" i="55" s="1"/>
  <c r="AH43" i="10"/>
  <c r="AQ43" i="10" s="1"/>
  <c r="AE46" i="16"/>
  <c r="AF46" i="16"/>
  <c r="AO46" i="16" s="1"/>
  <c r="AG46" i="16"/>
  <c r="AP46" i="16" s="1"/>
  <c r="W47" i="16"/>
  <c r="AR45" i="18"/>
  <c r="AI54" i="53"/>
  <c r="AN54" i="53"/>
  <c r="AH57" i="47"/>
  <c r="AQ57" i="47" s="1"/>
  <c r="AH50" i="51"/>
  <c r="AQ50" i="51" s="1"/>
  <c r="AH46" i="88"/>
  <c r="AQ46" i="88" s="1"/>
  <c r="Z45" i="48"/>
  <c r="AH48" i="43"/>
  <c r="AQ48" i="43" s="1"/>
  <c r="Z56" i="52"/>
  <c r="Y57" i="97"/>
  <c r="X57" i="97"/>
  <c r="Z57" i="97" s="1"/>
  <c r="Z44" i="42"/>
  <c r="AH44" i="42"/>
  <c r="AQ44" i="42" s="1"/>
  <c r="AR56" i="47"/>
  <c r="AR47" i="11"/>
  <c r="AH46" i="18"/>
  <c r="AQ46" i="18" s="1"/>
  <c r="AI48" i="84"/>
  <c r="AN48" i="84"/>
  <c r="AR55" i="105"/>
  <c r="AF49" i="49"/>
  <c r="AO49" i="49" s="1"/>
  <c r="W50" i="49"/>
  <c r="AE49" i="49"/>
  <c r="AG49" i="49"/>
  <c r="AP49" i="49" s="1"/>
  <c r="AH48" i="45"/>
  <c r="AQ48" i="45" s="1"/>
  <c r="AR52" i="20"/>
  <c r="AR55" i="52"/>
  <c r="Z47" i="55"/>
  <c r="Z43" i="10"/>
  <c r="AR52" i="46"/>
  <c r="AH44" i="83"/>
  <c r="AQ44" i="83" s="1"/>
  <c r="AI51" i="13"/>
  <c r="AN51" i="13"/>
  <c r="AI44" i="102"/>
  <c r="AN44" i="102"/>
  <c r="AR51" i="32"/>
  <c r="AH57" i="89"/>
  <c r="AQ57" i="89" s="1"/>
  <c r="Z50" i="51"/>
  <c r="Z46" i="88"/>
  <c r="AH55" i="15"/>
  <c r="AQ55" i="15" s="1"/>
  <c r="Z48" i="43"/>
  <c r="AH53" i="104"/>
  <c r="AQ53" i="104" s="1"/>
  <c r="AR54" i="101"/>
  <c r="Z46" i="18"/>
  <c r="W50" i="91"/>
  <c r="AF49" i="91"/>
  <c r="AO49" i="91" s="1"/>
  <c r="AE49" i="91"/>
  <c r="AG49" i="91"/>
  <c r="AP49" i="91" s="1"/>
  <c r="AH48" i="11"/>
  <c r="AQ48" i="11" s="1"/>
  <c r="Z48" i="45"/>
  <c r="Z44" i="83"/>
  <c r="Y43" i="94"/>
  <c r="X43" i="94"/>
  <c r="Z43" i="94" s="1"/>
  <c r="AR50" i="54"/>
  <c r="AR43" i="98"/>
  <c r="AH49" i="95"/>
  <c r="AQ49" i="95" s="1"/>
  <c r="AH44" i="82"/>
  <c r="AQ44" i="82" s="1"/>
  <c r="Z53" i="104"/>
  <c r="AH47" i="41"/>
  <c r="AQ47" i="41" s="1"/>
  <c r="AH51" i="54"/>
  <c r="AQ51" i="54" s="1"/>
  <c r="Z48" i="11"/>
  <c r="AR45" i="16"/>
  <c r="AR56" i="89"/>
  <c r="AE53" i="92"/>
  <c r="W54" i="92"/>
  <c r="AG53" i="92"/>
  <c r="AP53" i="92" s="1"/>
  <c r="AF53" i="92"/>
  <c r="AO53" i="92" s="1"/>
  <c r="AR43" i="83"/>
  <c r="AR52" i="104"/>
  <c r="Z44" i="98"/>
  <c r="AH44" i="98"/>
  <c r="AQ44" i="98" s="1"/>
  <c r="Y55" i="53"/>
  <c r="X55" i="53"/>
  <c r="AI42" i="94"/>
  <c r="AN42" i="94"/>
  <c r="AH53" i="20"/>
  <c r="AQ53" i="20" s="1"/>
  <c r="AF53" i="44"/>
  <c r="AO53" i="44" s="1"/>
  <c r="W54" i="44"/>
  <c r="AG53" i="44"/>
  <c r="AP53" i="44" s="1"/>
  <c r="AE53" i="44"/>
  <c r="AG50" i="100"/>
  <c r="AP50" i="100" s="1"/>
  <c r="AE50" i="100"/>
  <c r="W51" i="100"/>
  <c r="AF50" i="100"/>
  <c r="AO50" i="100" s="1"/>
  <c r="AF49" i="95"/>
  <c r="AO49" i="95" s="1"/>
  <c r="W50" i="95"/>
  <c r="AE49" i="95"/>
  <c r="AG49" i="95"/>
  <c r="AP49" i="95" s="1"/>
  <c r="AR47" i="43"/>
  <c r="AH42" i="85"/>
  <c r="AQ42" i="85" s="1"/>
  <c r="Z56" i="105"/>
  <c r="AH56" i="105"/>
  <c r="AQ56" i="105" s="1"/>
  <c r="Y49" i="96"/>
  <c r="X49" i="96"/>
  <c r="Z49" i="96" s="1"/>
  <c r="AG47" i="41"/>
  <c r="AP47" i="41" s="1"/>
  <c r="AE47" i="41"/>
  <c r="AF47" i="41"/>
  <c r="AO47" i="41" s="1"/>
  <c r="W48" i="41"/>
  <c r="AG51" i="54"/>
  <c r="AP51" i="54" s="1"/>
  <c r="W52" i="54"/>
  <c r="AE51" i="54"/>
  <c r="AF51" i="54"/>
  <c r="AO51" i="54" s="1"/>
  <c r="AR47" i="45"/>
  <c r="AH49" i="103"/>
  <c r="AQ49" i="103" s="1"/>
  <c r="AR45" i="88"/>
  <c r="AR43" i="42"/>
  <c r="Y45" i="102"/>
  <c r="X45" i="102"/>
  <c r="W50" i="96" l="1"/>
  <c r="AF49" i="96"/>
  <c r="AO49" i="96" s="1"/>
  <c r="AG49" i="96"/>
  <c r="AP49" i="96" s="1"/>
  <c r="AE49" i="96"/>
  <c r="AF43" i="94"/>
  <c r="AO43" i="94" s="1"/>
  <c r="AE43" i="94"/>
  <c r="W44" i="94"/>
  <c r="AG43" i="94"/>
  <c r="AP43" i="94" s="1"/>
  <c r="AE52" i="13"/>
  <c r="W53" i="13"/>
  <c r="AG52" i="13"/>
  <c r="AP52" i="13" s="1"/>
  <c r="AF52" i="13"/>
  <c r="AO52" i="13" s="1"/>
  <c r="W58" i="97"/>
  <c r="AE57" i="97"/>
  <c r="AG57" i="97"/>
  <c r="AP57" i="97" s="1"/>
  <c r="AF57" i="97"/>
  <c r="AO57" i="97" s="1"/>
  <c r="W57" i="105"/>
  <c r="AE56" i="105"/>
  <c r="AG56" i="105"/>
  <c r="AP56" i="105" s="1"/>
  <c r="AF56" i="105"/>
  <c r="AO56" i="105" s="1"/>
  <c r="W44" i="10"/>
  <c r="AE43" i="10"/>
  <c r="AF43" i="10"/>
  <c r="AO43" i="10" s="1"/>
  <c r="AG43" i="10"/>
  <c r="AP43" i="10" s="1"/>
  <c r="AG49" i="84"/>
  <c r="AP49" i="84" s="1"/>
  <c r="AF49" i="84"/>
  <c r="AO49" i="84" s="1"/>
  <c r="AE49" i="84"/>
  <c r="W50" i="84"/>
  <c r="Y48" i="87"/>
  <c r="X48" i="87"/>
  <c r="AH52" i="13"/>
  <c r="AQ52" i="13" s="1"/>
  <c r="AE52" i="32"/>
  <c r="AG52" i="32"/>
  <c r="AP52" i="32" s="1"/>
  <c r="W53" i="32"/>
  <c r="AF52" i="32"/>
  <c r="AO52" i="32" s="1"/>
  <c r="AI43" i="90"/>
  <c r="AN43" i="90"/>
  <c r="AI57" i="47"/>
  <c r="AN57" i="47"/>
  <c r="AI53" i="20"/>
  <c r="AN53" i="20"/>
  <c r="Y50" i="103"/>
  <c r="X50" i="103"/>
  <c r="Y56" i="101"/>
  <c r="Z56" i="101"/>
  <c r="X56" i="101"/>
  <c r="AH55" i="53"/>
  <c r="AQ55" i="53" s="1"/>
  <c r="AI53" i="44"/>
  <c r="AN53" i="44"/>
  <c r="AI51" i="54"/>
  <c r="AN51" i="54"/>
  <c r="AI47" i="41"/>
  <c r="AN47" i="41"/>
  <c r="AF44" i="98"/>
  <c r="AO44" i="98" s="1"/>
  <c r="AE44" i="98"/>
  <c r="AN44" i="98" s="1"/>
  <c r="W45" i="98"/>
  <c r="AG44" i="98"/>
  <c r="Y50" i="91"/>
  <c r="Z50" i="91" s="1"/>
  <c r="X50" i="91"/>
  <c r="AE47" i="55"/>
  <c r="AN47" i="55" s="1"/>
  <c r="AG47" i="55"/>
  <c r="AP47" i="55" s="1"/>
  <c r="W48" i="55"/>
  <c r="AF47" i="55"/>
  <c r="AI49" i="49"/>
  <c r="AN49" i="49"/>
  <c r="AR48" i="84"/>
  <c r="AR54" i="53"/>
  <c r="AI43" i="35"/>
  <c r="AN43" i="35"/>
  <c r="Y54" i="86"/>
  <c r="X54" i="86"/>
  <c r="AI49" i="103"/>
  <c r="AN49" i="103"/>
  <c r="Y48" i="41"/>
  <c r="X48" i="41"/>
  <c r="Z55" i="53"/>
  <c r="Y52" i="54"/>
  <c r="Z52" i="54" s="1"/>
  <c r="X52" i="54"/>
  <c r="Y51" i="100"/>
  <c r="X51" i="100"/>
  <c r="X54" i="44"/>
  <c r="Y54" i="44"/>
  <c r="W54" i="104"/>
  <c r="AF53" i="104"/>
  <c r="AO53" i="104" s="1"/>
  <c r="AE53" i="104"/>
  <c r="AG53" i="104"/>
  <c r="AP53" i="104" s="1"/>
  <c r="AE44" i="83"/>
  <c r="AF44" i="83"/>
  <c r="AO44" i="83" s="1"/>
  <c r="AG44" i="83"/>
  <c r="AP44" i="83" s="1"/>
  <c r="W45" i="83"/>
  <c r="W47" i="18"/>
  <c r="AF46" i="18"/>
  <c r="AO46" i="18" s="1"/>
  <c r="AG46" i="18"/>
  <c r="AP46" i="18" s="1"/>
  <c r="AE46" i="18"/>
  <c r="AR44" i="102"/>
  <c r="Y50" i="49"/>
  <c r="X50" i="49"/>
  <c r="AF56" i="52"/>
  <c r="AO56" i="52" s="1"/>
  <c r="AG56" i="52"/>
  <c r="AP56" i="52" s="1"/>
  <c r="AE56" i="52"/>
  <c r="W57" i="52"/>
  <c r="AG45" i="48"/>
  <c r="AP45" i="48" s="1"/>
  <c r="AF45" i="48"/>
  <c r="AO45" i="48" s="1"/>
  <c r="AE45" i="48"/>
  <c r="W46" i="48"/>
  <c r="AI46" i="16"/>
  <c r="AN46" i="16"/>
  <c r="Y55" i="93"/>
  <c r="X55" i="93"/>
  <c r="AH47" i="99"/>
  <c r="AQ47" i="99" s="1"/>
  <c r="AR48" i="96"/>
  <c r="AI53" i="86"/>
  <c r="AN53" i="86"/>
  <c r="Y56" i="15"/>
  <c r="Z56" i="15"/>
  <c r="X56" i="15"/>
  <c r="AI50" i="100"/>
  <c r="AN50" i="100"/>
  <c r="Y54" i="92"/>
  <c r="X54" i="92"/>
  <c r="W49" i="11"/>
  <c r="AG48" i="11"/>
  <c r="AP48" i="11" s="1"/>
  <c r="AE48" i="11"/>
  <c r="AF48" i="11"/>
  <c r="AO48" i="11" s="1"/>
  <c r="AG48" i="45"/>
  <c r="AP48" i="45" s="1"/>
  <c r="AE48" i="45"/>
  <c r="AF48" i="45"/>
  <c r="AO48" i="45" s="1"/>
  <c r="W49" i="45"/>
  <c r="AR46" i="99"/>
  <c r="AR56" i="97"/>
  <c r="AI47" i="87"/>
  <c r="AN47" i="87"/>
  <c r="AF47" i="99"/>
  <c r="AO47" i="99" s="1"/>
  <c r="W48" i="99"/>
  <c r="AG47" i="99"/>
  <c r="AP47" i="99" s="1"/>
  <c r="AE47" i="99"/>
  <c r="Y44" i="90"/>
  <c r="X44" i="90"/>
  <c r="Y45" i="82"/>
  <c r="X45" i="82"/>
  <c r="Y54" i="20"/>
  <c r="X54" i="20"/>
  <c r="Y50" i="95"/>
  <c r="X50" i="95"/>
  <c r="AR42" i="94"/>
  <c r="AI53" i="92"/>
  <c r="AN53" i="92"/>
  <c r="AE48" i="43"/>
  <c r="AF48" i="43"/>
  <c r="AO48" i="43" s="1"/>
  <c r="AG48" i="43"/>
  <c r="AP48" i="43" s="1"/>
  <c r="W49" i="43"/>
  <c r="W47" i="88"/>
  <c r="AF46" i="88"/>
  <c r="AO46" i="88" s="1"/>
  <c r="AE46" i="88"/>
  <c r="AG46" i="88"/>
  <c r="AP46" i="88" s="1"/>
  <c r="AR51" i="13"/>
  <c r="AF44" i="42"/>
  <c r="AO44" i="42" s="1"/>
  <c r="W45" i="42"/>
  <c r="AG44" i="42"/>
  <c r="AP44" i="42" s="1"/>
  <c r="AE44" i="42"/>
  <c r="AH42" i="50"/>
  <c r="AQ42" i="50" s="1"/>
  <c r="AI54" i="93"/>
  <c r="AP54" i="93"/>
  <c r="Y44" i="35"/>
  <c r="X44" i="35"/>
  <c r="Y54" i="46"/>
  <c r="Z54" i="46"/>
  <c r="X54" i="46"/>
  <c r="Y58" i="47"/>
  <c r="X58" i="47"/>
  <c r="Y43" i="85"/>
  <c r="Z43" i="85"/>
  <c r="X43" i="85"/>
  <c r="AI44" i="82"/>
  <c r="AN44" i="82"/>
  <c r="AI55" i="101"/>
  <c r="AN55" i="101"/>
  <c r="AI57" i="89"/>
  <c r="AN57" i="89"/>
  <c r="AH49" i="96"/>
  <c r="AQ49" i="96" s="1"/>
  <c r="AI49" i="95"/>
  <c r="AR49" i="95" s="1"/>
  <c r="AN49" i="95"/>
  <c r="Z45" i="102"/>
  <c r="AH45" i="102"/>
  <c r="AQ45" i="102" s="1"/>
  <c r="AH43" i="94"/>
  <c r="AQ43" i="94" s="1"/>
  <c r="AI49" i="91"/>
  <c r="AN49" i="91"/>
  <c r="AE50" i="51"/>
  <c r="AG50" i="51"/>
  <c r="AP50" i="51" s="1"/>
  <c r="AF50" i="51"/>
  <c r="AO50" i="51" s="1"/>
  <c r="W51" i="51"/>
  <c r="AH57" i="97"/>
  <c r="AQ57" i="97" s="1"/>
  <c r="Y47" i="16"/>
  <c r="X47" i="16"/>
  <c r="AH49" i="84"/>
  <c r="AQ49" i="84" s="1"/>
  <c r="Z42" i="50"/>
  <c r="AI53" i="46"/>
  <c r="AO53" i="46"/>
  <c r="AI42" i="85"/>
  <c r="AN42" i="85"/>
  <c r="AI55" i="15"/>
  <c r="AN55" i="15"/>
  <c r="Y58" i="89"/>
  <c r="Z58" i="89"/>
  <c r="X58" i="89"/>
  <c r="W53" i="54" l="1"/>
  <c r="AE52" i="54"/>
  <c r="AG52" i="54"/>
  <c r="AP52" i="54" s="1"/>
  <c r="AF52" i="54"/>
  <c r="AO52" i="54" s="1"/>
  <c r="AE50" i="91"/>
  <c r="AG50" i="91"/>
  <c r="AP50" i="91" s="1"/>
  <c r="AF50" i="91"/>
  <c r="AO50" i="91" s="1"/>
  <c r="W51" i="91"/>
  <c r="AG58" i="89"/>
  <c r="AP58" i="89" s="1"/>
  <c r="AF58" i="89"/>
  <c r="AO58" i="89" s="1"/>
  <c r="W59" i="89"/>
  <c r="AE58" i="89"/>
  <c r="AH58" i="89"/>
  <c r="AQ58" i="89" s="1"/>
  <c r="AR42" i="85"/>
  <c r="Y51" i="51"/>
  <c r="Z51" i="51" s="1"/>
  <c r="X51" i="51"/>
  <c r="AH43" i="85"/>
  <c r="AQ43" i="85" s="1"/>
  <c r="AH54" i="46"/>
  <c r="AQ54" i="46" s="1"/>
  <c r="Y47" i="88"/>
  <c r="X47" i="88"/>
  <c r="AI48" i="45"/>
  <c r="AN48" i="45"/>
  <c r="Y49" i="11"/>
  <c r="Z49" i="11" s="1"/>
  <c r="X49" i="11"/>
  <c r="AH56" i="15"/>
  <c r="AQ56" i="15" s="1"/>
  <c r="AH55" i="93"/>
  <c r="AQ55" i="93" s="1"/>
  <c r="X46" i="48"/>
  <c r="Y46" i="48"/>
  <c r="AI56" i="52"/>
  <c r="AN56" i="52"/>
  <c r="Y47" i="18"/>
  <c r="Z47" i="18" s="1"/>
  <c r="X47" i="18"/>
  <c r="AH54" i="44"/>
  <c r="AQ54" i="44" s="1"/>
  <c r="AR49" i="103"/>
  <c r="AR53" i="44"/>
  <c r="AH56" i="101"/>
  <c r="AQ56" i="101" s="1"/>
  <c r="Y53" i="13"/>
  <c r="Z53" i="13"/>
  <c r="X53" i="13"/>
  <c r="AR57" i="89"/>
  <c r="W44" i="85"/>
  <c r="AG43" i="85"/>
  <c r="AP43" i="85" s="1"/>
  <c r="AF43" i="85"/>
  <c r="AO43" i="85" s="1"/>
  <c r="AE43" i="85"/>
  <c r="W55" i="46"/>
  <c r="AE54" i="46"/>
  <c r="AF54" i="46"/>
  <c r="AO54" i="46" s="1"/>
  <c r="AG54" i="46"/>
  <c r="AP54" i="46" s="1"/>
  <c r="AR54" i="93"/>
  <c r="AR53" i="92"/>
  <c r="AH54" i="20"/>
  <c r="AQ54" i="20" s="1"/>
  <c r="AH44" i="90"/>
  <c r="AQ44" i="90" s="1"/>
  <c r="Y48" i="99"/>
  <c r="X48" i="99"/>
  <c r="AH54" i="92"/>
  <c r="AQ54" i="92" s="1"/>
  <c r="AG56" i="15"/>
  <c r="AP56" i="15" s="1"/>
  <c r="AE56" i="15"/>
  <c r="AF56" i="15"/>
  <c r="AO56" i="15" s="1"/>
  <c r="W57" i="15"/>
  <c r="Z55" i="93"/>
  <c r="AI45" i="48"/>
  <c r="AN45" i="48"/>
  <c r="AH51" i="100"/>
  <c r="AQ51" i="100" s="1"/>
  <c r="W56" i="53"/>
  <c r="AE55" i="53"/>
  <c r="AG55" i="53"/>
  <c r="AP55" i="53" s="1"/>
  <c r="AF55" i="53"/>
  <c r="AO55" i="53" s="1"/>
  <c r="AH54" i="86"/>
  <c r="AQ54" i="86" s="1"/>
  <c r="AI47" i="55"/>
  <c r="AO47" i="55"/>
  <c r="AF56" i="101"/>
  <c r="AO56" i="101" s="1"/>
  <c r="AE56" i="101"/>
  <c r="AG56" i="101"/>
  <c r="AP56" i="101" s="1"/>
  <c r="W57" i="101"/>
  <c r="AR53" i="20"/>
  <c r="AI57" i="97"/>
  <c r="AN57" i="97"/>
  <c r="AI52" i="13"/>
  <c r="AN52" i="13"/>
  <c r="AI44" i="42"/>
  <c r="AN44" i="42"/>
  <c r="Y49" i="43"/>
  <c r="X49" i="43"/>
  <c r="Z54" i="20"/>
  <c r="Z44" i="90"/>
  <c r="Z54" i="92"/>
  <c r="Y45" i="83"/>
  <c r="X45" i="83"/>
  <c r="AI53" i="104"/>
  <c r="AN53" i="104"/>
  <c r="Z51" i="100"/>
  <c r="AH48" i="41"/>
  <c r="AQ48" i="41" s="1"/>
  <c r="Z54" i="86"/>
  <c r="Y48" i="55"/>
  <c r="X48" i="55"/>
  <c r="AR47" i="41"/>
  <c r="Y53" i="32"/>
  <c r="X53" i="32"/>
  <c r="Y50" i="84"/>
  <c r="X50" i="84"/>
  <c r="AI56" i="105"/>
  <c r="AN56" i="105"/>
  <c r="Y58" i="97"/>
  <c r="Z58" i="97"/>
  <c r="X58" i="97"/>
  <c r="AI49" i="96"/>
  <c r="AN49" i="96"/>
  <c r="AR53" i="46"/>
  <c r="AR55" i="101"/>
  <c r="AH44" i="35"/>
  <c r="AQ44" i="35" s="1"/>
  <c r="AH50" i="49"/>
  <c r="AQ50" i="49" s="1"/>
  <c r="AI46" i="18"/>
  <c r="AN46" i="18"/>
  <c r="Z48" i="41"/>
  <c r="AI44" i="98"/>
  <c r="AR44" i="98" s="1"/>
  <c r="AP44" i="98"/>
  <c r="AH50" i="103"/>
  <c r="AQ50" i="103" s="1"/>
  <c r="AR57" i="47"/>
  <c r="AI49" i="84"/>
  <c r="AN49" i="84"/>
  <c r="AI43" i="10"/>
  <c r="AN43" i="10"/>
  <c r="Y57" i="105"/>
  <c r="X57" i="105"/>
  <c r="AF42" i="50"/>
  <c r="AO42" i="50" s="1"/>
  <c r="W43" i="50"/>
  <c r="AG42" i="50"/>
  <c r="AP42" i="50" s="1"/>
  <c r="AE42" i="50"/>
  <c r="AH47" i="16"/>
  <c r="AQ47" i="16" s="1"/>
  <c r="AI50" i="51"/>
  <c r="AN50" i="51"/>
  <c r="AH58" i="47"/>
  <c r="AQ58" i="47" s="1"/>
  <c r="AR55" i="15"/>
  <c r="Z47" i="16"/>
  <c r="AF45" i="102"/>
  <c r="AO45" i="102" s="1"/>
  <c r="AE45" i="102"/>
  <c r="AG45" i="102"/>
  <c r="AP45" i="102" s="1"/>
  <c r="W46" i="102"/>
  <c r="Z58" i="47"/>
  <c r="Z44" i="35"/>
  <c r="Y45" i="42"/>
  <c r="X45" i="42"/>
  <c r="AI46" i="88"/>
  <c r="AN46" i="88"/>
  <c r="AH50" i="95"/>
  <c r="AQ50" i="95" s="1"/>
  <c r="AH45" i="82"/>
  <c r="AQ45" i="82" s="1"/>
  <c r="AR47" i="87"/>
  <c r="Y49" i="45"/>
  <c r="X49" i="45"/>
  <c r="AI48" i="11"/>
  <c r="AN48" i="11"/>
  <c r="AR53" i="86"/>
  <c r="AR46" i="16"/>
  <c r="Z50" i="49"/>
  <c r="Y54" i="104"/>
  <c r="Z54" i="104" s="1"/>
  <c r="X54" i="104"/>
  <c r="AH52" i="54"/>
  <c r="AQ52" i="54" s="1"/>
  <c r="Y45" i="98"/>
  <c r="X45" i="98"/>
  <c r="AR51" i="54"/>
  <c r="Z50" i="103"/>
  <c r="AI52" i="32"/>
  <c r="AN52" i="32"/>
  <c r="AH48" i="87"/>
  <c r="AQ48" i="87" s="1"/>
  <c r="Y44" i="10"/>
  <c r="X44" i="10"/>
  <c r="Y44" i="94"/>
  <c r="Z44" i="94"/>
  <c r="X44" i="94"/>
  <c r="AR49" i="91"/>
  <c r="AR44" i="82"/>
  <c r="AI48" i="43"/>
  <c r="AN48" i="43"/>
  <c r="Z50" i="95"/>
  <c r="Z45" i="82"/>
  <c r="AI47" i="99"/>
  <c r="AN47" i="99"/>
  <c r="AR50" i="100"/>
  <c r="Y57" i="52"/>
  <c r="X57" i="52"/>
  <c r="Z57" i="52" s="1"/>
  <c r="AI44" i="83"/>
  <c r="AN44" i="83"/>
  <c r="Z54" i="44"/>
  <c r="AR43" i="35"/>
  <c r="AR49" i="49"/>
  <c r="AH50" i="91"/>
  <c r="AQ50" i="91" s="1"/>
  <c r="AR43" i="90"/>
  <c r="Z48" i="87"/>
  <c r="AI43" i="94"/>
  <c r="AN43" i="94"/>
  <c r="Y50" i="96"/>
  <c r="X50" i="96"/>
  <c r="AF57" i="52" l="1"/>
  <c r="AO57" i="52" s="1"/>
  <c r="W58" i="52"/>
  <c r="AG57" i="52"/>
  <c r="AP57" i="52" s="1"/>
  <c r="AE57" i="52"/>
  <c r="AE49" i="11"/>
  <c r="W50" i="11"/>
  <c r="AF49" i="11"/>
  <c r="AO49" i="11" s="1"/>
  <c r="AG49" i="11"/>
  <c r="AP49" i="11" s="1"/>
  <c r="AE51" i="51"/>
  <c r="AF51" i="51"/>
  <c r="AO51" i="51" s="1"/>
  <c r="AG51" i="51"/>
  <c r="AP51" i="51" s="1"/>
  <c r="W52" i="51"/>
  <c r="AF54" i="104"/>
  <c r="AO54" i="104" s="1"/>
  <c r="AE54" i="104"/>
  <c r="AG54" i="104"/>
  <c r="AP54" i="104" s="1"/>
  <c r="W55" i="104"/>
  <c r="W48" i="18"/>
  <c r="AE47" i="18"/>
  <c r="AF47" i="18"/>
  <c r="AO47" i="18" s="1"/>
  <c r="AG47" i="18"/>
  <c r="AP47" i="18" s="1"/>
  <c r="W55" i="44"/>
  <c r="AF54" i="44"/>
  <c r="AO54" i="44" s="1"/>
  <c r="AG54" i="44"/>
  <c r="AP54" i="44" s="1"/>
  <c r="AE54" i="44"/>
  <c r="AH44" i="94"/>
  <c r="AQ44" i="94" s="1"/>
  <c r="AR52" i="32"/>
  <c r="AH54" i="104"/>
  <c r="AQ54" i="104" s="1"/>
  <c r="AG44" i="35"/>
  <c r="AP44" i="35" s="1"/>
  <c r="AE44" i="35"/>
  <c r="W45" i="35"/>
  <c r="AF44" i="35"/>
  <c r="AO44" i="35" s="1"/>
  <c r="AR56" i="105"/>
  <c r="AE54" i="86"/>
  <c r="AN54" i="86" s="1"/>
  <c r="AF54" i="86"/>
  <c r="AO54" i="86" s="1"/>
  <c r="W55" i="86"/>
  <c r="AG54" i="86"/>
  <c r="AE51" i="100"/>
  <c r="AF51" i="100"/>
  <c r="AO51" i="100" s="1"/>
  <c r="AG51" i="100"/>
  <c r="AP51" i="100" s="1"/>
  <c r="W52" i="100"/>
  <c r="AF54" i="92"/>
  <c r="AO54" i="92" s="1"/>
  <c r="AE54" i="92"/>
  <c r="AG54" i="92"/>
  <c r="AP54" i="92" s="1"/>
  <c r="W55" i="92"/>
  <c r="Y56" i="53"/>
  <c r="Z56" i="53" s="1"/>
  <c r="X56" i="53"/>
  <c r="AI56" i="15"/>
  <c r="AN56" i="15"/>
  <c r="AI43" i="85"/>
  <c r="AN43" i="85"/>
  <c r="AH53" i="13"/>
  <c r="AQ53" i="13" s="1"/>
  <c r="AH46" i="48"/>
  <c r="AQ46" i="48" s="1"/>
  <c r="AI50" i="91"/>
  <c r="AN50" i="91"/>
  <c r="AH50" i="96"/>
  <c r="AQ50" i="96" s="1"/>
  <c r="AG44" i="94"/>
  <c r="AP44" i="94" s="1"/>
  <c r="AE44" i="94"/>
  <c r="W45" i="94"/>
  <c r="AF44" i="94"/>
  <c r="AO44" i="94" s="1"/>
  <c r="W51" i="103"/>
  <c r="AG50" i="103"/>
  <c r="AP50" i="103" s="1"/>
  <c r="AE50" i="103"/>
  <c r="AF50" i="103"/>
  <c r="AO50" i="103" s="1"/>
  <c r="W59" i="47"/>
  <c r="AF58" i="47"/>
  <c r="AO58" i="47" s="1"/>
  <c r="AG58" i="47"/>
  <c r="AP58" i="47" s="1"/>
  <c r="AE58" i="47"/>
  <c r="AE47" i="16"/>
  <c r="W48" i="16"/>
  <c r="AF47" i="16"/>
  <c r="AO47" i="16" s="1"/>
  <c r="AG47" i="16"/>
  <c r="AP47" i="16" s="1"/>
  <c r="Y43" i="50"/>
  <c r="X43" i="50"/>
  <c r="AR43" i="10"/>
  <c r="W49" i="41"/>
  <c r="AG48" i="41"/>
  <c r="AP48" i="41" s="1"/>
  <c r="AF48" i="41"/>
  <c r="AO48" i="41" s="1"/>
  <c r="AE48" i="41"/>
  <c r="AR49" i="96"/>
  <c r="AH50" i="84"/>
  <c r="AQ50" i="84" s="1"/>
  <c r="AG44" i="90"/>
  <c r="AP44" i="90" s="1"/>
  <c r="AF44" i="90"/>
  <c r="AO44" i="90" s="1"/>
  <c r="AE44" i="90"/>
  <c r="W45" i="90"/>
  <c r="AR44" i="42"/>
  <c r="AR45" i="48"/>
  <c r="AH48" i="99"/>
  <c r="AQ48" i="99" s="1"/>
  <c r="AG53" i="13"/>
  <c r="AP53" i="13" s="1"/>
  <c r="W54" i="13"/>
  <c r="AE53" i="13"/>
  <c r="AF53" i="13"/>
  <c r="AO53" i="13" s="1"/>
  <c r="W49" i="87"/>
  <c r="AG48" i="87"/>
  <c r="AP48" i="87" s="1"/>
  <c r="AF48" i="87"/>
  <c r="AO48" i="87" s="1"/>
  <c r="AE48" i="87"/>
  <c r="AR46" i="88"/>
  <c r="AH58" i="97"/>
  <c r="AQ58" i="97" s="1"/>
  <c r="Z50" i="84"/>
  <c r="AR53" i="104"/>
  <c r="AE54" i="20"/>
  <c r="AG54" i="20"/>
  <c r="AP54" i="20" s="1"/>
  <c r="AF54" i="20"/>
  <c r="AO54" i="20" s="1"/>
  <c r="W55" i="20"/>
  <c r="AR47" i="55"/>
  <c r="W56" i="93"/>
  <c r="AG55" i="93"/>
  <c r="AP55" i="93" s="1"/>
  <c r="AF55" i="93"/>
  <c r="AO55" i="93" s="1"/>
  <c r="AE55" i="93"/>
  <c r="Z48" i="99"/>
  <c r="Z50" i="96"/>
  <c r="AR44" i="83"/>
  <c r="AR47" i="99"/>
  <c r="AH44" i="10"/>
  <c r="AQ44" i="10" s="1"/>
  <c r="AG50" i="49"/>
  <c r="AP50" i="49" s="1"/>
  <c r="AE50" i="49"/>
  <c r="AF50" i="49"/>
  <c r="AO50" i="49" s="1"/>
  <c r="W51" i="49"/>
  <c r="AR48" i="11"/>
  <c r="AH45" i="42"/>
  <c r="AQ45" i="42" s="1"/>
  <c r="Y46" i="102"/>
  <c r="X46" i="102"/>
  <c r="AH57" i="105"/>
  <c r="AQ57" i="105" s="1"/>
  <c r="AR49" i="84"/>
  <c r="AR46" i="18"/>
  <c r="AG58" i="97"/>
  <c r="AP58" i="97" s="1"/>
  <c r="AF58" i="97"/>
  <c r="AO58" i="97" s="1"/>
  <c r="W59" i="97"/>
  <c r="AE58" i="97"/>
  <c r="AH48" i="55"/>
  <c r="AQ48" i="55" s="1"/>
  <c r="AH45" i="83"/>
  <c r="AQ45" i="83" s="1"/>
  <c r="AH49" i="43"/>
  <c r="AQ49" i="43" s="1"/>
  <c r="AR52" i="13"/>
  <c r="Y57" i="101"/>
  <c r="X57" i="101"/>
  <c r="Z57" i="101" s="1"/>
  <c r="AI54" i="46"/>
  <c r="AN54" i="46"/>
  <c r="Y44" i="85"/>
  <c r="X44" i="85"/>
  <c r="AR56" i="52"/>
  <c r="AR48" i="45"/>
  <c r="X51" i="91"/>
  <c r="Y51" i="91"/>
  <c r="Z51" i="91" s="1"/>
  <c r="W46" i="82"/>
  <c r="AE45" i="82"/>
  <c r="AG45" i="82"/>
  <c r="AP45" i="82" s="1"/>
  <c r="AF45" i="82"/>
  <c r="AO45" i="82" s="1"/>
  <c r="Z44" i="10"/>
  <c r="AH45" i="98"/>
  <c r="AQ45" i="98" s="1"/>
  <c r="AH49" i="45"/>
  <c r="AQ49" i="45" s="1"/>
  <c r="Z45" i="42"/>
  <c r="AR50" i="51"/>
  <c r="Z57" i="105"/>
  <c r="AH53" i="32"/>
  <c r="AQ53" i="32" s="1"/>
  <c r="Z48" i="55"/>
  <c r="Z45" i="83"/>
  <c r="Z49" i="43"/>
  <c r="X57" i="15"/>
  <c r="Z57" i="15"/>
  <c r="Y57" i="15"/>
  <c r="Y55" i="46"/>
  <c r="X55" i="46"/>
  <c r="Z55" i="46" s="1"/>
  <c r="Z46" i="48"/>
  <c r="AH47" i="88"/>
  <c r="AQ47" i="88" s="1"/>
  <c r="AI58" i="89"/>
  <c r="AN58" i="89"/>
  <c r="AI52" i="54"/>
  <c r="AN52" i="54"/>
  <c r="AR48" i="43"/>
  <c r="AH57" i="52"/>
  <c r="AQ57" i="52" s="1"/>
  <c r="AR43" i="94"/>
  <c r="AF50" i="95"/>
  <c r="AO50" i="95" s="1"/>
  <c r="AE50" i="95"/>
  <c r="W51" i="95"/>
  <c r="AG50" i="95"/>
  <c r="AP50" i="95" s="1"/>
  <c r="Z45" i="98"/>
  <c r="Z49" i="45"/>
  <c r="AI45" i="102"/>
  <c r="AN45" i="102"/>
  <c r="AI42" i="50"/>
  <c r="AN42" i="50"/>
  <c r="Z53" i="32"/>
  <c r="AR57" i="97"/>
  <c r="AI56" i="101"/>
  <c r="AN56" i="101"/>
  <c r="AI55" i="53"/>
  <c r="AN55" i="53"/>
  <c r="AH47" i="18"/>
  <c r="AQ47" i="18" s="1"/>
  <c r="AH49" i="11"/>
  <c r="AQ49" i="11" s="1"/>
  <c r="Z47" i="88"/>
  <c r="AH51" i="51"/>
  <c r="AQ51" i="51" s="1"/>
  <c r="Y59" i="89"/>
  <c r="X59" i="89"/>
  <c r="Y53" i="54"/>
  <c r="Z53" i="54"/>
  <c r="X53" i="54"/>
  <c r="AF56" i="53" l="1"/>
  <c r="AO56" i="53" s="1"/>
  <c r="AE56" i="53"/>
  <c r="AN56" i="53" s="1"/>
  <c r="AG56" i="53"/>
  <c r="W57" i="53"/>
  <c r="AG55" i="46"/>
  <c r="AP55" i="46" s="1"/>
  <c r="W56" i="46"/>
  <c r="AE55" i="46"/>
  <c r="AF55" i="46"/>
  <c r="AO55" i="46" s="1"/>
  <c r="W52" i="91"/>
  <c r="AG51" i="91"/>
  <c r="AP51" i="91" s="1"/>
  <c r="AE51" i="91"/>
  <c r="AF51" i="91"/>
  <c r="AO51" i="91" s="1"/>
  <c r="W58" i="101"/>
  <c r="AF57" i="101"/>
  <c r="AO57" i="101" s="1"/>
  <c r="AE57" i="101"/>
  <c r="AG57" i="101"/>
  <c r="AP57" i="101" s="1"/>
  <c r="AH59" i="89"/>
  <c r="AQ59" i="89" s="1"/>
  <c r="AH53" i="54"/>
  <c r="AQ53" i="54" s="1"/>
  <c r="AR42" i="50"/>
  <c r="AF45" i="83"/>
  <c r="AO45" i="83" s="1"/>
  <c r="W46" i="83"/>
  <c r="AE45" i="83"/>
  <c r="AG45" i="83"/>
  <c r="AP45" i="83" s="1"/>
  <c r="AI58" i="97"/>
  <c r="AN58" i="97"/>
  <c r="Y51" i="49"/>
  <c r="Z51" i="49"/>
  <c r="X51" i="49"/>
  <c r="Y49" i="41"/>
  <c r="X49" i="41"/>
  <c r="AI58" i="47"/>
  <c r="AN58" i="47"/>
  <c r="AI50" i="103"/>
  <c r="AN50" i="103"/>
  <c r="AI44" i="94"/>
  <c r="AN44" i="94"/>
  <c r="AI49" i="11"/>
  <c r="AN49" i="11"/>
  <c r="W58" i="105"/>
  <c r="AE57" i="105"/>
  <c r="AF57" i="105"/>
  <c r="AO57" i="105" s="1"/>
  <c r="AG57" i="105"/>
  <c r="AP57" i="105" s="1"/>
  <c r="AI45" i="82"/>
  <c r="AR45" i="82" s="1"/>
  <c r="AN45" i="82"/>
  <c r="Y59" i="97"/>
  <c r="X59" i="97"/>
  <c r="AH46" i="102"/>
  <c r="AQ46" i="102" s="1"/>
  <c r="AG50" i="96"/>
  <c r="AP50" i="96" s="1"/>
  <c r="AF50" i="96"/>
  <c r="AO50" i="96" s="1"/>
  <c r="W51" i="96"/>
  <c r="AE50" i="96"/>
  <c r="Y56" i="93"/>
  <c r="X56" i="93"/>
  <c r="AI54" i="86"/>
  <c r="AP54" i="86"/>
  <c r="AI54" i="44"/>
  <c r="AN54" i="44"/>
  <c r="AI54" i="104"/>
  <c r="AN54" i="104"/>
  <c r="AI51" i="51"/>
  <c r="AN51" i="51"/>
  <c r="AE53" i="54"/>
  <c r="W54" i="54"/>
  <c r="AF53" i="54"/>
  <c r="AO53" i="54" s="1"/>
  <c r="AG53" i="54"/>
  <c r="AP53" i="54" s="1"/>
  <c r="AR45" i="102"/>
  <c r="AI50" i="95"/>
  <c r="AN50" i="95"/>
  <c r="AR52" i="54"/>
  <c r="Y46" i="82"/>
  <c r="Z46" i="82"/>
  <c r="X46" i="82"/>
  <c r="AR54" i="46"/>
  <c r="Z46" i="102"/>
  <c r="AI50" i="49"/>
  <c r="AN50" i="49"/>
  <c r="AE48" i="99"/>
  <c r="W49" i="99"/>
  <c r="AG48" i="99"/>
  <c r="AP48" i="99" s="1"/>
  <c r="AF48" i="99"/>
  <c r="AO48" i="99" s="1"/>
  <c r="AI54" i="20"/>
  <c r="AN54" i="20"/>
  <c r="AI48" i="87"/>
  <c r="AN48" i="87"/>
  <c r="AI53" i="13"/>
  <c r="AN53" i="13"/>
  <c r="Y51" i="103"/>
  <c r="X51" i="103"/>
  <c r="AR50" i="91"/>
  <c r="AR43" i="85"/>
  <c r="Y52" i="100"/>
  <c r="X52" i="100"/>
  <c r="Y55" i="86"/>
  <c r="Z55" i="86" s="1"/>
  <c r="X55" i="86"/>
  <c r="AI47" i="18"/>
  <c r="AN47" i="18"/>
  <c r="AI57" i="52"/>
  <c r="AN57" i="52"/>
  <c r="Y54" i="13"/>
  <c r="Z54" i="13" s="1"/>
  <c r="X54" i="13"/>
  <c r="Y45" i="90"/>
  <c r="X45" i="90"/>
  <c r="AI48" i="41"/>
  <c r="AN48" i="41"/>
  <c r="AH43" i="50"/>
  <c r="AQ43" i="50" s="1"/>
  <c r="Y48" i="16"/>
  <c r="X48" i="16"/>
  <c r="Y59" i="47"/>
  <c r="Z59" i="47"/>
  <c r="X59" i="47"/>
  <c r="Y55" i="92"/>
  <c r="X55" i="92"/>
  <c r="Y45" i="35"/>
  <c r="Z45" i="35"/>
  <c r="X45" i="35"/>
  <c r="Y48" i="18"/>
  <c r="X48" i="18"/>
  <c r="AG57" i="15"/>
  <c r="AP57" i="15" s="1"/>
  <c r="AF57" i="15"/>
  <c r="AO57" i="15" s="1"/>
  <c r="AE57" i="15"/>
  <c r="W58" i="15"/>
  <c r="Z59" i="89"/>
  <c r="AE53" i="32"/>
  <c r="AG53" i="32"/>
  <c r="AP53" i="32" s="1"/>
  <c r="W54" i="32"/>
  <c r="AF53" i="32"/>
  <c r="AO53" i="32" s="1"/>
  <c r="AR58" i="89"/>
  <c r="W47" i="48"/>
  <c r="AE46" i="48"/>
  <c r="AF46" i="48"/>
  <c r="AO46" i="48" s="1"/>
  <c r="AG46" i="48"/>
  <c r="AP46" i="48" s="1"/>
  <c r="AH57" i="15"/>
  <c r="AQ57" i="15" s="1"/>
  <c r="W46" i="42"/>
  <c r="AE45" i="42"/>
  <c r="AF45" i="42"/>
  <c r="AO45" i="42" s="1"/>
  <c r="AG45" i="42"/>
  <c r="AP45" i="42" s="1"/>
  <c r="AH44" i="85"/>
  <c r="AQ44" i="85" s="1"/>
  <c r="AI55" i="93"/>
  <c r="AN55" i="93"/>
  <c r="AI44" i="90"/>
  <c r="AN44" i="90"/>
  <c r="Z43" i="50"/>
  <c r="AI47" i="16"/>
  <c r="AN47" i="16"/>
  <c r="AR56" i="15"/>
  <c r="AI44" i="35"/>
  <c r="AN44" i="35"/>
  <c r="Y55" i="44"/>
  <c r="Z55" i="44" s="1"/>
  <c r="X55" i="44"/>
  <c r="Y52" i="51"/>
  <c r="X52" i="51"/>
  <c r="Y58" i="52"/>
  <c r="Z58" i="52" s="1"/>
  <c r="X58" i="52"/>
  <c r="AR56" i="101"/>
  <c r="Y51" i="95"/>
  <c r="Z51" i="95" s="1"/>
  <c r="X51" i="95"/>
  <c r="AF48" i="55"/>
  <c r="AO48" i="55" s="1"/>
  <c r="W49" i="55"/>
  <c r="AE48" i="55"/>
  <c r="AG48" i="55"/>
  <c r="AP48" i="55" s="1"/>
  <c r="AF49" i="45"/>
  <c r="AO49" i="45" s="1"/>
  <c r="AG49" i="45"/>
  <c r="AP49" i="45" s="1"/>
  <c r="AE49" i="45"/>
  <c r="W50" i="45"/>
  <c r="AF44" i="10"/>
  <c r="AO44" i="10" s="1"/>
  <c r="AE44" i="10"/>
  <c r="W45" i="10"/>
  <c r="AG44" i="10"/>
  <c r="AP44" i="10" s="1"/>
  <c r="AH57" i="101"/>
  <c r="AQ57" i="101" s="1"/>
  <c r="AG45" i="98"/>
  <c r="AP45" i="98" s="1"/>
  <c r="AE45" i="98"/>
  <c r="AF45" i="98"/>
  <c r="AO45" i="98" s="1"/>
  <c r="W46" i="98"/>
  <c r="AE47" i="88"/>
  <c r="AG47" i="88"/>
  <c r="AP47" i="88" s="1"/>
  <c r="AF47" i="88"/>
  <c r="AO47" i="88" s="1"/>
  <c r="W48" i="88"/>
  <c r="AR55" i="53"/>
  <c r="AH55" i="46"/>
  <c r="AQ55" i="46" s="1"/>
  <c r="AF49" i="43"/>
  <c r="AO49" i="43" s="1"/>
  <c r="AG49" i="43"/>
  <c r="AP49" i="43" s="1"/>
  <c r="AE49" i="43"/>
  <c r="W50" i="43"/>
  <c r="AH51" i="91"/>
  <c r="AQ51" i="91" s="1"/>
  <c r="Z44" i="85"/>
  <c r="Y55" i="20"/>
  <c r="X55" i="20"/>
  <c r="W51" i="84"/>
  <c r="AG50" i="84"/>
  <c r="AP50" i="84" s="1"/>
  <c r="AF50" i="84"/>
  <c r="AO50" i="84" s="1"/>
  <c r="AE50" i="84"/>
  <c r="Y49" i="87"/>
  <c r="Z49" i="87"/>
  <c r="X49" i="87"/>
  <c r="Y45" i="94"/>
  <c r="X45" i="94"/>
  <c r="AH56" i="53"/>
  <c r="AQ56" i="53" s="1"/>
  <c r="AI54" i="92"/>
  <c r="AN54" i="92"/>
  <c r="AI51" i="100"/>
  <c r="AN51" i="100"/>
  <c r="Y55" i="104"/>
  <c r="X55" i="104"/>
  <c r="Y50" i="11"/>
  <c r="X50" i="11"/>
  <c r="AF51" i="95" l="1"/>
  <c r="AO51" i="95" s="1"/>
  <c r="W52" i="95"/>
  <c r="AG51" i="95"/>
  <c r="AP51" i="95" s="1"/>
  <c r="AE51" i="95"/>
  <c r="AG54" i="13"/>
  <c r="AP54" i="13" s="1"/>
  <c r="AE54" i="13"/>
  <c r="AF54" i="13"/>
  <c r="AO54" i="13" s="1"/>
  <c r="W55" i="13"/>
  <c r="W59" i="52"/>
  <c r="AE58" i="52"/>
  <c r="AG58" i="52"/>
  <c r="AP58" i="52" s="1"/>
  <c r="AF58" i="52"/>
  <c r="AO58" i="52" s="1"/>
  <c r="AF55" i="44"/>
  <c r="AO55" i="44" s="1"/>
  <c r="AG55" i="44"/>
  <c r="AP55" i="44" s="1"/>
  <c r="AE55" i="44"/>
  <c r="W56" i="44"/>
  <c r="W56" i="86"/>
  <c r="AF55" i="86"/>
  <c r="AO55" i="86" s="1"/>
  <c r="AE55" i="86"/>
  <c r="AG55" i="86"/>
  <c r="AP55" i="86" s="1"/>
  <c r="AH49" i="87"/>
  <c r="AQ49" i="87" s="1"/>
  <c r="X50" i="43"/>
  <c r="Y50" i="43"/>
  <c r="Z50" i="43"/>
  <c r="X48" i="88"/>
  <c r="Z48" i="88" s="1"/>
  <c r="Y48" i="88"/>
  <c r="AR47" i="16"/>
  <c r="AI46" i="48"/>
  <c r="AN46" i="48"/>
  <c r="Y54" i="32"/>
  <c r="Z54" i="32" s="1"/>
  <c r="X54" i="32"/>
  <c r="AI57" i="15"/>
  <c r="AN57" i="15"/>
  <c r="AH45" i="35"/>
  <c r="AQ45" i="35" s="1"/>
  <c r="AH59" i="47"/>
  <c r="AQ59" i="47" s="1"/>
  <c r="AR48" i="41"/>
  <c r="AR50" i="49"/>
  <c r="AI50" i="96"/>
  <c r="AN50" i="96"/>
  <c r="Y58" i="105"/>
  <c r="X58" i="105"/>
  <c r="AR50" i="103"/>
  <c r="AH51" i="49"/>
  <c r="AQ51" i="49" s="1"/>
  <c r="AI57" i="101"/>
  <c r="AN57" i="101"/>
  <c r="Y51" i="84"/>
  <c r="X51" i="84"/>
  <c r="AI49" i="43"/>
  <c r="AN49" i="43"/>
  <c r="AI45" i="98"/>
  <c r="AN45" i="98"/>
  <c r="AH52" i="51"/>
  <c r="AQ52" i="51" s="1"/>
  <c r="W44" i="50"/>
  <c r="AG43" i="50"/>
  <c r="AP43" i="50" s="1"/>
  <c r="AF43" i="50"/>
  <c r="AO43" i="50" s="1"/>
  <c r="AE43" i="50"/>
  <c r="Y47" i="48"/>
  <c r="X47" i="48"/>
  <c r="W46" i="35"/>
  <c r="AE45" i="35"/>
  <c r="AG45" i="35"/>
  <c r="AP45" i="35" s="1"/>
  <c r="AF45" i="35"/>
  <c r="AO45" i="35" s="1"/>
  <c r="AG59" i="47"/>
  <c r="AP59" i="47" s="1"/>
  <c r="AE59" i="47"/>
  <c r="AF59" i="47"/>
  <c r="AO59" i="47" s="1"/>
  <c r="W60" i="47"/>
  <c r="AH45" i="90"/>
  <c r="AQ45" i="90" s="1"/>
  <c r="AR53" i="13"/>
  <c r="AG46" i="102"/>
  <c r="AP46" i="102" s="1"/>
  <c r="AF46" i="102"/>
  <c r="AO46" i="102" s="1"/>
  <c r="AE46" i="102"/>
  <c r="W47" i="102"/>
  <c r="AR51" i="51"/>
  <c r="AR54" i="86"/>
  <c r="Y51" i="96"/>
  <c r="Z51" i="96" s="1"/>
  <c r="X51" i="96"/>
  <c r="AF51" i="49"/>
  <c r="AO51" i="49" s="1"/>
  <c r="AG51" i="49"/>
  <c r="AP51" i="49" s="1"/>
  <c r="W52" i="49"/>
  <c r="AE51" i="49"/>
  <c r="AI45" i="83"/>
  <c r="AN45" i="83"/>
  <c r="Y52" i="91"/>
  <c r="X52" i="91"/>
  <c r="AR51" i="100"/>
  <c r="AH55" i="20"/>
  <c r="AQ55" i="20" s="1"/>
  <c r="Y50" i="45"/>
  <c r="X50" i="45"/>
  <c r="AI48" i="55"/>
  <c r="AN48" i="55"/>
  <c r="Z52" i="51"/>
  <c r="AR44" i="35"/>
  <c r="AI45" i="42"/>
  <c r="AN45" i="42"/>
  <c r="AI53" i="32"/>
  <c r="AN53" i="32"/>
  <c r="Z45" i="90"/>
  <c r="AR57" i="52"/>
  <c r="AH52" i="100"/>
  <c r="AQ52" i="100" s="1"/>
  <c r="AH56" i="93"/>
  <c r="AQ56" i="93" s="1"/>
  <c r="AR49" i="11"/>
  <c r="AR58" i="47"/>
  <c r="Y46" i="83"/>
  <c r="X46" i="83"/>
  <c r="Y58" i="101"/>
  <c r="X58" i="101"/>
  <c r="Y57" i="53"/>
  <c r="X57" i="53"/>
  <c r="AH50" i="11"/>
  <c r="AQ50" i="11" s="1"/>
  <c r="W50" i="87"/>
  <c r="AG49" i="87"/>
  <c r="AP49" i="87" s="1"/>
  <c r="AF49" i="87"/>
  <c r="AO49" i="87" s="1"/>
  <c r="AE49" i="87"/>
  <c r="AH55" i="104"/>
  <c r="AQ55" i="104" s="1"/>
  <c r="AH45" i="94"/>
  <c r="AQ45" i="94" s="1"/>
  <c r="Z55" i="20"/>
  <c r="AI49" i="45"/>
  <c r="AN49" i="45"/>
  <c r="X49" i="55"/>
  <c r="Y49" i="55"/>
  <c r="Z49" i="55"/>
  <c r="AR44" i="90"/>
  <c r="Y46" i="42"/>
  <c r="X46" i="42"/>
  <c r="AF59" i="89"/>
  <c r="AO59" i="89" s="1"/>
  <c r="W60" i="89"/>
  <c r="AE59" i="89"/>
  <c r="AN59" i="89" s="1"/>
  <c r="AG59" i="89"/>
  <c r="AH48" i="18"/>
  <c r="AQ48" i="18" s="1"/>
  <c r="AH55" i="92"/>
  <c r="AQ55" i="92" s="1"/>
  <c r="AH48" i="16"/>
  <c r="AQ48" i="16" s="1"/>
  <c r="Z52" i="100"/>
  <c r="AH51" i="103"/>
  <c r="AQ51" i="103" s="1"/>
  <c r="AR48" i="87"/>
  <c r="Y49" i="99"/>
  <c r="X49" i="99"/>
  <c r="AR54" i="104"/>
  <c r="Z56" i="93"/>
  <c r="AH59" i="97"/>
  <c r="AQ59" i="97" s="1"/>
  <c r="AH49" i="41"/>
  <c r="AQ49" i="41" s="1"/>
  <c r="AI56" i="53"/>
  <c r="AP56" i="53"/>
  <c r="Z50" i="11"/>
  <c r="AR54" i="92"/>
  <c r="AI47" i="88"/>
  <c r="AN47" i="88"/>
  <c r="Z55" i="104"/>
  <c r="Z45" i="94"/>
  <c r="AI50" i="84"/>
  <c r="AN50" i="84"/>
  <c r="Y45" i="10"/>
  <c r="Z45" i="10" s="1"/>
  <c r="X45" i="10"/>
  <c r="AH58" i="52"/>
  <c r="AQ58" i="52" s="1"/>
  <c r="AH55" i="44"/>
  <c r="AQ55" i="44" s="1"/>
  <c r="Z48" i="18"/>
  <c r="Z55" i="92"/>
  <c r="Z48" i="16"/>
  <c r="AH54" i="13"/>
  <c r="AQ54" i="13" s="1"/>
  <c r="AR47" i="18"/>
  <c r="Z51" i="103"/>
  <c r="AI48" i="99"/>
  <c r="AN48" i="99"/>
  <c r="AH46" i="82"/>
  <c r="AQ46" i="82" s="1"/>
  <c r="AR50" i="95"/>
  <c r="Y54" i="54"/>
  <c r="X54" i="54"/>
  <c r="Z59" i="97"/>
  <c r="AR44" i="94"/>
  <c r="Z49" i="41"/>
  <c r="AR58" i="97"/>
  <c r="AI55" i="46"/>
  <c r="AN55" i="46"/>
  <c r="AF44" i="85"/>
  <c r="AO44" i="85" s="1"/>
  <c r="W45" i="85"/>
  <c r="AG44" i="85"/>
  <c r="AP44" i="85" s="1"/>
  <c r="AE44" i="85"/>
  <c r="Y46" i="98"/>
  <c r="X46" i="98"/>
  <c r="AI44" i="10"/>
  <c r="AN44" i="10"/>
  <c r="AH51" i="95"/>
  <c r="AQ51" i="95" s="1"/>
  <c r="AR55" i="93"/>
  <c r="Y58" i="15"/>
  <c r="X58" i="15"/>
  <c r="Z58" i="15" s="1"/>
  <c r="AH55" i="86"/>
  <c r="AQ55" i="86" s="1"/>
  <c r="AR54" i="20"/>
  <c r="AG46" i="82"/>
  <c r="AP46" i="82" s="1"/>
  <c r="W47" i="82"/>
  <c r="AF46" i="82"/>
  <c r="AO46" i="82" s="1"/>
  <c r="AE46" i="82"/>
  <c r="AI53" i="54"/>
  <c r="AN53" i="54"/>
  <c r="AR54" i="44"/>
  <c r="AI57" i="105"/>
  <c r="AN57" i="105"/>
  <c r="AI51" i="91"/>
  <c r="AN51" i="91"/>
  <c r="Y56" i="46"/>
  <c r="Z56" i="46" s="1"/>
  <c r="X56" i="46"/>
  <c r="W57" i="46" l="1"/>
  <c r="AG56" i="46"/>
  <c r="AP56" i="46" s="1"/>
  <c r="AE56" i="46"/>
  <c r="AF56" i="46"/>
  <c r="AO56" i="46" s="1"/>
  <c r="AF54" i="32"/>
  <c r="AO54" i="32" s="1"/>
  <c r="AE54" i="32"/>
  <c r="AG54" i="32"/>
  <c r="AP54" i="32" s="1"/>
  <c r="W55" i="32"/>
  <c r="W59" i="15"/>
  <c r="AG58" i="15"/>
  <c r="AP58" i="15" s="1"/>
  <c r="AF58" i="15"/>
  <c r="AO58" i="15" s="1"/>
  <c r="AE58" i="15"/>
  <c r="AE51" i="96"/>
  <c r="W52" i="96"/>
  <c r="AG51" i="96"/>
  <c r="AP51" i="96" s="1"/>
  <c r="AF51" i="96"/>
  <c r="AO51" i="96" s="1"/>
  <c r="AE45" i="10"/>
  <c r="W46" i="10"/>
  <c r="AG45" i="10"/>
  <c r="AP45" i="10" s="1"/>
  <c r="AF45" i="10"/>
  <c r="AO45" i="10" s="1"/>
  <c r="W49" i="88"/>
  <c r="AF48" i="88"/>
  <c r="AO48" i="88" s="1"/>
  <c r="AE48" i="88"/>
  <c r="AG48" i="88"/>
  <c r="AP48" i="88" s="1"/>
  <c r="AR55" i="46"/>
  <c r="AR47" i="88"/>
  <c r="Y60" i="89"/>
  <c r="Z60" i="89"/>
  <c r="X60" i="89"/>
  <c r="AE55" i="20"/>
  <c r="AF55" i="20"/>
  <c r="AO55" i="20" s="1"/>
  <c r="W56" i="20"/>
  <c r="AG55" i="20"/>
  <c r="AP55" i="20" s="1"/>
  <c r="AI49" i="87"/>
  <c r="AN49" i="87"/>
  <c r="AH58" i="101"/>
  <c r="AQ58" i="101" s="1"/>
  <c r="AR53" i="32"/>
  <c r="AH52" i="91"/>
  <c r="AQ52" i="91" s="1"/>
  <c r="AI51" i="49"/>
  <c r="AN51" i="49"/>
  <c r="Y47" i="102"/>
  <c r="Z47" i="102"/>
  <c r="X47" i="102"/>
  <c r="Y60" i="47"/>
  <c r="X60" i="47"/>
  <c r="AR57" i="101"/>
  <c r="AR50" i="96"/>
  <c r="AI55" i="44"/>
  <c r="AN55" i="44"/>
  <c r="AI58" i="52"/>
  <c r="AN58" i="52"/>
  <c r="AH49" i="99"/>
  <c r="AQ49" i="99" s="1"/>
  <c r="AE49" i="55"/>
  <c r="W50" i="55"/>
  <c r="AF49" i="55"/>
  <c r="AO49" i="55" s="1"/>
  <c r="AG49" i="55"/>
  <c r="AP49" i="55" s="1"/>
  <c r="Z58" i="101"/>
  <c r="AR48" i="55"/>
  <c r="Z52" i="91"/>
  <c r="Y52" i="49"/>
  <c r="X52" i="49"/>
  <c r="AI46" i="102"/>
  <c r="AN46" i="102"/>
  <c r="AI45" i="35"/>
  <c r="AN45" i="35"/>
  <c r="AI43" i="50"/>
  <c r="AN43" i="50"/>
  <c r="AR49" i="43"/>
  <c r="AI55" i="86"/>
  <c r="AN55" i="86"/>
  <c r="Y59" i="52"/>
  <c r="X59" i="52"/>
  <c r="AR50" i="84"/>
  <c r="Z49" i="99"/>
  <c r="AH46" i="42"/>
  <c r="AQ46" i="42" s="1"/>
  <c r="AR45" i="42"/>
  <c r="AH50" i="45"/>
  <c r="AQ50" i="45" s="1"/>
  <c r="AI59" i="47"/>
  <c r="AN59" i="47"/>
  <c r="Y46" i="35"/>
  <c r="Z46" i="35" s="1"/>
  <c r="X46" i="35"/>
  <c r="AH51" i="84"/>
  <c r="AQ51" i="84" s="1"/>
  <c r="AH58" i="105"/>
  <c r="AQ58" i="105" s="1"/>
  <c r="AH48" i="88"/>
  <c r="AQ48" i="88" s="1"/>
  <c r="AI51" i="95"/>
  <c r="AN51" i="95"/>
  <c r="AR48" i="99"/>
  <c r="AR53" i="54"/>
  <c r="AF48" i="16"/>
  <c r="AO48" i="16" s="1"/>
  <c r="W49" i="16"/>
  <c r="AG48" i="16"/>
  <c r="AP48" i="16" s="1"/>
  <c r="AE48" i="16"/>
  <c r="Z46" i="42"/>
  <c r="AH49" i="55"/>
  <c r="AQ49" i="55" s="1"/>
  <c r="Y50" i="87"/>
  <c r="X50" i="87"/>
  <c r="AH57" i="53"/>
  <c r="AQ57" i="53" s="1"/>
  <c r="AH46" i="83"/>
  <c r="AQ46" i="83" s="1"/>
  <c r="Z50" i="45"/>
  <c r="AH47" i="48"/>
  <c r="AQ47" i="48" s="1"/>
  <c r="Z51" i="84"/>
  <c r="Z58" i="105"/>
  <c r="AR46" i="48"/>
  <c r="AG50" i="43"/>
  <c r="AP50" i="43" s="1"/>
  <c r="W51" i="43"/>
  <c r="AE50" i="43"/>
  <c r="AF50" i="43"/>
  <c r="AO50" i="43" s="1"/>
  <c r="Y56" i="86"/>
  <c r="Z56" i="86"/>
  <c r="X56" i="86"/>
  <c r="Y55" i="13"/>
  <c r="X55" i="13"/>
  <c r="Z55" i="13" s="1"/>
  <c r="Y47" i="82"/>
  <c r="Z47" i="82"/>
  <c r="X47" i="82"/>
  <c r="AE59" i="97"/>
  <c r="AF59" i="97"/>
  <c r="AO59" i="97" s="1"/>
  <c r="W60" i="97"/>
  <c r="AG59" i="97"/>
  <c r="AP59" i="97" s="1"/>
  <c r="AI44" i="85"/>
  <c r="AN44" i="85"/>
  <c r="AF51" i="103"/>
  <c r="AO51" i="103" s="1"/>
  <c r="AE51" i="103"/>
  <c r="W52" i="103"/>
  <c r="AG51" i="103"/>
  <c r="AP51" i="103" s="1"/>
  <c r="AR51" i="91"/>
  <c r="AH46" i="98"/>
  <c r="AQ46" i="98" s="1"/>
  <c r="Y45" i="85"/>
  <c r="X45" i="85"/>
  <c r="W46" i="94"/>
  <c r="AE45" i="94"/>
  <c r="AF45" i="94"/>
  <c r="AO45" i="94" s="1"/>
  <c r="AG45" i="94"/>
  <c r="AP45" i="94" s="1"/>
  <c r="AE50" i="11"/>
  <c r="W51" i="11"/>
  <c r="AF50" i="11"/>
  <c r="AO50" i="11" s="1"/>
  <c r="AG50" i="11"/>
  <c r="AP50" i="11" s="1"/>
  <c r="AH56" i="46"/>
  <c r="AQ56" i="46" s="1"/>
  <c r="AR57" i="105"/>
  <c r="AI46" i="82"/>
  <c r="AN46" i="82"/>
  <c r="Z46" i="98"/>
  <c r="AF55" i="92"/>
  <c r="AO55" i="92" s="1"/>
  <c r="W56" i="92"/>
  <c r="AG55" i="92"/>
  <c r="AP55" i="92" s="1"/>
  <c r="AE55" i="92"/>
  <c r="AH45" i="10"/>
  <c r="AQ45" i="10" s="1"/>
  <c r="AF55" i="104"/>
  <c r="AO55" i="104" s="1"/>
  <c r="AE55" i="104"/>
  <c r="AG55" i="104"/>
  <c r="AP55" i="104" s="1"/>
  <c r="W56" i="104"/>
  <c r="AG56" i="93"/>
  <c r="AP56" i="93" s="1"/>
  <c r="AF56" i="93"/>
  <c r="AO56" i="93" s="1"/>
  <c r="AE56" i="93"/>
  <c r="W57" i="93"/>
  <c r="AI59" i="89"/>
  <c r="AP59" i="89"/>
  <c r="Z57" i="53"/>
  <c r="Z46" i="83"/>
  <c r="W46" i="90"/>
  <c r="AG45" i="90"/>
  <c r="AP45" i="90" s="1"/>
  <c r="AF45" i="90"/>
  <c r="AO45" i="90" s="1"/>
  <c r="AE45" i="90"/>
  <c r="AR45" i="83"/>
  <c r="AH51" i="96"/>
  <c r="AQ51" i="96" s="1"/>
  <c r="Z47" i="48"/>
  <c r="Y44" i="50"/>
  <c r="Z44" i="50"/>
  <c r="X44" i="50"/>
  <c r="AR57" i="15"/>
  <c r="X52" i="95"/>
  <c r="Y52" i="95"/>
  <c r="AH54" i="54"/>
  <c r="AQ54" i="54" s="1"/>
  <c r="AR44" i="10"/>
  <c r="Z54" i="54"/>
  <c r="AH58" i="15"/>
  <c r="AQ58" i="15" s="1"/>
  <c r="AG49" i="41"/>
  <c r="AP49" i="41" s="1"/>
  <c r="AF49" i="41"/>
  <c r="AO49" i="41" s="1"/>
  <c r="W50" i="41"/>
  <c r="AE49" i="41"/>
  <c r="AE48" i="18"/>
  <c r="W49" i="18"/>
  <c r="AF48" i="18"/>
  <c r="AO48" i="18" s="1"/>
  <c r="AG48" i="18"/>
  <c r="AP48" i="18" s="1"/>
  <c r="AR56" i="53"/>
  <c r="W53" i="100"/>
  <c r="AG52" i="100"/>
  <c r="AP52" i="100" s="1"/>
  <c r="AF52" i="100"/>
  <c r="AO52" i="100" s="1"/>
  <c r="AE52" i="100"/>
  <c r="AR49" i="45"/>
  <c r="AF52" i="51"/>
  <c r="AO52" i="51" s="1"/>
  <c r="AG52" i="51"/>
  <c r="AP52" i="51" s="1"/>
  <c r="W53" i="51"/>
  <c r="AE52" i="51"/>
  <c r="AR45" i="98"/>
  <c r="AH54" i="32"/>
  <c r="AQ54" i="32" s="1"/>
  <c r="AH50" i="43"/>
  <c r="AQ50" i="43" s="1"/>
  <c r="X56" i="44"/>
  <c r="Y56" i="44"/>
  <c r="Z56" i="44"/>
  <c r="AI54" i="13"/>
  <c r="AN54" i="13"/>
  <c r="W47" i="35" l="1"/>
  <c r="AE46" i="35"/>
  <c r="AF46" i="35"/>
  <c r="AO46" i="35" s="1"/>
  <c r="AG46" i="35"/>
  <c r="AP46" i="35" s="1"/>
  <c r="W56" i="13"/>
  <c r="AG55" i="13"/>
  <c r="AP55" i="13" s="1"/>
  <c r="AF55" i="13"/>
  <c r="AO55" i="13" s="1"/>
  <c r="AE55" i="13"/>
  <c r="AI52" i="51"/>
  <c r="AN52" i="51"/>
  <c r="Z52" i="95"/>
  <c r="Y56" i="104"/>
  <c r="X56" i="104"/>
  <c r="Y56" i="92"/>
  <c r="Z56" i="92" s="1"/>
  <c r="X56" i="92"/>
  <c r="W59" i="105"/>
  <c r="AE58" i="105"/>
  <c r="AG58" i="105"/>
  <c r="AP58" i="105" s="1"/>
  <c r="AF58" i="105"/>
  <c r="AO58" i="105" s="1"/>
  <c r="AH50" i="87"/>
  <c r="AQ50" i="87" s="1"/>
  <c r="Y49" i="16"/>
  <c r="X49" i="16"/>
  <c r="AI49" i="55"/>
  <c r="AN49" i="55"/>
  <c r="W48" i="102"/>
  <c r="AG47" i="102"/>
  <c r="AP47" i="102" s="1"/>
  <c r="AF47" i="102"/>
  <c r="AO47" i="102" s="1"/>
  <c r="AE47" i="102"/>
  <c r="AF60" i="89"/>
  <c r="AO60" i="89" s="1"/>
  <c r="AG60" i="89"/>
  <c r="AP60" i="89" s="1"/>
  <c r="AE60" i="89"/>
  <c r="W61" i="89"/>
  <c r="AI52" i="100"/>
  <c r="AN52" i="100"/>
  <c r="AI49" i="41"/>
  <c r="AN49" i="41"/>
  <c r="AH52" i="95"/>
  <c r="AQ52" i="95" s="1"/>
  <c r="AG47" i="48"/>
  <c r="AP47" i="48" s="1"/>
  <c r="W48" i="48"/>
  <c r="AF47" i="48"/>
  <c r="AO47" i="48" s="1"/>
  <c r="AE47" i="48"/>
  <c r="Y46" i="90"/>
  <c r="Z46" i="90" s="1"/>
  <c r="X46" i="90"/>
  <c r="Y57" i="93"/>
  <c r="Z57" i="93"/>
  <c r="X57" i="93"/>
  <c r="AI59" i="97"/>
  <c r="AN59" i="97"/>
  <c r="AI50" i="43"/>
  <c r="AN50" i="43"/>
  <c r="W52" i="84"/>
  <c r="AG51" i="84"/>
  <c r="AP51" i="84" s="1"/>
  <c r="AF51" i="84"/>
  <c r="AO51" i="84" s="1"/>
  <c r="AE51" i="84"/>
  <c r="W51" i="45"/>
  <c r="AG50" i="45"/>
  <c r="AP50" i="45" s="1"/>
  <c r="AE50" i="45"/>
  <c r="AF50" i="45"/>
  <c r="AO50" i="45" s="1"/>
  <c r="Z50" i="87"/>
  <c r="AR51" i="95"/>
  <c r="AH59" i="52"/>
  <c r="AQ59" i="52" s="1"/>
  <c r="AR46" i="102"/>
  <c r="AG58" i="101"/>
  <c r="AP58" i="101" s="1"/>
  <c r="AF58" i="101"/>
  <c r="AO58" i="101" s="1"/>
  <c r="W59" i="101"/>
  <c r="AE58" i="101"/>
  <c r="AR58" i="52"/>
  <c r="Y52" i="96"/>
  <c r="X52" i="96"/>
  <c r="Y59" i="15"/>
  <c r="X59" i="15"/>
  <c r="Y50" i="41"/>
  <c r="X50" i="41"/>
  <c r="AE46" i="83"/>
  <c r="AN46" i="83" s="1"/>
  <c r="AF46" i="83"/>
  <c r="AO46" i="83" s="1"/>
  <c r="W47" i="83"/>
  <c r="AG46" i="83"/>
  <c r="AI56" i="93"/>
  <c r="AR56" i="93" s="1"/>
  <c r="AN56" i="93"/>
  <c r="AI55" i="104"/>
  <c r="AN55" i="104"/>
  <c r="AF46" i="98"/>
  <c r="AO46" i="98" s="1"/>
  <c r="W47" i="98"/>
  <c r="AG46" i="98"/>
  <c r="AP46" i="98" s="1"/>
  <c r="AE46" i="98"/>
  <c r="AI45" i="94"/>
  <c r="AN45" i="94"/>
  <c r="AR44" i="85"/>
  <c r="AH47" i="82"/>
  <c r="AQ47" i="82" s="1"/>
  <c r="AH56" i="86"/>
  <c r="AQ56" i="86" s="1"/>
  <c r="Y51" i="43"/>
  <c r="X51" i="43"/>
  <c r="AF46" i="42"/>
  <c r="AO46" i="42" s="1"/>
  <c r="W47" i="42"/>
  <c r="AG46" i="42"/>
  <c r="AP46" i="42" s="1"/>
  <c r="AE46" i="42"/>
  <c r="Z59" i="52"/>
  <c r="Z52" i="49"/>
  <c r="AH52" i="49"/>
  <c r="AQ52" i="49" s="1"/>
  <c r="AH60" i="47"/>
  <c r="AQ60" i="47" s="1"/>
  <c r="Y56" i="20"/>
  <c r="X56" i="20"/>
  <c r="AI48" i="88"/>
  <c r="AN48" i="88"/>
  <c r="Y46" i="10"/>
  <c r="Z46" i="10"/>
  <c r="X46" i="10"/>
  <c r="AI51" i="96"/>
  <c r="AN51" i="96"/>
  <c r="Y53" i="51"/>
  <c r="X53" i="51"/>
  <c r="AF57" i="53"/>
  <c r="AO57" i="53" s="1"/>
  <c r="W58" i="53"/>
  <c r="AE57" i="53"/>
  <c r="AG57" i="53"/>
  <c r="AP57" i="53" s="1"/>
  <c r="Y51" i="11"/>
  <c r="X51" i="11"/>
  <c r="Y46" i="94"/>
  <c r="X46" i="94"/>
  <c r="AF47" i="82"/>
  <c r="AO47" i="82" s="1"/>
  <c r="AG47" i="82"/>
  <c r="AP47" i="82" s="1"/>
  <c r="W48" i="82"/>
  <c r="AE47" i="82"/>
  <c r="W57" i="86"/>
  <c r="AG56" i="86"/>
  <c r="AP56" i="86" s="1"/>
  <c r="AE56" i="86"/>
  <c r="AF56" i="86"/>
  <c r="AO56" i="86" s="1"/>
  <c r="AR59" i="47"/>
  <c r="AR43" i="50"/>
  <c r="AR55" i="44"/>
  <c r="Z60" i="47"/>
  <c r="AR51" i="49"/>
  <c r="AI45" i="10"/>
  <c r="AN45" i="10"/>
  <c r="Y55" i="32"/>
  <c r="X55" i="32"/>
  <c r="AI56" i="46"/>
  <c r="AN56" i="46"/>
  <c r="AR54" i="13"/>
  <c r="AF56" i="44"/>
  <c r="AO56" i="44" s="1"/>
  <c r="W57" i="44"/>
  <c r="AE56" i="44"/>
  <c r="AG56" i="44"/>
  <c r="AP56" i="44" s="1"/>
  <c r="AH56" i="44"/>
  <c r="AQ56" i="44" s="1"/>
  <c r="Y53" i="100"/>
  <c r="X53" i="100"/>
  <c r="Z53" i="100" s="1"/>
  <c r="Y49" i="18"/>
  <c r="Z49" i="18"/>
  <c r="X49" i="18"/>
  <c r="AG54" i="54"/>
  <c r="AP54" i="54" s="1"/>
  <c r="W55" i="54"/>
  <c r="AE54" i="54"/>
  <c r="AF54" i="54"/>
  <c r="AO54" i="54" s="1"/>
  <c r="AH44" i="50"/>
  <c r="AQ44" i="50" s="1"/>
  <c r="AI45" i="90"/>
  <c r="AN45" i="90"/>
  <c r="AI55" i="92"/>
  <c r="AN55" i="92"/>
  <c r="AR46" i="82"/>
  <c r="AI50" i="11"/>
  <c r="AN50" i="11"/>
  <c r="AH45" i="85"/>
  <c r="AQ45" i="85" s="1"/>
  <c r="Y52" i="103"/>
  <c r="X52" i="103"/>
  <c r="AI48" i="16"/>
  <c r="AN48" i="16"/>
  <c r="W50" i="99"/>
  <c r="AG49" i="99"/>
  <c r="AP49" i="99" s="1"/>
  <c r="AF49" i="99"/>
  <c r="AO49" i="99" s="1"/>
  <c r="AE49" i="99"/>
  <c r="AG52" i="91"/>
  <c r="AP52" i="91" s="1"/>
  <c r="AF52" i="91"/>
  <c r="AO52" i="91" s="1"/>
  <c r="AE52" i="91"/>
  <c r="W53" i="91"/>
  <c r="AI55" i="20"/>
  <c r="AN55" i="20"/>
  <c r="Y49" i="88"/>
  <c r="Z49" i="88"/>
  <c r="X49" i="88"/>
  <c r="AI58" i="15"/>
  <c r="AN58" i="15"/>
  <c r="AI48" i="18"/>
  <c r="AN48" i="18"/>
  <c r="AG44" i="50"/>
  <c r="AP44" i="50" s="1"/>
  <c r="W45" i="50"/>
  <c r="AF44" i="50"/>
  <c r="AO44" i="50" s="1"/>
  <c r="AE44" i="50"/>
  <c r="AR59" i="89"/>
  <c r="Z45" i="85"/>
  <c r="AI51" i="103"/>
  <c r="AR51" i="103" s="1"/>
  <c r="AN51" i="103"/>
  <c r="Y60" i="97"/>
  <c r="X60" i="97"/>
  <c r="AH55" i="13"/>
  <c r="AQ55" i="13" s="1"/>
  <c r="AH46" i="35"/>
  <c r="AQ46" i="35" s="1"/>
  <c r="AR55" i="86"/>
  <c r="AR45" i="35"/>
  <c r="Y50" i="55"/>
  <c r="Z50" i="55"/>
  <c r="X50" i="55"/>
  <c r="AH47" i="102"/>
  <c r="AQ47" i="102" s="1"/>
  <c r="AR49" i="87"/>
  <c r="AH60" i="89"/>
  <c r="AQ60" i="89" s="1"/>
  <c r="AI54" i="32"/>
  <c r="AN54" i="32"/>
  <c r="Y57" i="46"/>
  <c r="X57" i="46"/>
  <c r="Z57" i="46" s="1"/>
  <c r="AG46" i="90" l="1"/>
  <c r="AP46" i="90" s="1"/>
  <c r="AF46" i="90"/>
  <c r="AO46" i="90" s="1"/>
  <c r="AE46" i="90"/>
  <c r="W47" i="90"/>
  <c r="AG57" i="46"/>
  <c r="AP57" i="46" s="1"/>
  <c r="AE57" i="46"/>
  <c r="W58" i="46"/>
  <c r="AF57" i="46"/>
  <c r="AO57" i="46" s="1"/>
  <c r="AF56" i="92"/>
  <c r="AO56" i="92" s="1"/>
  <c r="AE56" i="92"/>
  <c r="W57" i="92"/>
  <c r="AG56" i="92"/>
  <c r="AP56" i="92" s="1"/>
  <c r="W54" i="100"/>
  <c r="AG53" i="100"/>
  <c r="AP53" i="100" s="1"/>
  <c r="AF53" i="100"/>
  <c r="AO53" i="100" s="1"/>
  <c r="AE53" i="100"/>
  <c r="AI44" i="50"/>
  <c r="AN44" i="50"/>
  <c r="AR55" i="20"/>
  <c r="AR48" i="16"/>
  <c r="Y55" i="54"/>
  <c r="X55" i="54"/>
  <c r="AI47" i="82"/>
  <c r="AN47" i="82"/>
  <c r="AI57" i="53"/>
  <c r="AN57" i="53"/>
  <c r="AR48" i="88"/>
  <c r="AI46" i="83"/>
  <c r="AP46" i="83"/>
  <c r="AI51" i="84"/>
  <c r="AN51" i="84"/>
  <c r="AI60" i="89"/>
  <c r="AN60" i="89"/>
  <c r="Y56" i="13"/>
  <c r="X56" i="13"/>
  <c r="AR58" i="15"/>
  <c r="AI49" i="99"/>
  <c r="AN49" i="99"/>
  <c r="Z52" i="103"/>
  <c r="AH52" i="103"/>
  <c r="AQ52" i="103" s="1"/>
  <c r="AR55" i="92"/>
  <c r="Y48" i="82"/>
  <c r="X48" i="82"/>
  <c r="AH51" i="11"/>
  <c r="AQ51" i="11" s="1"/>
  <c r="Y58" i="53"/>
  <c r="Z58" i="53" s="1"/>
  <c r="X58" i="53"/>
  <c r="AR51" i="96"/>
  <c r="AH56" i="20"/>
  <c r="AQ56" i="20" s="1"/>
  <c r="Y47" i="42"/>
  <c r="Z47" i="42" s="1"/>
  <c r="X47" i="42"/>
  <c r="AR45" i="94"/>
  <c r="Y47" i="83"/>
  <c r="Z47" i="83"/>
  <c r="X47" i="83"/>
  <c r="AH59" i="15"/>
  <c r="AQ59" i="15" s="1"/>
  <c r="AR59" i="97"/>
  <c r="AR49" i="41"/>
  <c r="Y48" i="102"/>
  <c r="Z48" i="102"/>
  <c r="X48" i="102"/>
  <c r="AR52" i="51"/>
  <c r="W46" i="85"/>
  <c r="AF45" i="85"/>
  <c r="AO45" i="85" s="1"/>
  <c r="AG45" i="85"/>
  <c r="AP45" i="85" s="1"/>
  <c r="AE45" i="85"/>
  <c r="Y45" i="50"/>
  <c r="X45" i="50"/>
  <c r="AH49" i="88"/>
  <c r="AQ49" i="88" s="1"/>
  <c r="Y53" i="91"/>
  <c r="Z53" i="91"/>
  <c r="X53" i="91"/>
  <c r="AH49" i="18"/>
  <c r="AQ49" i="18" s="1"/>
  <c r="AR45" i="10"/>
  <c r="AI56" i="86"/>
  <c r="AR56" i="86" s="1"/>
  <c r="AN56" i="86"/>
  <c r="Z51" i="11"/>
  <c r="AH46" i="10"/>
  <c r="AQ46" i="10" s="1"/>
  <c r="Z56" i="20"/>
  <c r="AE52" i="49"/>
  <c r="AG52" i="49"/>
  <c r="AP52" i="49" s="1"/>
  <c r="W53" i="49"/>
  <c r="AF52" i="49"/>
  <c r="AO52" i="49" s="1"/>
  <c r="AR55" i="104"/>
  <c r="Z59" i="15"/>
  <c r="AI50" i="45"/>
  <c r="AN50" i="45"/>
  <c r="AH57" i="93"/>
  <c r="AQ57" i="93" s="1"/>
  <c r="AH56" i="104"/>
  <c r="AQ56" i="104" s="1"/>
  <c r="AH57" i="46"/>
  <c r="AQ57" i="46" s="1"/>
  <c r="AH60" i="97"/>
  <c r="AQ60" i="97" s="1"/>
  <c r="AE49" i="88"/>
  <c r="W50" i="88"/>
  <c r="AG49" i="88"/>
  <c r="AP49" i="88" s="1"/>
  <c r="AF49" i="88"/>
  <c r="AO49" i="88" s="1"/>
  <c r="AI52" i="91"/>
  <c r="AN52" i="91"/>
  <c r="AR50" i="11"/>
  <c r="AR45" i="90"/>
  <c r="AG49" i="18"/>
  <c r="AP49" i="18" s="1"/>
  <c r="AF49" i="18"/>
  <c r="AO49" i="18" s="1"/>
  <c r="AE49" i="18"/>
  <c r="W50" i="18"/>
  <c r="AI56" i="44"/>
  <c r="AN56" i="44"/>
  <c r="AR56" i="46"/>
  <c r="AH53" i="51"/>
  <c r="AQ53" i="51" s="1"/>
  <c r="W47" i="10"/>
  <c r="AE46" i="10"/>
  <c r="AG46" i="10"/>
  <c r="AP46" i="10" s="1"/>
  <c r="AF46" i="10"/>
  <c r="AO46" i="10" s="1"/>
  <c r="AE59" i="52"/>
  <c r="AN59" i="52" s="1"/>
  <c r="AF59" i="52"/>
  <c r="AO59" i="52" s="1"/>
  <c r="W60" i="52"/>
  <c r="AG59" i="52"/>
  <c r="AH51" i="43"/>
  <c r="AQ51" i="43" s="1"/>
  <c r="AI46" i="98"/>
  <c r="AR46" i="98" s="1"/>
  <c r="AN46" i="98"/>
  <c r="Y52" i="84"/>
  <c r="X52" i="84"/>
  <c r="W58" i="93"/>
  <c r="AG57" i="93"/>
  <c r="AP57" i="93" s="1"/>
  <c r="AF57" i="93"/>
  <c r="AO57" i="93" s="1"/>
  <c r="AE57" i="93"/>
  <c r="AI47" i="48"/>
  <c r="AN47" i="48"/>
  <c r="AR52" i="100"/>
  <c r="AR49" i="55"/>
  <c r="AI58" i="105"/>
  <c r="AN58" i="105"/>
  <c r="Z56" i="104"/>
  <c r="AI55" i="13"/>
  <c r="AN55" i="13"/>
  <c r="AR54" i="32"/>
  <c r="AH50" i="55"/>
  <c r="AQ50" i="55" s="1"/>
  <c r="Z60" i="97"/>
  <c r="Y50" i="99"/>
  <c r="Z50" i="99"/>
  <c r="X50" i="99"/>
  <c r="X57" i="44"/>
  <c r="Z57" i="44" s="1"/>
  <c r="Y57" i="44"/>
  <c r="AH55" i="32"/>
  <c r="AQ55" i="32" s="1"/>
  <c r="Y57" i="86"/>
  <c r="X57" i="86"/>
  <c r="Z57" i="86" s="1"/>
  <c r="AH46" i="94"/>
  <c r="AQ46" i="94" s="1"/>
  <c r="Z53" i="51"/>
  <c r="Z51" i="43"/>
  <c r="AH50" i="41"/>
  <c r="AQ50" i="41" s="1"/>
  <c r="AH52" i="96"/>
  <c r="AQ52" i="96" s="1"/>
  <c r="AI58" i="101"/>
  <c r="AN58" i="101"/>
  <c r="Y51" i="45"/>
  <c r="Z51" i="45"/>
  <c r="X51" i="45"/>
  <c r="AI47" i="102"/>
  <c r="AN47" i="102"/>
  <c r="AH49" i="16"/>
  <c r="AQ49" i="16" s="1"/>
  <c r="Y59" i="105"/>
  <c r="X59" i="105"/>
  <c r="AI46" i="35"/>
  <c r="AN46" i="35"/>
  <c r="AE50" i="55"/>
  <c r="AF50" i="55"/>
  <c r="AO50" i="55" s="1"/>
  <c r="AG50" i="55"/>
  <c r="AP50" i="55" s="1"/>
  <c r="W51" i="55"/>
  <c r="AR48" i="18"/>
  <c r="AI54" i="54"/>
  <c r="AN54" i="54"/>
  <c r="AH53" i="100"/>
  <c r="AQ53" i="100" s="1"/>
  <c r="Z55" i="32"/>
  <c r="W61" i="47"/>
  <c r="AE60" i="47"/>
  <c r="AF60" i="47"/>
  <c r="AO60" i="47" s="1"/>
  <c r="AG60" i="47"/>
  <c r="AP60" i="47" s="1"/>
  <c r="Z46" i="94"/>
  <c r="AI46" i="42"/>
  <c r="AN46" i="42"/>
  <c r="Y47" i="98"/>
  <c r="Z47" i="98" s="1"/>
  <c r="X47" i="98"/>
  <c r="Z50" i="41"/>
  <c r="Z52" i="96"/>
  <c r="Y59" i="101"/>
  <c r="Z59" i="101" s="1"/>
  <c r="X59" i="101"/>
  <c r="AG50" i="87"/>
  <c r="AP50" i="87" s="1"/>
  <c r="AF50" i="87"/>
  <c r="AO50" i="87" s="1"/>
  <c r="AE50" i="87"/>
  <c r="W51" i="87"/>
  <c r="AR50" i="43"/>
  <c r="AH46" i="90"/>
  <c r="AQ46" i="90" s="1"/>
  <c r="Y48" i="48"/>
  <c r="X48" i="48"/>
  <c r="Y61" i="89"/>
  <c r="Z61" i="89"/>
  <c r="X61" i="89"/>
  <c r="Z49" i="16"/>
  <c r="AH56" i="92"/>
  <c r="AQ56" i="92" s="1"/>
  <c r="W53" i="95"/>
  <c r="AF52" i="95"/>
  <c r="AO52" i="95" s="1"/>
  <c r="AG52" i="95"/>
  <c r="AP52" i="95" s="1"/>
  <c r="AE52" i="95"/>
  <c r="Y47" i="35"/>
  <c r="Z47" i="35" s="1"/>
  <c r="X47" i="35"/>
  <c r="W59" i="53" l="1"/>
  <c r="AG58" i="53"/>
  <c r="AP58" i="53" s="1"/>
  <c r="AF58" i="53"/>
  <c r="AO58" i="53" s="1"/>
  <c r="AE58" i="53"/>
  <c r="AF57" i="86"/>
  <c r="AO57" i="86" s="1"/>
  <c r="AG57" i="86"/>
  <c r="AP57" i="86" s="1"/>
  <c r="AE57" i="86"/>
  <c r="W58" i="86"/>
  <c r="AE47" i="35"/>
  <c r="W48" i="35"/>
  <c r="AF47" i="35"/>
  <c r="AO47" i="35" s="1"/>
  <c r="AG47" i="35"/>
  <c r="AP47" i="35" s="1"/>
  <c r="AG47" i="98"/>
  <c r="AP47" i="98" s="1"/>
  <c r="W48" i="98"/>
  <c r="AF47" i="98"/>
  <c r="AO47" i="98" s="1"/>
  <c r="AE47" i="98"/>
  <c r="AE59" i="101"/>
  <c r="AG59" i="101"/>
  <c r="AP59" i="101" s="1"/>
  <c r="W60" i="101"/>
  <c r="AF59" i="101"/>
  <c r="AO59" i="101" s="1"/>
  <c r="AG57" i="44"/>
  <c r="AP57" i="44" s="1"/>
  <c r="W58" i="44"/>
  <c r="AE57" i="44"/>
  <c r="AF57" i="44"/>
  <c r="AO57" i="44" s="1"/>
  <c r="AG47" i="42"/>
  <c r="AP47" i="42" s="1"/>
  <c r="W48" i="42"/>
  <c r="AF47" i="42"/>
  <c r="AO47" i="42" s="1"/>
  <c r="AE47" i="42"/>
  <c r="AH61" i="89"/>
  <c r="AQ61" i="89" s="1"/>
  <c r="AH59" i="101"/>
  <c r="AQ59" i="101" s="1"/>
  <c r="AI50" i="55"/>
  <c r="AN50" i="55"/>
  <c r="AR47" i="102"/>
  <c r="Y58" i="93"/>
  <c r="Z58" i="93"/>
  <c r="X58" i="93"/>
  <c r="AI59" i="52"/>
  <c r="AP59" i="52"/>
  <c r="AR46" i="83"/>
  <c r="AR47" i="82"/>
  <c r="AI56" i="92"/>
  <c r="AN56" i="92"/>
  <c r="AG61" i="89"/>
  <c r="AP61" i="89" s="1"/>
  <c r="AF61" i="89"/>
  <c r="AO61" i="89" s="1"/>
  <c r="AE61" i="89"/>
  <c r="W62" i="89"/>
  <c r="AH51" i="45"/>
  <c r="AQ51" i="45" s="1"/>
  <c r="AF60" i="97"/>
  <c r="AO60" i="97" s="1"/>
  <c r="AG60" i="97"/>
  <c r="AP60" i="97" s="1"/>
  <c r="W61" i="97"/>
  <c r="AE60" i="97"/>
  <c r="AR58" i="105"/>
  <c r="AR47" i="48"/>
  <c r="AH52" i="84"/>
  <c r="AQ52" i="84" s="1"/>
  <c r="Y60" i="52"/>
  <c r="X60" i="52"/>
  <c r="AI46" i="10"/>
  <c r="AN46" i="10"/>
  <c r="Y50" i="18"/>
  <c r="X50" i="18"/>
  <c r="AR50" i="45"/>
  <c r="Y53" i="49"/>
  <c r="Z53" i="49"/>
  <c r="X53" i="49"/>
  <c r="AH47" i="42"/>
  <c r="AQ47" i="42" s="1"/>
  <c r="AH48" i="82"/>
  <c r="AQ48" i="82" s="1"/>
  <c r="AR49" i="99"/>
  <c r="AH55" i="54"/>
  <c r="AQ55" i="54" s="1"/>
  <c r="AI52" i="95"/>
  <c r="AN52" i="95"/>
  <c r="AR46" i="35"/>
  <c r="AG51" i="45"/>
  <c r="AP51" i="45" s="1"/>
  <c r="AE51" i="45"/>
  <c r="W52" i="45"/>
  <c r="AF51" i="45"/>
  <c r="AO51" i="45" s="1"/>
  <c r="Z52" i="84"/>
  <c r="Y47" i="10"/>
  <c r="Z47" i="10"/>
  <c r="X47" i="10"/>
  <c r="AI49" i="18"/>
  <c r="AR49" i="18" s="1"/>
  <c r="AN49" i="18"/>
  <c r="Y50" i="88"/>
  <c r="X50" i="88"/>
  <c r="W60" i="15"/>
  <c r="AF59" i="15"/>
  <c r="AO59" i="15" s="1"/>
  <c r="AE59" i="15"/>
  <c r="AG59" i="15"/>
  <c r="AP59" i="15" s="1"/>
  <c r="AH53" i="91"/>
  <c r="AQ53" i="91" s="1"/>
  <c r="AI45" i="85"/>
  <c r="AN45" i="85"/>
  <c r="AH48" i="102"/>
  <c r="AQ48" i="102" s="1"/>
  <c r="AH47" i="83"/>
  <c r="AQ47" i="83" s="1"/>
  <c r="Z48" i="82"/>
  <c r="AR60" i="89"/>
  <c r="Z55" i="54"/>
  <c r="Y54" i="100"/>
  <c r="Z54" i="100" s="1"/>
  <c r="X54" i="100"/>
  <c r="Y47" i="90"/>
  <c r="X47" i="90"/>
  <c r="Z47" i="90" s="1"/>
  <c r="Y51" i="87"/>
  <c r="Z51" i="87" s="1"/>
  <c r="X51" i="87"/>
  <c r="AI60" i="47"/>
  <c r="AN60" i="47"/>
  <c r="AH48" i="48"/>
  <c r="AQ48" i="48" s="1"/>
  <c r="AI50" i="87"/>
  <c r="AN50" i="87"/>
  <c r="AG52" i="96"/>
  <c r="AP52" i="96" s="1"/>
  <c r="AE52" i="96"/>
  <c r="W53" i="96"/>
  <c r="AF52" i="96"/>
  <c r="AO52" i="96" s="1"/>
  <c r="AR46" i="42"/>
  <c r="Y61" i="47"/>
  <c r="X61" i="47"/>
  <c r="Y51" i="55"/>
  <c r="X51" i="55"/>
  <c r="AH59" i="105"/>
  <c r="AQ59" i="105" s="1"/>
  <c r="AH57" i="44"/>
  <c r="AQ57" i="44" s="1"/>
  <c r="AI57" i="93"/>
  <c r="AN57" i="93"/>
  <c r="AI49" i="88"/>
  <c r="AN49" i="88"/>
  <c r="AI52" i="49"/>
  <c r="AN52" i="49"/>
  <c r="AG53" i="91"/>
  <c r="AP53" i="91" s="1"/>
  <c r="W54" i="91"/>
  <c r="AF53" i="91"/>
  <c r="AO53" i="91" s="1"/>
  <c r="AE53" i="91"/>
  <c r="AF48" i="102"/>
  <c r="AO48" i="102" s="1"/>
  <c r="AE48" i="102"/>
  <c r="W49" i="102"/>
  <c r="AG48" i="102"/>
  <c r="AP48" i="102" s="1"/>
  <c r="AF47" i="83"/>
  <c r="AO47" i="83" s="1"/>
  <c r="AG47" i="83"/>
  <c r="AP47" i="83" s="1"/>
  <c r="W48" i="83"/>
  <c r="AE47" i="83"/>
  <c r="AR44" i="50"/>
  <c r="AI46" i="90"/>
  <c r="AN46" i="90"/>
  <c r="AH47" i="35"/>
  <c r="AQ47" i="35" s="1"/>
  <c r="Z48" i="48"/>
  <c r="AG50" i="41"/>
  <c r="AP50" i="41" s="1"/>
  <c r="AF50" i="41"/>
  <c r="AO50" i="41" s="1"/>
  <c r="AE50" i="41"/>
  <c r="W51" i="41"/>
  <c r="AF46" i="94"/>
  <c r="AO46" i="94" s="1"/>
  <c r="AG46" i="94"/>
  <c r="AP46" i="94" s="1"/>
  <c r="AE46" i="94"/>
  <c r="W47" i="94"/>
  <c r="AG55" i="32"/>
  <c r="AP55" i="32" s="1"/>
  <c r="AE55" i="32"/>
  <c r="AF55" i="32"/>
  <c r="AO55" i="32" s="1"/>
  <c r="W56" i="32"/>
  <c r="Z59" i="105"/>
  <c r="W52" i="43"/>
  <c r="AE51" i="43"/>
  <c r="AF51" i="43"/>
  <c r="AO51" i="43" s="1"/>
  <c r="AG51" i="43"/>
  <c r="AP51" i="43" s="1"/>
  <c r="AH50" i="99"/>
  <c r="AQ50" i="99" s="1"/>
  <c r="AR55" i="13"/>
  <c r="AR52" i="91"/>
  <c r="AG56" i="20"/>
  <c r="AP56" i="20" s="1"/>
  <c r="AE56" i="20"/>
  <c r="W57" i="20"/>
  <c r="AF56" i="20"/>
  <c r="AO56" i="20" s="1"/>
  <c r="W52" i="11"/>
  <c r="AE51" i="11"/>
  <c r="AF51" i="11"/>
  <c r="AO51" i="11" s="1"/>
  <c r="AG51" i="11"/>
  <c r="AP51" i="11" s="1"/>
  <c r="AH45" i="50"/>
  <c r="AQ45" i="50" s="1"/>
  <c r="AH56" i="13"/>
  <c r="AQ56" i="13" s="1"/>
  <c r="AR51" i="84"/>
  <c r="AR57" i="53"/>
  <c r="Y58" i="46"/>
  <c r="X58" i="46"/>
  <c r="Y53" i="95"/>
  <c r="Z53" i="95" s="1"/>
  <c r="X53" i="95"/>
  <c r="W50" i="16"/>
  <c r="AE49" i="16"/>
  <c r="AF49" i="16"/>
  <c r="AO49" i="16" s="1"/>
  <c r="AG49" i="16"/>
  <c r="AP49" i="16" s="1"/>
  <c r="AH47" i="98"/>
  <c r="AQ47" i="98" s="1"/>
  <c r="AR54" i="54"/>
  <c r="AR58" i="101"/>
  <c r="AE53" i="51"/>
  <c r="AN53" i="51" s="1"/>
  <c r="AG53" i="51"/>
  <c r="AP53" i="51" s="1"/>
  <c r="W54" i="51"/>
  <c r="AF53" i="51"/>
  <c r="AH57" i="86"/>
  <c r="AQ57" i="86" s="1"/>
  <c r="W51" i="99"/>
  <c r="AG50" i="99"/>
  <c r="AP50" i="99" s="1"/>
  <c r="AF50" i="99"/>
  <c r="AO50" i="99" s="1"/>
  <c r="AE50" i="99"/>
  <c r="AE56" i="104"/>
  <c r="AG56" i="104"/>
  <c r="AP56" i="104" s="1"/>
  <c r="AF56" i="104"/>
  <c r="AO56" i="104" s="1"/>
  <c r="W57" i="104"/>
  <c r="AR56" i="44"/>
  <c r="Z45" i="50"/>
  <c r="Y46" i="85"/>
  <c r="X46" i="85"/>
  <c r="Z46" i="85" s="1"/>
  <c r="AH58" i="53"/>
  <c r="AQ58" i="53" s="1"/>
  <c r="W53" i="103"/>
  <c r="AG52" i="103"/>
  <c r="AP52" i="103" s="1"/>
  <c r="AE52" i="103"/>
  <c r="AF52" i="103"/>
  <c r="AO52" i="103" s="1"/>
  <c r="Z56" i="13"/>
  <c r="AI53" i="100"/>
  <c r="AN53" i="100"/>
  <c r="Y57" i="92"/>
  <c r="X57" i="92"/>
  <c r="Z57" i="92" s="1"/>
  <c r="AI57" i="46"/>
  <c r="AN57" i="46"/>
  <c r="AG57" i="92" l="1"/>
  <c r="AP57" i="92" s="1"/>
  <c r="W58" i="92"/>
  <c r="AF57" i="92"/>
  <c r="AO57" i="92" s="1"/>
  <c r="AE57" i="92"/>
  <c r="W55" i="100"/>
  <c r="AG54" i="100"/>
  <c r="AP54" i="100" s="1"/>
  <c r="AF54" i="100"/>
  <c r="AO54" i="100" s="1"/>
  <c r="AE54" i="100"/>
  <c r="W47" i="85"/>
  <c r="AE46" i="85"/>
  <c r="AG46" i="85"/>
  <c r="AP46" i="85" s="1"/>
  <c r="AF46" i="85"/>
  <c r="AO46" i="85" s="1"/>
  <c r="AF51" i="87"/>
  <c r="AO51" i="87" s="1"/>
  <c r="W52" i="87"/>
  <c r="AG51" i="87"/>
  <c r="AP51" i="87" s="1"/>
  <c r="AE51" i="87"/>
  <c r="W48" i="90"/>
  <c r="AG47" i="90"/>
  <c r="AP47" i="90" s="1"/>
  <c r="AF47" i="90"/>
  <c r="AO47" i="90" s="1"/>
  <c r="AE47" i="90"/>
  <c r="AF53" i="95"/>
  <c r="AO53" i="95" s="1"/>
  <c r="AE53" i="95"/>
  <c r="AG53" i="95"/>
  <c r="AP53" i="95" s="1"/>
  <c r="W54" i="95"/>
  <c r="AF56" i="13"/>
  <c r="AO56" i="13" s="1"/>
  <c r="AE56" i="13"/>
  <c r="W57" i="13"/>
  <c r="AG56" i="13"/>
  <c r="AP56" i="13" s="1"/>
  <c r="Y57" i="104"/>
  <c r="X57" i="104"/>
  <c r="AI56" i="20"/>
  <c r="AN56" i="20"/>
  <c r="Y54" i="51"/>
  <c r="Z54" i="51"/>
  <c r="X54" i="51"/>
  <c r="Y52" i="43"/>
  <c r="Z52" i="43"/>
  <c r="X52" i="43"/>
  <c r="AR46" i="90"/>
  <c r="AR50" i="87"/>
  <c r="Y60" i="15"/>
  <c r="Z60" i="15" s="1"/>
  <c r="X60" i="15"/>
  <c r="AH47" i="10"/>
  <c r="AQ47" i="10" s="1"/>
  <c r="Y52" i="45"/>
  <c r="X52" i="45"/>
  <c r="AR52" i="95"/>
  <c r="AH53" i="49"/>
  <c r="AQ53" i="49" s="1"/>
  <c r="Y48" i="35"/>
  <c r="Z48" i="35"/>
  <c r="X48" i="35"/>
  <c r="AH46" i="85"/>
  <c r="AQ46" i="85" s="1"/>
  <c r="AI50" i="99"/>
  <c r="AN50" i="99"/>
  <c r="W60" i="105"/>
  <c r="AG59" i="105"/>
  <c r="AP59" i="105" s="1"/>
  <c r="AE59" i="105"/>
  <c r="AF59" i="105"/>
  <c r="AO59" i="105" s="1"/>
  <c r="Y51" i="41"/>
  <c r="X51" i="41"/>
  <c r="Z51" i="41" s="1"/>
  <c r="AR52" i="49"/>
  <c r="AH61" i="47"/>
  <c r="AQ61" i="47" s="1"/>
  <c r="AR60" i="47"/>
  <c r="AH50" i="88"/>
  <c r="AQ50" i="88" s="1"/>
  <c r="AE47" i="10"/>
  <c r="AG47" i="10"/>
  <c r="AP47" i="10" s="1"/>
  <c r="AF47" i="10"/>
  <c r="AO47" i="10" s="1"/>
  <c r="W48" i="10"/>
  <c r="AI51" i="45"/>
  <c r="AN51" i="45"/>
  <c r="AE53" i="49"/>
  <c r="AG53" i="49"/>
  <c r="AP53" i="49" s="1"/>
  <c r="AF53" i="49"/>
  <c r="AO53" i="49" s="1"/>
  <c r="W54" i="49"/>
  <c r="AR56" i="92"/>
  <c r="AR59" i="52"/>
  <c r="Y60" i="101"/>
  <c r="Z60" i="101" s="1"/>
  <c r="X60" i="101"/>
  <c r="Y48" i="98"/>
  <c r="X48" i="98"/>
  <c r="Z48" i="98" s="1"/>
  <c r="AI47" i="35"/>
  <c r="AN47" i="35"/>
  <c r="AH58" i="46"/>
  <c r="AQ58" i="46" s="1"/>
  <c r="Y57" i="20"/>
  <c r="X57" i="20"/>
  <c r="Y47" i="94"/>
  <c r="X47" i="94"/>
  <c r="AI50" i="41"/>
  <c r="AN50" i="41"/>
  <c r="AI53" i="91"/>
  <c r="AN53" i="91"/>
  <c r="Z61" i="47"/>
  <c r="Y53" i="96"/>
  <c r="Z53" i="96" s="1"/>
  <c r="X53" i="96"/>
  <c r="AH51" i="87"/>
  <c r="AQ51" i="87" s="1"/>
  <c r="AH54" i="100"/>
  <c r="AQ54" i="100" s="1"/>
  <c r="AG48" i="82"/>
  <c r="AP48" i="82" s="1"/>
  <c r="AE48" i="82"/>
  <c r="W49" i="82"/>
  <c r="AF48" i="82"/>
  <c r="AO48" i="82" s="1"/>
  <c r="AR45" i="85"/>
  <c r="Z50" i="88"/>
  <c r="AR46" i="10"/>
  <c r="Y62" i="89"/>
  <c r="Z62" i="89" s="1"/>
  <c r="X62" i="89"/>
  <c r="AH58" i="93"/>
  <c r="AQ58" i="93" s="1"/>
  <c r="AR50" i="55"/>
  <c r="AI47" i="42"/>
  <c r="AN47" i="42"/>
  <c r="AI57" i="44"/>
  <c r="AN57" i="44"/>
  <c r="AI58" i="53"/>
  <c r="AN58" i="53"/>
  <c r="Y53" i="103"/>
  <c r="X53" i="103"/>
  <c r="Z53" i="103" s="1"/>
  <c r="Y56" i="32"/>
  <c r="Z56" i="32" s="1"/>
  <c r="X56" i="32"/>
  <c r="AI46" i="94"/>
  <c r="AN46" i="94"/>
  <c r="AR49" i="88"/>
  <c r="AI52" i="96"/>
  <c r="AN52" i="96"/>
  <c r="AG52" i="84"/>
  <c r="AP52" i="84" s="1"/>
  <c r="W53" i="84"/>
  <c r="AE52" i="84"/>
  <c r="AN52" i="84" s="1"/>
  <c r="AF52" i="84"/>
  <c r="AH60" i="52"/>
  <c r="AQ60" i="52" s="1"/>
  <c r="AI61" i="89"/>
  <c r="AN61" i="89"/>
  <c r="W59" i="93"/>
  <c r="AG58" i="93"/>
  <c r="AP58" i="93" s="1"/>
  <c r="AE58" i="93"/>
  <c r="AF58" i="93"/>
  <c r="AO58" i="93" s="1"/>
  <c r="Y58" i="44"/>
  <c r="X58" i="44"/>
  <c r="AI59" i="101"/>
  <c r="AN59" i="101"/>
  <c r="Y58" i="86"/>
  <c r="X58" i="86"/>
  <c r="AR53" i="100"/>
  <c r="AR57" i="46"/>
  <c r="AH57" i="92"/>
  <c r="AQ57" i="92" s="1"/>
  <c r="AI49" i="16"/>
  <c r="AN49" i="16"/>
  <c r="Z58" i="46"/>
  <c r="AE45" i="50"/>
  <c r="AG45" i="50"/>
  <c r="AP45" i="50" s="1"/>
  <c r="W46" i="50"/>
  <c r="AF45" i="50"/>
  <c r="AO45" i="50" s="1"/>
  <c r="Y51" i="99"/>
  <c r="X51" i="99"/>
  <c r="Z51" i="99" s="1"/>
  <c r="AI51" i="11"/>
  <c r="AN51" i="11"/>
  <c r="AI47" i="83"/>
  <c r="AN47" i="83"/>
  <c r="AI59" i="15"/>
  <c r="AN59" i="15"/>
  <c r="Z60" i="52"/>
  <c r="AI60" i="97"/>
  <c r="AN60" i="97"/>
  <c r="Y48" i="42"/>
  <c r="X48" i="42"/>
  <c r="Z48" i="42" s="1"/>
  <c r="AI57" i="86"/>
  <c r="AN57" i="86"/>
  <c r="Y50" i="16"/>
  <c r="X50" i="16"/>
  <c r="Y49" i="102"/>
  <c r="Z49" i="102" s="1"/>
  <c r="X49" i="102"/>
  <c r="Y54" i="91"/>
  <c r="X54" i="91"/>
  <c r="AH51" i="55"/>
  <c r="AQ51" i="55" s="1"/>
  <c r="AI52" i="103"/>
  <c r="AN52" i="103"/>
  <c r="AI56" i="104"/>
  <c r="AN56" i="104"/>
  <c r="AI53" i="51"/>
  <c r="AO53" i="51"/>
  <c r="AH53" i="95"/>
  <c r="AQ53" i="95" s="1"/>
  <c r="Y52" i="11"/>
  <c r="X52" i="11"/>
  <c r="AI51" i="43"/>
  <c r="AN51" i="43"/>
  <c r="AI55" i="32"/>
  <c r="AN55" i="32"/>
  <c r="AE48" i="48"/>
  <c r="AF48" i="48"/>
  <c r="AO48" i="48" s="1"/>
  <c r="AG48" i="48"/>
  <c r="AP48" i="48" s="1"/>
  <c r="W49" i="48"/>
  <c r="X48" i="83"/>
  <c r="Y48" i="83"/>
  <c r="Z48" i="83"/>
  <c r="AI48" i="102"/>
  <c r="AN48" i="102"/>
  <c r="AR57" i="93"/>
  <c r="Z51" i="55"/>
  <c r="AH47" i="90"/>
  <c r="AQ47" i="90" s="1"/>
  <c r="AE55" i="54"/>
  <c r="AF55" i="54"/>
  <c r="AO55" i="54" s="1"/>
  <c r="W56" i="54"/>
  <c r="AG55" i="54"/>
  <c r="AP55" i="54" s="1"/>
  <c r="Z50" i="18"/>
  <c r="AH50" i="18"/>
  <c r="AQ50" i="18" s="1"/>
  <c r="Y61" i="97"/>
  <c r="X61" i="97"/>
  <c r="Z61" i="97" s="1"/>
  <c r="AI47" i="98"/>
  <c r="AN47" i="98"/>
  <c r="Y59" i="53"/>
  <c r="X59" i="53"/>
  <c r="W52" i="99" l="1"/>
  <c r="AF51" i="99"/>
  <c r="AO51" i="99" s="1"/>
  <c r="AG51" i="99"/>
  <c r="AP51" i="99" s="1"/>
  <c r="AE51" i="99"/>
  <c r="AG53" i="103"/>
  <c r="AP53" i="103" s="1"/>
  <c r="AE53" i="103"/>
  <c r="AF53" i="103"/>
  <c r="AO53" i="103" s="1"/>
  <c r="W54" i="103"/>
  <c r="AG51" i="41"/>
  <c r="AP51" i="41" s="1"/>
  <c r="W52" i="41"/>
  <c r="AF51" i="41"/>
  <c r="AO51" i="41" s="1"/>
  <c r="AE51" i="41"/>
  <c r="AF60" i="15"/>
  <c r="AO60" i="15" s="1"/>
  <c r="AG60" i="15"/>
  <c r="AE60" i="15"/>
  <c r="AN60" i="15" s="1"/>
  <c r="W61" i="15"/>
  <c r="W61" i="101"/>
  <c r="AE60" i="101"/>
  <c r="AG60" i="101"/>
  <c r="AP60" i="101" s="1"/>
  <c r="AF60" i="101"/>
  <c r="AO60" i="101" s="1"/>
  <c r="W49" i="42"/>
  <c r="AE48" i="42"/>
  <c r="AF48" i="42"/>
  <c r="AO48" i="42" s="1"/>
  <c r="AG48" i="42"/>
  <c r="AP48" i="42" s="1"/>
  <c r="W54" i="96"/>
  <c r="AG53" i="96"/>
  <c r="AP53" i="96" s="1"/>
  <c r="AF53" i="96"/>
  <c r="AO53" i="96" s="1"/>
  <c r="AE53" i="96"/>
  <c r="W62" i="97"/>
  <c r="AF61" i="97"/>
  <c r="AO61" i="97" s="1"/>
  <c r="AG61" i="97"/>
  <c r="AP61" i="97" s="1"/>
  <c r="AE61" i="97"/>
  <c r="AF49" i="102"/>
  <c r="AO49" i="102" s="1"/>
  <c r="W50" i="102"/>
  <c r="AE49" i="102"/>
  <c r="AN49" i="102" s="1"/>
  <c r="AG49" i="102"/>
  <c r="AF56" i="32"/>
  <c r="AO56" i="32" s="1"/>
  <c r="W57" i="32"/>
  <c r="AG56" i="32"/>
  <c r="AP56" i="32" s="1"/>
  <c r="AE56" i="32"/>
  <c r="AG62" i="89"/>
  <c r="AP62" i="89" s="1"/>
  <c r="AF62" i="89"/>
  <c r="AO62" i="89" s="1"/>
  <c r="AE62" i="89"/>
  <c r="W63" i="89"/>
  <c r="AE48" i="98"/>
  <c r="AF48" i="98"/>
  <c r="AO48" i="98" s="1"/>
  <c r="W49" i="98"/>
  <c r="AG48" i="98"/>
  <c r="AP48" i="98" s="1"/>
  <c r="AI48" i="48"/>
  <c r="AN48" i="48"/>
  <c r="AH54" i="91"/>
  <c r="AQ54" i="91" s="1"/>
  <c r="AR59" i="15"/>
  <c r="AI45" i="50"/>
  <c r="AN45" i="50"/>
  <c r="AH58" i="44"/>
  <c r="AQ58" i="44" s="1"/>
  <c r="Y53" i="84"/>
  <c r="Z53" i="84" s="1"/>
  <c r="X53" i="84"/>
  <c r="Y60" i="105"/>
  <c r="X60" i="105"/>
  <c r="AH52" i="45"/>
  <c r="AQ52" i="45" s="1"/>
  <c r="AH54" i="51"/>
  <c r="AQ54" i="51" s="1"/>
  <c r="AI47" i="90"/>
  <c r="AN47" i="90"/>
  <c r="AI46" i="85"/>
  <c r="AN46" i="85"/>
  <c r="Y55" i="100"/>
  <c r="X55" i="100"/>
  <c r="AR56" i="104"/>
  <c r="AE48" i="83"/>
  <c r="AF48" i="83"/>
  <c r="AO48" i="83" s="1"/>
  <c r="AG48" i="83"/>
  <c r="AP48" i="83" s="1"/>
  <c r="W49" i="83"/>
  <c r="AH52" i="11"/>
  <c r="AQ52" i="11" s="1"/>
  <c r="AH59" i="53"/>
  <c r="AQ59" i="53" s="1"/>
  <c r="AI55" i="54"/>
  <c r="AN55" i="54"/>
  <c r="AG51" i="55"/>
  <c r="AP51" i="55" s="1"/>
  <c r="W52" i="55"/>
  <c r="AF51" i="55"/>
  <c r="AO51" i="55" s="1"/>
  <c r="AE51" i="55"/>
  <c r="Z52" i="11"/>
  <c r="AR52" i="103"/>
  <c r="AH50" i="16"/>
  <c r="AQ50" i="16" s="1"/>
  <c r="Z59" i="53"/>
  <c r="AE50" i="18"/>
  <c r="AG50" i="18"/>
  <c r="AP50" i="18" s="1"/>
  <c r="AF50" i="18"/>
  <c r="AO50" i="18" s="1"/>
  <c r="W51" i="18"/>
  <c r="AH48" i="83"/>
  <c r="AQ48" i="83" s="1"/>
  <c r="Z54" i="91"/>
  <c r="Z50" i="16"/>
  <c r="AE58" i="46"/>
  <c r="AG58" i="46"/>
  <c r="AP58" i="46" s="1"/>
  <c r="W59" i="46"/>
  <c r="AF58" i="46"/>
  <c r="AO58" i="46" s="1"/>
  <c r="AH58" i="86"/>
  <c r="AQ58" i="86" s="1"/>
  <c r="Z58" i="44"/>
  <c r="Y59" i="93"/>
  <c r="X59" i="93"/>
  <c r="AR46" i="94"/>
  <c r="AR47" i="42"/>
  <c r="Y49" i="82"/>
  <c r="X49" i="82"/>
  <c r="AR53" i="91"/>
  <c r="AH57" i="20"/>
  <c r="AQ57" i="20" s="1"/>
  <c r="AI53" i="49"/>
  <c r="AN53" i="49"/>
  <c r="Z52" i="45"/>
  <c r="AE54" i="51"/>
  <c r="W55" i="51"/>
  <c r="AF54" i="51"/>
  <c r="AO54" i="51" s="1"/>
  <c r="AG54" i="51"/>
  <c r="AP54" i="51" s="1"/>
  <c r="Y54" i="95"/>
  <c r="X54" i="95"/>
  <c r="Y52" i="87"/>
  <c r="Z52" i="87" s="1"/>
  <c r="X52" i="87"/>
  <c r="Y47" i="85"/>
  <c r="X47" i="85"/>
  <c r="AH61" i="97"/>
  <c r="AQ61" i="97" s="1"/>
  <c r="AR55" i="32"/>
  <c r="AR53" i="51"/>
  <c r="AR47" i="83"/>
  <c r="Z58" i="86"/>
  <c r="AH56" i="32"/>
  <c r="AQ56" i="32" s="1"/>
  <c r="W51" i="88"/>
  <c r="AG50" i="88"/>
  <c r="AP50" i="88" s="1"/>
  <c r="AE50" i="88"/>
  <c r="AF50" i="88"/>
  <c r="AO50" i="88" s="1"/>
  <c r="AI48" i="82"/>
  <c r="AN48" i="82"/>
  <c r="AH53" i="96"/>
  <c r="AQ53" i="96" s="1"/>
  <c r="Z57" i="20"/>
  <c r="AH60" i="101"/>
  <c r="AQ60" i="101" s="1"/>
  <c r="AI47" i="10"/>
  <c r="AN47" i="10"/>
  <c r="AR50" i="99"/>
  <c r="AH48" i="35"/>
  <c r="AQ48" i="35" s="1"/>
  <c r="AH60" i="15"/>
  <c r="AQ60" i="15" s="1"/>
  <c r="AI57" i="92"/>
  <c r="AN57" i="92"/>
  <c r="Y49" i="48"/>
  <c r="Z49" i="48" s="1"/>
  <c r="X49" i="48"/>
  <c r="AH49" i="102"/>
  <c r="AQ49" i="102" s="1"/>
  <c r="AR60" i="97"/>
  <c r="AR49" i="16"/>
  <c r="AR61" i="89"/>
  <c r="AR52" i="96"/>
  <c r="AR58" i="53"/>
  <c r="AH62" i="89"/>
  <c r="AQ62" i="89" s="1"/>
  <c r="AR50" i="41"/>
  <c r="AR51" i="45"/>
  <c r="AF48" i="35"/>
  <c r="AO48" i="35" s="1"/>
  <c r="W49" i="35"/>
  <c r="AE48" i="35"/>
  <c r="AG48" i="35"/>
  <c r="AP48" i="35" s="1"/>
  <c r="AH52" i="43"/>
  <c r="AQ52" i="43" s="1"/>
  <c r="Y57" i="13"/>
  <c r="X57" i="13"/>
  <c r="AI53" i="95"/>
  <c r="AN53" i="95"/>
  <c r="Y48" i="90"/>
  <c r="Z48" i="90"/>
  <c r="X48" i="90"/>
  <c r="AI54" i="100"/>
  <c r="AN54" i="100"/>
  <c r="AR48" i="102"/>
  <c r="AR51" i="43"/>
  <c r="AR57" i="86"/>
  <c r="AG60" i="52"/>
  <c r="AP60" i="52" s="1"/>
  <c r="AE60" i="52"/>
  <c r="W61" i="52"/>
  <c r="AF60" i="52"/>
  <c r="AO60" i="52" s="1"/>
  <c r="AR51" i="11"/>
  <c r="Y46" i="50"/>
  <c r="X46" i="50"/>
  <c r="AI52" i="84"/>
  <c r="AO52" i="84"/>
  <c r="AH47" i="94"/>
  <c r="AQ47" i="94" s="1"/>
  <c r="AR47" i="35"/>
  <c r="Y54" i="49"/>
  <c r="Z54" i="49"/>
  <c r="X54" i="49"/>
  <c r="AI59" i="105"/>
  <c r="AN59" i="105"/>
  <c r="AE52" i="43"/>
  <c r="AG52" i="43"/>
  <c r="AP52" i="43" s="1"/>
  <c r="W53" i="43"/>
  <c r="AF52" i="43"/>
  <c r="AO52" i="43" s="1"/>
  <c r="AR56" i="20"/>
  <c r="AI56" i="13"/>
  <c r="AN56" i="13"/>
  <c r="Y58" i="92"/>
  <c r="Z58" i="92" s="1"/>
  <c r="X58" i="92"/>
  <c r="AR47" i="98"/>
  <c r="Y56" i="54"/>
  <c r="Z56" i="54" s="1"/>
  <c r="X56" i="54"/>
  <c r="AH48" i="42"/>
  <c r="AQ48" i="42" s="1"/>
  <c r="AH51" i="99"/>
  <c r="AQ51" i="99" s="1"/>
  <c r="AR59" i="101"/>
  <c r="AI58" i="93"/>
  <c r="AN58" i="93"/>
  <c r="AH53" i="103"/>
  <c r="AQ53" i="103" s="1"/>
  <c r="AR57" i="44"/>
  <c r="AG61" i="47"/>
  <c r="AP61" i="47" s="1"/>
  <c r="AE61" i="47"/>
  <c r="W62" i="47"/>
  <c r="AF61" i="47"/>
  <c r="AO61" i="47" s="1"/>
  <c r="Z47" i="94"/>
  <c r="AH48" i="98"/>
  <c r="AQ48" i="98" s="1"/>
  <c r="Y48" i="10"/>
  <c r="X48" i="10"/>
  <c r="AH51" i="41"/>
  <c r="AQ51" i="41" s="1"/>
  <c r="Z57" i="104"/>
  <c r="AH57" i="104"/>
  <c r="AQ57" i="104" s="1"/>
  <c r="AI51" i="87"/>
  <c r="AN51" i="87"/>
  <c r="AF58" i="92" l="1"/>
  <c r="AO58" i="92" s="1"/>
  <c r="AG58" i="92"/>
  <c r="AP58" i="92" s="1"/>
  <c r="AE58" i="92"/>
  <c r="W59" i="92"/>
  <c r="AF49" i="48"/>
  <c r="AO49" i="48" s="1"/>
  <c r="AG49" i="48"/>
  <c r="AP49" i="48" s="1"/>
  <c r="AE49" i="48"/>
  <c r="W50" i="48"/>
  <c r="W54" i="84"/>
  <c r="AG53" i="84"/>
  <c r="AP53" i="84" s="1"/>
  <c r="AF53" i="84"/>
  <c r="AO53" i="84" s="1"/>
  <c r="AE53" i="84"/>
  <c r="AE56" i="54"/>
  <c r="AG56" i="54"/>
  <c r="AP56" i="54" s="1"/>
  <c r="AF56" i="54"/>
  <c r="AO56" i="54" s="1"/>
  <c r="W57" i="54"/>
  <c r="W53" i="87"/>
  <c r="AF52" i="87"/>
  <c r="AO52" i="87" s="1"/>
  <c r="AE52" i="87"/>
  <c r="AG52" i="87"/>
  <c r="AP52" i="87" s="1"/>
  <c r="AG57" i="104"/>
  <c r="AP57" i="104" s="1"/>
  <c r="AF57" i="104"/>
  <c r="AO57" i="104" s="1"/>
  <c r="AE57" i="104"/>
  <c r="W58" i="104"/>
  <c r="AH48" i="10"/>
  <c r="AQ48" i="10" s="1"/>
  <c r="AG47" i="94"/>
  <c r="AP47" i="94" s="1"/>
  <c r="W48" i="94"/>
  <c r="AE47" i="94"/>
  <c r="AF47" i="94"/>
  <c r="AO47" i="94" s="1"/>
  <c r="AR56" i="13"/>
  <c r="AI48" i="35"/>
  <c r="AN48" i="35"/>
  <c r="AH52" i="87"/>
  <c r="AQ52" i="87" s="1"/>
  <c r="AF50" i="16"/>
  <c r="AO50" i="16" s="1"/>
  <c r="AE50" i="16"/>
  <c r="AG50" i="16"/>
  <c r="AP50" i="16" s="1"/>
  <c r="W51" i="16"/>
  <c r="AE59" i="53"/>
  <c r="AF59" i="53"/>
  <c r="AO59" i="53" s="1"/>
  <c r="AG59" i="53"/>
  <c r="AP59" i="53" s="1"/>
  <c r="W60" i="53"/>
  <c r="Y52" i="55"/>
  <c r="X52" i="55"/>
  <c r="AI48" i="83"/>
  <c r="AN48" i="83"/>
  <c r="Y63" i="89"/>
  <c r="Z63" i="89" s="1"/>
  <c r="X63" i="89"/>
  <c r="X50" i="102"/>
  <c r="Y50" i="102"/>
  <c r="Z50" i="102"/>
  <c r="Y62" i="97"/>
  <c r="Z62" i="97" s="1"/>
  <c r="X62" i="97"/>
  <c r="Y52" i="41"/>
  <c r="X52" i="41"/>
  <c r="AI52" i="43"/>
  <c r="AN52" i="43"/>
  <c r="AR53" i="95"/>
  <c r="Y49" i="35"/>
  <c r="X49" i="35"/>
  <c r="AR57" i="92"/>
  <c r="AI50" i="88"/>
  <c r="AN50" i="88"/>
  <c r="AR53" i="49"/>
  <c r="W59" i="44"/>
  <c r="AG58" i="44"/>
  <c r="AP58" i="44" s="1"/>
  <c r="AE58" i="44"/>
  <c r="AF58" i="44"/>
  <c r="AO58" i="44" s="1"/>
  <c r="AF54" i="91"/>
  <c r="AO54" i="91" s="1"/>
  <c r="W55" i="91"/>
  <c r="AG54" i="91"/>
  <c r="AP54" i="91" s="1"/>
  <c r="AE54" i="91"/>
  <c r="AR46" i="85"/>
  <c r="AI62" i="89"/>
  <c r="AN62" i="89"/>
  <c r="Y57" i="32"/>
  <c r="X57" i="32"/>
  <c r="AI60" i="15"/>
  <c r="AP60" i="15"/>
  <c r="AR58" i="93"/>
  <c r="AH58" i="92"/>
  <c r="AQ58" i="92" s="1"/>
  <c r="AR54" i="100"/>
  <c r="AH57" i="13"/>
  <c r="AQ57" i="13" s="1"/>
  <c r="X51" i="18"/>
  <c r="Y51" i="18"/>
  <c r="Z51" i="18"/>
  <c r="AG52" i="11"/>
  <c r="AP52" i="11" s="1"/>
  <c r="AF52" i="11"/>
  <c r="AO52" i="11" s="1"/>
  <c r="AE52" i="11"/>
  <c r="W53" i="11"/>
  <c r="AH60" i="105"/>
  <c r="AQ60" i="105" s="1"/>
  <c r="AR45" i="50"/>
  <c r="Y49" i="98"/>
  <c r="Z49" i="98" s="1"/>
  <c r="X49" i="98"/>
  <c r="AI53" i="96"/>
  <c r="AN53" i="96"/>
  <c r="AI60" i="101"/>
  <c r="AN60" i="101"/>
  <c r="AI51" i="99"/>
  <c r="AN51" i="99"/>
  <c r="Y62" i="47"/>
  <c r="X62" i="47"/>
  <c r="AH56" i="54"/>
  <c r="AQ56" i="54" s="1"/>
  <c r="AR59" i="105"/>
  <c r="AR52" i="84"/>
  <c r="AH48" i="90"/>
  <c r="AQ48" i="90" s="1"/>
  <c r="Z57" i="13"/>
  <c r="AH49" i="48"/>
  <c r="AQ49" i="48" s="1"/>
  <c r="AR47" i="10"/>
  <c r="AG57" i="20"/>
  <c r="AP57" i="20" s="1"/>
  <c r="AF57" i="20"/>
  <c r="AO57" i="20" s="1"/>
  <c r="W58" i="20"/>
  <c r="AE57" i="20"/>
  <c r="Y51" i="88"/>
  <c r="Z51" i="88"/>
  <c r="X51" i="88"/>
  <c r="AE58" i="86"/>
  <c r="W59" i="86"/>
  <c r="AF58" i="86"/>
  <c r="AO58" i="86" s="1"/>
  <c r="AG58" i="86"/>
  <c r="AP58" i="86" s="1"/>
  <c r="AH47" i="85"/>
  <c r="AQ47" i="85" s="1"/>
  <c r="AH54" i="95"/>
  <c r="AQ54" i="95" s="1"/>
  <c r="Y55" i="51"/>
  <c r="X55" i="51"/>
  <c r="AH49" i="82"/>
  <c r="AQ49" i="82" s="1"/>
  <c r="Y59" i="46"/>
  <c r="X59" i="46"/>
  <c r="Z59" i="46" s="1"/>
  <c r="AR55" i="54"/>
  <c r="Y49" i="83"/>
  <c r="Z49" i="83" s="1"/>
  <c r="X49" i="83"/>
  <c r="AH55" i="100"/>
  <c r="AQ55" i="100" s="1"/>
  <c r="AR47" i="90"/>
  <c r="Z60" i="105"/>
  <c r="AI61" i="97"/>
  <c r="AN61" i="97"/>
  <c r="AI48" i="42"/>
  <c r="AN48" i="42"/>
  <c r="Y61" i="101"/>
  <c r="X61" i="101"/>
  <c r="Y54" i="103"/>
  <c r="Z54" i="103" s="1"/>
  <c r="X54" i="103"/>
  <c r="AR51" i="87"/>
  <c r="AI61" i="47"/>
  <c r="AN61" i="47"/>
  <c r="AH54" i="49"/>
  <c r="AQ54" i="49" s="1"/>
  <c r="Z46" i="50"/>
  <c r="AH46" i="50"/>
  <c r="AQ46" i="50" s="1"/>
  <c r="Y61" i="52"/>
  <c r="Z61" i="52" s="1"/>
  <c r="X61" i="52"/>
  <c r="AE48" i="90"/>
  <c r="W49" i="90"/>
  <c r="AF48" i="90"/>
  <c r="AO48" i="90" s="1"/>
  <c r="AG48" i="90"/>
  <c r="AP48" i="90" s="1"/>
  <c r="AR48" i="82"/>
  <c r="Z47" i="85"/>
  <c r="Z54" i="95"/>
  <c r="AI54" i="51"/>
  <c r="AN54" i="51"/>
  <c r="Z49" i="82"/>
  <c r="AH59" i="93"/>
  <c r="AQ59" i="93" s="1"/>
  <c r="AI51" i="55"/>
  <c r="AN51" i="55"/>
  <c r="Z55" i="100"/>
  <c r="AI48" i="98"/>
  <c r="AN48" i="98"/>
  <c r="AI49" i="102"/>
  <c r="AP49" i="102"/>
  <c r="Y49" i="42"/>
  <c r="X49" i="42"/>
  <c r="AI51" i="41"/>
  <c r="AN51" i="41"/>
  <c r="Z48" i="10"/>
  <c r="Y53" i="43"/>
  <c r="X53" i="43"/>
  <c r="AE54" i="49"/>
  <c r="W55" i="49"/>
  <c r="AF54" i="49"/>
  <c r="AO54" i="49" s="1"/>
  <c r="AG54" i="49"/>
  <c r="AP54" i="49" s="1"/>
  <c r="AI60" i="52"/>
  <c r="AR60" i="52" s="1"/>
  <c r="AN60" i="52"/>
  <c r="AE52" i="45"/>
  <c r="AF52" i="45"/>
  <c r="AO52" i="45" s="1"/>
  <c r="W53" i="45"/>
  <c r="AG52" i="45"/>
  <c r="AP52" i="45" s="1"/>
  <c r="Z59" i="93"/>
  <c r="AI58" i="46"/>
  <c r="AR58" i="46" s="1"/>
  <c r="AN58" i="46"/>
  <c r="AI50" i="18"/>
  <c r="AN50" i="18"/>
  <c r="AH53" i="84"/>
  <c r="AQ53" i="84" s="1"/>
  <c r="AR48" i="48"/>
  <c r="AI56" i="32"/>
  <c r="AN56" i="32"/>
  <c r="Y54" i="96"/>
  <c r="Z54" i="96"/>
  <c r="X54" i="96"/>
  <c r="X61" i="15"/>
  <c r="Y61" i="15"/>
  <c r="Z61" i="15"/>
  <c r="AI53" i="103"/>
  <c r="AN53" i="103"/>
  <c r="Y52" i="99"/>
  <c r="X52" i="99"/>
  <c r="AG59" i="46" l="1"/>
  <c r="AP59" i="46" s="1"/>
  <c r="AE59" i="46"/>
  <c r="AF59" i="46"/>
  <c r="AO59" i="46" s="1"/>
  <c r="W60" i="46"/>
  <c r="AF63" i="89"/>
  <c r="AO63" i="89" s="1"/>
  <c r="W64" i="89"/>
  <c r="AG63" i="89"/>
  <c r="AP63" i="89" s="1"/>
  <c r="AE63" i="89"/>
  <c r="AF62" i="97"/>
  <c r="AO62" i="97" s="1"/>
  <c r="AE62" i="97"/>
  <c r="W63" i="97"/>
  <c r="AG62" i="97"/>
  <c r="AP62" i="97" s="1"/>
  <c r="AF49" i="83"/>
  <c r="AO49" i="83" s="1"/>
  <c r="W50" i="83"/>
  <c r="AG49" i="83"/>
  <c r="AP49" i="83" s="1"/>
  <c r="AE49" i="83"/>
  <c r="AF49" i="98"/>
  <c r="AO49" i="98" s="1"/>
  <c r="AG49" i="98"/>
  <c r="AP49" i="98" s="1"/>
  <c r="AE49" i="98"/>
  <c r="W50" i="98"/>
  <c r="W62" i="52"/>
  <c r="AG61" i="52"/>
  <c r="AP61" i="52" s="1"/>
  <c r="AE61" i="52"/>
  <c r="AN61" i="52" s="1"/>
  <c r="AF61" i="52"/>
  <c r="AG54" i="103"/>
  <c r="AP54" i="103" s="1"/>
  <c r="AE54" i="103"/>
  <c r="AN54" i="103" s="1"/>
  <c r="W55" i="103"/>
  <c r="AF54" i="103"/>
  <c r="AH52" i="99"/>
  <c r="AQ52" i="99" s="1"/>
  <c r="AR56" i="32"/>
  <c r="Z52" i="99"/>
  <c r="AH53" i="43"/>
  <c r="AQ53" i="43" s="1"/>
  <c r="AR53" i="103"/>
  <c r="AE48" i="10"/>
  <c r="AF48" i="10"/>
  <c r="AO48" i="10" s="1"/>
  <c r="AG48" i="10"/>
  <c r="AP48" i="10" s="1"/>
  <c r="W49" i="10"/>
  <c r="AR51" i="55"/>
  <c r="AG49" i="82"/>
  <c r="AP49" i="82" s="1"/>
  <c r="AE49" i="82"/>
  <c r="AF49" i="82"/>
  <c r="AO49" i="82" s="1"/>
  <c r="W50" i="82"/>
  <c r="AH61" i="52"/>
  <c r="AQ61" i="52" s="1"/>
  <c r="AH54" i="103"/>
  <c r="AQ54" i="103" s="1"/>
  <c r="AH49" i="83"/>
  <c r="AQ49" i="83" s="1"/>
  <c r="AI58" i="86"/>
  <c r="AN58" i="86"/>
  <c r="Y58" i="20"/>
  <c r="X58" i="20"/>
  <c r="AR62" i="89"/>
  <c r="Y55" i="91"/>
  <c r="X55" i="91"/>
  <c r="Y59" i="44"/>
  <c r="Z59" i="44"/>
  <c r="X59" i="44"/>
  <c r="AI52" i="45"/>
  <c r="AN52" i="45"/>
  <c r="Y55" i="49"/>
  <c r="X55" i="49"/>
  <c r="AR49" i="102"/>
  <c r="AR48" i="42"/>
  <c r="AH55" i="51"/>
  <c r="AQ55" i="51" s="1"/>
  <c r="AH51" i="88"/>
  <c r="AQ51" i="88" s="1"/>
  <c r="AH62" i="47"/>
  <c r="AQ62" i="47" s="1"/>
  <c r="AR60" i="101"/>
  <c r="AE51" i="18"/>
  <c r="W52" i="18"/>
  <c r="AG51" i="18"/>
  <c r="AP51" i="18" s="1"/>
  <c r="AF51" i="18"/>
  <c r="AO51" i="18" s="1"/>
  <c r="AR60" i="15"/>
  <c r="AH49" i="35"/>
  <c r="AQ49" i="35" s="1"/>
  <c r="AR52" i="43"/>
  <c r="Y51" i="16"/>
  <c r="Z51" i="16" s="1"/>
  <c r="X51" i="16"/>
  <c r="X58" i="104"/>
  <c r="Y58" i="104"/>
  <c r="Z58" i="104"/>
  <c r="AI52" i="87"/>
  <c r="AN52" i="87"/>
  <c r="Y54" i="84"/>
  <c r="X54" i="84"/>
  <c r="AF59" i="93"/>
  <c r="AO59" i="93" s="1"/>
  <c r="W60" i="93"/>
  <c r="AG59" i="93"/>
  <c r="AP59" i="93" s="1"/>
  <c r="AE59" i="93"/>
  <c r="AI54" i="49"/>
  <c r="AN54" i="49"/>
  <c r="AR51" i="41"/>
  <c r="AR54" i="51"/>
  <c r="AE46" i="50"/>
  <c r="W47" i="50"/>
  <c r="AF46" i="50"/>
  <c r="AO46" i="50" s="1"/>
  <c r="AG46" i="50"/>
  <c r="AP46" i="50" s="1"/>
  <c r="Z55" i="51"/>
  <c r="W52" i="88"/>
  <c r="AF51" i="88"/>
  <c r="AO51" i="88" s="1"/>
  <c r="AE51" i="88"/>
  <c r="AG51" i="88"/>
  <c r="AP51" i="88" s="1"/>
  <c r="Z62" i="47"/>
  <c r="AH57" i="32"/>
  <c r="AQ57" i="32" s="1"/>
  <c r="Z49" i="35"/>
  <c r="AH52" i="41"/>
  <c r="AQ52" i="41" s="1"/>
  <c r="W51" i="102"/>
  <c r="AG50" i="102"/>
  <c r="AP50" i="102" s="1"/>
  <c r="AF50" i="102"/>
  <c r="AO50" i="102" s="1"/>
  <c r="AE50" i="102"/>
  <c r="Y60" i="53"/>
  <c r="X60" i="53"/>
  <c r="AI57" i="104"/>
  <c r="AN57" i="104"/>
  <c r="AI56" i="54"/>
  <c r="AN56" i="54"/>
  <c r="Y59" i="92"/>
  <c r="X59" i="92"/>
  <c r="AR48" i="98"/>
  <c r="AR61" i="47"/>
  <c r="AH61" i="101"/>
  <c r="AQ61" i="101" s="1"/>
  <c r="AR61" i="97"/>
  <c r="AR53" i="96"/>
  <c r="Y53" i="11"/>
  <c r="Z53" i="11"/>
  <c r="X53" i="11"/>
  <c r="AH51" i="18"/>
  <c r="AQ51" i="18" s="1"/>
  <c r="Z57" i="32"/>
  <c r="Z52" i="41"/>
  <c r="AR48" i="83"/>
  <c r="AI50" i="16"/>
  <c r="AN50" i="16"/>
  <c r="Y53" i="87"/>
  <c r="X53" i="87"/>
  <c r="Y50" i="48"/>
  <c r="X50" i="48"/>
  <c r="Z50" i="48" s="1"/>
  <c r="AI58" i="92"/>
  <c r="AN58" i="92"/>
  <c r="AG61" i="15"/>
  <c r="AP61" i="15" s="1"/>
  <c r="W62" i="15"/>
  <c r="AF61" i="15"/>
  <c r="AO61" i="15" s="1"/>
  <c r="AE61" i="15"/>
  <c r="AH49" i="42"/>
  <c r="AQ49" i="42" s="1"/>
  <c r="W55" i="95"/>
  <c r="AG54" i="95"/>
  <c r="AP54" i="95" s="1"/>
  <c r="AF54" i="95"/>
  <c r="AO54" i="95" s="1"/>
  <c r="AE54" i="95"/>
  <c r="AH54" i="96"/>
  <c r="AQ54" i="96" s="1"/>
  <c r="Z53" i="43"/>
  <c r="Z49" i="42"/>
  <c r="AG55" i="100"/>
  <c r="AP55" i="100" s="1"/>
  <c r="AE55" i="100"/>
  <c r="AF55" i="100"/>
  <c r="AO55" i="100" s="1"/>
  <c r="W56" i="100"/>
  <c r="AG47" i="85"/>
  <c r="AP47" i="85" s="1"/>
  <c r="W48" i="85"/>
  <c r="AF47" i="85"/>
  <c r="AO47" i="85" s="1"/>
  <c r="AE47" i="85"/>
  <c r="Y49" i="90"/>
  <c r="Z49" i="90" s="1"/>
  <c r="X49" i="90"/>
  <c r="Z61" i="101"/>
  <c r="W61" i="105"/>
  <c r="AG60" i="105"/>
  <c r="AP60" i="105" s="1"/>
  <c r="AF60" i="105"/>
  <c r="AO60" i="105" s="1"/>
  <c r="AE60" i="105"/>
  <c r="W58" i="13"/>
  <c r="AG57" i="13"/>
  <c r="AP57" i="13" s="1"/>
  <c r="AF57" i="13"/>
  <c r="AO57" i="13" s="1"/>
  <c r="AE57" i="13"/>
  <c r="AH49" i="98"/>
  <c r="AQ49" i="98" s="1"/>
  <c r="AI52" i="11"/>
  <c r="AN52" i="11"/>
  <c r="AI54" i="91"/>
  <c r="AN54" i="91"/>
  <c r="AI58" i="44"/>
  <c r="AN58" i="44"/>
  <c r="AR50" i="88"/>
  <c r="AH50" i="102"/>
  <c r="AQ50" i="102" s="1"/>
  <c r="AH52" i="55"/>
  <c r="AQ52" i="55" s="1"/>
  <c r="AI47" i="94"/>
  <c r="AN47" i="94"/>
  <c r="AI53" i="84"/>
  <c r="AN53" i="84"/>
  <c r="AI49" i="48"/>
  <c r="AN49" i="48"/>
  <c r="AH61" i="15"/>
  <c r="AQ61" i="15" s="1"/>
  <c r="AE54" i="96"/>
  <c r="AG54" i="96"/>
  <c r="AP54" i="96" s="1"/>
  <c r="AF54" i="96"/>
  <c r="AO54" i="96" s="1"/>
  <c r="W55" i="96"/>
  <c r="AR50" i="18"/>
  <c r="Y53" i="45"/>
  <c r="X53" i="45"/>
  <c r="AI48" i="90"/>
  <c r="AN48" i="90"/>
  <c r="AH59" i="46"/>
  <c r="AQ59" i="46" s="1"/>
  <c r="Y59" i="86"/>
  <c r="Z59" i="86"/>
  <c r="X59" i="86"/>
  <c r="AI57" i="20"/>
  <c r="AN57" i="20"/>
  <c r="AR51" i="99"/>
  <c r="AH62" i="97"/>
  <c r="AQ62" i="97" s="1"/>
  <c r="AH63" i="89"/>
  <c r="AQ63" i="89" s="1"/>
  <c r="Z52" i="55"/>
  <c r="AI59" i="53"/>
  <c r="AN59" i="53"/>
  <c r="AR48" i="35"/>
  <c r="Y48" i="94"/>
  <c r="X48" i="94"/>
  <c r="Z48" i="94" s="1"/>
  <c r="Y57" i="54"/>
  <c r="Z57" i="54"/>
  <c r="X57" i="54"/>
  <c r="W51" i="48" l="1"/>
  <c r="AE50" i="48"/>
  <c r="AG50" i="48"/>
  <c r="AP50" i="48" s="1"/>
  <c r="AF50" i="48"/>
  <c r="AO50" i="48" s="1"/>
  <c r="W49" i="94"/>
  <c r="AG48" i="94"/>
  <c r="AP48" i="94" s="1"/>
  <c r="AF48" i="94"/>
  <c r="AO48" i="94" s="1"/>
  <c r="AE48" i="94"/>
  <c r="W50" i="90"/>
  <c r="AG49" i="90"/>
  <c r="AP49" i="90" s="1"/>
  <c r="AF49" i="90"/>
  <c r="AO49" i="90" s="1"/>
  <c r="AE49" i="90"/>
  <c r="AE51" i="16"/>
  <c r="AG51" i="16"/>
  <c r="AP51" i="16" s="1"/>
  <c r="W52" i="16"/>
  <c r="AF51" i="16"/>
  <c r="AO51" i="16" s="1"/>
  <c r="AF59" i="86"/>
  <c r="AO59" i="86" s="1"/>
  <c r="AE59" i="86"/>
  <c r="AG59" i="86"/>
  <c r="AP59" i="86" s="1"/>
  <c r="W60" i="86"/>
  <c r="AI57" i="13"/>
  <c r="AN57" i="13"/>
  <c r="AE53" i="43"/>
  <c r="AG53" i="43"/>
  <c r="AP53" i="43" s="1"/>
  <c r="W54" i="43"/>
  <c r="AF53" i="43"/>
  <c r="AO53" i="43" s="1"/>
  <c r="AR50" i="16"/>
  <c r="AR56" i="54"/>
  <c r="AH59" i="44"/>
  <c r="AQ59" i="44" s="1"/>
  <c r="AR58" i="86"/>
  <c r="Y49" i="10"/>
  <c r="X49" i="10"/>
  <c r="Y50" i="98"/>
  <c r="X50" i="98"/>
  <c r="Z50" i="98" s="1"/>
  <c r="AI62" i="97"/>
  <c r="AN62" i="97"/>
  <c r="AG57" i="54"/>
  <c r="AP57" i="54" s="1"/>
  <c r="W58" i="54"/>
  <c r="AE57" i="54"/>
  <c r="AF57" i="54"/>
  <c r="AO57" i="54" s="1"/>
  <c r="AR58" i="44"/>
  <c r="Y56" i="100"/>
  <c r="X56" i="100"/>
  <c r="Z56" i="100" s="1"/>
  <c r="AI54" i="95"/>
  <c r="AN54" i="95"/>
  <c r="Y62" i="15"/>
  <c r="Z62" i="15" s="1"/>
  <c r="X62" i="15"/>
  <c r="AI50" i="102"/>
  <c r="AR50" i="102" s="1"/>
  <c r="AN50" i="102"/>
  <c r="AI51" i="88"/>
  <c r="AN51" i="88"/>
  <c r="Y60" i="93"/>
  <c r="X60" i="93"/>
  <c r="Z60" i="93" s="1"/>
  <c r="AR52" i="87"/>
  <c r="AH55" i="49"/>
  <c r="AQ55" i="49" s="1"/>
  <c r="W60" i="44"/>
  <c r="AE59" i="44"/>
  <c r="AF59" i="44"/>
  <c r="AO59" i="44" s="1"/>
  <c r="AG59" i="44"/>
  <c r="AP59" i="44" s="1"/>
  <c r="AI49" i="82"/>
  <c r="AN49" i="82"/>
  <c r="AI61" i="52"/>
  <c r="AO61" i="52"/>
  <c r="AI49" i="98"/>
  <c r="AN49" i="98"/>
  <c r="Y50" i="83"/>
  <c r="X50" i="83"/>
  <c r="AI54" i="96"/>
  <c r="AN54" i="96"/>
  <c r="AR59" i="53"/>
  <c r="AR49" i="48"/>
  <c r="Y61" i="105"/>
  <c r="X61" i="105"/>
  <c r="Z61" i="105" s="1"/>
  <c r="AI47" i="85"/>
  <c r="AN47" i="85"/>
  <c r="AH53" i="87"/>
  <c r="AQ53" i="87" s="1"/>
  <c r="AH59" i="92"/>
  <c r="AQ59" i="92" s="1"/>
  <c r="AR57" i="104"/>
  <c r="Y47" i="50"/>
  <c r="Z47" i="50"/>
  <c r="X47" i="50"/>
  <c r="AG58" i="104"/>
  <c r="AP58" i="104" s="1"/>
  <c r="AE58" i="104"/>
  <c r="W59" i="104"/>
  <c r="AF58" i="104"/>
  <c r="AO58" i="104" s="1"/>
  <c r="X52" i="18"/>
  <c r="Y52" i="18"/>
  <c r="Z52" i="18"/>
  <c r="Z55" i="49"/>
  <c r="AH58" i="20"/>
  <c r="AQ58" i="20" s="1"/>
  <c r="AI54" i="103"/>
  <c r="AR54" i="103" s="1"/>
  <c r="AO54" i="103"/>
  <c r="Y60" i="46"/>
  <c r="Z60" i="46" s="1"/>
  <c r="X60" i="46"/>
  <c r="AH48" i="94"/>
  <c r="AQ48" i="94" s="1"/>
  <c r="AR48" i="90"/>
  <c r="AR54" i="91"/>
  <c r="Y58" i="13"/>
  <c r="Z58" i="13" s="1"/>
  <c r="X58" i="13"/>
  <c r="W62" i="101"/>
  <c r="AF61" i="101"/>
  <c r="AO61" i="101" s="1"/>
  <c r="AE61" i="101"/>
  <c r="AG61" i="101"/>
  <c r="AP61" i="101" s="1"/>
  <c r="AI55" i="100"/>
  <c r="AN55" i="100"/>
  <c r="Z53" i="87"/>
  <c r="AG52" i="41"/>
  <c r="AP52" i="41" s="1"/>
  <c r="AF52" i="41"/>
  <c r="AO52" i="41" s="1"/>
  <c r="AE52" i="41"/>
  <c r="W53" i="41"/>
  <c r="Z59" i="92"/>
  <c r="AH60" i="53"/>
  <c r="AQ60" i="53" s="1"/>
  <c r="Y52" i="88"/>
  <c r="X52" i="88"/>
  <c r="AI46" i="50"/>
  <c r="AN46" i="50"/>
  <c r="AR54" i="49"/>
  <c r="AH54" i="84"/>
  <c r="AQ54" i="84" s="1"/>
  <c r="AI51" i="18"/>
  <c r="AN51" i="18"/>
  <c r="AH55" i="91"/>
  <c r="AQ55" i="91" s="1"/>
  <c r="Z58" i="20"/>
  <c r="AI48" i="10"/>
  <c r="AN48" i="10"/>
  <c r="Y55" i="103"/>
  <c r="Z55" i="103"/>
  <c r="X55" i="103"/>
  <c r="AI63" i="89"/>
  <c r="AN63" i="89"/>
  <c r="AF52" i="55"/>
  <c r="AO52" i="55" s="1"/>
  <c r="AG52" i="55"/>
  <c r="AP52" i="55" s="1"/>
  <c r="AE52" i="55"/>
  <c r="W53" i="55"/>
  <c r="AH53" i="45"/>
  <c r="AQ53" i="45" s="1"/>
  <c r="Y55" i="96"/>
  <c r="X55" i="96"/>
  <c r="AR53" i="84"/>
  <c r="AH57" i="54"/>
  <c r="AQ57" i="54" s="1"/>
  <c r="AR57" i="20"/>
  <c r="Z53" i="45"/>
  <c r="AH49" i="90"/>
  <c r="AQ49" i="90" s="1"/>
  <c r="Y48" i="85"/>
  <c r="X48" i="85"/>
  <c r="Y55" i="95"/>
  <c r="X55" i="95"/>
  <c r="AR58" i="92"/>
  <c r="AF57" i="32"/>
  <c r="AO57" i="32" s="1"/>
  <c r="AG57" i="32"/>
  <c r="AP57" i="32" s="1"/>
  <c r="W58" i="32"/>
  <c r="AE57" i="32"/>
  <c r="AH53" i="11"/>
  <c r="AQ53" i="11" s="1"/>
  <c r="Z60" i="53"/>
  <c r="Y51" i="102"/>
  <c r="X51" i="102"/>
  <c r="AF49" i="35"/>
  <c r="AO49" i="35" s="1"/>
  <c r="AG49" i="35"/>
  <c r="AP49" i="35" s="1"/>
  <c r="W50" i="35"/>
  <c r="AE49" i="35"/>
  <c r="AG62" i="47"/>
  <c r="AP62" i="47" s="1"/>
  <c r="AE62" i="47"/>
  <c r="AF62" i="47"/>
  <c r="AO62" i="47" s="1"/>
  <c r="W63" i="47"/>
  <c r="AE55" i="51"/>
  <c r="AF55" i="51"/>
  <c r="AO55" i="51" s="1"/>
  <c r="AG55" i="51"/>
  <c r="AP55" i="51" s="1"/>
  <c r="W56" i="51"/>
  <c r="Z54" i="84"/>
  <c r="AH58" i="104"/>
  <c r="AQ58" i="104" s="1"/>
  <c r="Z55" i="91"/>
  <c r="Y62" i="52"/>
  <c r="X62" i="52"/>
  <c r="Z62" i="52" s="1"/>
  <c r="AI59" i="46"/>
  <c r="AN59" i="46"/>
  <c r="AH59" i="86"/>
  <c r="AQ59" i="86" s="1"/>
  <c r="AR47" i="94"/>
  <c r="AR52" i="11"/>
  <c r="AI60" i="105"/>
  <c r="AN60" i="105"/>
  <c r="W50" i="42"/>
  <c r="AF49" i="42"/>
  <c r="AO49" i="42" s="1"/>
  <c r="AG49" i="42"/>
  <c r="AP49" i="42" s="1"/>
  <c r="AE49" i="42"/>
  <c r="AI61" i="15"/>
  <c r="AN61" i="15"/>
  <c r="AH50" i="48"/>
  <c r="AQ50" i="48" s="1"/>
  <c r="AG53" i="11"/>
  <c r="AP53" i="11" s="1"/>
  <c r="AE53" i="11"/>
  <c r="W54" i="11"/>
  <c r="AF53" i="11"/>
  <c r="AO53" i="11" s="1"/>
  <c r="AI59" i="93"/>
  <c r="AN59" i="93"/>
  <c r="AH51" i="16"/>
  <c r="AQ51" i="16" s="1"/>
  <c r="AR52" i="45"/>
  <c r="Y50" i="82"/>
  <c r="X50" i="82"/>
  <c r="AG52" i="99"/>
  <c r="AP52" i="99" s="1"/>
  <c r="W53" i="99"/>
  <c r="AF52" i="99"/>
  <c r="AO52" i="99" s="1"/>
  <c r="AE52" i="99"/>
  <c r="AI49" i="83"/>
  <c r="AN49" i="83"/>
  <c r="Y63" i="97"/>
  <c r="X63" i="97"/>
  <c r="X64" i="89"/>
  <c r="Y64" i="89"/>
  <c r="Z64" i="89"/>
  <c r="AF60" i="93" l="1"/>
  <c r="AO60" i="93" s="1"/>
  <c r="AG60" i="93"/>
  <c r="AP60" i="93" s="1"/>
  <c r="W61" i="93"/>
  <c r="AE60" i="93"/>
  <c r="AG62" i="15"/>
  <c r="AP62" i="15" s="1"/>
  <c r="AE62" i="15"/>
  <c r="AF62" i="15"/>
  <c r="AO62" i="15" s="1"/>
  <c r="W63" i="15"/>
  <c r="AG50" i="98"/>
  <c r="AP50" i="98" s="1"/>
  <c r="AF50" i="98"/>
  <c r="AO50" i="98" s="1"/>
  <c r="AE50" i="98"/>
  <c r="W51" i="98"/>
  <c r="AE62" i="52"/>
  <c r="AF62" i="52"/>
  <c r="AO62" i="52" s="1"/>
  <c r="AG62" i="52"/>
  <c r="AP62" i="52" s="1"/>
  <c r="W63" i="52"/>
  <c r="W61" i="46"/>
  <c r="AG60" i="46"/>
  <c r="AP60" i="46" s="1"/>
  <c r="AE60" i="46"/>
  <c r="AF60" i="46"/>
  <c r="AO60" i="46" s="1"/>
  <c r="AE58" i="13"/>
  <c r="AF58" i="13"/>
  <c r="AO58" i="13" s="1"/>
  <c r="AG58" i="13"/>
  <c r="AP58" i="13" s="1"/>
  <c r="W59" i="13"/>
  <c r="W62" i="105"/>
  <c r="AG61" i="105"/>
  <c r="AP61" i="105" s="1"/>
  <c r="AF61" i="105"/>
  <c r="AO61" i="105" s="1"/>
  <c r="AE61" i="105"/>
  <c r="AE56" i="100"/>
  <c r="W57" i="100"/>
  <c r="AG56" i="100"/>
  <c r="AP56" i="100" s="1"/>
  <c r="AF56" i="100"/>
  <c r="AO56" i="100" s="1"/>
  <c r="AH64" i="89"/>
  <c r="AQ64" i="89" s="1"/>
  <c r="AI49" i="42"/>
  <c r="AN49" i="42"/>
  <c r="AH51" i="102"/>
  <c r="AQ51" i="102" s="1"/>
  <c r="Y53" i="41"/>
  <c r="Z53" i="41"/>
  <c r="X53" i="41"/>
  <c r="AR55" i="100"/>
  <c r="AH52" i="18"/>
  <c r="AQ52" i="18" s="1"/>
  <c r="AH47" i="50"/>
  <c r="AQ47" i="50" s="1"/>
  <c r="AR49" i="98"/>
  <c r="AH62" i="15"/>
  <c r="AQ62" i="15" s="1"/>
  <c r="AI57" i="54"/>
  <c r="AN57" i="54"/>
  <c r="Y54" i="43"/>
  <c r="Z54" i="43"/>
  <c r="X54" i="43"/>
  <c r="Y60" i="86"/>
  <c r="X60" i="86"/>
  <c r="Y52" i="16"/>
  <c r="Z52" i="16"/>
  <c r="X52" i="16"/>
  <c r="Y49" i="94"/>
  <c r="X49" i="94"/>
  <c r="W65" i="89"/>
  <c r="AE64" i="89"/>
  <c r="AF64" i="89"/>
  <c r="AO64" i="89" s="1"/>
  <c r="AG64" i="89"/>
  <c r="AP64" i="89" s="1"/>
  <c r="AR49" i="83"/>
  <c r="AH50" i="82"/>
  <c r="AQ50" i="82" s="1"/>
  <c r="Z50" i="82"/>
  <c r="Y54" i="11"/>
  <c r="Z54" i="11" s="1"/>
  <c r="X54" i="11"/>
  <c r="AH48" i="85"/>
  <c r="AQ48" i="85" s="1"/>
  <c r="AR46" i="50"/>
  <c r="AI52" i="41"/>
  <c r="AR52" i="41" s="1"/>
  <c r="AN52" i="41"/>
  <c r="AE47" i="50"/>
  <c r="AF47" i="50"/>
  <c r="AO47" i="50" s="1"/>
  <c r="AG47" i="50"/>
  <c r="AP47" i="50" s="1"/>
  <c r="W48" i="50"/>
  <c r="AR54" i="96"/>
  <c r="Y58" i="54"/>
  <c r="Z58" i="54" s="1"/>
  <c r="X58" i="54"/>
  <c r="Y50" i="90"/>
  <c r="X50" i="90"/>
  <c r="AR59" i="46"/>
  <c r="AH63" i="97"/>
  <c r="AQ63" i="97" s="1"/>
  <c r="AI52" i="99"/>
  <c r="AN52" i="99"/>
  <c r="AI55" i="51"/>
  <c r="AN55" i="51"/>
  <c r="AH55" i="96"/>
  <c r="AQ55" i="96" s="1"/>
  <c r="Z63" i="97"/>
  <c r="AI53" i="11"/>
  <c r="AN53" i="11"/>
  <c r="AF55" i="91"/>
  <c r="AO55" i="91" s="1"/>
  <c r="W56" i="91"/>
  <c r="AG55" i="91"/>
  <c r="AP55" i="91" s="1"/>
  <c r="AE55" i="91"/>
  <c r="AG54" i="84"/>
  <c r="AP54" i="84" s="1"/>
  <c r="AF54" i="84"/>
  <c r="AO54" i="84" s="1"/>
  <c r="AE54" i="84"/>
  <c r="W55" i="84"/>
  <c r="AI49" i="35"/>
  <c r="AN49" i="35"/>
  <c r="Z48" i="85"/>
  <c r="Z55" i="96"/>
  <c r="AR48" i="10"/>
  <c r="AH52" i="88"/>
  <c r="AQ52" i="88" s="1"/>
  <c r="AI61" i="101"/>
  <c r="AN61" i="101"/>
  <c r="AH50" i="83"/>
  <c r="AQ50" i="83" s="1"/>
  <c r="AR61" i="52"/>
  <c r="AI59" i="44"/>
  <c r="AN59" i="44"/>
  <c r="AH49" i="10"/>
  <c r="AQ49" i="10" s="1"/>
  <c r="AI53" i="43"/>
  <c r="AN53" i="43"/>
  <c r="AI59" i="86"/>
  <c r="AR59" i="86" s="1"/>
  <c r="AN59" i="86"/>
  <c r="AI51" i="16"/>
  <c r="AN51" i="16"/>
  <c r="AR59" i="93"/>
  <c r="AR61" i="15"/>
  <c r="Y56" i="51"/>
  <c r="Z56" i="51" s="1"/>
  <c r="X56" i="51"/>
  <c r="Z51" i="102"/>
  <c r="Y53" i="99"/>
  <c r="Z53" i="99" s="1"/>
  <c r="X53" i="99"/>
  <c r="Y50" i="42"/>
  <c r="X50" i="42"/>
  <c r="Y63" i="47"/>
  <c r="Z63" i="47" s="1"/>
  <c r="X63" i="47"/>
  <c r="X50" i="35"/>
  <c r="Y50" i="35"/>
  <c r="Z50" i="35"/>
  <c r="AE60" i="53"/>
  <c r="AF60" i="53"/>
  <c r="AO60" i="53" s="1"/>
  <c r="AG60" i="53"/>
  <c r="AP60" i="53" s="1"/>
  <c r="W61" i="53"/>
  <c r="AE53" i="45"/>
  <c r="AG53" i="45"/>
  <c r="AP53" i="45" s="1"/>
  <c r="AF53" i="45"/>
  <c r="AO53" i="45" s="1"/>
  <c r="W54" i="45"/>
  <c r="AR63" i="89"/>
  <c r="W59" i="20"/>
  <c r="AG58" i="20"/>
  <c r="AP58" i="20" s="1"/>
  <c r="AE58" i="20"/>
  <c r="AF58" i="20"/>
  <c r="AO58" i="20" s="1"/>
  <c r="Z52" i="88"/>
  <c r="AG55" i="49"/>
  <c r="AP55" i="49" s="1"/>
  <c r="W56" i="49"/>
  <c r="AE55" i="49"/>
  <c r="AF55" i="49"/>
  <c r="AO55" i="49" s="1"/>
  <c r="Y59" i="104"/>
  <c r="Z59" i="104"/>
  <c r="X59" i="104"/>
  <c r="Z50" i="83"/>
  <c r="Y60" i="44"/>
  <c r="X60" i="44"/>
  <c r="AR51" i="88"/>
  <c r="Z49" i="10"/>
  <c r="AI48" i="94"/>
  <c r="AN48" i="94"/>
  <c r="AI57" i="32"/>
  <c r="AN57" i="32"/>
  <c r="AH55" i="95"/>
  <c r="AQ55" i="95" s="1"/>
  <c r="Y53" i="55"/>
  <c r="Z53" i="55" s="1"/>
  <c r="X53" i="55"/>
  <c r="AH55" i="103"/>
  <c r="AQ55" i="103" s="1"/>
  <c r="AR51" i="18"/>
  <c r="AF59" i="92"/>
  <c r="AO59" i="92" s="1"/>
  <c r="AE59" i="92"/>
  <c r="AG59" i="92"/>
  <c r="AP59" i="92" s="1"/>
  <c r="W60" i="92"/>
  <c r="W54" i="87"/>
  <c r="AE53" i="87"/>
  <c r="AF53" i="87"/>
  <c r="AO53" i="87" s="1"/>
  <c r="AG53" i="87"/>
  <c r="AP53" i="87" s="1"/>
  <c r="Y62" i="101"/>
  <c r="X62" i="101"/>
  <c r="W53" i="18"/>
  <c r="AE52" i="18"/>
  <c r="AN52" i="18" s="1"/>
  <c r="AF52" i="18"/>
  <c r="AO52" i="18" s="1"/>
  <c r="AG52" i="18"/>
  <c r="AI58" i="104"/>
  <c r="AN58" i="104"/>
  <c r="AR47" i="85"/>
  <c r="AR49" i="82"/>
  <c r="AR54" i="95"/>
  <c r="AR62" i="97"/>
  <c r="AR57" i="13"/>
  <c r="AI49" i="90"/>
  <c r="AN49" i="90"/>
  <c r="AI50" i="48"/>
  <c r="AN50" i="48"/>
  <c r="AR60" i="105"/>
  <c r="AH62" i="52"/>
  <c r="AQ62" i="52" s="1"/>
  <c r="AI62" i="47"/>
  <c r="AN62" i="47"/>
  <c r="Y58" i="32"/>
  <c r="X58" i="32"/>
  <c r="Z55" i="95"/>
  <c r="AI52" i="55"/>
  <c r="AR52" i="55" s="1"/>
  <c r="AN52" i="55"/>
  <c r="W56" i="103"/>
  <c r="AF55" i="103"/>
  <c r="AO55" i="103" s="1"/>
  <c r="AE55" i="103"/>
  <c r="AG55" i="103"/>
  <c r="AP55" i="103" s="1"/>
  <c r="AH58" i="13"/>
  <c r="AQ58" i="13" s="1"/>
  <c r="AH60" i="46"/>
  <c r="AQ60" i="46" s="1"/>
  <c r="AH61" i="105"/>
  <c r="AQ61" i="105" s="1"/>
  <c r="AH60" i="93"/>
  <c r="AQ60" i="93" s="1"/>
  <c r="AH56" i="100"/>
  <c r="AQ56" i="100" s="1"/>
  <c r="AH50" i="98"/>
  <c r="AQ50" i="98" s="1"/>
  <c r="Y51" i="48"/>
  <c r="X51" i="48"/>
  <c r="AE53" i="55" l="1"/>
  <c r="AF53" i="55"/>
  <c r="AO53" i="55" s="1"/>
  <c r="W54" i="55"/>
  <c r="AG53" i="55"/>
  <c r="AP53" i="55" s="1"/>
  <c r="AF54" i="11"/>
  <c r="AO54" i="11" s="1"/>
  <c r="AG54" i="11"/>
  <c r="AP54" i="11" s="1"/>
  <c r="AE54" i="11"/>
  <c r="W55" i="11"/>
  <c r="W57" i="51"/>
  <c r="AG56" i="51"/>
  <c r="AP56" i="51" s="1"/>
  <c r="AE56" i="51"/>
  <c r="AF56" i="51"/>
  <c r="AO56" i="51" s="1"/>
  <c r="AE63" i="47"/>
  <c r="AG63" i="47"/>
  <c r="AP63" i="47" s="1"/>
  <c r="AF63" i="47"/>
  <c r="AO63" i="47" s="1"/>
  <c r="W64" i="47"/>
  <c r="W59" i="54"/>
  <c r="AG58" i="54"/>
  <c r="AP58" i="54" s="1"/>
  <c r="AE58" i="54"/>
  <c r="AF58" i="54"/>
  <c r="AO58" i="54" s="1"/>
  <c r="AG53" i="99"/>
  <c r="AP53" i="99" s="1"/>
  <c r="AF53" i="99"/>
  <c r="AO53" i="99" s="1"/>
  <c r="AE53" i="99"/>
  <c r="W54" i="99"/>
  <c r="AI55" i="103"/>
  <c r="AN55" i="103"/>
  <c r="AH58" i="32"/>
  <c r="AQ58" i="32" s="1"/>
  <c r="Y60" i="92"/>
  <c r="X60" i="92"/>
  <c r="AH59" i="104"/>
  <c r="AQ59" i="104" s="1"/>
  <c r="Y56" i="49"/>
  <c r="X56" i="49"/>
  <c r="AR49" i="35"/>
  <c r="AR53" i="11"/>
  <c r="AH50" i="90"/>
  <c r="AQ50" i="90" s="1"/>
  <c r="AI47" i="50"/>
  <c r="AN47" i="50"/>
  <c r="AI64" i="89"/>
  <c r="AN64" i="89"/>
  <c r="AG52" i="16"/>
  <c r="AP52" i="16" s="1"/>
  <c r="W53" i="16"/>
  <c r="AE52" i="16"/>
  <c r="AF52" i="16"/>
  <c r="AO52" i="16" s="1"/>
  <c r="AE54" i="43"/>
  <c r="AF54" i="43"/>
  <c r="AO54" i="43" s="1"/>
  <c r="W55" i="43"/>
  <c r="AG54" i="43"/>
  <c r="AP54" i="43" s="1"/>
  <c r="W54" i="41"/>
  <c r="AE53" i="41"/>
  <c r="AF53" i="41"/>
  <c r="AO53" i="41" s="1"/>
  <c r="AG53" i="41"/>
  <c r="AP53" i="41" s="1"/>
  <c r="AI56" i="100"/>
  <c r="AN56" i="100"/>
  <c r="AH51" i="48"/>
  <c r="AQ51" i="48" s="1"/>
  <c r="AR50" i="48"/>
  <c r="AF59" i="104"/>
  <c r="AO59" i="104" s="1"/>
  <c r="AE59" i="104"/>
  <c r="AG59" i="104"/>
  <c r="AP59" i="104" s="1"/>
  <c r="W60" i="104"/>
  <c r="Y59" i="20"/>
  <c r="X59" i="20"/>
  <c r="AI60" i="53"/>
  <c r="AR60" i="53" s="1"/>
  <c r="AN60" i="53"/>
  <c r="AR61" i="101"/>
  <c r="AI55" i="91"/>
  <c r="AN55" i="91"/>
  <c r="AF63" i="97"/>
  <c r="AO63" i="97" s="1"/>
  <c r="W64" i="97"/>
  <c r="AE63" i="97"/>
  <c r="AG63" i="97"/>
  <c r="AP63" i="97" s="1"/>
  <c r="Z50" i="90"/>
  <c r="AG50" i="82"/>
  <c r="AP50" i="82" s="1"/>
  <c r="AE50" i="82"/>
  <c r="W51" i="82"/>
  <c r="AF50" i="82"/>
  <c r="AO50" i="82" s="1"/>
  <c r="Y65" i="89"/>
  <c r="Z65" i="89"/>
  <c r="X65" i="89"/>
  <c r="Y59" i="13"/>
  <c r="X59" i="13"/>
  <c r="AI60" i="46"/>
  <c r="AN60" i="46"/>
  <c r="Z51" i="48"/>
  <c r="Y53" i="18"/>
  <c r="X53" i="18"/>
  <c r="AI59" i="92"/>
  <c r="AN59" i="92"/>
  <c r="AR57" i="32"/>
  <c r="AH60" i="44"/>
  <c r="AQ60" i="44" s="1"/>
  <c r="AE52" i="88"/>
  <c r="AG52" i="88"/>
  <c r="AP52" i="88" s="1"/>
  <c r="AF52" i="88"/>
  <c r="AO52" i="88" s="1"/>
  <c r="W53" i="88"/>
  <c r="AI53" i="45"/>
  <c r="AN53" i="45"/>
  <c r="AE50" i="35"/>
  <c r="W51" i="35"/>
  <c r="AF50" i="35"/>
  <c r="AO50" i="35" s="1"/>
  <c r="AG50" i="35"/>
  <c r="AP50" i="35" s="1"/>
  <c r="AH50" i="42"/>
  <c r="AQ50" i="42" s="1"/>
  <c r="AF51" i="102"/>
  <c r="AO51" i="102" s="1"/>
  <c r="AE51" i="102"/>
  <c r="W52" i="102"/>
  <c r="AG51" i="102"/>
  <c r="AP51" i="102" s="1"/>
  <c r="Y55" i="84"/>
  <c r="Z55" i="84" s="1"/>
  <c r="X55" i="84"/>
  <c r="AR55" i="51"/>
  <c r="AH49" i="94"/>
  <c r="AQ49" i="94" s="1"/>
  <c r="AH60" i="86"/>
  <c r="AQ60" i="86" s="1"/>
  <c r="AR49" i="42"/>
  <c r="AI61" i="105"/>
  <c r="AN61" i="105"/>
  <c r="AI62" i="52"/>
  <c r="AN62" i="52"/>
  <c r="AI60" i="93"/>
  <c r="AN60" i="93"/>
  <c r="Y56" i="103"/>
  <c r="X56" i="103"/>
  <c r="AR49" i="90"/>
  <c r="AR58" i="104"/>
  <c r="AH62" i="101"/>
  <c r="AQ62" i="101" s="1"/>
  <c r="AI53" i="87"/>
  <c r="AN53" i="87"/>
  <c r="Z60" i="44"/>
  <c r="Z50" i="42"/>
  <c r="AH56" i="51"/>
  <c r="AQ56" i="51" s="1"/>
  <c r="AR53" i="43"/>
  <c r="W56" i="96"/>
  <c r="AE55" i="96"/>
  <c r="AF55" i="96"/>
  <c r="AO55" i="96" s="1"/>
  <c r="AG55" i="96"/>
  <c r="AP55" i="96" s="1"/>
  <c r="AI54" i="84"/>
  <c r="AN54" i="84"/>
  <c r="Y56" i="91"/>
  <c r="X56" i="91"/>
  <c r="AH58" i="54"/>
  <c r="AQ58" i="54" s="1"/>
  <c r="Y48" i="50"/>
  <c r="Z48" i="50"/>
  <c r="X48" i="50"/>
  <c r="Z49" i="94"/>
  <c r="Z60" i="86"/>
  <c r="AR57" i="54"/>
  <c r="Y61" i="46"/>
  <c r="Z61" i="46" s="1"/>
  <c r="X61" i="46"/>
  <c r="Y63" i="15"/>
  <c r="Z63" i="15"/>
  <c r="X63" i="15"/>
  <c r="Y61" i="93"/>
  <c r="Z61" i="93" s="1"/>
  <c r="X61" i="93"/>
  <c r="Z58" i="32"/>
  <c r="AR62" i="47"/>
  <c r="Z62" i="101"/>
  <c r="Y54" i="87"/>
  <c r="X54" i="87"/>
  <c r="AR48" i="94"/>
  <c r="Y61" i="53"/>
  <c r="Z61" i="53" s="1"/>
  <c r="X61" i="53"/>
  <c r="AH50" i="35"/>
  <c r="AQ50" i="35" s="1"/>
  <c r="AR59" i="44"/>
  <c r="W49" i="85"/>
  <c r="AG48" i="85"/>
  <c r="AP48" i="85" s="1"/>
  <c r="AF48" i="85"/>
  <c r="AO48" i="85" s="1"/>
  <c r="AE48" i="85"/>
  <c r="AR52" i="99"/>
  <c r="AH54" i="11"/>
  <c r="AQ54" i="11" s="1"/>
  <c r="AI58" i="13"/>
  <c r="AN58" i="13"/>
  <c r="Y51" i="98"/>
  <c r="Z51" i="98" s="1"/>
  <c r="X51" i="98"/>
  <c r="W56" i="95"/>
  <c r="AE55" i="95"/>
  <c r="AG55" i="95"/>
  <c r="AP55" i="95" s="1"/>
  <c r="AF55" i="95"/>
  <c r="AO55" i="95" s="1"/>
  <c r="AI52" i="18"/>
  <c r="AP52" i="18"/>
  <c r="AH53" i="55"/>
  <c r="AQ53" i="55" s="1"/>
  <c r="W50" i="10"/>
  <c r="AG49" i="10"/>
  <c r="AP49" i="10" s="1"/>
  <c r="AF49" i="10"/>
  <c r="AO49" i="10" s="1"/>
  <c r="AE49" i="10"/>
  <c r="W51" i="83"/>
  <c r="AG50" i="83"/>
  <c r="AP50" i="83" s="1"/>
  <c r="AE50" i="83"/>
  <c r="AF50" i="83"/>
  <c r="AO50" i="83" s="1"/>
  <c r="AI55" i="49"/>
  <c r="AN55" i="49"/>
  <c r="AI58" i="20"/>
  <c r="AN58" i="20"/>
  <c r="Y54" i="45"/>
  <c r="Z54" i="45"/>
  <c r="X54" i="45"/>
  <c r="AH63" i="47"/>
  <c r="AQ63" i="47" s="1"/>
  <c r="AH53" i="99"/>
  <c r="AQ53" i="99" s="1"/>
  <c r="AR51" i="16"/>
  <c r="AH52" i="16"/>
  <c r="AQ52" i="16" s="1"/>
  <c r="AH54" i="43"/>
  <c r="AQ54" i="43" s="1"/>
  <c r="AH53" i="41"/>
  <c r="AQ53" i="41" s="1"/>
  <c r="Y57" i="100"/>
  <c r="Z57" i="100"/>
  <c r="X57" i="100"/>
  <c r="Y62" i="105"/>
  <c r="X62" i="105"/>
  <c r="Y63" i="52"/>
  <c r="Z63" i="52"/>
  <c r="X63" i="52"/>
  <c r="AI50" i="98"/>
  <c r="AN50" i="98"/>
  <c r="AI62" i="15"/>
  <c r="AN62" i="15"/>
  <c r="AE51" i="98" l="1"/>
  <c r="AN51" i="98" s="1"/>
  <c r="AF51" i="98"/>
  <c r="AO51" i="98" s="1"/>
  <c r="W52" i="98"/>
  <c r="AG51" i="98"/>
  <c r="AF61" i="53"/>
  <c r="AO61" i="53" s="1"/>
  <c r="AG61" i="53"/>
  <c r="AP61" i="53" s="1"/>
  <c r="W62" i="53"/>
  <c r="AE61" i="53"/>
  <c r="W62" i="46"/>
  <c r="AF61" i="46"/>
  <c r="AO61" i="46" s="1"/>
  <c r="AE61" i="46"/>
  <c r="AG61" i="46"/>
  <c r="AP61" i="46" s="1"/>
  <c r="W56" i="84"/>
  <c r="AF55" i="84"/>
  <c r="AO55" i="84" s="1"/>
  <c r="AE55" i="84"/>
  <c r="AG55" i="84"/>
  <c r="AP55" i="84" s="1"/>
  <c r="W62" i="93"/>
  <c r="AE61" i="93"/>
  <c r="AG61" i="93"/>
  <c r="AP61" i="93" s="1"/>
  <c r="AF61" i="93"/>
  <c r="AO61" i="93" s="1"/>
  <c r="AH62" i="105"/>
  <c r="AQ62" i="105" s="1"/>
  <c r="AH63" i="52"/>
  <c r="AQ63" i="52" s="1"/>
  <c r="AH57" i="100"/>
  <c r="AQ57" i="100" s="1"/>
  <c r="AH54" i="45"/>
  <c r="AQ54" i="45" s="1"/>
  <c r="AR55" i="49"/>
  <c r="AI48" i="85"/>
  <c r="AN48" i="85"/>
  <c r="AH48" i="50"/>
  <c r="AQ48" i="50" s="1"/>
  <c r="AR54" i="84"/>
  <c r="AH55" i="84"/>
  <c r="AQ55" i="84" s="1"/>
  <c r="AI51" i="102"/>
  <c r="AN51" i="102"/>
  <c r="AI52" i="88"/>
  <c r="AN52" i="88"/>
  <c r="Y51" i="82"/>
  <c r="X51" i="82"/>
  <c r="AI63" i="97"/>
  <c r="AN63" i="97"/>
  <c r="Y54" i="41"/>
  <c r="Z54" i="41" s="1"/>
  <c r="X54" i="41"/>
  <c r="AR64" i="89"/>
  <c r="AH56" i="49"/>
  <c r="AQ56" i="49" s="1"/>
  <c r="W58" i="100"/>
  <c r="AG57" i="100"/>
  <c r="AP57" i="100" s="1"/>
  <c r="AE57" i="100"/>
  <c r="AF57" i="100"/>
  <c r="AO57" i="100" s="1"/>
  <c r="AG54" i="45"/>
  <c r="AP54" i="45" s="1"/>
  <c r="AE54" i="45"/>
  <c r="W55" i="45"/>
  <c r="AF54" i="45"/>
  <c r="AO54" i="45" s="1"/>
  <c r="AI49" i="10"/>
  <c r="AN49" i="10"/>
  <c r="W63" i="101"/>
  <c r="AG62" i="101"/>
  <c r="AP62" i="101" s="1"/>
  <c r="AE62" i="101"/>
  <c r="AF62" i="101"/>
  <c r="AO62" i="101" s="1"/>
  <c r="AG48" i="50"/>
  <c r="AP48" i="50" s="1"/>
  <c r="W49" i="50"/>
  <c r="AF48" i="50"/>
  <c r="AO48" i="50" s="1"/>
  <c r="AE48" i="50"/>
  <c r="AE50" i="42"/>
  <c r="AG50" i="42"/>
  <c r="AP50" i="42" s="1"/>
  <c r="W51" i="42"/>
  <c r="AF50" i="42"/>
  <c r="AO50" i="42" s="1"/>
  <c r="AH56" i="103"/>
  <c r="AQ56" i="103" s="1"/>
  <c r="AR62" i="52"/>
  <c r="AR53" i="45"/>
  <c r="AG51" i="48"/>
  <c r="AP51" i="48" s="1"/>
  <c r="AE51" i="48"/>
  <c r="AF51" i="48"/>
  <c r="AO51" i="48" s="1"/>
  <c r="W52" i="48"/>
  <c r="AH65" i="89"/>
  <c r="AQ65" i="89" s="1"/>
  <c r="AI50" i="82"/>
  <c r="AN50" i="82"/>
  <c r="Y64" i="97"/>
  <c r="X64" i="97"/>
  <c r="Y60" i="104"/>
  <c r="Z60" i="104" s="1"/>
  <c r="X60" i="104"/>
  <c r="AR56" i="100"/>
  <c r="Z56" i="49"/>
  <c r="Y54" i="99"/>
  <c r="Z54" i="99" s="1"/>
  <c r="X54" i="99"/>
  <c r="AI58" i="54"/>
  <c r="AN58" i="54"/>
  <c r="Y57" i="51"/>
  <c r="X57" i="51"/>
  <c r="Z57" i="51" s="1"/>
  <c r="AH63" i="15"/>
  <c r="AQ63" i="15" s="1"/>
  <c r="AH56" i="91"/>
  <c r="AQ56" i="91" s="1"/>
  <c r="AE60" i="44"/>
  <c r="AF60" i="44"/>
  <c r="AO60" i="44" s="1"/>
  <c r="W61" i="44"/>
  <c r="AG60" i="44"/>
  <c r="AP60" i="44" s="1"/>
  <c r="Z56" i="103"/>
  <c r="AF65" i="89"/>
  <c r="AO65" i="89" s="1"/>
  <c r="AG65" i="89"/>
  <c r="AP65" i="89" s="1"/>
  <c r="AE65" i="89"/>
  <c r="W66" i="89"/>
  <c r="AI52" i="16"/>
  <c r="AN52" i="16"/>
  <c r="AR47" i="50"/>
  <c r="AH60" i="92"/>
  <c r="AQ60" i="92" s="1"/>
  <c r="AI53" i="99"/>
  <c r="AN53" i="99"/>
  <c r="AI63" i="47"/>
  <c r="AN63" i="47"/>
  <c r="AI50" i="83"/>
  <c r="AN50" i="83"/>
  <c r="AI55" i="95"/>
  <c r="AN55" i="95"/>
  <c r="AR58" i="13"/>
  <c r="Y49" i="85"/>
  <c r="Z49" i="85" s="1"/>
  <c r="X49" i="85"/>
  <c r="AE63" i="15"/>
  <c r="W64" i="15"/>
  <c r="AG63" i="15"/>
  <c r="AP63" i="15" s="1"/>
  <c r="AF63" i="15"/>
  <c r="AO63" i="15" s="1"/>
  <c r="Z56" i="91"/>
  <c r="AR61" i="105"/>
  <c r="Y53" i="88"/>
  <c r="Z53" i="88" s="1"/>
  <c r="X53" i="88"/>
  <c r="AR59" i="92"/>
  <c r="AR60" i="46"/>
  <c r="AG50" i="90"/>
  <c r="AP50" i="90" s="1"/>
  <c r="AE50" i="90"/>
  <c r="AF50" i="90"/>
  <c r="AO50" i="90" s="1"/>
  <c r="W51" i="90"/>
  <c r="AH59" i="20"/>
  <c r="AQ59" i="20" s="1"/>
  <c r="AI59" i="104"/>
  <c r="AN59" i="104"/>
  <c r="Y55" i="43"/>
  <c r="Z55" i="43" s="1"/>
  <c r="X55" i="43"/>
  <c r="Y53" i="16"/>
  <c r="Z53" i="16"/>
  <c r="X53" i="16"/>
  <c r="Z60" i="92"/>
  <c r="Y59" i="54"/>
  <c r="X59" i="54"/>
  <c r="Y55" i="11"/>
  <c r="Z55" i="11" s="1"/>
  <c r="X55" i="11"/>
  <c r="Y54" i="55"/>
  <c r="X54" i="55"/>
  <c r="AG63" i="52"/>
  <c r="AP63" i="52" s="1"/>
  <c r="AE63" i="52"/>
  <c r="AF63" i="52"/>
  <c r="AO63" i="52" s="1"/>
  <c r="W64" i="52"/>
  <c r="AR62" i="15"/>
  <c r="Z62" i="105"/>
  <c r="AR58" i="20"/>
  <c r="Y50" i="10"/>
  <c r="X50" i="10"/>
  <c r="Y56" i="95"/>
  <c r="Z56" i="95" s="1"/>
  <c r="X56" i="95"/>
  <c r="AH54" i="87"/>
  <c r="AQ54" i="87" s="1"/>
  <c r="AE58" i="32"/>
  <c r="AF58" i="32"/>
  <c r="AO58" i="32" s="1"/>
  <c r="AG58" i="32"/>
  <c r="AP58" i="32" s="1"/>
  <c r="W59" i="32"/>
  <c r="W61" i="86"/>
  <c r="AE60" i="86"/>
  <c r="AG60" i="86"/>
  <c r="AP60" i="86" s="1"/>
  <c r="AF60" i="86"/>
  <c r="AO60" i="86" s="1"/>
  <c r="AI55" i="96"/>
  <c r="AN55" i="96"/>
  <c r="AR53" i="87"/>
  <c r="Y51" i="35"/>
  <c r="Z51" i="35"/>
  <c r="X51" i="35"/>
  <c r="AH53" i="18"/>
  <c r="AQ53" i="18" s="1"/>
  <c r="AH59" i="13"/>
  <c r="AQ59" i="13" s="1"/>
  <c r="AR55" i="91"/>
  <c r="Z59" i="20"/>
  <c r="AI54" i="11"/>
  <c r="AN54" i="11"/>
  <c r="AR50" i="98"/>
  <c r="Y51" i="83"/>
  <c r="Z51" i="83" s="1"/>
  <c r="X51" i="83"/>
  <c r="AR52" i="18"/>
  <c r="AH51" i="98"/>
  <c r="AQ51" i="98" s="1"/>
  <c r="AH61" i="53"/>
  <c r="AQ61" i="53" s="1"/>
  <c r="Z54" i="87"/>
  <c r="AH61" i="93"/>
  <c r="AQ61" i="93" s="1"/>
  <c r="AH61" i="46"/>
  <c r="AQ61" i="46" s="1"/>
  <c r="AF49" i="94"/>
  <c r="AO49" i="94" s="1"/>
  <c r="W50" i="94"/>
  <c r="AE49" i="94"/>
  <c r="AG49" i="94"/>
  <c r="AP49" i="94" s="1"/>
  <c r="Y56" i="96"/>
  <c r="Z56" i="96" s="1"/>
  <c r="X56" i="96"/>
  <c r="AR60" i="93"/>
  <c r="Y52" i="102"/>
  <c r="Z52" i="102" s="1"/>
  <c r="X52" i="102"/>
  <c r="AI50" i="35"/>
  <c r="AN50" i="35"/>
  <c r="Z53" i="18"/>
  <c r="Z59" i="13"/>
  <c r="AI53" i="41"/>
  <c r="AR53" i="41" s="1"/>
  <c r="AN53" i="41"/>
  <c r="AI54" i="43"/>
  <c r="AN54" i="43"/>
  <c r="AR55" i="103"/>
  <c r="Y64" i="47"/>
  <c r="Z64" i="47" s="1"/>
  <c r="X64" i="47"/>
  <c r="AI56" i="51"/>
  <c r="AN56" i="51"/>
  <c r="AI53" i="55"/>
  <c r="AR53" i="55" s="1"/>
  <c r="AN53" i="55"/>
  <c r="AF52" i="102" l="1"/>
  <c r="AO52" i="102" s="1"/>
  <c r="AG52" i="102"/>
  <c r="AP52" i="102" s="1"/>
  <c r="W53" i="102"/>
  <c r="AE52" i="102"/>
  <c r="W56" i="11"/>
  <c r="AE55" i="11"/>
  <c r="AF55" i="11"/>
  <c r="AO55" i="11" s="1"/>
  <c r="AG55" i="11"/>
  <c r="AP55" i="11" s="1"/>
  <c r="W61" i="104"/>
  <c r="AF60" i="104"/>
  <c r="AO60" i="104" s="1"/>
  <c r="AG60" i="104"/>
  <c r="AP60" i="104" s="1"/>
  <c r="AE60" i="104"/>
  <c r="AE54" i="41"/>
  <c r="AN54" i="41" s="1"/>
  <c r="AF54" i="41"/>
  <c r="AO54" i="41" s="1"/>
  <c r="AG54" i="41"/>
  <c r="W55" i="41"/>
  <c r="W56" i="43"/>
  <c r="AE55" i="43"/>
  <c r="AG55" i="43"/>
  <c r="AP55" i="43" s="1"/>
  <c r="AF55" i="43"/>
  <c r="AO55" i="43" s="1"/>
  <c r="AG54" i="99"/>
  <c r="AP54" i="99" s="1"/>
  <c r="AE54" i="99"/>
  <c r="AF54" i="99"/>
  <c r="AO54" i="99" s="1"/>
  <c r="W55" i="99"/>
  <c r="W58" i="51"/>
  <c r="AF57" i="51"/>
  <c r="AO57" i="51" s="1"/>
  <c r="AE57" i="51"/>
  <c r="AG57" i="51"/>
  <c r="AP57" i="51" s="1"/>
  <c r="W54" i="88"/>
  <c r="AG53" i="88"/>
  <c r="AP53" i="88" s="1"/>
  <c r="AF53" i="88"/>
  <c r="AO53" i="88" s="1"/>
  <c r="AE53" i="88"/>
  <c r="AF64" i="47"/>
  <c r="AO64" i="47" s="1"/>
  <c r="AG64" i="47"/>
  <c r="AP64" i="47" s="1"/>
  <c r="AE64" i="47"/>
  <c r="W65" i="47"/>
  <c r="AF49" i="85"/>
  <c r="AO49" i="85" s="1"/>
  <c r="AE49" i="85"/>
  <c r="W50" i="85"/>
  <c r="AG49" i="85"/>
  <c r="AP49" i="85" s="1"/>
  <c r="AF56" i="96"/>
  <c r="AO56" i="96" s="1"/>
  <c r="W57" i="96"/>
  <c r="AG56" i="96"/>
  <c r="AP56" i="96" s="1"/>
  <c r="AE56" i="96"/>
  <c r="AF51" i="83"/>
  <c r="AO51" i="83" s="1"/>
  <c r="AG51" i="83"/>
  <c r="AP51" i="83" s="1"/>
  <c r="AE51" i="83"/>
  <c r="W52" i="83"/>
  <c r="AE56" i="95"/>
  <c r="W57" i="95"/>
  <c r="AG56" i="95"/>
  <c r="AP56" i="95" s="1"/>
  <c r="AF56" i="95"/>
  <c r="AO56" i="95" s="1"/>
  <c r="AR56" i="51"/>
  <c r="W60" i="20"/>
  <c r="AG59" i="20"/>
  <c r="AP59" i="20" s="1"/>
  <c r="AF59" i="20"/>
  <c r="AO59" i="20" s="1"/>
  <c r="AE59" i="20"/>
  <c r="Y61" i="86"/>
  <c r="Z61" i="86"/>
  <c r="X61" i="86"/>
  <c r="AH55" i="11"/>
  <c r="AQ55" i="11" s="1"/>
  <c r="AG60" i="92"/>
  <c r="AP60" i="92" s="1"/>
  <c r="AF60" i="92"/>
  <c r="AO60" i="92" s="1"/>
  <c r="W61" i="92"/>
  <c r="AE60" i="92"/>
  <c r="AR50" i="83"/>
  <c r="AI60" i="44"/>
  <c r="AN60" i="44"/>
  <c r="Y52" i="48"/>
  <c r="X52" i="48"/>
  <c r="AR48" i="85"/>
  <c r="AI55" i="84"/>
  <c r="AN55" i="84"/>
  <c r="AH51" i="35"/>
  <c r="AQ51" i="35" s="1"/>
  <c r="AR55" i="96"/>
  <c r="W63" i="105"/>
  <c r="AF62" i="105"/>
  <c r="AO62" i="105" s="1"/>
  <c r="AG62" i="105"/>
  <c r="AP62" i="105" s="1"/>
  <c r="AE62" i="105"/>
  <c r="AI63" i="52"/>
  <c r="AN63" i="52"/>
  <c r="AH53" i="16"/>
  <c r="AQ53" i="16" s="1"/>
  <c r="AR52" i="16"/>
  <c r="W57" i="103"/>
  <c r="AG56" i="103"/>
  <c r="AP56" i="103" s="1"/>
  <c r="AE56" i="103"/>
  <c r="AF56" i="103"/>
  <c r="AO56" i="103" s="1"/>
  <c r="W57" i="49"/>
  <c r="AE56" i="49"/>
  <c r="AF56" i="49"/>
  <c r="AO56" i="49" s="1"/>
  <c r="AG56" i="49"/>
  <c r="AP56" i="49" s="1"/>
  <c r="AH64" i="97"/>
  <c r="AQ64" i="97" s="1"/>
  <c r="AI48" i="50"/>
  <c r="AN48" i="50"/>
  <c r="AI62" i="101"/>
  <c r="AN62" i="101"/>
  <c r="AI57" i="100"/>
  <c r="AN57" i="100"/>
  <c r="Y62" i="46"/>
  <c r="Z62" i="46"/>
  <c r="X62" i="46"/>
  <c r="AG59" i="13"/>
  <c r="AP59" i="13" s="1"/>
  <c r="W60" i="13"/>
  <c r="AE59" i="13"/>
  <c r="AF59" i="13"/>
  <c r="AO59" i="13" s="1"/>
  <c r="AF51" i="35"/>
  <c r="AO51" i="35" s="1"/>
  <c r="W52" i="35"/>
  <c r="AE51" i="35"/>
  <c r="AG51" i="35"/>
  <c r="AP51" i="35" s="1"/>
  <c r="Y59" i="32"/>
  <c r="Z59" i="32" s="1"/>
  <c r="X59" i="32"/>
  <c r="AH50" i="10"/>
  <c r="AQ50" i="10" s="1"/>
  <c r="AF53" i="16"/>
  <c r="AO53" i="16" s="1"/>
  <c r="W54" i="16"/>
  <c r="AG53" i="16"/>
  <c r="AP53" i="16" s="1"/>
  <c r="AE53" i="16"/>
  <c r="AR59" i="104"/>
  <c r="Y64" i="15"/>
  <c r="Z64" i="15"/>
  <c r="X64" i="15"/>
  <c r="AR63" i="47"/>
  <c r="Z64" i="97"/>
  <c r="AI51" i="48"/>
  <c r="AN51" i="48"/>
  <c r="X55" i="45"/>
  <c r="Z55" i="45"/>
  <c r="Y55" i="45"/>
  <c r="AR52" i="88"/>
  <c r="AI61" i="93"/>
  <c r="AN61" i="93"/>
  <c r="Y56" i="84"/>
  <c r="Z56" i="84" s="1"/>
  <c r="X56" i="84"/>
  <c r="AI51" i="98"/>
  <c r="AP51" i="98"/>
  <c r="Z50" i="10"/>
  <c r="AH54" i="55"/>
  <c r="AQ54" i="55" s="1"/>
  <c r="AH59" i="54"/>
  <c r="AQ59" i="54" s="1"/>
  <c r="Y51" i="90"/>
  <c r="X51" i="90"/>
  <c r="AI63" i="15"/>
  <c r="AN63" i="15"/>
  <c r="Y66" i="89"/>
  <c r="Z66" i="89"/>
  <c r="X66" i="89"/>
  <c r="AR58" i="54"/>
  <c r="Y51" i="42"/>
  <c r="X51" i="42"/>
  <c r="Y49" i="50"/>
  <c r="Z49" i="50"/>
  <c r="X49" i="50"/>
  <c r="Y63" i="101"/>
  <c r="X63" i="101"/>
  <c r="AI54" i="45"/>
  <c r="AN54" i="45"/>
  <c r="Y58" i="100"/>
  <c r="X58" i="100"/>
  <c r="AR63" i="97"/>
  <c r="Y62" i="93"/>
  <c r="Z62" i="93" s="1"/>
  <c r="X62" i="93"/>
  <c r="AI61" i="53"/>
  <c r="AN61" i="53"/>
  <c r="X52" i="98"/>
  <c r="Y52" i="98"/>
  <c r="Z52" i="98" s="1"/>
  <c r="AI49" i="94"/>
  <c r="AN49" i="94"/>
  <c r="AH64" i="47"/>
  <c r="AQ64" i="47" s="1"/>
  <c r="AR54" i="43"/>
  <c r="AR50" i="35"/>
  <c r="AH56" i="96"/>
  <c r="AQ56" i="96" s="1"/>
  <c r="Y50" i="94"/>
  <c r="Z50" i="94" s="1"/>
  <c r="X50" i="94"/>
  <c r="AE54" i="87"/>
  <c r="W55" i="87"/>
  <c r="AF54" i="87"/>
  <c r="AO54" i="87" s="1"/>
  <c r="AG54" i="87"/>
  <c r="AP54" i="87" s="1"/>
  <c r="Z54" i="55"/>
  <c r="Z59" i="54"/>
  <c r="AH55" i="43"/>
  <c r="AQ55" i="43" s="1"/>
  <c r="AF56" i="91"/>
  <c r="AO56" i="91" s="1"/>
  <c r="AE56" i="91"/>
  <c r="AG56" i="91"/>
  <c r="AP56" i="91" s="1"/>
  <c r="W57" i="91"/>
  <c r="AH49" i="85"/>
  <c r="AQ49" i="85" s="1"/>
  <c r="AR55" i="95"/>
  <c r="AR53" i="99"/>
  <c r="AI65" i="89"/>
  <c r="AN65" i="89"/>
  <c r="Y61" i="44"/>
  <c r="X61" i="44"/>
  <c r="AH54" i="99"/>
  <c r="AQ54" i="99" s="1"/>
  <c r="AH60" i="104"/>
  <c r="AQ60" i="104" s="1"/>
  <c r="AH51" i="82"/>
  <c r="AQ51" i="82" s="1"/>
  <c r="AR51" i="102"/>
  <c r="Y62" i="53"/>
  <c r="X62" i="53"/>
  <c r="Z62" i="53" s="1"/>
  <c r="AG53" i="18"/>
  <c r="AP53" i="18" s="1"/>
  <c r="AE53" i="18"/>
  <c r="W54" i="18"/>
  <c r="AF53" i="18"/>
  <c r="AO53" i="18" s="1"/>
  <c r="AH52" i="102"/>
  <c r="AQ52" i="102" s="1"/>
  <c r="AH51" i="83"/>
  <c r="AQ51" i="83" s="1"/>
  <c r="AR54" i="11"/>
  <c r="AI60" i="86"/>
  <c r="AN60" i="86"/>
  <c r="AI58" i="32"/>
  <c r="AR58" i="32" s="1"/>
  <c r="AN58" i="32"/>
  <c r="AH56" i="95"/>
  <c r="AQ56" i="95" s="1"/>
  <c r="Y64" i="52"/>
  <c r="X64" i="52"/>
  <c r="AI50" i="90"/>
  <c r="AN50" i="90"/>
  <c r="AH53" i="88"/>
  <c r="AQ53" i="88" s="1"/>
  <c r="AH57" i="51"/>
  <c r="AQ57" i="51" s="1"/>
  <c r="AR50" i="82"/>
  <c r="AI50" i="42"/>
  <c r="AN50" i="42"/>
  <c r="AR49" i="10"/>
  <c r="AH54" i="41"/>
  <c r="AQ54" i="41" s="1"/>
  <c r="Z51" i="82"/>
  <c r="AI61" i="46"/>
  <c r="AN61" i="46"/>
  <c r="AF62" i="53" l="1"/>
  <c r="AO62" i="53" s="1"/>
  <c r="W63" i="53"/>
  <c r="AE62" i="53"/>
  <c r="AG62" i="53"/>
  <c r="AP62" i="53" s="1"/>
  <c r="W63" i="93"/>
  <c r="AG62" i="93"/>
  <c r="AP62" i="93" s="1"/>
  <c r="AF62" i="93"/>
  <c r="AO62" i="93" s="1"/>
  <c r="AE62" i="93"/>
  <c r="W60" i="32"/>
  <c r="AG59" i="32"/>
  <c r="AP59" i="32" s="1"/>
  <c r="AE59" i="32"/>
  <c r="AN59" i="32" s="1"/>
  <c r="AF59" i="32"/>
  <c r="W57" i="84"/>
  <c r="AG56" i="84"/>
  <c r="AP56" i="84" s="1"/>
  <c r="AE56" i="84"/>
  <c r="AF56" i="84"/>
  <c r="AO56" i="84" s="1"/>
  <c r="AE50" i="94"/>
  <c r="W51" i="94"/>
  <c r="AG50" i="94"/>
  <c r="AP50" i="94" s="1"/>
  <c r="AF50" i="94"/>
  <c r="AO50" i="94" s="1"/>
  <c r="AE52" i="98"/>
  <c r="AF52" i="98"/>
  <c r="AO52" i="98" s="1"/>
  <c r="AG52" i="98"/>
  <c r="AP52" i="98" s="1"/>
  <c r="W53" i="98"/>
  <c r="AH64" i="52"/>
  <c r="AQ64" i="52" s="1"/>
  <c r="AI56" i="91"/>
  <c r="AN56" i="91"/>
  <c r="Y55" i="87"/>
  <c r="X55" i="87"/>
  <c r="AH63" i="101"/>
  <c r="AQ63" i="101" s="1"/>
  <c r="AH51" i="42"/>
  <c r="AQ51" i="42" s="1"/>
  <c r="AE66" i="89"/>
  <c r="W67" i="89"/>
  <c r="AG66" i="89"/>
  <c r="AP66" i="89" s="1"/>
  <c r="AF66" i="89"/>
  <c r="AO66" i="89" s="1"/>
  <c r="AR61" i="93"/>
  <c r="AF64" i="15"/>
  <c r="AO64" i="15" s="1"/>
  <c r="AG64" i="15"/>
  <c r="AP64" i="15" s="1"/>
  <c r="W65" i="15"/>
  <c r="AE64" i="15"/>
  <c r="AI59" i="13"/>
  <c r="AN59" i="13"/>
  <c r="AI56" i="103"/>
  <c r="AN56" i="103"/>
  <c r="AI60" i="92"/>
  <c r="AN60" i="92"/>
  <c r="AI56" i="96"/>
  <c r="AN56" i="96"/>
  <c r="Y50" i="85"/>
  <c r="X50" i="85"/>
  <c r="Y54" i="88"/>
  <c r="X54" i="88"/>
  <c r="AI54" i="41"/>
  <c r="AP54" i="41"/>
  <c r="Y56" i="11"/>
  <c r="Z56" i="11" s="1"/>
  <c r="X56" i="11"/>
  <c r="AR50" i="42"/>
  <c r="AG51" i="82"/>
  <c r="AP51" i="82" s="1"/>
  <c r="AE51" i="82"/>
  <c r="AF51" i="82"/>
  <c r="AO51" i="82" s="1"/>
  <c r="W52" i="82"/>
  <c r="Z64" i="52"/>
  <c r="AH61" i="44"/>
  <c r="AQ61" i="44" s="1"/>
  <c r="AE59" i="54"/>
  <c r="W60" i="54"/>
  <c r="AG59" i="54"/>
  <c r="AP59" i="54" s="1"/>
  <c r="AF59" i="54"/>
  <c r="AO59" i="54" s="1"/>
  <c r="AI54" i="87"/>
  <c r="AN54" i="87"/>
  <c r="AR61" i="53"/>
  <c r="AH58" i="100"/>
  <c r="AQ58" i="100" s="1"/>
  <c r="Z63" i="101"/>
  <c r="Z51" i="42"/>
  <c r="AR51" i="98"/>
  <c r="AR51" i="48"/>
  <c r="Y54" i="16"/>
  <c r="Z54" i="16" s="1"/>
  <c r="X54" i="16"/>
  <c r="AI51" i="35"/>
  <c r="AN51" i="35"/>
  <c r="Y60" i="13"/>
  <c r="Z60" i="13"/>
  <c r="X60" i="13"/>
  <c r="AR57" i="100"/>
  <c r="AI62" i="105"/>
  <c r="AN62" i="105"/>
  <c r="AR55" i="84"/>
  <c r="Y61" i="92"/>
  <c r="Z61" i="92"/>
  <c r="X61" i="92"/>
  <c r="AI59" i="20"/>
  <c r="AN59" i="20"/>
  <c r="Y52" i="83"/>
  <c r="X52" i="83"/>
  <c r="AI49" i="85"/>
  <c r="AN49" i="85"/>
  <c r="Y55" i="99"/>
  <c r="Z55" i="99" s="1"/>
  <c r="X55" i="99"/>
  <c r="Y61" i="104"/>
  <c r="X61" i="104"/>
  <c r="Y54" i="18"/>
  <c r="Z54" i="18" s="1"/>
  <c r="X54" i="18"/>
  <c r="Z61" i="44"/>
  <c r="W55" i="55"/>
  <c r="AE54" i="55"/>
  <c r="AG54" i="55"/>
  <c r="AP54" i="55" s="1"/>
  <c r="AF54" i="55"/>
  <c r="AO54" i="55" s="1"/>
  <c r="AH50" i="94"/>
  <c r="AQ50" i="94" s="1"/>
  <c r="AR49" i="94"/>
  <c r="AH62" i="93"/>
  <c r="AQ62" i="93" s="1"/>
  <c r="Z58" i="100"/>
  <c r="AH56" i="84"/>
  <c r="AQ56" i="84" s="1"/>
  <c r="W65" i="97"/>
  <c r="AF64" i="97"/>
  <c r="AO64" i="97" s="1"/>
  <c r="AG64" i="97"/>
  <c r="AP64" i="97" s="1"/>
  <c r="AE64" i="97"/>
  <c r="AH59" i="32"/>
  <c r="AQ59" i="32" s="1"/>
  <c r="Y52" i="35"/>
  <c r="X52" i="35"/>
  <c r="AI56" i="49"/>
  <c r="AN56" i="49"/>
  <c r="Y57" i="103"/>
  <c r="Z57" i="103"/>
  <c r="X57" i="103"/>
  <c r="AR60" i="44"/>
  <c r="AI51" i="83"/>
  <c r="AN51" i="83"/>
  <c r="Y57" i="96"/>
  <c r="X57" i="96"/>
  <c r="AI55" i="43"/>
  <c r="AN55" i="43"/>
  <c r="AI52" i="102"/>
  <c r="AN52" i="102"/>
  <c r="AI53" i="18"/>
  <c r="AR53" i="18" s="1"/>
  <c r="AN53" i="18"/>
  <c r="AH49" i="50"/>
  <c r="AQ49" i="50" s="1"/>
  <c r="AR63" i="15"/>
  <c r="AH62" i="46"/>
  <c r="AQ62" i="46" s="1"/>
  <c r="AR62" i="101"/>
  <c r="Y57" i="49"/>
  <c r="Z57" i="49"/>
  <c r="X57" i="49"/>
  <c r="AH61" i="86"/>
  <c r="AQ61" i="86" s="1"/>
  <c r="AI53" i="88"/>
  <c r="AN53" i="88"/>
  <c r="AI57" i="51"/>
  <c r="AN57" i="51"/>
  <c r="AI54" i="99"/>
  <c r="AN54" i="99"/>
  <c r="Y56" i="43"/>
  <c r="X56" i="43"/>
  <c r="Y53" i="102"/>
  <c r="X53" i="102"/>
  <c r="Z53" i="102" s="1"/>
  <c r="Y57" i="91"/>
  <c r="X57" i="91"/>
  <c r="AE49" i="50"/>
  <c r="W50" i="50"/>
  <c r="AF49" i="50"/>
  <c r="AO49" i="50" s="1"/>
  <c r="AG49" i="50"/>
  <c r="AP49" i="50" s="1"/>
  <c r="AH51" i="90"/>
  <c r="AQ51" i="90" s="1"/>
  <c r="AG55" i="45"/>
  <c r="AP55" i="45" s="1"/>
  <c r="AF55" i="45"/>
  <c r="AO55" i="45" s="1"/>
  <c r="W56" i="45"/>
  <c r="AE55" i="45"/>
  <c r="AE62" i="46"/>
  <c r="AF62" i="46"/>
  <c r="AO62" i="46" s="1"/>
  <c r="W63" i="46"/>
  <c r="AG62" i="46"/>
  <c r="AP62" i="46" s="1"/>
  <c r="Y63" i="105"/>
  <c r="Z63" i="105" s="1"/>
  <c r="X63" i="105"/>
  <c r="AH52" i="48"/>
  <c r="AQ52" i="48" s="1"/>
  <c r="AF61" i="86"/>
  <c r="AO61" i="86" s="1"/>
  <c r="AE61" i="86"/>
  <c r="W62" i="86"/>
  <c r="AG61" i="86"/>
  <c r="AP61" i="86" s="1"/>
  <c r="Y60" i="20"/>
  <c r="Z60" i="20" s="1"/>
  <c r="X60" i="20"/>
  <c r="Y57" i="95"/>
  <c r="X57" i="95"/>
  <c r="Z57" i="95" s="1"/>
  <c r="Y65" i="47"/>
  <c r="Z65" i="47" s="1"/>
  <c r="X65" i="47"/>
  <c r="AI60" i="104"/>
  <c r="AN60" i="104"/>
  <c r="AR61" i="46"/>
  <c r="AR50" i="90"/>
  <c r="AR60" i="86"/>
  <c r="AH62" i="53"/>
  <c r="AQ62" i="53" s="1"/>
  <c r="AR65" i="89"/>
  <c r="AH52" i="98"/>
  <c r="AQ52" i="98" s="1"/>
  <c r="AR54" i="45"/>
  <c r="AH66" i="89"/>
  <c r="AQ66" i="89" s="1"/>
  <c r="Z51" i="90"/>
  <c r="AF50" i="10"/>
  <c r="AO50" i="10" s="1"/>
  <c r="AE50" i="10"/>
  <c r="W51" i="10"/>
  <c r="AG50" i="10"/>
  <c r="AP50" i="10" s="1"/>
  <c r="AH55" i="45"/>
  <c r="AQ55" i="45" s="1"/>
  <c r="AH64" i="15"/>
  <c r="AQ64" i="15" s="1"/>
  <c r="AI53" i="16"/>
  <c r="AN53" i="16"/>
  <c r="AR48" i="50"/>
  <c r="AR63" i="52"/>
  <c r="Z52" i="48"/>
  <c r="AI56" i="95"/>
  <c r="AN56" i="95"/>
  <c r="AI64" i="47"/>
  <c r="AN64" i="47"/>
  <c r="Y58" i="51"/>
  <c r="X58" i="51"/>
  <c r="Y55" i="41"/>
  <c r="Z55" i="41" s="1"/>
  <c r="X55" i="41"/>
  <c r="AI55" i="11"/>
  <c r="AN55" i="11"/>
  <c r="W64" i="105" l="1"/>
  <c r="AG63" i="105"/>
  <c r="AP63" i="105" s="1"/>
  <c r="AF63" i="105"/>
  <c r="AO63" i="105" s="1"/>
  <c r="AE63" i="105"/>
  <c r="W56" i="99"/>
  <c r="AG55" i="99"/>
  <c r="AP55" i="99" s="1"/>
  <c r="AF55" i="99"/>
  <c r="AO55" i="99" s="1"/>
  <c r="AE55" i="99"/>
  <c r="AG54" i="16"/>
  <c r="AP54" i="16" s="1"/>
  <c r="AE54" i="16"/>
  <c r="W55" i="16"/>
  <c r="AF54" i="16"/>
  <c r="AO54" i="16" s="1"/>
  <c r="AE65" i="47"/>
  <c r="AG65" i="47"/>
  <c r="AP65" i="47" s="1"/>
  <c r="AF65" i="47"/>
  <c r="AO65" i="47" s="1"/>
  <c r="W66" i="47"/>
  <c r="AE54" i="18"/>
  <c r="AG54" i="18"/>
  <c r="AP54" i="18" s="1"/>
  <c r="W55" i="18"/>
  <c r="AF54" i="18"/>
  <c r="AO54" i="18" s="1"/>
  <c r="AF53" i="102"/>
  <c r="AO53" i="102" s="1"/>
  <c r="W54" i="102"/>
  <c r="AG53" i="102"/>
  <c r="AP53" i="102" s="1"/>
  <c r="AE53" i="102"/>
  <c r="W56" i="41"/>
  <c r="AF55" i="41"/>
  <c r="AO55" i="41" s="1"/>
  <c r="AG55" i="41"/>
  <c r="AP55" i="41" s="1"/>
  <c r="AE55" i="41"/>
  <c r="AF57" i="95"/>
  <c r="AO57" i="95" s="1"/>
  <c r="AG57" i="95"/>
  <c r="AP57" i="95" s="1"/>
  <c r="AE57" i="95"/>
  <c r="W58" i="95"/>
  <c r="AG60" i="20"/>
  <c r="AP60" i="20" s="1"/>
  <c r="W61" i="20"/>
  <c r="AE60" i="20"/>
  <c r="AF60" i="20"/>
  <c r="AO60" i="20" s="1"/>
  <c r="W57" i="11"/>
  <c r="AF56" i="11"/>
  <c r="AO56" i="11" s="1"/>
  <c r="AG56" i="11"/>
  <c r="AP56" i="11" s="1"/>
  <c r="AE56" i="11"/>
  <c r="AH58" i="51"/>
  <c r="AQ58" i="51" s="1"/>
  <c r="AF52" i="48"/>
  <c r="AO52" i="48" s="1"/>
  <c r="AG52" i="48"/>
  <c r="AP52" i="48" s="1"/>
  <c r="W53" i="48"/>
  <c r="AE52" i="48"/>
  <c r="AI55" i="45"/>
  <c r="AN55" i="45"/>
  <c r="Y50" i="50"/>
  <c r="X50" i="50"/>
  <c r="AR54" i="99"/>
  <c r="AR52" i="102"/>
  <c r="AI64" i="97"/>
  <c r="AN64" i="97"/>
  <c r="AF60" i="13"/>
  <c r="AO60" i="13" s="1"/>
  <c r="AE60" i="13"/>
  <c r="W61" i="13"/>
  <c r="AG60" i="13"/>
  <c r="AP60" i="13" s="1"/>
  <c r="AF63" i="101"/>
  <c r="AO63" i="101" s="1"/>
  <c r="W64" i="101"/>
  <c r="AE63" i="101"/>
  <c r="AG63" i="101"/>
  <c r="AP63" i="101" s="1"/>
  <c r="AI51" i="82"/>
  <c r="AN51" i="82"/>
  <c r="AH50" i="85"/>
  <c r="AQ50" i="85" s="1"/>
  <c r="AR60" i="92"/>
  <c r="AI64" i="15"/>
  <c r="AN64" i="15"/>
  <c r="AR56" i="91"/>
  <c r="AI56" i="84"/>
  <c r="AN56" i="84"/>
  <c r="Y63" i="93"/>
  <c r="X63" i="93"/>
  <c r="AR60" i="104"/>
  <c r="Y62" i="86"/>
  <c r="Z62" i="86" s="1"/>
  <c r="X62" i="86"/>
  <c r="Y56" i="45"/>
  <c r="Z56" i="45"/>
  <c r="X56" i="45"/>
  <c r="AI49" i="50"/>
  <c r="AN49" i="50"/>
  <c r="AR51" i="83"/>
  <c r="AI54" i="55"/>
  <c r="AN54" i="55"/>
  <c r="AH61" i="104"/>
  <c r="AQ61" i="104" s="1"/>
  <c r="AR59" i="20"/>
  <c r="Y60" i="54"/>
  <c r="X60" i="54"/>
  <c r="Z50" i="85"/>
  <c r="Y65" i="15"/>
  <c r="Z65" i="15" s="1"/>
  <c r="X65" i="15"/>
  <c r="Y53" i="98"/>
  <c r="X53" i="98"/>
  <c r="Y60" i="32"/>
  <c r="Z60" i="32" s="1"/>
  <c r="X60" i="32"/>
  <c r="Z58" i="51"/>
  <c r="AR53" i="16"/>
  <c r="AR55" i="11"/>
  <c r="AH55" i="41"/>
  <c r="AQ55" i="41" s="1"/>
  <c r="AI50" i="10"/>
  <c r="AN50" i="10"/>
  <c r="AH65" i="47"/>
  <c r="AQ65" i="47" s="1"/>
  <c r="AH60" i="20"/>
  <c r="AQ60" i="20" s="1"/>
  <c r="AI61" i="86"/>
  <c r="AN61" i="86"/>
  <c r="Y63" i="46"/>
  <c r="X63" i="46"/>
  <c r="AH57" i="91"/>
  <c r="AQ57" i="91" s="1"/>
  <c r="AH56" i="43"/>
  <c r="AQ56" i="43" s="1"/>
  <c r="AR57" i="51"/>
  <c r="AR55" i="43"/>
  <c r="AR56" i="49"/>
  <c r="Y55" i="55"/>
  <c r="Z55" i="55" s="1"/>
  <c r="X55" i="55"/>
  <c r="Z61" i="104"/>
  <c r="AR49" i="85"/>
  <c r="AH61" i="92"/>
  <c r="AQ61" i="92" s="1"/>
  <c r="AR62" i="105"/>
  <c r="AI59" i="54"/>
  <c r="AN59" i="54"/>
  <c r="AG64" i="52"/>
  <c r="AP64" i="52" s="1"/>
  <c r="AE64" i="52"/>
  <c r="AF64" i="52"/>
  <c r="AO64" i="52" s="1"/>
  <c r="W65" i="52"/>
  <c r="AR54" i="41"/>
  <c r="AR56" i="103"/>
  <c r="AH55" i="87"/>
  <c r="AQ55" i="87" s="1"/>
  <c r="Y51" i="94"/>
  <c r="X51" i="94"/>
  <c r="Y57" i="84"/>
  <c r="X57" i="84"/>
  <c r="Z57" i="84" s="1"/>
  <c r="Y51" i="10"/>
  <c r="X51" i="10"/>
  <c r="AR64" i="47"/>
  <c r="AH63" i="105"/>
  <c r="AQ63" i="105" s="1"/>
  <c r="Z57" i="91"/>
  <c r="Z56" i="43"/>
  <c r="AH57" i="96"/>
  <c r="AQ57" i="96" s="1"/>
  <c r="AH52" i="35"/>
  <c r="AQ52" i="35" s="1"/>
  <c r="Y65" i="97"/>
  <c r="X65" i="97"/>
  <c r="AF58" i="100"/>
  <c r="AO58" i="100" s="1"/>
  <c r="AE58" i="100"/>
  <c r="W59" i="100"/>
  <c r="AG58" i="100"/>
  <c r="AP58" i="100" s="1"/>
  <c r="W62" i="44"/>
  <c r="AG61" i="44"/>
  <c r="AP61" i="44" s="1"/>
  <c r="AE61" i="44"/>
  <c r="AF61" i="44"/>
  <c r="AO61" i="44" s="1"/>
  <c r="AH52" i="83"/>
  <c r="AQ52" i="83" s="1"/>
  <c r="W62" i="92"/>
  <c r="AG61" i="92"/>
  <c r="AP61" i="92" s="1"/>
  <c r="AF61" i="92"/>
  <c r="AO61" i="92" s="1"/>
  <c r="AE61" i="92"/>
  <c r="AR51" i="35"/>
  <c r="AR54" i="87"/>
  <c r="AH54" i="88"/>
  <c r="AQ54" i="88" s="1"/>
  <c r="Y67" i="89"/>
  <c r="X67" i="89"/>
  <c r="Z55" i="87"/>
  <c r="AI50" i="94"/>
  <c r="AN50" i="94"/>
  <c r="AI62" i="93"/>
  <c r="AN62" i="93"/>
  <c r="AI62" i="53"/>
  <c r="AN62" i="53"/>
  <c r="AR56" i="95"/>
  <c r="W52" i="90"/>
  <c r="AF51" i="90"/>
  <c r="AO51" i="90" s="1"/>
  <c r="AG51" i="90"/>
  <c r="AP51" i="90" s="1"/>
  <c r="AE51" i="90"/>
  <c r="AI62" i="46"/>
  <c r="AN62" i="46"/>
  <c r="AR53" i="88"/>
  <c r="AH57" i="49"/>
  <c r="AQ57" i="49" s="1"/>
  <c r="Z57" i="96"/>
  <c r="AH57" i="103"/>
  <c r="AQ57" i="103" s="1"/>
  <c r="Z52" i="35"/>
  <c r="AH54" i="18"/>
  <c r="AQ54" i="18" s="1"/>
  <c r="AH55" i="99"/>
  <c r="AQ55" i="99" s="1"/>
  <c r="Z52" i="83"/>
  <c r="AH54" i="16"/>
  <c r="AQ54" i="16" s="1"/>
  <c r="Y52" i="82"/>
  <c r="X52" i="82"/>
  <c r="AH56" i="11"/>
  <c r="AQ56" i="11" s="1"/>
  <c r="Z54" i="88"/>
  <c r="AR56" i="96"/>
  <c r="AR59" i="13"/>
  <c r="AI66" i="89"/>
  <c r="AN66" i="89"/>
  <c r="AI52" i="98"/>
  <c r="AN52" i="98"/>
  <c r="AI59" i="32"/>
  <c r="AO59" i="32"/>
  <c r="Y63" i="53"/>
  <c r="X63" i="53"/>
  <c r="AH57" i="95"/>
  <c r="AQ57" i="95" s="1"/>
  <c r="AH53" i="102"/>
  <c r="AQ53" i="102" s="1"/>
  <c r="AE57" i="49"/>
  <c r="AG57" i="49"/>
  <c r="AP57" i="49" s="1"/>
  <c r="AF57" i="49"/>
  <c r="AO57" i="49" s="1"/>
  <c r="W58" i="49"/>
  <c r="AG57" i="103"/>
  <c r="AP57" i="103" s="1"/>
  <c r="AF57" i="103"/>
  <c r="AO57" i="103" s="1"/>
  <c r="AE57" i="103"/>
  <c r="W58" i="103"/>
  <c r="AH60" i="13"/>
  <c r="AQ60" i="13" s="1"/>
  <c r="W52" i="42"/>
  <c r="AG51" i="42"/>
  <c r="AP51" i="42" s="1"/>
  <c r="AF51" i="42"/>
  <c r="AO51" i="42" s="1"/>
  <c r="AE51" i="42"/>
  <c r="W58" i="84" l="1"/>
  <c r="AF57" i="84"/>
  <c r="AO57" i="84" s="1"/>
  <c r="AE57" i="84"/>
  <c r="AG57" i="84"/>
  <c r="AP57" i="84" s="1"/>
  <c r="W56" i="55"/>
  <c r="AE55" i="55"/>
  <c r="AF55" i="55"/>
  <c r="AO55" i="55" s="1"/>
  <c r="AG55" i="55"/>
  <c r="AP55" i="55" s="1"/>
  <c r="W61" i="32"/>
  <c r="AG60" i="32"/>
  <c r="AP60" i="32" s="1"/>
  <c r="AF60" i="32"/>
  <c r="AO60" i="32" s="1"/>
  <c r="AE60" i="32"/>
  <c r="W66" i="15"/>
  <c r="AF65" i="15"/>
  <c r="AO65" i="15" s="1"/>
  <c r="AG65" i="15"/>
  <c r="AE65" i="15"/>
  <c r="AN65" i="15" s="1"/>
  <c r="AF62" i="86"/>
  <c r="AO62" i="86" s="1"/>
  <c r="AG62" i="86"/>
  <c r="AP62" i="86" s="1"/>
  <c r="W63" i="86"/>
  <c r="AE62" i="86"/>
  <c r="Y52" i="42"/>
  <c r="X52" i="42"/>
  <c r="Y58" i="103"/>
  <c r="X58" i="103"/>
  <c r="Z58" i="103" s="1"/>
  <c r="AR52" i="98"/>
  <c r="AR50" i="94"/>
  <c r="Y62" i="92"/>
  <c r="Z62" i="92"/>
  <c r="X62" i="92"/>
  <c r="AG57" i="91"/>
  <c r="AP57" i="91" s="1"/>
  <c r="AF57" i="91"/>
  <c r="AO57" i="91" s="1"/>
  <c r="AE57" i="91"/>
  <c r="W58" i="91"/>
  <c r="AE61" i="104"/>
  <c r="W62" i="104"/>
  <c r="AG61" i="104"/>
  <c r="AP61" i="104" s="1"/>
  <c r="AF61" i="104"/>
  <c r="AO61" i="104" s="1"/>
  <c r="AR61" i="86"/>
  <c r="AR50" i="10"/>
  <c r="AR49" i="50"/>
  <c r="Y64" i="101"/>
  <c r="X64" i="101"/>
  <c r="Y61" i="20"/>
  <c r="Z61" i="20"/>
  <c r="X61" i="20"/>
  <c r="AI54" i="16"/>
  <c r="AN54" i="16"/>
  <c r="Y56" i="99"/>
  <c r="X56" i="99"/>
  <c r="AR59" i="32"/>
  <c r="AI57" i="103"/>
  <c r="AN57" i="103"/>
  <c r="Z63" i="53"/>
  <c r="AH63" i="53"/>
  <c r="AQ63" i="53" s="1"/>
  <c r="W55" i="88"/>
  <c r="AE54" i="88"/>
  <c r="AF54" i="88"/>
  <c r="AO54" i="88" s="1"/>
  <c r="AG54" i="88"/>
  <c r="AP54" i="88" s="1"/>
  <c r="AH52" i="82"/>
  <c r="AQ52" i="82" s="1"/>
  <c r="AI51" i="90"/>
  <c r="AN51" i="90"/>
  <c r="W56" i="87"/>
  <c r="AE55" i="87"/>
  <c r="AF55" i="87"/>
  <c r="AO55" i="87" s="1"/>
  <c r="AG55" i="87"/>
  <c r="AP55" i="87" s="1"/>
  <c r="Y59" i="100"/>
  <c r="X59" i="100"/>
  <c r="AH55" i="55"/>
  <c r="AQ55" i="55" s="1"/>
  <c r="AH56" i="45"/>
  <c r="AQ56" i="45" s="1"/>
  <c r="AR56" i="84"/>
  <c r="AH50" i="50"/>
  <c r="AQ50" i="50" s="1"/>
  <c r="AI52" i="48"/>
  <c r="AR52" i="48" s="1"/>
  <c r="AN52" i="48"/>
  <c r="AI53" i="102"/>
  <c r="AN53" i="102"/>
  <c r="Y55" i="18"/>
  <c r="X55" i="18"/>
  <c r="Y58" i="49"/>
  <c r="Z58" i="49"/>
  <c r="X58" i="49"/>
  <c r="AI51" i="42"/>
  <c r="AN51" i="42"/>
  <c r="AI57" i="49"/>
  <c r="AN57" i="49"/>
  <c r="AR66" i="89"/>
  <c r="Z52" i="82"/>
  <c r="W53" i="35"/>
  <c r="AF52" i="35"/>
  <c r="AO52" i="35" s="1"/>
  <c r="AE52" i="35"/>
  <c r="AG52" i="35"/>
  <c r="AP52" i="35" s="1"/>
  <c r="AE57" i="96"/>
  <c r="AN57" i="96" s="1"/>
  <c r="AF57" i="96"/>
  <c r="AO57" i="96" s="1"/>
  <c r="W58" i="96"/>
  <c r="AG57" i="96"/>
  <c r="AR62" i="53"/>
  <c r="AH67" i="89"/>
  <c r="AQ67" i="89" s="1"/>
  <c r="AI61" i="44"/>
  <c r="AN61" i="44"/>
  <c r="AI58" i="100"/>
  <c r="AN58" i="100"/>
  <c r="AH51" i="10"/>
  <c r="AQ51" i="10" s="1"/>
  <c r="AH51" i="94"/>
  <c r="AQ51" i="94" s="1"/>
  <c r="AR59" i="54"/>
  <c r="AH63" i="46"/>
  <c r="AQ63" i="46" s="1"/>
  <c r="AH53" i="98"/>
  <c r="AQ53" i="98" s="1"/>
  <c r="W51" i="85"/>
  <c r="AG50" i="85"/>
  <c r="AP50" i="85" s="1"/>
  <c r="AF50" i="85"/>
  <c r="AO50" i="85" s="1"/>
  <c r="AE50" i="85"/>
  <c r="AR54" i="55"/>
  <c r="W57" i="45"/>
  <c r="AE56" i="45"/>
  <c r="AG56" i="45"/>
  <c r="AP56" i="45" s="1"/>
  <c r="AF56" i="45"/>
  <c r="AO56" i="45" s="1"/>
  <c r="AR51" i="82"/>
  <c r="AR64" i="97"/>
  <c r="Z50" i="50"/>
  <c r="Y53" i="48"/>
  <c r="Z53" i="48"/>
  <c r="X53" i="48"/>
  <c r="Y57" i="11"/>
  <c r="X57" i="11"/>
  <c r="AI55" i="41"/>
  <c r="AN55" i="41"/>
  <c r="AI65" i="47"/>
  <c r="AN65" i="47"/>
  <c r="AI63" i="105"/>
  <c r="AN63" i="105"/>
  <c r="AG52" i="83"/>
  <c r="AP52" i="83" s="1"/>
  <c r="AF52" i="83"/>
  <c r="AO52" i="83" s="1"/>
  <c r="AE52" i="83"/>
  <c r="W53" i="83"/>
  <c r="Z67" i="89"/>
  <c r="AI61" i="92"/>
  <c r="AN61" i="92"/>
  <c r="Z51" i="10"/>
  <c r="Z51" i="94"/>
  <c r="Y65" i="52"/>
  <c r="Z65" i="52" s="1"/>
  <c r="X65" i="52"/>
  <c r="Z63" i="46"/>
  <c r="Z53" i="98"/>
  <c r="AH60" i="54"/>
  <c r="AQ60" i="54" s="1"/>
  <c r="AH63" i="93"/>
  <c r="AQ63" i="93" s="1"/>
  <c r="Y58" i="95"/>
  <c r="X58" i="95"/>
  <c r="Z58" i="95" s="1"/>
  <c r="Y54" i="102"/>
  <c r="Z54" i="102"/>
  <c r="X54" i="102"/>
  <c r="AI54" i="18"/>
  <c r="AN54" i="18"/>
  <c r="AI55" i="99"/>
  <c r="AN55" i="99"/>
  <c r="Y52" i="90"/>
  <c r="X52" i="90"/>
  <c r="AR62" i="93"/>
  <c r="Y62" i="44"/>
  <c r="Z62" i="44"/>
  <c r="X62" i="44"/>
  <c r="AH65" i="97"/>
  <c r="AQ65" i="97" s="1"/>
  <c r="AE58" i="51"/>
  <c r="AF58" i="51"/>
  <c r="AO58" i="51" s="1"/>
  <c r="AG58" i="51"/>
  <c r="AP58" i="51" s="1"/>
  <c r="W59" i="51"/>
  <c r="Z60" i="54"/>
  <c r="AH62" i="86"/>
  <c r="AQ62" i="86" s="1"/>
  <c r="Z63" i="93"/>
  <c r="Y61" i="13"/>
  <c r="Z61" i="13"/>
  <c r="X61" i="13"/>
  <c r="AI57" i="95"/>
  <c r="AN57" i="95"/>
  <c r="AR62" i="46"/>
  <c r="Z65" i="97"/>
  <c r="AE56" i="43"/>
  <c r="AF56" i="43"/>
  <c r="AO56" i="43" s="1"/>
  <c r="AG56" i="43"/>
  <c r="AP56" i="43" s="1"/>
  <c r="W57" i="43"/>
  <c r="AH57" i="84"/>
  <c r="AQ57" i="84" s="1"/>
  <c r="AI64" i="52"/>
  <c r="AN64" i="52"/>
  <c r="AH60" i="32"/>
  <c r="AQ60" i="32" s="1"/>
  <c r="AH65" i="15"/>
  <c r="AQ65" i="15" s="1"/>
  <c r="AR64" i="15"/>
  <c r="AI63" i="101"/>
  <c r="AN63" i="101"/>
  <c r="AI60" i="13"/>
  <c r="AN60" i="13"/>
  <c r="AR55" i="45"/>
  <c r="AI56" i="11"/>
  <c r="AN56" i="11"/>
  <c r="AI60" i="20"/>
  <c r="AN60" i="20"/>
  <c r="Y56" i="41"/>
  <c r="Z56" i="41" s="1"/>
  <c r="X56" i="41"/>
  <c r="Y66" i="47"/>
  <c r="Z66" i="47" s="1"/>
  <c r="X66" i="47"/>
  <c r="Y55" i="16"/>
  <c r="Z55" i="16" s="1"/>
  <c r="X55" i="16"/>
  <c r="Y64" i="105"/>
  <c r="Z64" i="105" s="1"/>
  <c r="X64" i="105"/>
  <c r="AG65" i="52" l="1"/>
  <c r="AP65" i="52" s="1"/>
  <c r="W66" i="52"/>
  <c r="AE65" i="52"/>
  <c r="AF65" i="52"/>
  <c r="AO65" i="52" s="1"/>
  <c r="AF58" i="103"/>
  <c r="AO58" i="103" s="1"/>
  <c r="AE58" i="103"/>
  <c r="W59" i="103"/>
  <c r="AG58" i="103"/>
  <c r="AP58" i="103" s="1"/>
  <c r="AE66" i="47"/>
  <c r="AG66" i="47"/>
  <c r="AP66" i="47" s="1"/>
  <c r="AF66" i="47"/>
  <c r="AO66" i="47" s="1"/>
  <c r="W67" i="47"/>
  <c r="AE55" i="16"/>
  <c r="AF55" i="16"/>
  <c r="AO55" i="16" s="1"/>
  <c r="W56" i="16"/>
  <c r="AG55" i="16"/>
  <c r="AP55" i="16" s="1"/>
  <c r="AF64" i="105"/>
  <c r="AO64" i="105" s="1"/>
  <c r="W65" i="105"/>
  <c r="AG64" i="105"/>
  <c r="AP64" i="105" s="1"/>
  <c r="AE64" i="105"/>
  <c r="AE56" i="41"/>
  <c r="W57" i="41"/>
  <c r="AF56" i="41"/>
  <c r="AO56" i="41" s="1"/>
  <c r="AG56" i="41"/>
  <c r="AP56" i="41" s="1"/>
  <c r="AF58" i="95"/>
  <c r="AO58" i="95" s="1"/>
  <c r="AE58" i="95"/>
  <c r="AG58" i="95"/>
  <c r="AP58" i="95" s="1"/>
  <c r="W59" i="95"/>
  <c r="AG58" i="49"/>
  <c r="AP58" i="49" s="1"/>
  <c r="AF58" i="49"/>
  <c r="AE58" i="49"/>
  <c r="AN58" i="49" s="1"/>
  <c r="W59" i="49"/>
  <c r="AH55" i="16"/>
  <c r="AQ55" i="16" s="1"/>
  <c r="AH56" i="41"/>
  <c r="AQ56" i="41" s="1"/>
  <c r="AR56" i="11"/>
  <c r="AR63" i="101"/>
  <c r="AI56" i="43"/>
  <c r="AN56" i="43"/>
  <c r="AH61" i="13"/>
  <c r="AQ61" i="13" s="1"/>
  <c r="AE53" i="98"/>
  <c r="AG53" i="98"/>
  <c r="AP53" i="98" s="1"/>
  <c r="AF53" i="98"/>
  <c r="AO53" i="98" s="1"/>
  <c r="W54" i="98"/>
  <c r="AF51" i="10"/>
  <c r="AO51" i="10" s="1"/>
  <c r="AE51" i="10"/>
  <c r="W52" i="10"/>
  <c r="AG51" i="10"/>
  <c r="AP51" i="10" s="1"/>
  <c r="AI52" i="83"/>
  <c r="AN52" i="83"/>
  <c r="AR65" i="47"/>
  <c r="AH53" i="48"/>
  <c r="AQ53" i="48" s="1"/>
  <c r="Y57" i="45"/>
  <c r="X57" i="45"/>
  <c r="AI57" i="96"/>
  <c r="AP57" i="96"/>
  <c r="AI52" i="35"/>
  <c r="AN52" i="35"/>
  <c r="AH61" i="20"/>
  <c r="AQ61" i="20" s="1"/>
  <c r="Y58" i="91"/>
  <c r="X58" i="91"/>
  <c r="AI62" i="86"/>
  <c r="AN62" i="86"/>
  <c r="AI65" i="15"/>
  <c r="AP65" i="15"/>
  <c r="Y56" i="55"/>
  <c r="Z56" i="55"/>
  <c r="X56" i="55"/>
  <c r="AR53" i="102"/>
  <c r="W66" i="97"/>
  <c r="AG65" i="97"/>
  <c r="AP65" i="97" s="1"/>
  <c r="AF65" i="97"/>
  <c r="AO65" i="97" s="1"/>
  <c r="AE65" i="97"/>
  <c r="AG61" i="13"/>
  <c r="AP61" i="13" s="1"/>
  <c r="W62" i="13"/>
  <c r="AF61" i="13"/>
  <c r="AO61" i="13" s="1"/>
  <c r="AE61" i="13"/>
  <c r="AH52" i="90"/>
  <c r="AQ52" i="90" s="1"/>
  <c r="AR54" i="18"/>
  <c r="AF63" i="46"/>
  <c r="AO63" i="46" s="1"/>
  <c r="AE63" i="46"/>
  <c r="AN63" i="46" s="1"/>
  <c r="W64" i="46"/>
  <c r="AG63" i="46"/>
  <c r="AG53" i="48"/>
  <c r="AP53" i="48" s="1"/>
  <c r="AE53" i="48"/>
  <c r="W54" i="48"/>
  <c r="AF53" i="48"/>
  <c r="AO53" i="48" s="1"/>
  <c r="Y51" i="85"/>
  <c r="X51" i="85"/>
  <c r="AR58" i="100"/>
  <c r="Y58" i="96"/>
  <c r="Z58" i="96" s="1"/>
  <c r="X58" i="96"/>
  <c r="AR57" i="49"/>
  <c r="AH55" i="18"/>
  <c r="AQ55" i="18" s="1"/>
  <c r="AH59" i="100"/>
  <c r="AQ59" i="100" s="1"/>
  <c r="AI55" i="87"/>
  <c r="AN55" i="87"/>
  <c r="AI54" i="88"/>
  <c r="AN54" i="88"/>
  <c r="AH56" i="99"/>
  <c r="AQ56" i="99" s="1"/>
  <c r="W62" i="20"/>
  <c r="AE61" i="20"/>
  <c r="AG61" i="20"/>
  <c r="AP61" i="20" s="1"/>
  <c r="AF61" i="20"/>
  <c r="AO61" i="20" s="1"/>
  <c r="AI57" i="91"/>
  <c r="AN57" i="91"/>
  <c r="X63" i="86"/>
  <c r="Y63" i="86"/>
  <c r="Y61" i="32"/>
  <c r="Z61" i="32" s="1"/>
  <c r="X61" i="32"/>
  <c r="AR55" i="99"/>
  <c r="AH58" i="95"/>
  <c r="AQ58" i="95" s="1"/>
  <c r="Y53" i="83"/>
  <c r="X53" i="83"/>
  <c r="AI56" i="45"/>
  <c r="AN56" i="45"/>
  <c r="AR64" i="52"/>
  <c r="AI58" i="51"/>
  <c r="AN58" i="51"/>
  <c r="AH62" i="44"/>
  <c r="AQ62" i="44" s="1"/>
  <c r="Z52" i="90"/>
  <c r="AH54" i="102"/>
  <c r="AQ54" i="102" s="1"/>
  <c r="AH65" i="52"/>
  <c r="AQ65" i="52" s="1"/>
  <c r="AR61" i="92"/>
  <c r="AR55" i="41"/>
  <c r="Y53" i="35"/>
  <c r="Z53" i="35" s="1"/>
  <c r="X53" i="35"/>
  <c r="Z55" i="18"/>
  <c r="Z59" i="100"/>
  <c r="Y56" i="87"/>
  <c r="Z56" i="87"/>
  <c r="X56" i="87"/>
  <c r="Y55" i="88"/>
  <c r="Z55" i="88" s="1"/>
  <c r="X55" i="88"/>
  <c r="AE63" i="53"/>
  <c r="AF63" i="53"/>
  <c r="AO63" i="53" s="1"/>
  <c r="AG63" i="53"/>
  <c r="AP63" i="53" s="1"/>
  <c r="W64" i="53"/>
  <c r="Z56" i="99"/>
  <c r="AH52" i="42"/>
  <c r="AQ52" i="42" s="1"/>
  <c r="Y66" i="15"/>
  <c r="X66" i="15"/>
  <c r="Z66" i="15" s="1"/>
  <c r="Y59" i="51"/>
  <c r="X59" i="51"/>
  <c r="W52" i="94"/>
  <c r="AE51" i="94"/>
  <c r="AG51" i="94"/>
  <c r="AP51" i="94" s="1"/>
  <c r="AF51" i="94"/>
  <c r="AO51" i="94" s="1"/>
  <c r="AH64" i="105"/>
  <c r="AQ64" i="105" s="1"/>
  <c r="AH66" i="47"/>
  <c r="AQ66" i="47" s="1"/>
  <c r="Y57" i="43"/>
  <c r="Z57" i="43"/>
  <c r="X57" i="43"/>
  <c r="AF63" i="93"/>
  <c r="AO63" i="93" s="1"/>
  <c r="W64" i="93"/>
  <c r="AG63" i="93"/>
  <c r="AP63" i="93" s="1"/>
  <c r="AE63" i="93"/>
  <c r="W61" i="54"/>
  <c r="AG60" i="54"/>
  <c r="AP60" i="54" s="1"/>
  <c r="AE60" i="54"/>
  <c r="AF60" i="54"/>
  <c r="AO60" i="54" s="1"/>
  <c r="W63" i="44"/>
  <c r="AE62" i="44"/>
  <c r="AF62" i="44"/>
  <c r="AO62" i="44" s="1"/>
  <c r="AG62" i="44"/>
  <c r="AP62" i="44" s="1"/>
  <c r="W55" i="102"/>
  <c r="AF54" i="102"/>
  <c r="AO54" i="102" s="1"/>
  <c r="AE54" i="102"/>
  <c r="AN54" i="102" s="1"/>
  <c r="AG54" i="102"/>
  <c r="W68" i="89"/>
  <c r="AE67" i="89"/>
  <c r="AF67" i="89"/>
  <c r="AO67" i="89" s="1"/>
  <c r="AG67" i="89"/>
  <c r="AP67" i="89" s="1"/>
  <c r="AH57" i="11"/>
  <c r="AQ57" i="11" s="1"/>
  <c r="AF50" i="50"/>
  <c r="AO50" i="50" s="1"/>
  <c r="AE50" i="50"/>
  <c r="AN50" i="50" s="1"/>
  <c r="AG50" i="50"/>
  <c r="W51" i="50"/>
  <c r="AR61" i="44"/>
  <c r="W53" i="82"/>
  <c r="AG52" i="82"/>
  <c r="AP52" i="82" s="1"/>
  <c r="AF52" i="82"/>
  <c r="AO52" i="82" s="1"/>
  <c r="AE52" i="82"/>
  <c r="AR51" i="42"/>
  <c r="AH64" i="101"/>
  <c r="AQ64" i="101" s="1"/>
  <c r="Y62" i="104"/>
  <c r="X62" i="104"/>
  <c r="Z52" i="42"/>
  <c r="AI57" i="84"/>
  <c r="AN57" i="84"/>
  <c r="AR57" i="95"/>
  <c r="AR60" i="20"/>
  <c r="AR60" i="13"/>
  <c r="AR63" i="105"/>
  <c r="Z57" i="11"/>
  <c r="AI50" i="85"/>
  <c r="AN50" i="85"/>
  <c r="AH58" i="49"/>
  <c r="AQ58" i="49" s="1"/>
  <c r="AR51" i="90"/>
  <c r="AR57" i="103"/>
  <c r="Z64" i="101"/>
  <c r="AI61" i="104"/>
  <c r="AN61" i="104"/>
  <c r="AH62" i="92"/>
  <c r="AQ62" i="92" s="1"/>
  <c r="AI60" i="32"/>
  <c r="AN60" i="32"/>
  <c r="AR54" i="16"/>
  <c r="AE62" i="92"/>
  <c r="AG62" i="92"/>
  <c r="AP62" i="92" s="1"/>
  <c r="W63" i="92"/>
  <c r="AF62" i="92"/>
  <c r="AO62" i="92" s="1"/>
  <c r="AH58" i="103"/>
  <c r="AQ58" i="103" s="1"/>
  <c r="AI55" i="55"/>
  <c r="AN55" i="55"/>
  <c r="Y58" i="84"/>
  <c r="X58" i="84"/>
  <c r="W56" i="88" l="1"/>
  <c r="AF55" i="88"/>
  <c r="AO55" i="88" s="1"/>
  <c r="AE55" i="88"/>
  <c r="AG55" i="88"/>
  <c r="AP55" i="88" s="1"/>
  <c r="AF61" i="32"/>
  <c r="AO61" i="32" s="1"/>
  <c r="AE61" i="32"/>
  <c r="W62" i="32"/>
  <c r="AG61" i="32"/>
  <c r="AP61" i="32" s="1"/>
  <c r="AF58" i="96"/>
  <c r="AO58" i="96" s="1"/>
  <c r="AE58" i="96"/>
  <c r="W59" i="96"/>
  <c r="AG58" i="96"/>
  <c r="AP58" i="96" s="1"/>
  <c r="W54" i="35"/>
  <c r="AE53" i="35"/>
  <c r="AG53" i="35"/>
  <c r="AP53" i="35" s="1"/>
  <c r="AF53" i="35"/>
  <c r="AO53" i="35" s="1"/>
  <c r="AG66" i="15"/>
  <c r="AP66" i="15" s="1"/>
  <c r="AE66" i="15"/>
  <c r="W67" i="15"/>
  <c r="AF66" i="15"/>
  <c r="AO66" i="15" s="1"/>
  <c r="Y63" i="92"/>
  <c r="Z63" i="92" s="1"/>
  <c r="X63" i="92"/>
  <c r="AR60" i="32"/>
  <c r="AR57" i="84"/>
  <c r="Y51" i="50"/>
  <c r="X51" i="50"/>
  <c r="AI67" i="89"/>
  <c r="AN67" i="89"/>
  <c r="Y55" i="102"/>
  <c r="X55" i="102"/>
  <c r="AI63" i="93"/>
  <c r="AN63" i="93"/>
  <c r="AH56" i="87"/>
  <c r="AQ56" i="87" s="1"/>
  <c r="AH63" i="86"/>
  <c r="AQ63" i="86" s="1"/>
  <c r="AI61" i="20"/>
  <c r="AN61" i="20"/>
  <c r="AI65" i="97"/>
  <c r="AN65" i="97"/>
  <c r="AH56" i="55"/>
  <c r="AQ56" i="55" s="1"/>
  <c r="AR62" i="86"/>
  <c r="AR57" i="96"/>
  <c r="AR52" i="83"/>
  <c r="AI64" i="105"/>
  <c r="AN64" i="105"/>
  <c r="Y56" i="16"/>
  <c r="Z56" i="16" s="1"/>
  <c r="X56" i="16"/>
  <c r="Y68" i="89"/>
  <c r="X68" i="89"/>
  <c r="AE56" i="87"/>
  <c r="W57" i="87"/>
  <c r="AG56" i="87"/>
  <c r="AP56" i="87" s="1"/>
  <c r="AF56" i="87"/>
  <c r="AO56" i="87" s="1"/>
  <c r="Y62" i="20"/>
  <c r="X62" i="20"/>
  <c r="AI63" i="46"/>
  <c r="AP63" i="46"/>
  <c r="AI61" i="13"/>
  <c r="AN61" i="13"/>
  <c r="AG56" i="55"/>
  <c r="AP56" i="55" s="1"/>
  <c r="AE56" i="55"/>
  <c r="AF56" i="55"/>
  <c r="AO56" i="55" s="1"/>
  <c r="W57" i="55"/>
  <c r="AH58" i="91"/>
  <c r="AQ58" i="91" s="1"/>
  <c r="AH57" i="45"/>
  <c r="AQ57" i="45" s="1"/>
  <c r="Y54" i="98"/>
  <c r="X54" i="98"/>
  <c r="AI66" i="47"/>
  <c r="AN66" i="47"/>
  <c r="AR55" i="55"/>
  <c r="AH58" i="84"/>
  <c r="AQ58" i="84" s="1"/>
  <c r="Z58" i="84"/>
  <c r="AR61" i="104"/>
  <c r="AR50" i="85"/>
  <c r="AE52" i="42"/>
  <c r="AG52" i="42"/>
  <c r="AP52" i="42" s="1"/>
  <c r="AF52" i="42"/>
  <c r="AO52" i="42" s="1"/>
  <c r="W53" i="42"/>
  <c r="AI50" i="50"/>
  <c r="AP50" i="50"/>
  <c r="AI62" i="92"/>
  <c r="AN62" i="92"/>
  <c r="AF64" i="101"/>
  <c r="AO64" i="101" s="1"/>
  <c r="AE64" i="101"/>
  <c r="AG64" i="101"/>
  <c r="AP64" i="101" s="1"/>
  <c r="W65" i="101"/>
  <c r="AE57" i="11"/>
  <c r="AG57" i="11"/>
  <c r="AP57" i="11" s="1"/>
  <c r="W58" i="11"/>
  <c r="AF57" i="11"/>
  <c r="AO57" i="11" s="1"/>
  <c r="Z62" i="104"/>
  <c r="AH62" i="104"/>
  <c r="AQ62" i="104" s="1"/>
  <c r="Y53" i="82"/>
  <c r="X53" i="82"/>
  <c r="AI60" i="54"/>
  <c r="AN60" i="54"/>
  <c r="Y64" i="93"/>
  <c r="X64" i="93"/>
  <c r="AI51" i="94"/>
  <c r="AN51" i="94"/>
  <c r="AI63" i="53"/>
  <c r="AN63" i="53"/>
  <c r="AH61" i="32"/>
  <c r="AQ61" i="32" s="1"/>
  <c r="AR57" i="91"/>
  <c r="AR54" i="88"/>
  <c r="Y64" i="46"/>
  <c r="Z64" i="46" s="1"/>
  <c r="X64" i="46"/>
  <c r="Z58" i="91"/>
  <c r="Z57" i="45"/>
  <c r="Y59" i="95"/>
  <c r="X59" i="95"/>
  <c r="Y65" i="105"/>
  <c r="X65" i="105"/>
  <c r="AI55" i="16"/>
  <c r="AN55" i="16"/>
  <c r="AH66" i="15"/>
  <c r="AQ66" i="15" s="1"/>
  <c r="AI54" i="102"/>
  <c r="AP54" i="102"/>
  <c r="Y52" i="94"/>
  <c r="X52" i="94"/>
  <c r="W57" i="99"/>
  <c r="AG56" i="99"/>
  <c r="AP56" i="99" s="1"/>
  <c r="AF56" i="99"/>
  <c r="AO56" i="99" s="1"/>
  <c r="AE56" i="99"/>
  <c r="AH55" i="88"/>
  <c r="AQ55" i="88" s="1"/>
  <c r="W60" i="100"/>
  <c r="AF59" i="100"/>
  <c r="AO59" i="100" s="1"/>
  <c r="AE59" i="100"/>
  <c r="AG59" i="100"/>
  <c r="AP59" i="100" s="1"/>
  <c r="AR56" i="45"/>
  <c r="Y54" i="48"/>
  <c r="Z54" i="48"/>
  <c r="X54" i="48"/>
  <c r="Y62" i="13"/>
  <c r="Z62" i="13" s="1"/>
  <c r="X62" i="13"/>
  <c r="Y66" i="97"/>
  <c r="Z66" i="97"/>
  <c r="X66" i="97"/>
  <c r="Y52" i="10"/>
  <c r="Z52" i="10" s="1"/>
  <c r="X52" i="10"/>
  <c r="Y59" i="49"/>
  <c r="X59" i="49"/>
  <c r="Y57" i="41"/>
  <c r="Z57" i="41"/>
  <c r="X57" i="41"/>
  <c r="AI65" i="52"/>
  <c r="AN65" i="52"/>
  <c r="AI62" i="44"/>
  <c r="AN62" i="44"/>
  <c r="Y61" i="54"/>
  <c r="Z61" i="54" s="1"/>
  <c r="X61" i="54"/>
  <c r="AH57" i="43"/>
  <c r="AQ57" i="43" s="1"/>
  <c r="AH59" i="51"/>
  <c r="AQ59" i="51" s="1"/>
  <c r="AE55" i="18"/>
  <c r="AG55" i="18"/>
  <c r="AP55" i="18" s="1"/>
  <c r="W56" i="18"/>
  <c r="AF55" i="18"/>
  <c r="AO55" i="18" s="1"/>
  <c r="AG52" i="90"/>
  <c r="AP52" i="90" s="1"/>
  <c r="AE52" i="90"/>
  <c r="AF52" i="90"/>
  <c r="AO52" i="90" s="1"/>
  <c r="W53" i="90"/>
  <c r="AH53" i="83"/>
  <c r="AQ53" i="83" s="1"/>
  <c r="AR55" i="87"/>
  <c r="AH51" i="85"/>
  <c r="AQ51" i="85" s="1"/>
  <c r="AI53" i="48"/>
  <c r="AN53" i="48"/>
  <c r="AR65" i="15"/>
  <c r="AR52" i="35"/>
  <c r="AI51" i="10"/>
  <c r="AN51" i="10"/>
  <c r="AI53" i="98"/>
  <c r="AN53" i="98"/>
  <c r="AI58" i="95"/>
  <c r="AN58" i="95"/>
  <c r="AI56" i="41"/>
  <c r="AN56" i="41"/>
  <c r="Y67" i="47"/>
  <c r="X67" i="47"/>
  <c r="Y59" i="103"/>
  <c r="X59" i="103"/>
  <c r="Y66" i="52"/>
  <c r="X66" i="52"/>
  <c r="AI52" i="82"/>
  <c r="AN52" i="82"/>
  <c r="Y63" i="44"/>
  <c r="Z63" i="44" s="1"/>
  <c r="X63" i="44"/>
  <c r="AE57" i="43"/>
  <c r="AG57" i="43"/>
  <c r="AP57" i="43" s="1"/>
  <c r="W58" i="43"/>
  <c r="AF57" i="43"/>
  <c r="AO57" i="43" s="1"/>
  <c r="Z59" i="51"/>
  <c r="Y64" i="53"/>
  <c r="X64" i="53"/>
  <c r="AH53" i="35"/>
  <c r="AQ53" i="35" s="1"/>
  <c r="AR58" i="51"/>
  <c r="Z53" i="83"/>
  <c r="Z63" i="86"/>
  <c r="AH58" i="96"/>
  <c r="AQ58" i="96" s="1"/>
  <c r="Z51" i="85"/>
  <c r="AR56" i="43"/>
  <c r="AI58" i="49"/>
  <c r="AO58" i="49"/>
  <c r="AI58" i="103"/>
  <c r="AN58" i="103"/>
  <c r="AG52" i="10" l="1"/>
  <c r="AP52" i="10" s="1"/>
  <c r="AE52" i="10"/>
  <c r="W53" i="10"/>
  <c r="AF52" i="10"/>
  <c r="AO52" i="10" s="1"/>
  <c r="AF63" i="92"/>
  <c r="AO63" i="92" s="1"/>
  <c r="AG63" i="92"/>
  <c r="AP63" i="92" s="1"/>
  <c r="W64" i="92"/>
  <c r="AE63" i="92"/>
  <c r="W62" i="54"/>
  <c r="AE61" i="54"/>
  <c r="AG61" i="54"/>
  <c r="AP61" i="54" s="1"/>
  <c r="AF61" i="54"/>
  <c r="AO61" i="54" s="1"/>
  <c r="W57" i="16"/>
  <c r="AE56" i="16"/>
  <c r="AG56" i="16"/>
  <c r="AP56" i="16" s="1"/>
  <c r="AF56" i="16"/>
  <c r="AO56" i="16" s="1"/>
  <c r="AG63" i="44"/>
  <c r="AP63" i="44" s="1"/>
  <c r="AE63" i="44"/>
  <c r="AF63" i="44"/>
  <c r="AO63" i="44" s="1"/>
  <c r="W64" i="44"/>
  <c r="AG64" i="46"/>
  <c r="AP64" i="46" s="1"/>
  <c r="AE64" i="46"/>
  <c r="AF64" i="46"/>
  <c r="AO64" i="46" s="1"/>
  <c r="W65" i="46"/>
  <c r="AG62" i="13"/>
  <c r="AP62" i="13" s="1"/>
  <c r="AF62" i="13"/>
  <c r="AO62" i="13" s="1"/>
  <c r="W63" i="13"/>
  <c r="AE62" i="13"/>
  <c r="AR58" i="103"/>
  <c r="AE53" i="83"/>
  <c r="W54" i="83"/>
  <c r="AG53" i="83"/>
  <c r="AP53" i="83" s="1"/>
  <c r="AF53" i="83"/>
  <c r="AO53" i="83" s="1"/>
  <c r="AR53" i="98"/>
  <c r="AI52" i="90"/>
  <c r="AN52" i="90"/>
  <c r="AI55" i="18"/>
  <c r="AN55" i="18"/>
  <c r="AH57" i="41"/>
  <c r="AQ57" i="41" s="1"/>
  <c r="AI56" i="99"/>
  <c r="AN56" i="99"/>
  <c r="AH64" i="46"/>
  <c r="AQ64" i="46" s="1"/>
  <c r="Y65" i="101"/>
  <c r="X65" i="101"/>
  <c r="AI52" i="42"/>
  <c r="AN52" i="42"/>
  <c r="AR63" i="46"/>
  <c r="AH56" i="16"/>
  <c r="AQ56" i="16" s="1"/>
  <c r="AR67" i="89"/>
  <c r="AI58" i="96"/>
  <c r="AN58" i="96"/>
  <c r="AH59" i="103"/>
  <c r="AQ59" i="103" s="1"/>
  <c r="AE57" i="41"/>
  <c r="AN57" i="41" s="1"/>
  <c r="AF57" i="41"/>
  <c r="AO57" i="41" s="1"/>
  <c r="AG57" i="41"/>
  <c r="W58" i="41"/>
  <c r="AH59" i="95"/>
  <c r="AQ59" i="95" s="1"/>
  <c r="AR63" i="53"/>
  <c r="AR50" i="50"/>
  <c r="AI56" i="55"/>
  <c r="AR56" i="55" s="1"/>
  <c r="AN56" i="55"/>
  <c r="AH62" i="20"/>
  <c r="AQ62" i="20" s="1"/>
  <c r="Y57" i="87"/>
  <c r="X57" i="87"/>
  <c r="AR61" i="20"/>
  <c r="AR63" i="93"/>
  <c r="AH51" i="50"/>
  <c r="AQ51" i="50" s="1"/>
  <c r="Y67" i="15"/>
  <c r="X67" i="15"/>
  <c r="AI53" i="35"/>
  <c r="AN53" i="35"/>
  <c r="AR51" i="10"/>
  <c r="AH66" i="97"/>
  <c r="AQ66" i="97" s="1"/>
  <c r="AH54" i="48"/>
  <c r="AQ54" i="48" s="1"/>
  <c r="AR54" i="102"/>
  <c r="Z59" i="95"/>
  <c r="AR60" i="54"/>
  <c r="Y58" i="11"/>
  <c r="Z58" i="11" s="1"/>
  <c r="X58" i="11"/>
  <c r="AI64" i="101"/>
  <c r="AN64" i="101"/>
  <c r="AR66" i="47"/>
  <c r="Z62" i="20"/>
  <c r="AI56" i="87"/>
  <c r="AN56" i="87"/>
  <c r="AH55" i="102"/>
  <c r="AQ55" i="102" s="1"/>
  <c r="Z51" i="50"/>
  <c r="AH63" i="92"/>
  <c r="AQ63" i="92" s="1"/>
  <c r="AI66" i="15"/>
  <c r="AN66" i="15"/>
  <c r="Y54" i="35"/>
  <c r="Z54" i="35"/>
  <c r="X54" i="35"/>
  <c r="AR62" i="44"/>
  <c r="Z59" i="49"/>
  <c r="AH59" i="49"/>
  <c r="AQ59" i="49" s="1"/>
  <c r="W67" i="97"/>
  <c r="AG66" i="97"/>
  <c r="AP66" i="97" s="1"/>
  <c r="AE66" i="97"/>
  <c r="AF66" i="97"/>
  <c r="AO66" i="97" s="1"/>
  <c r="W55" i="48"/>
  <c r="AF54" i="48"/>
  <c r="AO54" i="48" s="1"/>
  <c r="AG54" i="48"/>
  <c r="AP54" i="48" s="1"/>
  <c r="AE54" i="48"/>
  <c r="AI59" i="100"/>
  <c r="AN59" i="100"/>
  <c r="Y57" i="99"/>
  <c r="X57" i="99"/>
  <c r="AR55" i="16"/>
  <c r="AR51" i="94"/>
  <c r="AH53" i="82"/>
  <c r="AQ53" i="82" s="1"/>
  <c r="Y53" i="42"/>
  <c r="X53" i="42"/>
  <c r="AH54" i="98"/>
  <c r="AQ54" i="98" s="1"/>
  <c r="AH68" i="89"/>
  <c r="AQ68" i="89" s="1"/>
  <c r="Z55" i="102"/>
  <c r="AI55" i="88"/>
  <c r="AN55" i="88"/>
  <c r="AR58" i="49"/>
  <c r="AH64" i="53"/>
  <c r="AQ64" i="53" s="1"/>
  <c r="AR56" i="41"/>
  <c r="Z64" i="53"/>
  <c r="AI57" i="43"/>
  <c r="AN57" i="43"/>
  <c r="AH66" i="52"/>
  <c r="AQ66" i="52" s="1"/>
  <c r="AH67" i="47"/>
  <c r="AQ67" i="47" s="1"/>
  <c r="AR58" i="95"/>
  <c r="Y53" i="90"/>
  <c r="X53" i="90"/>
  <c r="Y56" i="18"/>
  <c r="Z56" i="18" s="1"/>
  <c r="X56" i="18"/>
  <c r="AH52" i="94"/>
  <c r="AQ52" i="94" s="1"/>
  <c r="AH65" i="105"/>
  <c r="AQ65" i="105" s="1"/>
  <c r="AF57" i="45"/>
  <c r="AO57" i="45" s="1"/>
  <c r="W58" i="45"/>
  <c r="AE57" i="45"/>
  <c r="AG57" i="45"/>
  <c r="AP57" i="45" s="1"/>
  <c r="AH64" i="93"/>
  <c r="AQ64" i="93" s="1"/>
  <c r="Z53" i="82"/>
  <c r="AI57" i="11"/>
  <c r="AN57" i="11"/>
  <c r="Z54" i="98"/>
  <c r="AR61" i="13"/>
  <c r="Z68" i="89"/>
  <c r="AR64" i="105"/>
  <c r="Y62" i="32"/>
  <c r="X62" i="32"/>
  <c r="Y58" i="43"/>
  <c r="X58" i="43"/>
  <c r="Z59" i="103"/>
  <c r="AR53" i="48"/>
  <c r="AR52" i="82"/>
  <c r="AG51" i="85"/>
  <c r="AP51" i="85" s="1"/>
  <c r="AF51" i="85"/>
  <c r="AO51" i="85" s="1"/>
  <c r="W52" i="85"/>
  <c r="AE51" i="85"/>
  <c r="W64" i="86"/>
  <c r="AF63" i="86"/>
  <c r="AO63" i="86" s="1"/>
  <c r="AG63" i="86"/>
  <c r="AP63" i="86" s="1"/>
  <c r="AE63" i="86"/>
  <c r="AF59" i="51"/>
  <c r="AO59" i="51" s="1"/>
  <c r="W60" i="51"/>
  <c r="AG59" i="51"/>
  <c r="AP59" i="51" s="1"/>
  <c r="AE59" i="51"/>
  <c r="AH63" i="44"/>
  <c r="AQ63" i="44" s="1"/>
  <c r="Z66" i="52"/>
  <c r="Z67" i="47"/>
  <c r="AH61" i="54"/>
  <c r="AQ61" i="54" s="1"/>
  <c r="AR65" i="52"/>
  <c r="AH52" i="10"/>
  <c r="AQ52" i="10" s="1"/>
  <c r="AH62" i="13"/>
  <c r="AQ62" i="13" s="1"/>
  <c r="Y60" i="100"/>
  <c r="X60" i="100"/>
  <c r="Z52" i="94"/>
  <c r="Z65" i="105"/>
  <c r="W59" i="91"/>
  <c r="AG58" i="91"/>
  <c r="AP58" i="91" s="1"/>
  <c r="AF58" i="91"/>
  <c r="AO58" i="91" s="1"/>
  <c r="AE58" i="91"/>
  <c r="Z64" i="93"/>
  <c r="W63" i="104"/>
  <c r="AG62" i="104"/>
  <c r="AP62" i="104" s="1"/>
  <c r="AE62" i="104"/>
  <c r="AF62" i="104"/>
  <c r="AO62" i="104" s="1"/>
  <c r="AR62" i="92"/>
  <c r="W59" i="84"/>
  <c r="AG58" i="84"/>
  <c r="AP58" i="84" s="1"/>
  <c r="AF58" i="84"/>
  <c r="AO58" i="84" s="1"/>
  <c r="AE58" i="84"/>
  <c r="Y57" i="55"/>
  <c r="X57" i="55"/>
  <c r="AR65" i="97"/>
  <c r="Y59" i="96"/>
  <c r="Z59" i="96" s="1"/>
  <c r="X59" i="96"/>
  <c r="AI61" i="32"/>
  <c r="AN61" i="32"/>
  <c r="Y56" i="88"/>
  <c r="Z56" i="88" s="1"/>
  <c r="X56" i="88"/>
  <c r="AF58" i="11" l="1"/>
  <c r="AO58" i="11" s="1"/>
  <c r="AE58" i="11"/>
  <c r="W59" i="11"/>
  <c r="AG58" i="11"/>
  <c r="AP58" i="11" s="1"/>
  <c r="W57" i="88"/>
  <c r="AE56" i="88"/>
  <c r="AG56" i="88"/>
  <c r="AP56" i="88" s="1"/>
  <c r="AF56" i="88"/>
  <c r="AO56" i="88" s="1"/>
  <c r="AF56" i="18"/>
  <c r="AO56" i="18" s="1"/>
  <c r="W57" i="18"/>
  <c r="AG56" i="18"/>
  <c r="AP56" i="18" s="1"/>
  <c r="AE56" i="18"/>
  <c r="AG59" i="96"/>
  <c r="AP59" i="96" s="1"/>
  <c r="AF59" i="96"/>
  <c r="AO59" i="96" s="1"/>
  <c r="AE59" i="96"/>
  <c r="W60" i="96"/>
  <c r="AG52" i="94"/>
  <c r="AP52" i="94" s="1"/>
  <c r="W53" i="94"/>
  <c r="AE52" i="94"/>
  <c r="AN52" i="94" s="1"/>
  <c r="AF52" i="94"/>
  <c r="AE64" i="93"/>
  <c r="AF64" i="93"/>
  <c r="AO64" i="93" s="1"/>
  <c r="AG64" i="93"/>
  <c r="AP64" i="93" s="1"/>
  <c r="W65" i="93"/>
  <c r="AG65" i="105"/>
  <c r="AP65" i="105" s="1"/>
  <c r="AE65" i="105"/>
  <c r="W66" i="105"/>
  <c r="AF65" i="105"/>
  <c r="AO65" i="105" s="1"/>
  <c r="AI59" i="51"/>
  <c r="AN59" i="51"/>
  <c r="W60" i="103"/>
  <c r="AE59" i="103"/>
  <c r="AG59" i="103"/>
  <c r="AP59" i="103" s="1"/>
  <c r="AF59" i="103"/>
  <c r="AO59" i="103" s="1"/>
  <c r="AE54" i="98"/>
  <c r="AF54" i="98"/>
  <c r="AO54" i="98" s="1"/>
  <c r="AG54" i="98"/>
  <c r="AP54" i="98" s="1"/>
  <c r="W55" i="98"/>
  <c r="Y58" i="45"/>
  <c r="Z58" i="45" s="1"/>
  <c r="X58" i="45"/>
  <c r="AH56" i="18"/>
  <c r="AQ56" i="18" s="1"/>
  <c r="AH54" i="35"/>
  <c r="AQ54" i="35" s="1"/>
  <c r="AE62" i="20"/>
  <c r="W63" i="20"/>
  <c r="AF62" i="20"/>
  <c r="AO62" i="20" s="1"/>
  <c r="AG62" i="20"/>
  <c r="AP62" i="20" s="1"/>
  <c r="AI57" i="41"/>
  <c r="AP57" i="41"/>
  <c r="AR56" i="99"/>
  <c r="Y64" i="44"/>
  <c r="Z64" i="44"/>
  <c r="X64" i="44"/>
  <c r="AI61" i="54"/>
  <c r="AN61" i="54"/>
  <c r="AH58" i="43"/>
  <c r="AQ58" i="43" s="1"/>
  <c r="AR57" i="43"/>
  <c r="AR55" i="88"/>
  <c r="AH53" i="42"/>
  <c r="AQ53" i="42" s="1"/>
  <c r="AH57" i="99"/>
  <c r="AQ57" i="99" s="1"/>
  <c r="AI54" i="48"/>
  <c r="AN54" i="48"/>
  <c r="AI66" i="97"/>
  <c r="AN66" i="97"/>
  <c r="AF54" i="35"/>
  <c r="AO54" i="35" s="1"/>
  <c r="W55" i="35"/>
  <c r="AE54" i="35"/>
  <c r="AN54" i="35" s="1"/>
  <c r="AG54" i="35"/>
  <c r="AR55" i="18"/>
  <c r="Y65" i="46"/>
  <c r="X65" i="46"/>
  <c r="AI56" i="16"/>
  <c r="AN56" i="16"/>
  <c r="Y62" i="54"/>
  <c r="Z62" i="54"/>
  <c r="X62" i="54"/>
  <c r="AI58" i="84"/>
  <c r="AN58" i="84"/>
  <c r="AI58" i="91"/>
  <c r="AN58" i="91"/>
  <c r="Y60" i="51"/>
  <c r="X60" i="51"/>
  <c r="Y64" i="86"/>
  <c r="Z64" i="86" s="1"/>
  <c r="X64" i="86"/>
  <c r="Z58" i="43"/>
  <c r="AR57" i="11"/>
  <c r="AF64" i="53"/>
  <c r="AO64" i="53" s="1"/>
  <c r="W65" i="53"/>
  <c r="AE64" i="53"/>
  <c r="AG64" i="53"/>
  <c r="AP64" i="53" s="1"/>
  <c r="AE55" i="102"/>
  <c r="W56" i="102"/>
  <c r="AG55" i="102"/>
  <c r="AP55" i="102" s="1"/>
  <c r="AF55" i="102"/>
  <c r="AO55" i="102" s="1"/>
  <c r="Z53" i="42"/>
  <c r="Z57" i="99"/>
  <c r="AR53" i="35"/>
  <c r="AR52" i="42"/>
  <c r="AI62" i="13"/>
  <c r="AN62" i="13"/>
  <c r="AI63" i="44"/>
  <c r="AN63" i="44"/>
  <c r="Y57" i="16"/>
  <c r="Z57" i="16"/>
  <c r="X57" i="16"/>
  <c r="AG68" i="89"/>
  <c r="AP68" i="89" s="1"/>
  <c r="W69" i="89"/>
  <c r="AF68" i="89"/>
  <c r="AO68" i="89" s="1"/>
  <c r="AE68" i="89"/>
  <c r="AH53" i="90"/>
  <c r="AQ53" i="90" s="1"/>
  <c r="Y67" i="97"/>
  <c r="X67" i="97"/>
  <c r="AE59" i="49"/>
  <c r="AF59" i="49"/>
  <c r="AO59" i="49" s="1"/>
  <c r="AG59" i="49"/>
  <c r="AP59" i="49" s="1"/>
  <c r="W60" i="49"/>
  <c r="AH67" i="15"/>
  <c r="AQ67" i="15" s="1"/>
  <c r="AH57" i="87"/>
  <c r="AQ57" i="87" s="1"/>
  <c r="AR58" i="96"/>
  <c r="AH65" i="101"/>
  <c r="AQ65" i="101" s="1"/>
  <c r="AR52" i="90"/>
  <c r="Y54" i="83"/>
  <c r="Z54" i="83"/>
  <c r="X54" i="83"/>
  <c r="Y63" i="13"/>
  <c r="Z63" i="13"/>
  <c r="X63" i="13"/>
  <c r="AI64" i="46"/>
  <c r="AN64" i="46"/>
  <c r="AI63" i="92"/>
  <c r="AN63" i="92"/>
  <c r="Y53" i="10"/>
  <c r="X53" i="10"/>
  <c r="AH60" i="100"/>
  <c r="AQ60" i="100" s="1"/>
  <c r="AR61" i="32"/>
  <c r="AH57" i="55"/>
  <c r="AQ57" i="55" s="1"/>
  <c r="AI62" i="104"/>
  <c r="AN62" i="104"/>
  <c r="Z60" i="100"/>
  <c r="AH59" i="96"/>
  <c r="AQ59" i="96" s="1"/>
  <c r="Z57" i="55"/>
  <c r="Y59" i="84"/>
  <c r="Z59" i="84"/>
  <c r="X59" i="84"/>
  <c r="W68" i="47"/>
  <c r="AF67" i="47"/>
  <c r="AO67" i="47" s="1"/>
  <c r="AG67" i="47"/>
  <c r="AP67" i="47" s="1"/>
  <c r="AE67" i="47"/>
  <c r="AI51" i="85"/>
  <c r="AN51" i="85"/>
  <c r="AH62" i="32"/>
  <c r="AQ62" i="32" s="1"/>
  <c r="Z53" i="90"/>
  <c r="Y55" i="48"/>
  <c r="Z55" i="48" s="1"/>
  <c r="X55" i="48"/>
  <c r="AR66" i="15"/>
  <c r="AE51" i="50"/>
  <c r="AF51" i="50"/>
  <c r="AO51" i="50" s="1"/>
  <c r="AG51" i="50"/>
  <c r="AP51" i="50" s="1"/>
  <c r="W52" i="50"/>
  <c r="AR64" i="101"/>
  <c r="AF59" i="95"/>
  <c r="AO59" i="95" s="1"/>
  <c r="AE59" i="95"/>
  <c r="AG59" i="95"/>
  <c r="AP59" i="95" s="1"/>
  <c r="W60" i="95"/>
  <c r="Z67" i="15"/>
  <c r="Z57" i="87"/>
  <c r="Z65" i="101"/>
  <c r="AI53" i="83"/>
  <c r="AN53" i="83"/>
  <c r="Y64" i="92"/>
  <c r="X64" i="92"/>
  <c r="AI52" i="10"/>
  <c r="AN52" i="10"/>
  <c r="W54" i="82"/>
  <c r="AF53" i="82"/>
  <c r="AO53" i="82" s="1"/>
  <c r="AE53" i="82"/>
  <c r="AG53" i="82"/>
  <c r="AP53" i="82" s="1"/>
  <c r="AH56" i="88"/>
  <c r="AQ56" i="88" s="1"/>
  <c r="Y63" i="104"/>
  <c r="X63" i="104"/>
  <c r="Z63" i="104" s="1"/>
  <c r="Y59" i="91"/>
  <c r="X59" i="91"/>
  <c r="W67" i="52"/>
  <c r="AE66" i="52"/>
  <c r="AF66" i="52"/>
  <c r="AO66" i="52" s="1"/>
  <c r="AG66" i="52"/>
  <c r="AP66" i="52" s="1"/>
  <c r="AI63" i="86"/>
  <c r="AN63" i="86"/>
  <c r="Y52" i="85"/>
  <c r="Z52" i="85"/>
  <c r="X52" i="85"/>
  <c r="Z62" i="32"/>
  <c r="AI57" i="45"/>
  <c r="AN57" i="45"/>
  <c r="AR59" i="100"/>
  <c r="AR56" i="87"/>
  <c r="AH58" i="11"/>
  <c r="AQ58" i="11" s="1"/>
  <c r="X58" i="41"/>
  <c r="Y58" i="41"/>
  <c r="Z58" i="41" s="1"/>
  <c r="AG58" i="45" l="1"/>
  <c r="AP58" i="45" s="1"/>
  <c r="W59" i="45"/>
  <c r="AE58" i="45"/>
  <c r="AF58" i="45"/>
  <c r="AO58" i="45" s="1"/>
  <c r="W64" i="104"/>
  <c r="AF63" i="104"/>
  <c r="AO63" i="104" s="1"/>
  <c r="AE63" i="104"/>
  <c r="AG63" i="104"/>
  <c r="AP63" i="104" s="1"/>
  <c r="AE55" i="48"/>
  <c r="AF55" i="48"/>
  <c r="AO55" i="48" s="1"/>
  <c r="AG55" i="48"/>
  <c r="AP55" i="48" s="1"/>
  <c r="W56" i="48"/>
  <c r="W65" i="86"/>
  <c r="AG64" i="86"/>
  <c r="AP64" i="86" s="1"/>
  <c r="AF64" i="86"/>
  <c r="AO64" i="86" s="1"/>
  <c r="AE64" i="86"/>
  <c r="AR57" i="45"/>
  <c r="AH64" i="92"/>
  <c r="AQ64" i="92" s="1"/>
  <c r="W58" i="87"/>
  <c r="AE57" i="87"/>
  <c r="AF57" i="87"/>
  <c r="AO57" i="87" s="1"/>
  <c r="AG57" i="87"/>
  <c r="AP57" i="87" s="1"/>
  <c r="AF54" i="83"/>
  <c r="AO54" i="83" s="1"/>
  <c r="AG54" i="83"/>
  <c r="AP54" i="83" s="1"/>
  <c r="AE54" i="83"/>
  <c r="W55" i="83"/>
  <c r="AI59" i="49"/>
  <c r="AR59" i="49" s="1"/>
  <c r="AN59" i="49"/>
  <c r="Y69" i="89"/>
  <c r="Z69" i="89"/>
  <c r="X69" i="89"/>
  <c r="AR63" i="44"/>
  <c r="Y56" i="102"/>
  <c r="X56" i="102"/>
  <c r="AR56" i="16"/>
  <c r="AR66" i="97"/>
  <c r="AH64" i="44"/>
  <c r="AQ64" i="44" s="1"/>
  <c r="AR57" i="41"/>
  <c r="AR59" i="51"/>
  <c r="AI52" i="94"/>
  <c r="AO52" i="94"/>
  <c r="AI59" i="96"/>
  <c r="AN59" i="96"/>
  <c r="Y57" i="18"/>
  <c r="Z57" i="18" s="1"/>
  <c r="X57" i="18"/>
  <c r="Y57" i="88"/>
  <c r="Z57" i="88"/>
  <c r="X57" i="88"/>
  <c r="AH59" i="91"/>
  <c r="AQ59" i="91" s="1"/>
  <c r="AH58" i="41"/>
  <c r="AQ58" i="41" s="1"/>
  <c r="AF62" i="32"/>
  <c r="AO62" i="32" s="1"/>
  <c r="AG62" i="32"/>
  <c r="AP62" i="32" s="1"/>
  <c r="AE62" i="32"/>
  <c r="W63" i="32"/>
  <c r="Z59" i="91"/>
  <c r="AI53" i="82"/>
  <c r="AN53" i="82"/>
  <c r="Z64" i="92"/>
  <c r="W68" i="15"/>
  <c r="AG67" i="15"/>
  <c r="AP67" i="15" s="1"/>
  <c r="AE67" i="15"/>
  <c r="AF67" i="15"/>
  <c r="AO67" i="15" s="1"/>
  <c r="AI51" i="50"/>
  <c r="AN51" i="50"/>
  <c r="AE53" i="90"/>
  <c r="W54" i="90"/>
  <c r="AG53" i="90"/>
  <c r="AP53" i="90" s="1"/>
  <c r="AF53" i="90"/>
  <c r="AO53" i="90" s="1"/>
  <c r="Y68" i="47"/>
  <c r="Z68" i="47"/>
  <c r="X68" i="47"/>
  <c r="AR62" i="104"/>
  <c r="AR64" i="46"/>
  <c r="AH67" i="97"/>
  <c r="AQ67" i="97" s="1"/>
  <c r="W58" i="99"/>
  <c r="AG57" i="99"/>
  <c r="AP57" i="99" s="1"/>
  <c r="AF57" i="99"/>
  <c r="AO57" i="99" s="1"/>
  <c r="AE57" i="99"/>
  <c r="AI55" i="102"/>
  <c r="AN55" i="102"/>
  <c r="AH60" i="51"/>
  <c r="AQ60" i="51" s="1"/>
  <c r="AR58" i="84"/>
  <c r="AH65" i="46"/>
  <c r="AQ65" i="46" s="1"/>
  <c r="AI54" i="35"/>
  <c r="AP54" i="35"/>
  <c r="AF64" i="44"/>
  <c r="AO64" i="44" s="1"/>
  <c r="AG64" i="44"/>
  <c r="AP64" i="44" s="1"/>
  <c r="AE64" i="44"/>
  <c r="W65" i="44"/>
  <c r="X65" i="93"/>
  <c r="Y65" i="93"/>
  <c r="W59" i="41"/>
  <c r="AF58" i="41"/>
  <c r="AO58" i="41" s="1"/>
  <c r="AG58" i="41"/>
  <c r="AP58" i="41" s="1"/>
  <c r="AE58" i="41"/>
  <c r="AH52" i="85"/>
  <c r="AQ52" i="85" s="1"/>
  <c r="AR51" i="85"/>
  <c r="AH59" i="84"/>
  <c r="AQ59" i="84" s="1"/>
  <c r="Z53" i="10"/>
  <c r="AH53" i="10"/>
  <c r="AQ53" i="10" s="1"/>
  <c r="AH63" i="13"/>
  <c r="AQ63" i="13" s="1"/>
  <c r="Z67" i="97"/>
  <c r="AH57" i="16"/>
  <c r="AQ57" i="16" s="1"/>
  <c r="AR62" i="13"/>
  <c r="AG53" i="42"/>
  <c r="AP53" i="42" s="1"/>
  <c r="AF53" i="42"/>
  <c r="W54" i="42"/>
  <c r="AE53" i="42"/>
  <c r="AN53" i="42" s="1"/>
  <c r="Z60" i="51"/>
  <c r="AH62" i="54"/>
  <c r="AQ62" i="54" s="1"/>
  <c r="Z65" i="46"/>
  <c r="AR54" i="48"/>
  <c r="Y55" i="98"/>
  <c r="X55" i="98"/>
  <c r="X53" i="94"/>
  <c r="Y53" i="94"/>
  <c r="Z53" i="94"/>
  <c r="AR63" i="86"/>
  <c r="AG59" i="84"/>
  <c r="AP59" i="84" s="1"/>
  <c r="AF59" i="84"/>
  <c r="AO59" i="84" s="1"/>
  <c r="AE59" i="84"/>
  <c r="W60" i="84"/>
  <c r="AF63" i="13"/>
  <c r="AO63" i="13" s="1"/>
  <c r="AG63" i="13"/>
  <c r="AP63" i="13" s="1"/>
  <c r="AE63" i="13"/>
  <c r="W64" i="13"/>
  <c r="Y60" i="49"/>
  <c r="X60" i="49"/>
  <c r="AE57" i="16"/>
  <c r="AN57" i="16" s="1"/>
  <c r="AG57" i="16"/>
  <c r="W58" i="16"/>
  <c r="AF57" i="16"/>
  <c r="AO57" i="16" s="1"/>
  <c r="W59" i="43"/>
  <c r="AG58" i="43"/>
  <c r="AP58" i="43" s="1"/>
  <c r="AF58" i="43"/>
  <c r="AO58" i="43" s="1"/>
  <c r="AE58" i="43"/>
  <c r="W63" i="54"/>
  <c r="AF62" i="54"/>
  <c r="AO62" i="54" s="1"/>
  <c r="AE62" i="54"/>
  <c r="AG62" i="54"/>
  <c r="AP62" i="54" s="1"/>
  <c r="Y55" i="35"/>
  <c r="Z55" i="35" s="1"/>
  <c r="X55" i="35"/>
  <c r="AI59" i="103"/>
  <c r="AN59" i="103"/>
  <c r="Y66" i="105"/>
  <c r="Z66" i="105" s="1"/>
  <c r="X66" i="105"/>
  <c r="Y59" i="11"/>
  <c r="X59" i="11"/>
  <c r="Y54" i="82"/>
  <c r="Z54" i="82" s="1"/>
  <c r="X54" i="82"/>
  <c r="Y60" i="95"/>
  <c r="X60" i="95"/>
  <c r="AI66" i="52"/>
  <c r="AN66" i="52"/>
  <c r="AR53" i="83"/>
  <c r="Y52" i="50"/>
  <c r="X52" i="50"/>
  <c r="AH55" i="48"/>
  <c r="AQ55" i="48" s="1"/>
  <c r="AI67" i="47"/>
  <c r="AN67" i="47"/>
  <c r="AI68" i="89"/>
  <c r="AN68" i="89"/>
  <c r="AI64" i="53"/>
  <c r="AR64" i="53" s="1"/>
  <c r="AN64" i="53"/>
  <c r="AH64" i="86"/>
  <c r="AQ64" i="86" s="1"/>
  <c r="Y63" i="20"/>
  <c r="X63" i="20"/>
  <c r="AH58" i="45"/>
  <c r="AQ58" i="45" s="1"/>
  <c r="Y60" i="103"/>
  <c r="X60" i="103"/>
  <c r="AI65" i="105"/>
  <c r="AN65" i="105"/>
  <c r="AI64" i="93"/>
  <c r="AN64" i="93"/>
  <c r="AI56" i="18"/>
  <c r="AN56" i="18"/>
  <c r="AI58" i="11"/>
  <c r="AN58" i="11"/>
  <c r="AE52" i="85"/>
  <c r="AF52" i="85"/>
  <c r="AO52" i="85" s="1"/>
  <c r="W53" i="85"/>
  <c r="AG52" i="85"/>
  <c r="AP52" i="85" s="1"/>
  <c r="AH63" i="104"/>
  <c r="AQ63" i="104" s="1"/>
  <c r="Y67" i="52"/>
  <c r="X67" i="52"/>
  <c r="Z67" i="52" s="1"/>
  <c r="AR52" i="10"/>
  <c r="AG65" i="101"/>
  <c r="AP65" i="101" s="1"/>
  <c r="AE65" i="101"/>
  <c r="W66" i="101"/>
  <c r="AF65" i="101"/>
  <c r="AO65" i="101" s="1"/>
  <c r="AI59" i="95"/>
  <c r="AN59" i="95"/>
  <c r="W58" i="55"/>
  <c r="AE57" i="55"/>
  <c r="AF57" i="55"/>
  <c r="AO57" i="55" s="1"/>
  <c r="AG57" i="55"/>
  <c r="AP57" i="55" s="1"/>
  <c r="AF60" i="100"/>
  <c r="AO60" i="100" s="1"/>
  <c r="AG60" i="100"/>
  <c r="AP60" i="100" s="1"/>
  <c r="W61" i="100"/>
  <c r="AE60" i="100"/>
  <c r="AR63" i="92"/>
  <c r="AH54" i="83"/>
  <c r="AQ54" i="83" s="1"/>
  <c r="Y65" i="53"/>
  <c r="X65" i="53"/>
  <c r="AR58" i="91"/>
  <c r="AR61" i="54"/>
  <c r="AI62" i="20"/>
  <c r="AN62" i="20"/>
  <c r="AI54" i="98"/>
  <c r="AN54" i="98"/>
  <c r="Y60" i="96"/>
  <c r="Z60" i="96" s="1"/>
  <c r="X60" i="96"/>
  <c r="AI56" i="88"/>
  <c r="AN56" i="88"/>
  <c r="W68" i="52" l="1"/>
  <c r="AE67" i="52"/>
  <c r="AF67" i="52"/>
  <c r="AO67" i="52" s="1"/>
  <c r="AG67" i="52"/>
  <c r="AP67" i="52" s="1"/>
  <c r="AE57" i="18"/>
  <c r="W58" i="18"/>
  <c r="AF57" i="18"/>
  <c r="AO57" i="18" s="1"/>
  <c r="AG57" i="18"/>
  <c r="AP57" i="18" s="1"/>
  <c r="W55" i="82"/>
  <c r="AE54" i="82"/>
  <c r="AF54" i="82"/>
  <c r="AO54" i="82" s="1"/>
  <c r="AG54" i="82"/>
  <c r="AP54" i="82" s="1"/>
  <c r="AF55" i="35"/>
  <c r="AO55" i="35" s="1"/>
  <c r="AE55" i="35"/>
  <c r="AG55" i="35"/>
  <c r="AP55" i="35" s="1"/>
  <c r="W56" i="35"/>
  <c r="W61" i="96"/>
  <c r="AF60" i="96"/>
  <c r="AO60" i="96" s="1"/>
  <c r="AG60" i="96"/>
  <c r="AP60" i="96" s="1"/>
  <c r="AE60" i="96"/>
  <c r="W67" i="105"/>
  <c r="AF66" i="105"/>
  <c r="AO66" i="105" s="1"/>
  <c r="AG66" i="105"/>
  <c r="AP66" i="105" s="1"/>
  <c r="AE66" i="105"/>
  <c r="AH63" i="20"/>
  <c r="AQ63" i="20" s="1"/>
  <c r="X54" i="42"/>
  <c r="Y54" i="42"/>
  <c r="Y65" i="44"/>
  <c r="Z65" i="44"/>
  <c r="X65" i="44"/>
  <c r="Y58" i="99"/>
  <c r="X58" i="99"/>
  <c r="Y68" i="15"/>
  <c r="Z68" i="15"/>
  <c r="X68" i="15"/>
  <c r="Y63" i="32"/>
  <c r="X63" i="32"/>
  <c r="AH69" i="89"/>
  <c r="AQ69" i="89" s="1"/>
  <c r="AQ71" i="89" s="1"/>
  <c r="AZ3" i="89"/>
  <c r="AX10" i="89" s="1"/>
  <c r="S10" i="89" s="1"/>
  <c r="AC10" i="89" s="1"/>
  <c r="AB11" i="89" s="1"/>
  <c r="AX11" i="89"/>
  <c r="S11" i="89" s="1"/>
  <c r="AC11" i="89" s="1"/>
  <c r="AB12" i="89" s="1"/>
  <c r="AX17" i="89"/>
  <c r="S17" i="89" s="1"/>
  <c r="AC17" i="89" s="1"/>
  <c r="AB18" i="89" s="1"/>
  <c r="AX23" i="89"/>
  <c r="S23" i="89" s="1"/>
  <c r="AC23" i="89" s="1"/>
  <c r="AB24" i="89" s="1"/>
  <c r="AX29" i="89"/>
  <c r="S29" i="89" s="1"/>
  <c r="AC29" i="89" s="1"/>
  <c r="AB30" i="89" s="1"/>
  <c r="AX35" i="89"/>
  <c r="S35" i="89" s="1"/>
  <c r="AC35" i="89" s="1"/>
  <c r="AB36" i="89" s="1"/>
  <c r="AX37" i="89"/>
  <c r="S37" i="89" s="1"/>
  <c r="AC37" i="89" s="1"/>
  <c r="AB38" i="89" s="1"/>
  <c r="AX41" i="89"/>
  <c r="S41" i="89" s="1"/>
  <c r="AC41" i="89" s="1"/>
  <c r="AB42" i="89" s="1"/>
  <c r="AX43" i="89"/>
  <c r="S43" i="89" s="1"/>
  <c r="AC43" i="89" s="1"/>
  <c r="AB44" i="89" s="1"/>
  <c r="AX47" i="89"/>
  <c r="S47" i="89" s="1"/>
  <c r="AC47" i="89" s="1"/>
  <c r="AB48" i="89" s="1"/>
  <c r="AX49" i="89"/>
  <c r="S49" i="89" s="1"/>
  <c r="AC49" i="89" s="1"/>
  <c r="AB50" i="89" s="1"/>
  <c r="AX53" i="89"/>
  <c r="S53" i="89" s="1"/>
  <c r="AC53" i="89" s="1"/>
  <c r="AB54" i="89" s="1"/>
  <c r="AX55" i="89"/>
  <c r="S55" i="89" s="1"/>
  <c r="AC55" i="89" s="1"/>
  <c r="AB56" i="89" s="1"/>
  <c r="AX59" i="89"/>
  <c r="S59" i="89" s="1"/>
  <c r="AC59" i="89" s="1"/>
  <c r="AB60" i="89" s="1"/>
  <c r="AX61" i="89"/>
  <c r="S61" i="89" s="1"/>
  <c r="AC61" i="89" s="1"/>
  <c r="AB62" i="89" s="1"/>
  <c r="AX65" i="89"/>
  <c r="S65" i="89" s="1"/>
  <c r="AC65" i="89" s="1"/>
  <c r="AB66" i="89" s="1"/>
  <c r="AX66" i="89"/>
  <c r="S66" i="89" s="1"/>
  <c r="AC66" i="89" s="1"/>
  <c r="AB67" i="89" s="1"/>
  <c r="Y55" i="83"/>
  <c r="X55" i="83"/>
  <c r="Y64" i="104"/>
  <c r="Z64" i="104"/>
  <c r="X64" i="104"/>
  <c r="AR67" i="47"/>
  <c r="AH52" i="50"/>
  <c r="AQ52" i="50" s="1"/>
  <c r="AR66" i="52"/>
  <c r="AI58" i="43"/>
  <c r="AN58" i="43"/>
  <c r="Y58" i="16"/>
  <c r="Z58" i="16"/>
  <c r="X58" i="16"/>
  <c r="Y60" i="84"/>
  <c r="X60" i="84"/>
  <c r="W54" i="94"/>
  <c r="AE53" i="94"/>
  <c r="AG53" i="94"/>
  <c r="AP53" i="94" s="1"/>
  <c r="AF53" i="94"/>
  <c r="AO53" i="94" s="1"/>
  <c r="AI53" i="42"/>
  <c r="AO53" i="42"/>
  <c r="AI64" i="44"/>
  <c r="AN64" i="44"/>
  <c r="AR55" i="102"/>
  <c r="AR51" i="50"/>
  <c r="AE64" i="92"/>
  <c r="AF64" i="92"/>
  <c r="AO64" i="92" s="1"/>
  <c r="AG64" i="92"/>
  <c r="AP64" i="92" s="1"/>
  <c r="W65" i="92"/>
  <c r="AI62" i="32"/>
  <c r="AN62" i="32"/>
  <c r="AH56" i="102"/>
  <c r="AQ56" i="102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I54" i="83"/>
  <c r="AN54" i="83"/>
  <c r="AI57" i="87"/>
  <c r="AN57" i="87"/>
  <c r="AI55" i="48"/>
  <c r="AN55" i="48"/>
  <c r="AI52" i="85"/>
  <c r="AN52" i="85"/>
  <c r="Z63" i="20"/>
  <c r="Y61" i="100"/>
  <c r="Z61" i="100"/>
  <c r="X61" i="100"/>
  <c r="AI57" i="55"/>
  <c r="AN57" i="55"/>
  <c r="Y66" i="101"/>
  <c r="X66" i="101"/>
  <c r="Z52" i="50"/>
  <c r="AH60" i="95"/>
  <c r="AQ60" i="95" s="1"/>
  <c r="AH59" i="11"/>
  <c r="AQ59" i="11" s="1"/>
  <c r="AI57" i="16"/>
  <c r="AP57" i="16"/>
  <c r="Y64" i="13"/>
  <c r="X64" i="13"/>
  <c r="AI59" i="84"/>
  <c r="AN59" i="84"/>
  <c r="Y59" i="41"/>
  <c r="Z59" i="41"/>
  <c r="X59" i="41"/>
  <c r="AH57" i="88"/>
  <c r="AQ57" i="88" s="1"/>
  <c r="Z56" i="102"/>
  <c r="Y58" i="87"/>
  <c r="X58" i="87"/>
  <c r="Y65" i="86"/>
  <c r="Z65" i="86"/>
  <c r="X65" i="86"/>
  <c r="AR59" i="95"/>
  <c r="AR54" i="98"/>
  <c r="AI60" i="100"/>
  <c r="AN60" i="100"/>
  <c r="AH67" i="52"/>
  <c r="AQ67" i="52" s="1"/>
  <c r="AR64" i="93"/>
  <c r="AR56" i="88"/>
  <c r="AH65" i="53"/>
  <c r="AQ65" i="53" s="1"/>
  <c r="AH60" i="96"/>
  <c r="AQ60" i="96" s="1"/>
  <c r="AR62" i="20"/>
  <c r="Z65" i="53"/>
  <c r="Y58" i="55"/>
  <c r="X58" i="55"/>
  <c r="AI65" i="101"/>
  <c r="AN65" i="101"/>
  <c r="AR58" i="11"/>
  <c r="AR65" i="105"/>
  <c r="Z60" i="95"/>
  <c r="Z59" i="11"/>
  <c r="AR59" i="103"/>
  <c r="AI62" i="54"/>
  <c r="AN62" i="54"/>
  <c r="AI63" i="13"/>
  <c r="AN63" i="13"/>
  <c r="AH53" i="94"/>
  <c r="AQ53" i="94" s="1"/>
  <c r="AG65" i="46"/>
  <c r="AP65" i="46" s="1"/>
  <c r="W66" i="46"/>
  <c r="AF65" i="46"/>
  <c r="AO65" i="46" s="1"/>
  <c r="AE65" i="46"/>
  <c r="W61" i="51"/>
  <c r="AF60" i="51"/>
  <c r="AO60" i="51" s="1"/>
  <c r="AG60" i="51"/>
  <c r="AP60" i="51" s="1"/>
  <c r="AE60" i="51"/>
  <c r="AF53" i="10"/>
  <c r="AO53" i="10" s="1"/>
  <c r="AE53" i="10"/>
  <c r="W54" i="10"/>
  <c r="AG53" i="10"/>
  <c r="AP53" i="10" s="1"/>
  <c r="Z65" i="93"/>
  <c r="AI57" i="99"/>
  <c r="AN57" i="99"/>
  <c r="AR53" i="82"/>
  <c r="AF57" i="88"/>
  <c r="AO57" i="88" s="1"/>
  <c r="AE57" i="88"/>
  <c r="W58" i="88"/>
  <c r="AG57" i="88"/>
  <c r="AP57" i="88" s="1"/>
  <c r="AR59" i="96"/>
  <c r="AI58" i="45"/>
  <c r="AN58" i="45"/>
  <c r="AH60" i="103"/>
  <c r="AQ60" i="103" s="1"/>
  <c r="AH55" i="35"/>
  <c r="AQ55" i="35" s="1"/>
  <c r="Y59" i="43"/>
  <c r="Z59" i="43" s="1"/>
  <c r="X59" i="43"/>
  <c r="AH60" i="49"/>
  <c r="AQ60" i="49" s="1"/>
  <c r="AH55" i="98"/>
  <c r="AQ55" i="98" s="1"/>
  <c r="AF67" i="97"/>
  <c r="AO67" i="97" s="1"/>
  <c r="AG67" i="97"/>
  <c r="AP67" i="97" s="1"/>
  <c r="AE67" i="97"/>
  <c r="W68" i="97"/>
  <c r="AH65" i="93"/>
  <c r="AQ65" i="93" s="1"/>
  <c r="AH68" i="47"/>
  <c r="AQ68" i="47" s="1"/>
  <c r="Y54" i="90"/>
  <c r="Z54" i="90"/>
  <c r="X54" i="90"/>
  <c r="AI67" i="15"/>
  <c r="AN67" i="15"/>
  <c r="W60" i="91"/>
  <c r="AG59" i="91"/>
  <c r="AP59" i="91" s="1"/>
  <c r="AE59" i="91"/>
  <c r="AF59" i="91"/>
  <c r="AO59" i="91" s="1"/>
  <c r="Y56" i="48"/>
  <c r="X56" i="48"/>
  <c r="Z56" i="48" s="1"/>
  <c r="AI63" i="104"/>
  <c r="AN63" i="104"/>
  <c r="Y59" i="45"/>
  <c r="X59" i="45"/>
  <c r="Z59" i="45" s="1"/>
  <c r="Y53" i="85"/>
  <c r="Z53" i="85"/>
  <c r="X53" i="85"/>
  <c r="AR56" i="18"/>
  <c r="Z60" i="103"/>
  <c r="AR68" i="89"/>
  <c r="AH54" i="82"/>
  <c r="AQ54" i="82" s="1"/>
  <c r="AH66" i="105"/>
  <c r="AQ66" i="105" s="1"/>
  <c r="Y63" i="54"/>
  <c r="Z63" i="54"/>
  <c r="X63" i="54"/>
  <c r="Z60" i="49"/>
  <c r="Z55" i="98"/>
  <c r="AI58" i="41"/>
  <c r="AN58" i="41"/>
  <c r="AR54" i="35"/>
  <c r="W69" i="47"/>
  <c r="AF68" i="47"/>
  <c r="AO68" i="47" s="1"/>
  <c r="AE68" i="47"/>
  <c r="AG68" i="47"/>
  <c r="AP68" i="47" s="1"/>
  <c r="AI53" i="90"/>
  <c r="AN53" i="90"/>
  <c r="AH57" i="18"/>
  <c r="AQ57" i="18" s="1"/>
  <c r="AR52" i="94"/>
  <c r="AI64" i="86"/>
  <c r="AN64" i="86"/>
  <c r="AF56" i="48" l="1"/>
  <c r="AO56" i="48" s="1"/>
  <c r="AG56" i="48"/>
  <c r="AP56" i="48" s="1"/>
  <c r="W57" i="48"/>
  <c r="AE56" i="48"/>
  <c r="AF59" i="45"/>
  <c r="AO59" i="45" s="1"/>
  <c r="W60" i="45"/>
  <c r="AE59" i="45"/>
  <c r="AG59" i="45"/>
  <c r="AP59" i="45" s="1"/>
  <c r="AE59" i="43"/>
  <c r="AF59" i="43"/>
  <c r="AO59" i="43" s="1"/>
  <c r="W60" i="43"/>
  <c r="AG59" i="43"/>
  <c r="AP59" i="43" s="1"/>
  <c r="AR63" i="104"/>
  <c r="AF59" i="11"/>
  <c r="AO59" i="11" s="1"/>
  <c r="AG59" i="11"/>
  <c r="AP59" i="11" s="1"/>
  <c r="AE59" i="11"/>
  <c r="W60" i="11"/>
  <c r="AH58" i="87"/>
  <c r="AQ58" i="87" s="1"/>
  <c r="AR57" i="16"/>
  <c r="AH66" i="101"/>
  <c r="AQ66" i="101" s="1"/>
  <c r="AE61" i="100"/>
  <c r="W62" i="100"/>
  <c r="AG61" i="100"/>
  <c r="AP61" i="100" s="1"/>
  <c r="AF61" i="100"/>
  <c r="AO61" i="100" s="1"/>
  <c r="AR55" i="48"/>
  <c r="AH55" i="83"/>
  <c r="AQ55" i="83" s="1"/>
  <c r="AJ66" i="89"/>
  <c r="AK66" i="89"/>
  <c r="AT66" i="89" s="1"/>
  <c r="AK60" i="89"/>
  <c r="AT60" i="89" s="1"/>
  <c r="AK54" i="89"/>
  <c r="AT54" i="89" s="1"/>
  <c r="AK48" i="89"/>
  <c r="AT48" i="89" s="1"/>
  <c r="AK42" i="89"/>
  <c r="AT42" i="89" s="1"/>
  <c r="AK36" i="89"/>
  <c r="AT36" i="89" s="1"/>
  <c r="AK30" i="89"/>
  <c r="AT30" i="89" s="1"/>
  <c r="AK24" i="89"/>
  <c r="AT24" i="89" s="1"/>
  <c r="AK18" i="89"/>
  <c r="AT18" i="89" s="1"/>
  <c r="AK12" i="89"/>
  <c r="AT12" i="89" s="1"/>
  <c r="AK11" i="89"/>
  <c r="AT11" i="89" s="1"/>
  <c r="AJ11" i="89"/>
  <c r="AH54" i="42"/>
  <c r="AQ54" i="42" s="1"/>
  <c r="AI60" i="96"/>
  <c r="AN60" i="96"/>
  <c r="AI54" i="82"/>
  <c r="AN54" i="82"/>
  <c r="AI57" i="18"/>
  <c r="AN57" i="18"/>
  <c r="AI68" i="47"/>
  <c r="AN68" i="47"/>
  <c r="AR58" i="41"/>
  <c r="W61" i="103"/>
  <c r="AG60" i="103"/>
  <c r="AP60" i="103" s="1"/>
  <c r="AF60" i="103"/>
  <c r="AO60" i="103" s="1"/>
  <c r="AE60" i="103"/>
  <c r="AI67" i="97"/>
  <c r="AN67" i="97"/>
  <c r="Y54" i="10"/>
  <c r="X54" i="10"/>
  <c r="AG55" i="98"/>
  <c r="AP55" i="98" s="1"/>
  <c r="AF55" i="98"/>
  <c r="AO55" i="98" s="1"/>
  <c r="W56" i="98"/>
  <c r="AE55" i="98"/>
  <c r="AH59" i="43"/>
  <c r="AQ59" i="43" s="1"/>
  <c r="AI53" i="10"/>
  <c r="AN53" i="10"/>
  <c r="Y61" i="51"/>
  <c r="Z61" i="51" s="1"/>
  <c r="X61" i="51"/>
  <c r="AR63" i="13"/>
  <c r="AE60" i="95"/>
  <c r="AG60" i="95"/>
  <c r="AP60" i="95" s="1"/>
  <c r="W61" i="95"/>
  <c r="AF60" i="95"/>
  <c r="AO60" i="95" s="1"/>
  <c r="AR65" i="101"/>
  <c r="Z58" i="87"/>
  <c r="AR59" i="84"/>
  <c r="Z66" i="101"/>
  <c r="AI69" i="89"/>
  <c r="AN69" i="89"/>
  <c r="AN71" i="89" s="1"/>
  <c r="AH58" i="16"/>
  <c r="AQ58" i="16" s="1"/>
  <c r="Z55" i="83"/>
  <c r="AX64" i="89"/>
  <c r="S64" i="89" s="1"/>
  <c r="AC64" i="89" s="1"/>
  <c r="AB65" i="89" s="1"/>
  <c r="AX58" i="89"/>
  <c r="S58" i="89" s="1"/>
  <c r="AC58" i="89" s="1"/>
  <c r="AB59" i="89" s="1"/>
  <c r="AX52" i="89"/>
  <c r="S52" i="89" s="1"/>
  <c r="AC52" i="89" s="1"/>
  <c r="AB53" i="89" s="1"/>
  <c r="AX46" i="89"/>
  <c r="S46" i="89" s="1"/>
  <c r="AC46" i="89" s="1"/>
  <c r="AB47" i="89" s="1"/>
  <c r="AX40" i="89"/>
  <c r="S40" i="89" s="1"/>
  <c r="AC40" i="89" s="1"/>
  <c r="AB41" i="89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X5" i="89"/>
  <c r="S5" i="89" s="1"/>
  <c r="AC5" i="89" s="1"/>
  <c r="AB6" i="89" s="1"/>
  <c r="AH68" i="15"/>
  <c r="AQ68" i="15" s="1"/>
  <c r="AH65" i="44"/>
  <c r="AQ65" i="44" s="1"/>
  <c r="AI66" i="105"/>
  <c r="AN66" i="105"/>
  <c r="AI55" i="35"/>
  <c r="AN55" i="35"/>
  <c r="Y55" i="82"/>
  <c r="X55" i="82"/>
  <c r="Z55" i="82" s="1"/>
  <c r="AE63" i="54"/>
  <c r="W64" i="54"/>
  <c r="AG63" i="54"/>
  <c r="AP63" i="54" s="1"/>
  <c r="AF63" i="54"/>
  <c r="AO63" i="54" s="1"/>
  <c r="W55" i="90"/>
  <c r="AE54" i="90"/>
  <c r="AF54" i="90"/>
  <c r="AO54" i="90" s="1"/>
  <c r="AG54" i="90"/>
  <c r="AP54" i="90" s="1"/>
  <c r="AR64" i="86"/>
  <c r="Y69" i="47"/>
  <c r="X69" i="47"/>
  <c r="W61" i="49"/>
  <c r="AF60" i="49"/>
  <c r="AO60" i="49" s="1"/>
  <c r="AG60" i="49"/>
  <c r="AP60" i="49" s="1"/>
  <c r="AE60" i="49"/>
  <c r="AR67" i="15"/>
  <c r="Y58" i="88"/>
  <c r="Z58" i="88"/>
  <c r="X58" i="88"/>
  <c r="AR57" i="99"/>
  <c r="AH58" i="55"/>
  <c r="AQ58" i="55" s="1"/>
  <c r="AH64" i="13"/>
  <c r="AQ64" i="13" s="1"/>
  <c r="AG63" i="20"/>
  <c r="AP63" i="20" s="1"/>
  <c r="AF63" i="20"/>
  <c r="AO63" i="20" s="1"/>
  <c r="W64" i="20"/>
  <c r="AE63" i="20"/>
  <c r="AR57" i="87"/>
  <c r="AI64" i="92"/>
  <c r="AN64" i="92"/>
  <c r="AR64" i="44"/>
  <c r="AI53" i="94"/>
  <c r="AN53" i="94"/>
  <c r="W59" i="16"/>
  <c r="AG58" i="16"/>
  <c r="AP58" i="16" s="1"/>
  <c r="AE58" i="16"/>
  <c r="AF58" i="16"/>
  <c r="AO58" i="16" s="1"/>
  <c r="AX63" i="89"/>
  <c r="S63" i="89" s="1"/>
  <c r="AC63" i="89" s="1"/>
  <c r="AB64" i="89" s="1"/>
  <c r="AX57" i="89"/>
  <c r="S57" i="89" s="1"/>
  <c r="AC57" i="89" s="1"/>
  <c r="AB58" i="89" s="1"/>
  <c r="AX51" i="89"/>
  <c r="S51" i="89" s="1"/>
  <c r="AC51" i="89" s="1"/>
  <c r="AB52" i="89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X8" i="89"/>
  <c r="S8" i="89" s="1"/>
  <c r="AC8" i="89" s="1"/>
  <c r="AB9" i="89" s="1"/>
  <c r="AX3" i="89"/>
  <c r="S3" i="89" s="1"/>
  <c r="AC3" i="89" s="1"/>
  <c r="AF68" i="15"/>
  <c r="AO68" i="15" s="1"/>
  <c r="AE68" i="15"/>
  <c r="W69" i="15"/>
  <c r="AG68" i="15"/>
  <c r="AP68" i="15" s="1"/>
  <c r="AE65" i="44"/>
  <c r="AG65" i="44"/>
  <c r="AP65" i="44" s="1"/>
  <c r="W66" i="44"/>
  <c r="AF65" i="44"/>
  <c r="AO65" i="44" s="1"/>
  <c r="AE53" i="85"/>
  <c r="W54" i="85"/>
  <c r="AG53" i="85"/>
  <c r="AP53" i="85" s="1"/>
  <c r="AF53" i="85"/>
  <c r="AO53" i="85" s="1"/>
  <c r="AH59" i="45"/>
  <c r="AQ59" i="45" s="1"/>
  <c r="Y60" i="91"/>
  <c r="X60" i="91"/>
  <c r="AR53" i="90"/>
  <c r="AH63" i="54"/>
  <c r="AQ63" i="54" s="1"/>
  <c r="AH53" i="85"/>
  <c r="AQ53" i="85" s="1"/>
  <c r="AH54" i="90"/>
  <c r="AQ54" i="90" s="1"/>
  <c r="AR58" i="45"/>
  <c r="AI57" i="88"/>
  <c r="AN57" i="88"/>
  <c r="AE65" i="93"/>
  <c r="W66" i="93"/>
  <c r="AG65" i="93"/>
  <c r="AP65" i="93" s="1"/>
  <c r="AF65" i="93"/>
  <c r="AO65" i="93" s="1"/>
  <c r="AI65" i="46"/>
  <c r="AN65" i="46"/>
  <c r="AR62" i="54"/>
  <c r="Z58" i="55"/>
  <c r="AH65" i="86"/>
  <c r="AQ65" i="86" s="1"/>
  <c r="W57" i="102"/>
  <c r="AG56" i="102"/>
  <c r="AP56" i="102" s="1"/>
  <c r="AF56" i="102"/>
  <c r="AO56" i="102" s="1"/>
  <c r="AE56" i="102"/>
  <c r="AH59" i="41"/>
  <c r="AQ59" i="41" s="1"/>
  <c r="Z64" i="13"/>
  <c r="AR62" i="32"/>
  <c r="Y54" i="94"/>
  <c r="Z54" i="94"/>
  <c r="X54" i="94"/>
  <c r="AH64" i="104"/>
  <c r="AQ64" i="104" s="1"/>
  <c r="AX68" i="89"/>
  <c r="S68" i="89" s="1"/>
  <c r="AC68" i="89" s="1"/>
  <c r="AB69" i="89" s="1"/>
  <c r="AX62" i="89"/>
  <c r="S62" i="89" s="1"/>
  <c r="AC62" i="89" s="1"/>
  <c r="AB63" i="89" s="1"/>
  <c r="AX56" i="89"/>
  <c r="S56" i="89" s="1"/>
  <c r="AC56" i="89" s="1"/>
  <c r="AB57" i="89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Y61" i="96"/>
  <c r="X61" i="96"/>
  <c r="AI60" i="51"/>
  <c r="AN60" i="51"/>
  <c r="AR60" i="100"/>
  <c r="AE65" i="86"/>
  <c r="W66" i="86"/>
  <c r="AG65" i="86"/>
  <c r="AP65" i="86" s="1"/>
  <c r="AF65" i="86"/>
  <c r="AO65" i="86" s="1"/>
  <c r="AF59" i="41"/>
  <c r="AO59" i="41" s="1"/>
  <c r="AG59" i="41"/>
  <c r="AP59" i="41" s="1"/>
  <c r="W60" i="41"/>
  <c r="AE59" i="41"/>
  <c r="AR57" i="55"/>
  <c r="AR52" i="85"/>
  <c r="AR54" i="83"/>
  <c r="AR53" i="42"/>
  <c r="AH60" i="84"/>
  <c r="AQ60" i="84" s="1"/>
  <c r="AF64" i="104"/>
  <c r="AO64" i="104" s="1"/>
  <c r="AE64" i="104"/>
  <c r="AG64" i="104"/>
  <c r="AP64" i="104" s="1"/>
  <c r="W65" i="104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K38" i="89"/>
  <c r="AT38" i="89" s="1"/>
  <c r="AJ38" i="89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H63" i="32"/>
  <c r="AQ63" i="32" s="1"/>
  <c r="AH58" i="99"/>
  <c r="AQ58" i="99" s="1"/>
  <c r="Z54" i="42"/>
  <c r="Y67" i="105"/>
  <c r="X67" i="105"/>
  <c r="AI67" i="52"/>
  <c r="AN67" i="52"/>
  <c r="AI59" i="91"/>
  <c r="AN59" i="91"/>
  <c r="AH56" i="48"/>
  <c r="AQ56" i="48" s="1"/>
  <c r="Y68" i="97"/>
  <c r="X68" i="97"/>
  <c r="Y66" i="46"/>
  <c r="X66" i="46"/>
  <c r="AG65" i="53"/>
  <c r="AP65" i="53" s="1"/>
  <c r="AE65" i="53"/>
  <c r="W66" i="53"/>
  <c r="AF65" i="53"/>
  <c r="AO65" i="53" s="1"/>
  <c r="AG52" i="50"/>
  <c r="AP52" i="50" s="1"/>
  <c r="AE52" i="50"/>
  <c r="AF52" i="50"/>
  <c r="AO52" i="50" s="1"/>
  <c r="W53" i="50"/>
  <c r="AH61" i="100"/>
  <c r="AQ61" i="100" s="1"/>
  <c r="Y65" i="92"/>
  <c r="X65" i="92"/>
  <c r="Z60" i="84"/>
  <c r="AR58" i="43"/>
  <c r="AX67" i="89"/>
  <c r="S67" i="89" s="1"/>
  <c r="AC67" i="89" s="1"/>
  <c r="AB68" i="89" s="1"/>
  <c r="AX60" i="89"/>
  <c r="S60" i="89" s="1"/>
  <c r="AC60" i="89" s="1"/>
  <c r="AB61" i="89" s="1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4" i="89"/>
  <c r="S4" i="89" s="1"/>
  <c r="AC4" i="89" s="1"/>
  <c r="AB5" i="89" s="1"/>
  <c r="Z63" i="32"/>
  <c r="Z58" i="99"/>
  <c r="Y56" i="35"/>
  <c r="Z56" i="35"/>
  <c r="X56" i="35"/>
  <c r="Y58" i="18"/>
  <c r="X58" i="18"/>
  <c r="Z58" i="18" s="1"/>
  <c r="Y68" i="52"/>
  <c r="Z68" i="52"/>
  <c r="X68" i="52"/>
  <c r="AF58" i="18" l="1"/>
  <c r="AO58" i="18" s="1"/>
  <c r="W59" i="18"/>
  <c r="AG58" i="18"/>
  <c r="AP58" i="18" s="1"/>
  <c r="AE58" i="18"/>
  <c r="W62" i="51"/>
  <c r="AF61" i="51"/>
  <c r="AO61" i="51" s="1"/>
  <c r="AE61" i="51"/>
  <c r="AG61" i="51"/>
  <c r="AP61" i="51" s="1"/>
  <c r="W56" i="82"/>
  <c r="AG55" i="82"/>
  <c r="AP55" i="82" s="1"/>
  <c r="AE55" i="82"/>
  <c r="AF55" i="82"/>
  <c r="AO55" i="82" s="1"/>
  <c r="AK31" i="89"/>
  <c r="AT31" i="89" s="1"/>
  <c r="AJ31" i="89"/>
  <c r="W64" i="32"/>
  <c r="AG63" i="32"/>
  <c r="AP63" i="32" s="1"/>
  <c r="AE63" i="32"/>
  <c r="AF63" i="32"/>
  <c r="AO63" i="32" s="1"/>
  <c r="AH68" i="52"/>
  <c r="AQ68" i="52" s="1"/>
  <c r="AH56" i="35"/>
  <c r="AQ56" i="35" s="1"/>
  <c r="AK13" i="89"/>
  <c r="AT13" i="89" s="1"/>
  <c r="AJ13" i="89"/>
  <c r="AJ49" i="89"/>
  <c r="AK49" i="89"/>
  <c r="AT49" i="89" s="1"/>
  <c r="AE60" i="84"/>
  <c r="AF60" i="84"/>
  <c r="AO60" i="84" s="1"/>
  <c r="W61" i="84"/>
  <c r="AG60" i="84"/>
  <c r="AP60" i="84" s="1"/>
  <c r="AI52" i="50"/>
  <c r="AN52" i="50"/>
  <c r="AK7" i="89"/>
  <c r="AT7" i="89" s="1"/>
  <c r="AJ7" i="89"/>
  <c r="Y65" i="104"/>
  <c r="Z65" i="104"/>
  <c r="X65" i="104"/>
  <c r="AI59" i="41"/>
  <c r="AN59" i="41"/>
  <c r="AR60" i="51"/>
  <c r="AK21" i="89"/>
  <c r="AT21" i="89" s="1"/>
  <c r="AJ21" i="89"/>
  <c r="AJ57" i="89"/>
  <c r="AK57" i="89"/>
  <c r="AT57" i="89" s="1"/>
  <c r="AH60" i="91"/>
  <c r="AQ60" i="91" s="1"/>
  <c r="AI53" i="85"/>
  <c r="AN53" i="85"/>
  <c r="AJ9" i="89"/>
  <c r="AK9" i="89"/>
  <c r="AT9" i="89" s="1"/>
  <c r="AK46" i="89"/>
  <c r="AT46" i="89" s="1"/>
  <c r="AJ46" i="89"/>
  <c r="AI58" i="16"/>
  <c r="AN58" i="16"/>
  <c r="AI63" i="20"/>
  <c r="AN63" i="20"/>
  <c r="AJ17" i="89"/>
  <c r="AK17" i="89"/>
  <c r="AT17" i="89" s="1"/>
  <c r="AK53" i="89"/>
  <c r="AT53" i="89" s="1"/>
  <c r="AJ53" i="89"/>
  <c r="AH61" i="51"/>
  <c r="AQ61" i="51" s="1"/>
  <c r="Y56" i="98"/>
  <c r="X56" i="98"/>
  <c r="Y61" i="103"/>
  <c r="Z61" i="103" s="1"/>
  <c r="X61" i="103"/>
  <c r="AR57" i="18"/>
  <c r="AJ12" i="89"/>
  <c r="Y62" i="100"/>
  <c r="Z62" i="100" s="1"/>
  <c r="X62" i="100"/>
  <c r="AG56" i="35"/>
  <c r="AP56" i="35" s="1"/>
  <c r="AE56" i="35"/>
  <c r="W57" i="35"/>
  <c r="AF56" i="35"/>
  <c r="AO56" i="35" s="1"/>
  <c r="AJ19" i="89"/>
  <c r="AK19" i="89"/>
  <c r="AT19" i="89" s="1"/>
  <c r="AJ55" i="89"/>
  <c r="AK55" i="89"/>
  <c r="AT55" i="89" s="1"/>
  <c r="AH65" i="92"/>
  <c r="AQ65" i="92" s="1"/>
  <c r="AH66" i="46"/>
  <c r="AQ66" i="46" s="1"/>
  <c r="AR59" i="91"/>
  <c r="AF54" i="42"/>
  <c r="AO54" i="42" s="1"/>
  <c r="AE54" i="42"/>
  <c r="AG54" i="42"/>
  <c r="AP54" i="42" s="1"/>
  <c r="W55" i="42"/>
  <c r="AK14" i="89"/>
  <c r="AT14" i="89" s="1"/>
  <c r="AJ14" i="89"/>
  <c r="AS44" i="89"/>
  <c r="AL44" i="89"/>
  <c r="AU44" i="89" s="1"/>
  <c r="AS62" i="89"/>
  <c r="AL62" i="89"/>
  <c r="AU62" i="89" s="1"/>
  <c r="Y60" i="41"/>
  <c r="X60" i="41"/>
  <c r="Z60" i="41" s="1"/>
  <c r="Y66" i="86"/>
  <c r="X66" i="86"/>
  <c r="AH61" i="96"/>
  <c r="AQ61" i="96" s="1"/>
  <c r="AJ27" i="89"/>
  <c r="AK27" i="89"/>
  <c r="AT27" i="89" s="1"/>
  <c r="AJ63" i="89"/>
  <c r="AK63" i="89"/>
  <c r="AT63" i="89" s="1"/>
  <c r="AE64" i="13"/>
  <c r="W65" i="13"/>
  <c r="AG64" i="13"/>
  <c r="AP64" i="13" s="1"/>
  <c r="AF64" i="13"/>
  <c r="AO64" i="13" s="1"/>
  <c r="Y66" i="93"/>
  <c r="X66" i="93"/>
  <c r="Z60" i="91"/>
  <c r="AK16" i="89"/>
  <c r="AT16" i="89" s="1"/>
  <c r="AJ16" i="89"/>
  <c r="AK52" i="89"/>
  <c r="AT52" i="89" s="1"/>
  <c r="AJ52" i="89"/>
  <c r="Y64" i="20"/>
  <c r="Z64" i="20"/>
  <c r="X64" i="20"/>
  <c r="Y61" i="49"/>
  <c r="Z61" i="49" s="1"/>
  <c r="X61" i="49"/>
  <c r="AK23" i="89"/>
  <c r="AT23" i="89" s="1"/>
  <c r="AJ23" i="89"/>
  <c r="AK59" i="89"/>
  <c r="AT59" i="89" s="1"/>
  <c r="AJ59" i="89"/>
  <c r="Y61" i="95"/>
  <c r="X61" i="95"/>
  <c r="AR67" i="97"/>
  <c r="AJ30" i="89"/>
  <c r="AJ48" i="89"/>
  <c r="AS66" i="89"/>
  <c r="AL66" i="89"/>
  <c r="AU66" i="89" s="1"/>
  <c r="AI61" i="100"/>
  <c r="AN61" i="100"/>
  <c r="AI59" i="43"/>
  <c r="AN59" i="43"/>
  <c r="AJ25" i="89"/>
  <c r="AK25" i="89"/>
  <c r="AT25" i="89" s="1"/>
  <c r="AK61" i="89"/>
  <c r="AT61" i="89" s="1"/>
  <c r="AJ61" i="89"/>
  <c r="Z65" i="92"/>
  <c r="Z66" i="46"/>
  <c r="AK20" i="89"/>
  <c r="AT20" i="89" s="1"/>
  <c r="AJ20" i="89"/>
  <c r="AI64" i="104"/>
  <c r="AR64" i="104" s="1"/>
  <c r="AN64" i="104"/>
  <c r="AI65" i="86"/>
  <c r="AN65" i="86"/>
  <c r="Z61" i="96"/>
  <c r="AK33" i="89"/>
  <c r="AT33" i="89" s="1"/>
  <c r="AJ33" i="89"/>
  <c r="AJ69" i="89"/>
  <c r="AS69" i="89" s="1"/>
  <c r="AK69" i="89"/>
  <c r="AT69" i="89" s="1"/>
  <c r="AH54" i="94"/>
  <c r="AQ54" i="94" s="1"/>
  <c r="AI56" i="102"/>
  <c r="AN56" i="102"/>
  <c r="AI65" i="93"/>
  <c r="AN65" i="93"/>
  <c r="Y69" i="15"/>
  <c r="Z69" i="15" s="1"/>
  <c r="X69" i="15"/>
  <c r="AK22" i="89"/>
  <c r="AT22" i="89" s="1"/>
  <c r="AJ22" i="89"/>
  <c r="AJ58" i="89"/>
  <c r="AK58" i="89"/>
  <c r="AT58" i="89" s="1"/>
  <c r="Y59" i="16"/>
  <c r="X59" i="16"/>
  <c r="Z59" i="16" s="1"/>
  <c r="AR64" i="92"/>
  <c r="AH69" i="47"/>
  <c r="AQ69" i="47" s="1"/>
  <c r="AQ71" i="47" s="1"/>
  <c r="AX4" i="47"/>
  <c r="S4" i="47" s="1"/>
  <c r="AC4" i="47" s="1"/>
  <c r="AB5" i="47" s="1"/>
  <c r="AZ3" i="47"/>
  <c r="AX12" i="47" s="1"/>
  <c r="S12" i="47" s="1"/>
  <c r="AC12" i="47" s="1"/>
  <c r="AB13" i="47" s="1"/>
  <c r="AX3" i="47"/>
  <c r="S3" i="47" s="1"/>
  <c r="AC3" i="47" s="1"/>
  <c r="AX5" i="47"/>
  <c r="S5" i="47" s="1"/>
  <c r="AC5" i="47" s="1"/>
  <c r="AB6" i="47" s="1"/>
  <c r="AX6" i="47"/>
  <c r="S6" i="47" s="1"/>
  <c r="AC6" i="47" s="1"/>
  <c r="AB7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8" i="47"/>
  <c r="S68" i="47" s="1"/>
  <c r="AC68" i="47" s="1"/>
  <c r="AB69" i="47" s="1"/>
  <c r="AX66" i="47"/>
  <c r="S66" i="47" s="1"/>
  <c r="AC66" i="47" s="1"/>
  <c r="AB67" i="47" s="1"/>
  <c r="AX64" i="47"/>
  <c r="S64" i="47" s="1"/>
  <c r="AC64" i="47" s="1"/>
  <c r="AB65" i="47" s="1"/>
  <c r="AX67" i="47"/>
  <c r="S67" i="47" s="1"/>
  <c r="AC67" i="47" s="1"/>
  <c r="AB68" i="47" s="1"/>
  <c r="AK29" i="89"/>
  <c r="AT29" i="89" s="1"/>
  <c r="AJ29" i="89"/>
  <c r="AJ65" i="89"/>
  <c r="AK65" i="89"/>
  <c r="AT65" i="89" s="1"/>
  <c r="AE58" i="87"/>
  <c r="W59" i="87"/>
  <c r="AG58" i="87"/>
  <c r="AP58" i="87" s="1"/>
  <c r="AF58" i="87"/>
  <c r="AO58" i="87" s="1"/>
  <c r="AR54" i="82"/>
  <c r="AJ18" i="89"/>
  <c r="AJ54" i="89"/>
  <c r="AI56" i="48"/>
  <c r="AN56" i="48"/>
  <c r="AK68" i="89"/>
  <c r="AT68" i="89" s="1"/>
  <c r="AJ68" i="89"/>
  <c r="AR67" i="52"/>
  <c r="AJ26" i="89"/>
  <c r="AK26" i="89"/>
  <c r="AT26" i="89" s="1"/>
  <c r="AS50" i="89"/>
  <c r="AL50" i="89"/>
  <c r="AU50" i="89" s="1"/>
  <c r="AK39" i="89"/>
  <c r="AT39" i="89" s="1"/>
  <c r="AJ39" i="89"/>
  <c r="AG54" i="94"/>
  <c r="AP54" i="94" s="1"/>
  <c r="AF54" i="94"/>
  <c r="AO54" i="94" s="1"/>
  <c r="AE54" i="94"/>
  <c r="W55" i="94"/>
  <c r="AR65" i="46"/>
  <c r="Y66" i="44"/>
  <c r="X66" i="44"/>
  <c r="AI68" i="15"/>
  <c r="AN68" i="15"/>
  <c r="AJ28" i="89"/>
  <c r="AK28" i="89"/>
  <c r="AT28" i="89" s="1"/>
  <c r="AK64" i="89"/>
  <c r="AT64" i="89" s="1"/>
  <c r="AJ64" i="89"/>
  <c r="Z69" i="47"/>
  <c r="Y64" i="54"/>
  <c r="X64" i="54"/>
  <c r="Z64" i="54" s="1"/>
  <c r="AR55" i="35"/>
  <c r="AK35" i="89"/>
  <c r="AT35" i="89" s="1"/>
  <c r="AJ35" i="89"/>
  <c r="AF55" i="83"/>
  <c r="AO55" i="83" s="1"/>
  <c r="W56" i="83"/>
  <c r="AE55" i="83"/>
  <c r="AG55" i="83"/>
  <c r="AP55" i="83" s="1"/>
  <c r="AI60" i="95"/>
  <c r="AN60" i="95"/>
  <c r="AH54" i="10"/>
  <c r="AQ54" i="10" s="1"/>
  <c r="AI60" i="103"/>
  <c r="AN60" i="103"/>
  <c r="AJ36" i="89"/>
  <c r="Y60" i="11"/>
  <c r="Z60" i="11"/>
  <c r="X60" i="11"/>
  <c r="Y57" i="48"/>
  <c r="Z57" i="48"/>
  <c r="X57" i="48"/>
  <c r="AK37" i="89"/>
  <c r="AT37" i="89" s="1"/>
  <c r="AJ37" i="89"/>
  <c r="Y53" i="50"/>
  <c r="X53" i="50"/>
  <c r="Z53" i="50" s="1"/>
  <c r="Y66" i="53"/>
  <c r="X66" i="53"/>
  <c r="AH68" i="97"/>
  <c r="AQ68" i="97" s="1"/>
  <c r="AH67" i="105"/>
  <c r="AQ67" i="105" s="1"/>
  <c r="AJ32" i="89"/>
  <c r="AK32" i="89"/>
  <c r="AT32" i="89" s="1"/>
  <c r="AJ67" i="89"/>
  <c r="AK8" i="89"/>
  <c r="AT8" i="89" s="1"/>
  <c r="AJ8" i="89"/>
  <c r="AJ45" i="89"/>
  <c r="AK45" i="89"/>
  <c r="AT45" i="89" s="1"/>
  <c r="AR57" i="88"/>
  <c r="AJ34" i="89"/>
  <c r="AK34" i="89"/>
  <c r="AT34" i="89" s="1"/>
  <c r="AR53" i="94"/>
  <c r="AH58" i="88"/>
  <c r="AQ58" i="88" s="1"/>
  <c r="AI60" i="49"/>
  <c r="AN60" i="49"/>
  <c r="AI54" i="90"/>
  <c r="AN54" i="90"/>
  <c r="AI63" i="54"/>
  <c r="AN63" i="54"/>
  <c r="AJ6" i="89"/>
  <c r="AK6" i="89"/>
  <c r="AT6" i="89" s="1"/>
  <c r="AJ41" i="89"/>
  <c r="AK41" i="89"/>
  <c r="AT41" i="89" s="1"/>
  <c r="AR69" i="89"/>
  <c r="AR71" i="89" s="1"/>
  <c r="AL69" i="89"/>
  <c r="AU69" i="89" s="1"/>
  <c r="AR53" i="10"/>
  <c r="Z54" i="10"/>
  <c r="AR68" i="47"/>
  <c r="AR60" i="96"/>
  <c r="AS11" i="89"/>
  <c r="AL11" i="89"/>
  <c r="AU11" i="89" s="1"/>
  <c r="AJ24" i="89"/>
  <c r="AJ42" i="89"/>
  <c r="AJ60" i="89"/>
  <c r="AI59" i="11"/>
  <c r="AN59" i="11"/>
  <c r="AI59" i="45"/>
  <c r="AN59" i="45"/>
  <c r="AE68" i="52"/>
  <c r="W69" i="52"/>
  <c r="AG68" i="52"/>
  <c r="AP68" i="52" s="1"/>
  <c r="AF68" i="52"/>
  <c r="AO68" i="52" s="1"/>
  <c r="AH58" i="18"/>
  <c r="AQ58" i="18" s="1"/>
  <c r="AG58" i="99"/>
  <c r="AP58" i="99" s="1"/>
  <c r="W59" i="99"/>
  <c r="AE58" i="99"/>
  <c r="AF58" i="99"/>
  <c r="AO58" i="99" s="1"/>
  <c r="AK5" i="89"/>
  <c r="AT5" i="89" s="1"/>
  <c r="AJ5" i="89"/>
  <c r="AK43" i="89"/>
  <c r="AT43" i="89" s="1"/>
  <c r="AJ43" i="89"/>
  <c r="AI65" i="53"/>
  <c r="AN65" i="53"/>
  <c r="Z68" i="97"/>
  <c r="Z67" i="105"/>
  <c r="AS38" i="89"/>
  <c r="AL38" i="89"/>
  <c r="AU38" i="89" s="1"/>
  <c r="AS56" i="89"/>
  <c r="AL56" i="89"/>
  <c r="AU56" i="89" s="1"/>
  <c r="AJ15" i="89"/>
  <c r="AK15" i="89"/>
  <c r="AT15" i="89" s="1"/>
  <c r="AK51" i="89"/>
  <c r="AT51" i="89" s="1"/>
  <c r="AJ51" i="89"/>
  <c r="Y57" i="102"/>
  <c r="X57" i="102"/>
  <c r="AE58" i="55"/>
  <c r="W59" i="55"/>
  <c r="AF58" i="55"/>
  <c r="AO58" i="55" s="1"/>
  <c r="AG58" i="55"/>
  <c r="AP58" i="55" s="1"/>
  <c r="Y54" i="85"/>
  <c r="Z54" i="85"/>
  <c r="X54" i="85"/>
  <c r="AI65" i="44"/>
  <c r="AN65" i="44"/>
  <c r="AJ3" i="89"/>
  <c r="AB4" i="89"/>
  <c r="AK40" i="89"/>
  <c r="AT40" i="89" s="1"/>
  <c r="AJ40" i="89"/>
  <c r="AE58" i="88"/>
  <c r="W59" i="88"/>
  <c r="AG58" i="88"/>
  <c r="AP58" i="88" s="1"/>
  <c r="AF58" i="88"/>
  <c r="AO58" i="88" s="1"/>
  <c r="Y55" i="90"/>
  <c r="Z55" i="90"/>
  <c r="X55" i="90"/>
  <c r="AH55" i="82"/>
  <c r="AQ55" i="82" s="1"/>
  <c r="AR66" i="105"/>
  <c r="AJ10" i="89"/>
  <c r="AK10" i="89"/>
  <c r="AT10" i="89" s="1"/>
  <c r="AK47" i="89"/>
  <c r="AT47" i="89" s="1"/>
  <c r="AJ47" i="89"/>
  <c r="AG66" i="101"/>
  <c r="AP66" i="101" s="1"/>
  <c r="W67" i="101"/>
  <c r="AF66" i="101"/>
  <c r="AO66" i="101" s="1"/>
  <c r="AE66" i="101"/>
  <c r="AI55" i="98"/>
  <c r="AN55" i="98"/>
  <c r="Y60" i="43"/>
  <c r="X60" i="43"/>
  <c r="Y60" i="45"/>
  <c r="Z60" i="45"/>
  <c r="X60" i="45"/>
  <c r="AG64" i="54" l="1"/>
  <c r="AP64" i="54" s="1"/>
  <c r="W65" i="54"/>
  <c r="AE64" i="54"/>
  <c r="AF64" i="54"/>
  <c r="AO64" i="54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F60" i="41"/>
  <c r="AO60" i="41" s="1"/>
  <c r="AE60" i="41"/>
  <c r="W61" i="41"/>
  <c r="AG60" i="41"/>
  <c r="AP60" i="41" s="1"/>
  <c r="AE62" i="100"/>
  <c r="W63" i="100"/>
  <c r="AG62" i="100"/>
  <c r="AP62" i="100" s="1"/>
  <c r="AF62" i="100"/>
  <c r="AO62" i="100" s="1"/>
  <c r="AG61" i="49"/>
  <c r="AP61" i="49" s="1"/>
  <c r="W62" i="49"/>
  <c r="AE61" i="49"/>
  <c r="AF61" i="49"/>
  <c r="AO61" i="49" s="1"/>
  <c r="AF53" i="50"/>
  <c r="AO53" i="50" s="1"/>
  <c r="AE53" i="50"/>
  <c r="AN53" i="50" s="1"/>
  <c r="W54" i="50"/>
  <c r="AG53" i="50"/>
  <c r="AE59" i="16"/>
  <c r="AF59" i="16"/>
  <c r="AO59" i="16" s="1"/>
  <c r="AG59" i="16"/>
  <c r="AP59" i="16" s="1"/>
  <c r="W60" i="16"/>
  <c r="W62" i="103"/>
  <c r="AG61" i="103"/>
  <c r="AP61" i="103" s="1"/>
  <c r="AE61" i="103"/>
  <c r="AF61" i="103"/>
  <c r="AO61" i="103" s="1"/>
  <c r="AH60" i="43"/>
  <c r="AQ60" i="43" s="1"/>
  <c r="W61" i="45"/>
  <c r="AE60" i="45"/>
  <c r="AF60" i="45"/>
  <c r="AO60" i="45" s="1"/>
  <c r="AG60" i="45"/>
  <c r="AP60" i="45" s="1"/>
  <c r="AR55" i="98"/>
  <c r="AS47" i="89"/>
  <c r="AL47" i="89"/>
  <c r="AU47" i="89" s="1"/>
  <c r="AG55" i="90"/>
  <c r="AP55" i="90" s="1"/>
  <c r="AF55" i="90"/>
  <c r="AO55" i="90" s="1"/>
  <c r="AE55" i="90"/>
  <c r="W56" i="90"/>
  <c r="AI58" i="88"/>
  <c r="AN58" i="88"/>
  <c r="AS43" i="89"/>
  <c r="AL43" i="89"/>
  <c r="AU43" i="89" s="1"/>
  <c r="AI58" i="99"/>
  <c r="AN58" i="99"/>
  <c r="AS40" i="89"/>
  <c r="AL40" i="89"/>
  <c r="AU40" i="89" s="1"/>
  <c r="AH54" i="85"/>
  <c r="AQ54" i="85" s="1"/>
  <c r="Y59" i="55"/>
  <c r="X59" i="55"/>
  <c r="Y59" i="99"/>
  <c r="X59" i="99"/>
  <c r="AS24" i="89"/>
  <c r="AL24" i="89"/>
  <c r="AU24" i="89" s="1"/>
  <c r="AS34" i="89"/>
  <c r="AL34" i="89"/>
  <c r="AU34" i="89" s="1"/>
  <c r="AR60" i="103"/>
  <c r="AS28" i="89"/>
  <c r="AL28" i="89"/>
  <c r="AU28" i="89" s="1"/>
  <c r="AS26" i="89"/>
  <c r="AL26" i="89"/>
  <c r="AU26" i="89" s="1"/>
  <c r="AR56" i="48"/>
  <c r="AL29" i="89"/>
  <c r="AU29" i="89" s="1"/>
  <c r="AS29" i="89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J29" i="47"/>
  <c r="AK29" i="47"/>
  <c r="AT29" i="47" s="1"/>
  <c r="AK23" i="47"/>
  <c r="AT23" i="47" s="1"/>
  <c r="AJ23" i="47"/>
  <c r="AJ17" i="47"/>
  <c r="AK17" i="47"/>
  <c r="AT17" i="47" s="1"/>
  <c r="AJ10" i="47"/>
  <c r="AK10" i="47"/>
  <c r="AT10" i="47" s="1"/>
  <c r="AK13" i="47"/>
  <c r="AT13" i="47" s="1"/>
  <c r="AJ13" i="47"/>
  <c r="AH69" i="15"/>
  <c r="AQ69" i="15" s="1"/>
  <c r="AQ71" i="15" s="1"/>
  <c r="AX3" i="15"/>
  <c r="S3" i="15" s="1"/>
  <c r="AC3" i="15" s="1"/>
  <c r="AX4" i="15"/>
  <c r="S4" i="15" s="1"/>
  <c r="AC4" i="15" s="1"/>
  <c r="AB5" i="15" s="1"/>
  <c r="AZ3" i="15"/>
  <c r="AX13" i="15" s="1"/>
  <c r="S13" i="15" s="1"/>
  <c r="AC13" i="15" s="1"/>
  <c r="AB14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7" i="15"/>
  <c r="S67" i="15" s="1"/>
  <c r="AC67" i="15" s="1"/>
  <c r="AB68" i="15" s="1"/>
  <c r="AX64" i="15"/>
  <c r="S64" i="15" s="1"/>
  <c r="AC64" i="15" s="1"/>
  <c r="AB65" i="15" s="1"/>
  <c r="AX65" i="15"/>
  <c r="S65" i="15" s="1"/>
  <c r="AC65" i="15" s="1"/>
  <c r="AB66" i="15" s="1"/>
  <c r="AX66" i="15"/>
  <c r="S66" i="15" s="1"/>
  <c r="AC66" i="15" s="1"/>
  <c r="AB67" i="15" s="1"/>
  <c r="AX68" i="15"/>
  <c r="S68" i="15" s="1"/>
  <c r="AC68" i="15" s="1"/>
  <c r="AB69" i="15" s="1"/>
  <c r="AR56" i="102"/>
  <c r="AR65" i="86"/>
  <c r="AG65" i="92"/>
  <c r="AP65" i="92" s="1"/>
  <c r="AF65" i="92"/>
  <c r="AO65" i="92" s="1"/>
  <c r="AE65" i="92"/>
  <c r="W66" i="92"/>
  <c r="AR59" i="43"/>
  <c r="AS30" i="89"/>
  <c r="AL30" i="89"/>
  <c r="AU30" i="89" s="1"/>
  <c r="AS59" i="89"/>
  <c r="AL59" i="89"/>
  <c r="AU59" i="89" s="1"/>
  <c r="AS16" i="89"/>
  <c r="AL16" i="89"/>
  <c r="AU16" i="89" s="1"/>
  <c r="AS63" i="89"/>
  <c r="AL63" i="89"/>
  <c r="AU63" i="89" s="1"/>
  <c r="AS14" i="89"/>
  <c r="AL14" i="89"/>
  <c r="AU14" i="89" s="1"/>
  <c r="AS17" i="89"/>
  <c r="AL17" i="89"/>
  <c r="AU17" i="89" s="1"/>
  <c r="AS21" i="89"/>
  <c r="AL21" i="89"/>
  <c r="AU21" i="89" s="1"/>
  <c r="AH65" i="104"/>
  <c r="AQ65" i="104" s="1"/>
  <c r="AR52" i="50"/>
  <c r="Y64" i="32"/>
  <c r="X64" i="32"/>
  <c r="Y62" i="51"/>
  <c r="X62" i="51"/>
  <c r="AG54" i="85"/>
  <c r="AP54" i="85" s="1"/>
  <c r="AE54" i="85"/>
  <c r="AF54" i="85"/>
  <c r="AO54" i="85" s="1"/>
  <c r="W55" i="85"/>
  <c r="AI58" i="55"/>
  <c r="AN58" i="55"/>
  <c r="AF67" i="105"/>
  <c r="AO67" i="105" s="1"/>
  <c r="AE67" i="105"/>
  <c r="AG67" i="105"/>
  <c r="AP67" i="105" s="1"/>
  <c r="W68" i="105"/>
  <c r="AS5" i="89"/>
  <c r="AL5" i="89"/>
  <c r="AU5" i="89" s="1"/>
  <c r="AR59" i="45"/>
  <c r="AE54" i="10"/>
  <c r="AF54" i="10"/>
  <c r="AO54" i="10" s="1"/>
  <c r="AG54" i="10"/>
  <c r="AP54" i="10" s="1"/>
  <c r="W55" i="10"/>
  <c r="AS41" i="89"/>
  <c r="AL41" i="89"/>
  <c r="AU41" i="89" s="1"/>
  <c r="AR54" i="90"/>
  <c r="AS67" i="89"/>
  <c r="AL67" i="89"/>
  <c r="AU67" i="89" s="1"/>
  <c r="AH60" i="11"/>
  <c r="AQ60" i="11" s="1"/>
  <c r="AR60" i="95"/>
  <c r="AS35" i="89"/>
  <c r="AL35" i="89"/>
  <c r="AU35" i="89" s="1"/>
  <c r="AS39" i="89"/>
  <c r="AL39" i="89"/>
  <c r="AU39" i="89" s="1"/>
  <c r="AS54" i="89"/>
  <c r="AL54" i="89"/>
  <c r="AU54" i="89" s="1"/>
  <c r="AK64" i="47"/>
  <c r="AT64" i="47" s="1"/>
  <c r="AJ64" i="47"/>
  <c r="AK58" i="47"/>
  <c r="AT58" i="47" s="1"/>
  <c r="AJ58" i="47"/>
  <c r="AK52" i="47"/>
  <c r="AT52" i="47" s="1"/>
  <c r="AJ52" i="47"/>
  <c r="AJ46" i="47"/>
  <c r="AK46" i="47"/>
  <c r="AT46" i="47" s="1"/>
  <c r="AK40" i="47"/>
  <c r="AT40" i="47" s="1"/>
  <c r="AJ40" i="47"/>
  <c r="AK34" i="47"/>
  <c r="AT34" i="47" s="1"/>
  <c r="AJ34" i="47"/>
  <c r="AK28" i="47"/>
  <c r="AT28" i="47" s="1"/>
  <c r="AJ28" i="47"/>
  <c r="AK22" i="47"/>
  <c r="AT22" i="47" s="1"/>
  <c r="AJ22" i="47"/>
  <c r="AK16" i="47"/>
  <c r="AT16" i="47" s="1"/>
  <c r="AJ16" i="47"/>
  <c r="AJ9" i="47"/>
  <c r="AK9" i="47"/>
  <c r="AT9" i="47" s="1"/>
  <c r="AK5" i="47"/>
  <c r="AT5" i="47" s="1"/>
  <c r="AJ5" i="47"/>
  <c r="AS61" i="89"/>
  <c r="AL61" i="89"/>
  <c r="AU61" i="89" s="1"/>
  <c r="AH64" i="20"/>
  <c r="AQ64" i="20" s="1"/>
  <c r="Y57" i="35"/>
  <c r="X57" i="35"/>
  <c r="AS12" i="89"/>
  <c r="AL12" i="89"/>
  <c r="AU12" i="89" s="1"/>
  <c r="AH56" i="98"/>
  <c r="AQ56" i="98" s="1"/>
  <c r="AE65" i="104"/>
  <c r="W66" i="104"/>
  <c r="AF65" i="104"/>
  <c r="AO65" i="104" s="1"/>
  <c r="AG65" i="104"/>
  <c r="AP65" i="104" s="1"/>
  <c r="AS49" i="89"/>
  <c r="AL49" i="89"/>
  <c r="AU49" i="89" s="1"/>
  <c r="AS31" i="89"/>
  <c r="AL31" i="89"/>
  <c r="AU31" i="89" s="1"/>
  <c r="Y56" i="82"/>
  <c r="X56" i="82"/>
  <c r="Z60" i="43"/>
  <c r="AS10" i="89"/>
  <c r="AL10" i="89"/>
  <c r="AU10" i="89" s="1"/>
  <c r="AK4" i="89"/>
  <c r="AT4" i="89" s="1"/>
  <c r="AT71" i="89" s="1"/>
  <c r="AJ4" i="89"/>
  <c r="AH57" i="102"/>
  <c r="AQ57" i="102" s="1"/>
  <c r="AS15" i="89"/>
  <c r="AL15" i="89"/>
  <c r="AU15" i="89" s="1"/>
  <c r="AF68" i="97"/>
  <c r="AO68" i="97" s="1"/>
  <c r="AG68" i="97"/>
  <c r="AP68" i="97" s="1"/>
  <c r="W69" i="97"/>
  <c r="AE68" i="97"/>
  <c r="AH66" i="53"/>
  <c r="AQ66" i="53" s="1"/>
  <c r="AS37" i="89"/>
  <c r="AL37" i="89"/>
  <c r="AU37" i="89" s="1"/>
  <c r="W61" i="11"/>
  <c r="AF60" i="11"/>
  <c r="AO60" i="11" s="1"/>
  <c r="AE60" i="11"/>
  <c r="AG60" i="11"/>
  <c r="AP60" i="11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R68" i="15"/>
  <c r="AS18" i="89"/>
  <c r="AL18" i="89"/>
  <c r="AU18" i="89" s="1"/>
  <c r="Y59" i="87"/>
  <c r="X59" i="87"/>
  <c r="Z59" i="87" s="1"/>
  <c r="AK68" i="47"/>
  <c r="AT68" i="47" s="1"/>
  <c r="AJ68" i="47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J15" i="47"/>
  <c r="AK15" i="47"/>
  <c r="AT15" i="47" s="1"/>
  <c r="AK8" i="47"/>
  <c r="AT8" i="47" s="1"/>
  <c r="AJ8" i="47"/>
  <c r="AS33" i="89"/>
  <c r="AL33" i="89"/>
  <c r="AU33" i="89" s="1"/>
  <c r="AR61" i="100"/>
  <c r="AS23" i="89"/>
  <c r="AL23" i="89"/>
  <c r="AU23" i="89" s="1"/>
  <c r="AE64" i="20"/>
  <c r="AG64" i="20"/>
  <c r="AP64" i="20" s="1"/>
  <c r="W65" i="20"/>
  <c r="AF64" i="20"/>
  <c r="AO64" i="20" s="1"/>
  <c r="AG60" i="91"/>
  <c r="AP60" i="91" s="1"/>
  <c r="W61" i="91"/>
  <c r="AE60" i="91"/>
  <c r="AF60" i="91"/>
  <c r="AO60" i="91" s="1"/>
  <c r="AS27" i="89"/>
  <c r="AL27" i="89"/>
  <c r="AU27" i="89" s="1"/>
  <c r="AH66" i="86"/>
  <c r="AQ66" i="86" s="1"/>
  <c r="AS55" i="89"/>
  <c r="AL55" i="89"/>
  <c r="AU55" i="89" s="1"/>
  <c r="AI56" i="35"/>
  <c r="AN56" i="35"/>
  <c r="Z56" i="98"/>
  <c r="AR63" i="20"/>
  <c r="AS9" i="89"/>
  <c r="AL9" i="89"/>
  <c r="AU9" i="89" s="1"/>
  <c r="AS13" i="89"/>
  <c r="AL13" i="89"/>
  <c r="AU13" i="89" s="1"/>
  <c r="AI58" i="18"/>
  <c r="AN58" i="18"/>
  <c r="AR59" i="11"/>
  <c r="AS6" i="89"/>
  <c r="AL6" i="89"/>
  <c r="AU6" i="89" s="1"/>
  <c r="AR60" i="49"/>
  <c r="AS32" i="89"/>
  <c r="AL32" i="89"/>
  <c r="AU32" i="89" s="1"/>
  <c r="Z66" i="53"/>
  <c r="AS64" i="89"/>
  <c r="AL64" i="89"/>
  <c r="AU64" i="89" s="1"/>
  <c r="AH66" i="44"/>
  <c r="AQ66" i="44" s="1"/>
  <c r="Y55" i="94"/>
  <c r="Z55" i="94" s="1"/>
  <c r="X55" i="94"/>
  <c r="AS68" i="89"/>
  <c r="AL68" i="89"/>
  <c r="AU68" i="89" s="1"/>
  <c r="AI58" i="87"/>
  <c r="AN58" i="87"/>
  <c r="AJ65" i="47"/>
  <c r="AK65" i="47"/>
  <c r="AT65" i="47" s="1"/>
  <c r="AJ62" i="47"/>
  <c r="AK62" i="47"/>
  <c r="AT62" i="47" s="1"/>
  <c r="AK56" i="47"/>
  <c r="AT56" i="47" s="1"/>
  <c r="AJ56" i="47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J26" i="47"/>
  <c r="AK26" i="47"/>
  <c r="AT26" i="47" s="1"/>
  <c r="AJ20" i="47"/>
  <c r="AK20" i="47"/>
  <c r="AT20" i="47" s="1"/>
  <c r="AK14" i="47"/>
  <c r="AT14" i="47" s="1"/>
  <c r="AJ14" i="47"/>
  <c r="AK7" i="47"/>
  <c r="AT7" i="47" s="1"/>
  <c r="AJ7" i="47"/>
  <c r="AS58" i="89"/>
  <c r="AL58" i="89"/>
  <c r="AU58" i="89" s="1"/>
  <c r="AL20" i="89"/>
  <c r="AU20" i="89" s="1"/>
  <c r="AS20" i="89"/>
  <c r="AH61" i="95"/>
  <c r="AQ61" i="95" s="1"/>
  <c r="AH66" i="93"/>
  <c r="AQ66" i="93" s="1"/>
  <c r="Y65" i="13"/>
  <c r="X65" i="13"/>
  <c r="Z65" i="13" s="1"/>
  <c r="Z66" i="86"/>
  <c r="Y55" i="42"/>
  <c r="Z55" i="42" s="1"/>
  <c r="X55" i="42"/>
  <c r="AS53" i="89"/>
  <c r="AL53" i="89"/>
  <c r="AU53" i="89" s="1"/>
  <c r="AS7" i="89"/>
  <c r="AL7" i="89"/>
  <c r="AU7" i="89" s="1"/>
  <c r="Y61" i="84"/>
  <c r="Z61" i="84" s="1"/>
  <c r="X61" i="84"/>
  <c r="Y67" i="101"/>
  <c r="X67" i="101"/>
  <c r="AS3" i="89"/>
  <c r="AL3" i="89"/>
  <c r="AU3" i="89" s="1"/>
  <c r="Z57" i="102"/>
  <c r="AH60" i="45"/>
  <c r="AQ60" i="45" s="1"/>
  <c r="AH55" i="90"/>
  <c r="AQ55" i="90" s="1"/>
  <c r="Y59" i="88"/>
  <c r="X59" i="88"/>
  <c r="Z59" i="88" s="1"/>
  <c r="AR65" i="53"/>
  <c r="Y69" i="52"/>
  <c r="Z69" i="52" s="1"/>
  <c r="X69" i="52"/>
  <c r="AS60" i="89"/>
  <c r="AL60" i="89"/>
  <c r="AU60" i="89" s="1"/>
  <c r="AS45" i="89"/>
  <c r="AL45" i="89"/>
  <c r="AU45" i="89" s="1"/>
  <c r="AH57" i="48"/>
  <c r="AQ57" i="48" s="1"/>
  <c r="AS36" i="89"/>
  <c r="AL36" i="89"/>
  <c r="AU36" i="89" s="1"/>
  <c r="AI55" i="83"/>
  <c r="AN55" i="83"/>
  <c r="Z66" i="44"/>
  <c r="AI54" i="94"/>
  <c r="AN54" i="94"/>
  <c r="AJ67" i="47"/>
  <c r="AK67" i="47"/>
  <c r="AT67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S22" i="89"/>
  <c r="AL22" i="89"/>
  <c r="AU22" i="89" s="1"/>
  <c r="AR65" i="93"/>
  <c r="W62" i="96"/>
  <c r="AG61" i="96"/>
  <c r="AP61" i="96" s="1"/>
  <c r="AF61" i="96"/>
  <c r="AO61" i="96" s="1"/>
  <c r="AE61" i="96"/>
  <c r="AS25" i="89"/>
  <c r="AL25" i="89"/>
  <c r="AU25" i="89" s="1"/>
  <c r="Z61" i="95"/>
  <c r="AH61" i="49"/>
  <c r="AQ61" i="49" s="1"/>
  <c r="AS52" i="89"/>
  <c r="AL52" i="89"/>
  <c r="AU52" i="89" s="1"/>
  <c r="Z66" i="93"/>
  <c r="AI64" i="13"/>
  <c r="AN64" i="13"/>
  <c r="AS19" i="89"/>
  <c r="AL19" i="89"/>
  <c r="AU19" i="89" s="1"/>
  <c r="AH62" i="100"/>
  <c r="AQ62" i="100" s="1"/>
  <c r="AH61" i="103"/>
  <c r="AQ61" i="103" s="1"/>
  <c r="AR58" i="16"/>
  <c r="AR53" i="85"/>
  <c r="AI63" i="32"/>
  <c r="AN63" i="32"/>
  <c r="AI61" i="51"/>
  <c r="AN61" i="51"/>
  <c r="Y59" i="18"/>
  <c r="X59" i="18"/>
  <c r="AI66" i="101"/>
  <c r="AN66" i="101"/>
  <c r="AR65" i="44"/>
  <c r="AS51" i="89"/>
  <c r="AL51" i="89"/>
  <c r="AU51" i="89" s="1"/>
  <c r="AI68" i="52"/>
  <c r="AN68" i="52"/>
  <c r="AS42" i="89"/>
  <c r="AL42" i="89"/>
  <c r="AU42" i="89" s="1"/>
  <c r="AR63" i="54"/>
  <c r="AS8" i="89"/>
  <c r="AL8" i="89"/>
  <c r="AU8" i="89" s="1"/>
  <c r="AH53" i="50"/>
  <c r="AQ53" i="50" s="1"/>
  <c r="W58" i="48"/>
  <c r="AG57" i="48"/>
  <c r="AP57" i="48" s="1"/>
  <c r="AE57" i="48"/>
  <c r="AF57" i="48"/>
  <c r="AO57" i="48" s="1"/>
  <c r="Y56" i="83"/>
  <c r="Z56" i="83" s="1"/>
  <c r="X56" i="83"/>
  <c r="AH64" i="54"/>
  <c r="AQ64" i="54" s="1"/>
  <c r="AS65" i="89"/>
  <c r="AL65" i="89"/>
  <c r="AU65" i="89" s="1"/>
  <c r="AJ69" i="47"/>
  <c r="AS69" i="47" s="1"/>
  <c r="AK69" i="47"/>
  <c r="AT69" i="47" s="1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J3" i="47"/>
  <c r="AB4" i="47"/>
  <c r="AH59" i="16"/>
  <c r="AQ59" i="16" s="1"/>
  <c r="AF66" i="46"/>
  <c r="AO66" i="46" s="1"/>
  <c r="AG66" i="46"/>
  <c r="AP66" i="46" s="1"/>
  <c r="AE66" i="46"/>
  <c r="W67" i="46"/>
  <c r="AS48" i="89"/>
  <c r="AL48" i="89"/>
  <c r="AU48" i="89" s="1"/>
  <c r="AH60" i="41"/>
  <c r="AQ60" i="41" s="1"/>
  <c r="AI54" i="42"/>
  <c r="AN54" i="42"/>
  <c r="AS46" i="89"/>
  <c r="AL46" i="89"/>
  <c r="AU46" i="89" s="1"/>
  <c r="AS57" i="89"/>
  <c r="AL57" i="89"/>
  <c r="AU57" i="89" s="1"/>
  <c r="AR59" i="41"/>
  <c r="AI60" i="84"/>
  <c r="AN60" i="84"/>
  <c r="AI55" i="82"/>
  <c r="AN55" i="82"/>
  <c r="W60" i="88" l="1"/>
  <c r="AG59" i="88"/>
  <c r="AP59" i="88" s="1"/>
  <c r="AE59" i="88"/>
  <c r="AF59" i="88"/>
  <c r="AO59" i="88" s="1"/>
  <c r="W66" i="13"/>
  <c r="AF65" i="13"/>
  <c r="AO65" i="13" s="1"/>
  <c r="AG65" i="13"/>
  <c r="AP65" i="13" s="1"/>
  <c r="AE65" i="13"/>
  <c r="AG59" i="87"/>
  <c r="AP59" i="87" s="1"/>
  <c r="AF59" i="87"/>
  <c r="AO59" i="87" s="1"/>
  <c r="AE59" i="87"/>
  <c r="W60" i="87"/>
  <c r="AX69" i="52"/>
  <c r="S69" i="52" s="1"/>
  <c r="AC69" i="52" s="1"/>
  <c r="AG69" i="52"/>
  <c r="AP69" i="52" s="1"/>
  <c r="AP71" i="52" s="1"/>
  <c r="AE69" i="52"/>
  <c r="AF69" i="52"/>
  <c r="AO69" i="52" s="1"/>
  <c r="AO71" i="52" s="1"/>
  <c r="AE61" i="84"/>
  <c r="W62" i="84"/>
  <c r="AG61" i="84"/>
  <c r="AP61" i="84" s="1"/>
  <c r="AF61" i="84"/>
  <c r="AO61" i="84" s="1"/>
  <c r="AF55" i="42"/>
  <c r="AO55" i="42" s="1"/>
  <c r="AG55" i="42"/>
  <c r="AP55" i="42" s="1"/>
  <c r="W56" i="42"/>
  <c r="AE55" i="42"/>
  <c r="AE56" i="83"/>
  <c r="W57" i="83"/>
  <c r="AF56" i="83"/>
  <c r="AO56" i="83" s="1"/>
  <c r="AG56" i="83"/>
  <c r="AP56" i="83" s="1"/>
  <c r="W56" i="94"/>
  <c r="AF55" i="94"/>
  <c r="AO55" i="94" s="1"/>
  <c r="AE55" i="94"/>
  <c r="AG55" i="94"/>
  <c r="AP55" i="94" s="1"/>
  <c r="AS11" i="47"/>
  <c r="AL11" i="47"/>
  <c r="AU11" i="47" s="1"/>
  <c r="AL3" i="47"/>
  <c r="AU3" i="47" s="1"/>
  <c r="AS3" i="47"/>
  <c r="AS24" i="47"/>
  <c r="AL24" i="47"/>
  <c r="AU24" i="47" s="1"/>
  <c r="AS42" i="47"/>
  <c r="AL42" i="47"/>
  <c r="AU42" i="47" s="1"/>
  <c r="AS60" i="47"/>
  <c r="AL60" i="47"/>
  <c r="AU60" i="47" s="1"/>
  <c r="AR68" i="52"/>
  <c r="AR66" i="101"/>
  <c r="AS31" i="47"/>
  <c r="AL31" i="47"/>
  <c r="AU31" i="47" s="1"/>
  <c r="AR55" i="83"/>
  <c r="AH69" i="52"/>
  <c r="AQ69" i="52" s="1"/>
  <c r="AQ71" i="52" s="1"/>
  <c r="AX3" i="52"/>
  <c r="S3" i="52" s="1"/>
  <c r="AC3" i="52" s="1"/>
  <c r="AZ3" i="52"/>
  <c r="AX4" i="52" s="1"/>
  <c r="S4" i="52" s="1"/>
  <c r="AC4" i="52" s="1"/>
  <c r="AB5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X68" i="52"/>
  <c r="S68" i="52" s="1"/>
  <c r="AC68" i="52" s="1"/>
  <c r="AB69" i="52" s="1"/>
  <c r="AX64" i="52"/>
  <c r="S64" i="52" s="1"/>
  <c r="AC64" i="52" s="1"/>
  <c r="AB65" i="52" s="1"/>
  <c r="W58" i="102"/>
  <c r="AG57" i="102"/>
  <c r="AP57" i="102" s="1"/>
  <c r="AF57" i="102"/>
  <c r="AO57" i="102" s="1"/>
  <c r="AE57" i="102"/>
  <c r="AH61" i="84"/>
  <c r="AQ61" i="84" s="1"/>
  <c r="AS14" i="47"/>
  <c r="AL14" i="47"/>
  <c r="AU14" i="47" s="1"/>
  <c r="AH55" i="94"/>
  <c r="AQ55" i="94" s="1"/>
  <c r="Y61" i="91"/>
  <c r="Z61" i="91" s="1"/>
  <c r="X61" i="91"/>
  <c r="AI64" i="20"/>
  <c r="AN64" i="20"/>
  <c r="AS21" i="47"/>
  <c r="AL21" i="47"/>
  <c r="AU21" i="47" s="1"/>
  <c r="AS39" i="47"/>
  <c r="AL39" i="47"/>
  <c r="AU39" i="47" s="1"/>
  <c r="AI69" i="47"/>
  <c r="AN69" i="47"/>
  <c r="AN71" i="47" s="1"/>
  <c r="AI60" i="11"/>
  <c r="AN60" i="11"/>
  <c r="Y69" i="97"/>
  <c r="X69" i="97"/>
  <c r="Z69" i="97" s="1"/>
  <c r="AS16" i="47"/>
  <c r="AL16" i="47"/>
  <c r="AU16" i="47" s="1"/>
  <c r="AS34" i="47"/>
  <c r="AL34" i="47"/>
  <c r="AU34" i="47" s="1"/>
  <c r="AS52" i="47"/>
  <c r="AL52" i="47"/>
  <c r="AU52" i="47" s="1"/>
  <c r="Y55" i="85"/>
  <c r="X55" i="85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S17" i="47"/>
  <c r="AL17" i="47"/>
  <c r="AU17" i="47" s="1"/>
  <c r="AS53" i="47"/>
  <c r="AL53" i="47"/>
  <c r="AU53" i="47" s="1"/>
  <c r="AI59" i="16"/>
  <c r="AN59" i="16"/>
  <c r="Y61" i="41"/>
  <c r="Z61" i="41"/>
  <c r="X61" i="41"/>
  <c r="AS48" i="47"/>
  <c r="AL48" i="47"/>
  <c r="AU48" i="47" s="1"/>
  <c r="AH59" i="18"/>
  <c r="AQ59" i="18" s="1"/>
  <c r="AR63" i="32"/>
  <c r="AR64" i="13"/>
  <c r="AS12" i="47"/>
  <c r="AL12" i="47"/>
  <c r="AU12" i="47" s="1"/>
  <c r="AS49" i="47"/>
  <c r="AL49" i="47"/>
  <c r="AU49" i="47" s="1"/>
  <c r="AS67" i="47"/>
  <c r="AL67" i="47"/>
  <c r="AU67" i="47" s="1"/>
  <c r="AH55" i="42"/>
  <c r="AQ55" i="42" s="1"/>
  <c r="AS32" i="47"/>
  <c r="AL32" i="47"/>
  <c r="AU32" i="47" s="1"/>
  <c r="AS50" i="47"/>
  <c r="AL50" i="47"/>
  <c r="AU50" i="47" s="1"/>
  <c r="AS65" i="47"/>
  <c r="AL65" i="47"/>
  <c r="AU65" i="47" s="1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Y66" i="104"/>
  <c r="X66" i="104"/>
  <c r="AI67" i="105"/>
  <c r="AN67" i="105"/>
  <c r="AH64" i="32"/>
  <c r="AQ64" i="32" s="1"/>
  <c r="AJ67" i="15"/>
  <c r="AK67" i="15"/>
  <c r="AT67" i="15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K20" i="15"/>
  <c r="AT20" i="15" s="1"/>
  <c r="AJ20" i="15"/>
  <c r="AK13" i="15"/>
  <c r="AT13" i="15" s="1"/>
  <c r="AJ13" i="15"/>
  <c r="AK7" i="15"/>
  <c r="AT7" i="15" s="1"/>
  <c r="AJ7" i="15"/>
  <c r="AL13" i="47"/>
  <c r="AU13" i="47" s="1"/>
  <c r="AS13" i="47"/>
  <c r="AS23" i="47"/>
  <c r="AL23" i="47"/>
  <c r="AU23" i="47" s="1"/>
  <c r="AS59" i="47"/>
  <c r="AL59" i="47"/>
  <c r="AU59" i="47" s="1"/>
  <c r="AH59" i="99"/>
  <c r="AQ59" i="99" s="1"/>
  <c r="AR58" i="88"/>
  <c r="Y62" i="103"/>
  <c r="Z62" i="103"/>
  <c r="X62" i="103"/>
  <c r="AI60" i="41"/>
  <c r="AN60" i="41"/>
  <c r="AR55" i="82"/>
  <c r="Z59" i="18"/>
  <c r="W67" i="93"/>
  <c r="AG66" i="93"/>
  <c r="AP66" i="93" s="1"/>
  <c r="AF66" i="93"/>
  <c r="AO66" i="93" s="1"/>
  <c r="AE66" i="93"/>
  <c r="AI61" i="96"/>
  <c r="AN61" i="96"/>
  <c r="AS19" i="47"/>
  <c r="AL19" i="47"/>
  <c r="AU19" i="47" s="1"/>
  <c r="AS55" i="47"/>
  <c r="AL55" i="47"/>
  <c r="AU55" i="47" s="1"/>
  <c r="AS38" i="47"/>
  <c r="AL38" i="47"/>
  <c r="AU38" i="47" s="1"/>
  <c r="AS56" i="47"/>
  <c r="AL56" i="47"/>
  <c r="AU56" i="47" s="1"/>
  <c r="AR58" i="18"/>
  <c r="Y61" i="11"/>
  <c r="Z61" i="11" s="1"/>
  <c r="X61" i="11"/>
  <c r="AE60" i="43"/>
  <c r="W61" i="43"/>
  <c r="AF60" i="43"/>
  <c r="AO60" i="43" s="1"/>
  <c r="AG60" i="43"/>
  <c r="AP60" i="43" s="1"/>
  <c r="AI65" i="104"/>
  <c r="AN65" i="104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X55" i="10"/>
  <c r="Z55" i="10" s="1"/>
  <c r="Y55" i="10"/>
  <c r="AI54" i="85"/>
  <c r="AN54" i="85"/>
  <c r="Z64" i="32"/>
  <c r="AJ66" i="15"/>
  <c r="AK66" i="15"/>
  <c r="AT66" i="15" s="1"/>
  <c r="AK61" i="15"/>
  <c r="AT61" i="15" s="1"/>
  <c r="AJ61" i="15"/>
  <c r="AK55" i="15"/>
  <c r="AT55" i="15" s="1"/>
  <c r="AJ55" i="15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14" i="15"/>
  <c r="AT14" i="15" s="1"/>
  <c r="AJ14" i="15"/>
  <c r="AS41" i="47"/>
  <c r="AL41" i="47"/>
  <c r="AU41" i="47" s="1"/>
  <c r="Z59" i="99"/>
  <c r="AI60" i="45"/>
  <c r="AN60" i="45"/>
  <c r="AI53" i="50"/>
  <c r="AP53" i="50"/>
  <c r="AI61" i="49"/>
  <c r="AN61" i="49"/>
  <c r="Y63" i="100"/>
  <c r="Z63" i="100" s="1"/>
  <c r="X63" i="100"/>
  <c r="AS54" i="47"/>
  <c r="AL54" i="47"/>
  <c r="AU54" i="47" s="1"/>
  <c r="AS37" i="47"/>
  <c r="AL37" i="47"/>
  <c r="AU37" i="47" s="1"/>
  <c r="AR54" i="94"/>
  <c r="AH67" i="101"/>
  <c r="AQ67" i="101" s="1"/>
  <c r="AS20" i="47"/>
  <c r="AL20" i="47"/>
  <c r="AU20" i="47" s="1"/>
  <c r="AR58" i="87"/>
  <c r="AF56" i="98"/>
  <c r="AO56" i="98" s="1"/>
  <c r="W57" i="98"/>
  <c r="AG56" i="98"/>
  <c r="AP56" i="98" s="1"/>
  <c r="AE56" i="98"/>
  <c r="AS33" i="47"/>
  <c r="AL33" i="47"/>
  <c r="AU33" i="47" s="1"/>
  <c r="AS51" i="47"/>
  <c r="AL51" i="47"/>
  <c r="AU51" i="47" s="1"/>
  <c r="AS68" i="47"/>
  <c r="AL68" i="47"/>
  <c r="AU68" i="47" s="1"/>
  <c r="AH56" i="82"/>
  <c r="AQ56" i="82" s="1"/>
  <c r="AJ65" i="15"/>
  <c r="AK65" i="15"/>
  <c r="AT65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X5" i="15"/>
  <c r="S5" i="15" s="1"/>
  <c r="AC5" i="15" s="1"/>
  <c r="AB6" i="15" s="1"/>
  <c r="AS66" i="47"/>
  <c r="AL66" i="47"/>
  <c r="AU66" i="47" s="1"/>
  <c r="AR58" i="99"/>
  <c r="Y56" i="90"/>
  <c r="Z56" i="90" s="1"/>
  <c r="X56" i="90"/>
  <c r="Y61" i="45"/>
  <c r="Z61" i="45"/>
  <c r="X61" i="45"/>
  <c r="Y60" i="16"/>
  <c r="Z60" i="16" s="1"/>
  <c r="X60" i="16"/>
  <c r="Y54" i="50"/>
  <c r="Z54" i="50"/>
  <c r="X54" i="50"/>
  <c r="Y62" i="49"/>
  <c r="Z62" i="49" s="1"/>
  <c r="X62" i="49"/>
  <c r="AI62" i="100"/>
  <c r="AN62" i="100"/>
  <c r="AI69" i="15"/>
  <c r="AN69" i="15"/>
  <c r="AN71" i="15" s="1"/>
  <c r="AI64" i="54"/>
  <c r="AN64" i="54"/>
  <c r="AS36" i="47"/>
  <c r="AL36" i="47"/>
  <c r="AU36" i="47" s="1"/>
  <c r="AI57" i="48"/>
  <c r="AN57" i="48"/>
  <c r="AS18" i="47"/>
  <c r="AL18" i="47"/>
  <c r="AU18" i="47" s="1"/>
  <c r="AH56" i="83"/>
  <c r="AQ56" i="83" s="1"/>
  <c r="AG61" i="95"/>
  <c r="AP61" i="95" s="1"/>
  <c r="AF61" i="95"/>
  <c r="AO61" i="95" s="1"/>
  <c r="W62" i="95"/>
  <c r="AE61" i="95"/>
  <c r="AS6" i="47"/>
  <c r="AL6" i="47"/>
  <c r="AU6" i="47" s="1"/>
  <c r="AS61" i="47"/>
  <c r="AL61" i="47"/>
  <c r="AU61" i="47" s="1"/>
  <c r="W67" i="44"/>
  <c r="AE66" i="44"/>
  <c r="AG66" i="44"/>
  <c r="AP66" i="44" s="1"/>
  <c r="AF66" i="44"/>
  <c r="AO66" i="44" s="1"/>
  <c r="Z67" i="101"/>
  <c r="W67" i="86"/>
  <c r="AF66" i="86"/>
  <c r="AO66" i="86" s="1"/>
  <c r="AE66" i="86"/>
  <c r="AN66" i="86" s="1"/>
  <c r="AG66" i="86"/>
  <c r="AS7" i="47"/>
  <c r="AL7" i="47"/>
  <c r="AU7" i="47" s="1"/>
  <c r="AE66" i="53"/>
  <c r="W67" i="53"/>
  <c r="AG66" i="53"/>
  <c r="AP66" i="53" s="1"/>
  <c r="AF66" i="53"/>
  <c r="AO66" i="53" s="1"/>
  <c r="Y65" i="20"/>
  <c r="Z65" i="20"/>
  <c r="X65" i="20"/>
  <c r="AS15" i="47"/>
  <c r="AL15" i="47"/>
  <c r="AU15" i="47" s="1"/>
  <c r="AL4" i="89"/>
  <c r="AU4" i="89" s="1"/>
  <c r="AU71" i="89" s="1"/>
  <c r="C11" i="89" s="1"/>
  <c r="F33" i="57" s="1"/>
  <c r="AS4" i="89"/>
  <c r="AS71" i="89" s="1"/>
  <c r="Z56" i="82"/>
  <c r="AH57" i="35"/>
  <c r="AQ57" i="35" s="1"/>
  <c r="AS28" i="47"/>
  <c r="AL28" i="47"/>
  <c r="AU28" i="47" s="1"/>
  <c r="AS64" i="47"/>
  <c r="AL64" i="47"/>
  <c r="AU64" i="47" s="1"/>
  <c r="AR58" i="55"/>
  <c r="AH62" i="51"/>
  <c r="AQ62" i="51" s="1"/>
  <c r="X66" i="92"/>
  <c r="Y66" i="92"/>
  <c r="Z66" i="92" s="1"/>
  <c r="AJ68" i="15"/>
  <c r="AK68" i="15"/>
  <c r="AT68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K5" i="15"/>
  <c r="AT5" i="15" s="1"/>
  <c r="AJ5" i="15"/>
  <c r="AS10" i="47"/>
  <c r="AL10" i="47"/>
  <c r="AU10" i="47" s="1"/>
  <c r="AS29" i="47"/>
  <c r="AL29" i="47"/>
  <c r="AU29" i="47" s="1"/>
  <c r="AS47" i="47"/>
  <c r="AL47" i="47"/>
  <c r="AU47" i="47" s="1"/>
  <c r="AH59" i="55"/>
  <c r="AQ59" i="55" s="1"/>
  <c r="AI55" i="90"/>
  <c r="AN55" i="90"/>
  <c r="Y65" i="54"/>
  <c r="Z65" i="54" s="1"/>
  <c r="X65" i="54"/>
  <c r="AS30" i="47"/>
  <c r="AL30" i="47"/>
  <c r="AU30" i="47" s="1"/>
  <c r="Y67" i="46"/>
  <c r="Z67" i="46" s="1"/>
  <c r="X67" i="46"/>
  <c r="AR60" i="84"/>
  <c r="AI66" i="46"/>
  <c r="AN66" i="46"/>
  <c r="AR54" i="42"/>
  <c r="AK4" i="47"/>
  <c r="AT4" i="47" s="1"/>
  <c r="AT71" i="47" s="1"/>
  <c r="AJ4" i="47"/>
  <c r="Y58" i="48"/>
  <c r="Z58" i="48"/>
  <c r="X58" i="48"/>
  <c r="AR61" i="51"/>
  <c r="Y62" i="96"/>
  <c r="X62" i="96"/>
  <c r="AS25" i="47"/>
  <c r="AL25" i="47"/>
  <c r="AU25" i="47" s="1"/>
  <c r="AS43" i="47"/>
  <c r="AL43" i="47"/>
  <c r="AU43" i="47" s="1"/>
  <c r="AH59" i="88"/>
  <c r="AQ59" i="88" s="1"/>
  <c r="AH65" i="13"/>
  <c r="AQ65" i="13" s="1"/>
  <c r="AS26" i="47"/>
  <c r="AL26" i="47"/>
  <c r="AU26" i="47" s="1"/>
  <c r="AS44" i="47"/>
  <c r="AL44" i="47"/>
  <c r="AU44" i="47" s="1"/>
  <c r="AS62" i="47"/>
  <c r="AL62" i="47"/>
  <c r="AU62" i="47" s="1"/>
  <c r="AR56" i="35"/>
  <c r="AI60" i="91"/>
  <c r="AN60" i="91"/>
  <c r="AS57" i="47"/>
  <c r="AL57" i="47"/>
  <c r="AU57" i="47" s="1"/>
  <c r="AH59" i="87"/>
  <c r="AQ59" i="87" s="1"/>
  <c r="AI68" i="97"/>
  <c r="AN68" i="97"/>
  <c r="Z57" i="35"/>
  <c r="AS9" i="47"/>
  <c r="AL9" i="47"/>
  <c r="AU9" i="47" s="1"/>
  <c r="AS46" i="47"/>
  <c r="AL46" i="47"/>
  <c r="AU46" i="47" s="1"/>
  <c r="AI54" i="10"/>
  <c r="AN54" i="10"/>
  <c r="Y68" i="105"/>
  <c r="Z68" i="105"/>
  <c r="X68" i="105"/>
  <c r="Z62" i="51"/>
  <c r="AI65" i="92"/>
  <c r="AN65" i="92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16" i="15"/>
  <c r="AJ9" i="15"/>
  <c r="AK9" i="15"/>
  <c r="AT9" i="15" s="1"/>
  <c r="AJ3" i="15"/>
  <c r="AB4" i="15"/>
  <c r="AS35" i="47"/>
  <c r="AL35" i="47"/>
  <c r="AU35" i="47" s="1"/>
  <c r="Z59" i="55"/>
  <c r="AI61" i="103"/>
  <c r="AN61" i="103"/>
  <c r="W68" i="46" l="1"/>
  <c r="AE67" i="46"/>
  <c r="AF67" i="46"/>
  <c r="AO67" i="46" s="1"/>
  <c r="AG67" i="46"/>
  <c r="AP67" i="46" s="1"/>
  <c r="AG60" i="16"/>
  <c r="AP60" i="16" s="1"/>
  <c r="AE60" i="16"/>
  <c r="AF60" i="16"/>
  <c r="AO60" i="16" s="1"/>
  <c r="W61" i="16"/>
  <c r="W62" i="11"/>
  <c r="AG61" i="11"/>
  <c r="AP61" i="11" s="1"/>
  <c r="AF61" i="11"/>
  <c r="AO61" i="11" s="1"/>
  <c r="AE61" i="11"/>
  <c r="AG62" i="49"/>
  <c r="AP62" i="49" s="1"/>
  <c r="W63" i="49"/>
  <c r="AE62" i="49"/>
  <c r="AF62" i="49"/>
  <c r="AO62" i="49" s="1"/>
  <c r="AE55" i="10"/>
  <c r="AF55" i="10"/>
  <c r="AO55" i="10" s="1"/>
  <c r="AG55" i="10"/>
  <c r="AP55" i="10" s="1"/>
  <c r="W56" i="10"/>
  <c r="AX69" i="97"/>
  <c r="S69" i="97" s="1"/>
  <c r="AC69" i="97" s="1"/>
  <c r="AF69" i="97"/>
  <c r="AO69" i="97" s="1"/>
  <c r="AO71" i="97" s="1"/>
  <c r="AE69" i="97"/>
  <c r="AN69" i="97" s="1"/>
  <c r="AN71" i="97" s="1"/>
  <c r="AG69" i="97"/>
  <c r="AF66" i="92"/>
  <c r="AO66" i="92" s="1"/>
  <c r="AG66" i="92"/>
  <c r="AE66" i="92"/>
  <c r="AN66" i="92" s="1"/>
  <c r="W67" i="92"/>
  <c r="AG63" i="100"/>
  <c r="AP63" i="100" s="1"/>
  <c r="AF63" i="100"/>
  <c r="AO63" i="100" s="1"/>
  <c r="W64" i="100"/>
  <c r="AE63" i="100"/>
  <c r="AF65" i="54"/>
  <c r="AO65" i="54" s="1"/>
  <c r="AE65" i="54"/>
  <c r="W66" i="54"/>
  <c r="AG65" i="54"/>
  <c r="AP65" i="54" s="1"/>
  <c r="W57" i="90"/>
  <c r="AG56" i="90"/>
  <c r="AP56" i="90" s="1"/>
  <c r="AF56" i="90"/>
  <c r="AO56" i="90" s="1"/>
  <c r="AE56" i="90"/>
  <c r="AG61" i="91"/>
  <c r="AP61" i="91" s="1"/>
  <c r="AE61" i="91"/>
  <c r="AF61" i="91"/>
  <c r="AO61" i="91" s="1"/>
  <c r="W62" i="91"/>
  <c r="X62" i="95"/>
  <c r="Y62" i="95"/>
  <c r="Z62" i="95"/>
  <c r="AS54" i="15"/>
  <c r="AL54" i="15"/>
  <c r="AU54" i="15" s="1"/>
  <c r="AS37" i="15"/>
  <c r="AL37" i="15"/>
  <c r="AU37" i="15" s="1"/>
  <c r="AS8" i="15"/>
  <c r="AL8" i="15"/>
  <c r="AU8" i="15" s="1"/>
  <c r="AJ4" i="15"/>
  <c r="AK4" i="15"/>
  <c r="AT4" i="15" s="1"/>
  <c r="AS22" i="15"/>
  <c r="AL22" i="15"/>
  <c r="AU22" i="15" s="1"/>
  <c r="AS40" i="15"/>
  <c r="AL40" i="15"/>
  <c r="AU40" i="15" s="1"/>
  <c r="W63" i="51"/>
  <c r="AE62" i="51"/>
  <c r="AG62" i="51"/>
  <c r="AP62" i="51" s="1"/>
  <c r="AF62" i="51"/>
  <c r="AO62" i="51" s="1"/>
  <c r="AR68" i="97"/>
  <c r="AH67" i="46"/>
  <c r="AQ67" i="46" s="1"/>
  <c r="AS47" i="15"/>
  <c r="AL47" i="15"/>
  <c r="AU47" i="15" s="1"/>
  <c r="AS68" i="15"/>
  <c r="AL68" i="15"/>
  <c r="AU68" i="15" s="1"/>
  <c r="AI66" i="86"/>
  <c r="AP66" i="86"/>
  <c r="AH62" i="49"/>
  <c r="AQ62" i="49" s="1"/>
  <c r="AH60" i="16"/>
  <c r="AQ60" i="16" s="1"/>
  <c r="AH56" i="90"/>
  <c r="AQ56" i="90" s="1"/>
  <c r="X57" i="98"/>
  <c r="Z57" i="98" s="1"/>
  <c r="Y57" i="98"/>
  <c r="AR65" i="104"/>
  <c r="AH61" i="11"/>
  <c r="AQ61" i="11" s="1"/>
  <c r="AR60" i="41"/>
  <c r="AS62" i="15"/>
  <c r="AL62" i="15"/>
  <c r="AU62" i="15" s="1"/>
  <c r="AH61" i="91"/>
  <c r="AQ61" i="91" s="1"/>
  <c r="AK67" i="52"/>
  <c r="AT67" i="52" s="1"/>
  <c r="AJ67" i="52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K11" i="52"/>
  <c r="AT11" i="52" s="1"/>
  <c r="AJ11" i="52"/>
  <c r="AK5" i="52"/>
  <c r="AT5" i="52" s="1"/>
  <c r="AI56" i="83"/>
  <c r="AN56" i="83"/>
  <c r="AI69" i="52"/>
  <c r="AN69" i="52"/>
  <c r="AN71" i="52" s="1"/>
  <c r="Y66" i="13"/>
  <c r="Z66" i="13"/>
  <c r="X66" i="13"/>
  <c r="AS4" i="47"/>
  <c r="AL4" i="47"/>
  <c r="AU4" i="47" s="1"/>
  <c r="AL3" i="15"/>
  <c r="AU3" i="15" s="1"/>
  <c r="AS3" i="15"/>
  <c r="AS58" i="15"/>
  <c r="AL58" i="15"/>
  <c r="AU58" i="15" s="1"/>
  <c r="AH68" i="105"/>
  <c r="AQ68" i="105" s="1"/>
  <c r="AH58" i="48"/>
  <c r="AQ58" i="48" s="1"/>
  <c r="AS35" i="15"/>
  <c r="AL35" i="15"/>
  <c r="AU35" i="15" s="1"/>
  <c r="AH65" i="20"/>
  <c r="AQ65" i="20" s="1"/>
  <c r="Y67" i="53"/>
  <c r="X67" i="53"/>
  <c r="AR64" i="54"/>
  <c r="AK6" i="15"/>
  <c r="AT6" i="15" s="1"/>
  <c r="AJ6" i="15"/>
  <c r="AS24" i="15"/>
  <c r="AL24" i="15"/>
  <c r="AU24" i="15" s="1"/>
  <c r="AS42" i="15"/>
  <c r="AL42" i="15"/>
  <c r="AU42" i="15" s="1"/>
  <c r="AS60" i="15"/>
  <c r="AL60" i="15"/>
  <c r="AU60" i="15" s="1"/>
  <c r="AR60" i="45"/>
  <c r="AS12" i="15"/>
  <c r="AL12" i="15"/>
  <c r="AU12" i="15" s="1"/>
  <c r="Y67" i="93"/>
  <c r="Z67" i="93" s="1"/>
  <c r="X67" i="93"/>
  <c r="AH62" i="103"/>
  <c r="AQ62" i="103" s="1"/>
  <c r="AS13" i="15"/>
  <c r="AL13" i="15"/>
  <c r="AU13" i="15" s="1"/>
  <c r="AS32" i="15"/>
  <c r="AL32" i="15"/>
  <c r="AU32" i="15" s="1"/>
  <c r="AS50" i="15"/>
  <c r="AL50" i="15"/>
  <c r="AU50" i="15" s="1"/>
  <c r="AH61" i="41"/>
  <c r="AQ61" i="41" s="1"/>
  <c r="AS15" i="15"/>
  <c r="AL15" i="15"/>
  <c r="AU15" i="15" s="1"/>
  <c r="AS33" i="15"/>
  <c r="AL33" i="15"/>
  <c r="AU33" i="15" s="1"/>
  <c r="AS51" i="15"/>
  <c r="AL51" i="15"/>
  <c r="AU51" i="15" s="1"/>
  <c r="Y58" i="102"/>
  <c r="X58" i="102"/>
  <c r="AK64" i="52"/>
  <c r="AT64" i="52" s="1"/>
  <c r="AJ64" i="52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K10" i="52"/>
  <c r="AT10" i="52" s="1"/>
  <c r="AJ10" i="52"/>
  <c r="AB4" i="52"/>
  <c r="AJ3" i="52"/>
  <c r="Y56" i="94"/>
  <c r="X56" i="94"/>
  <c r="AS16" i="15"/>
  <c r="AL16" i="15"/>
  <c r="AU16" i="15" s="1"/>
  <c r="W68" i="101"/>
  <c r="AE67" i="101"/>
  <c r="AN67" i="101" s="1"/>
  <c r="AF67" i="101"/>
  <c r="AO67" i="101" s="1"/>
  <c r="AG67" i="101"/>
  <c r="W55" i="50"/>
  <c r="AE54" i="50"/>
  <c r="AF54" i="50"/>
  <c r="AO54" i="50" s="1"/>
  <c r="AG54" i="50"/>
  <c r="AP54" i="50" s="1"/>
  <c r="AI56" i="98"/>
  <c r="AN56" i="98"/>
  <c r="AH62" i="96"/>
  <c r="AQ62" i="96" s="1"/>
  <c r="W59" i="48"/>
  <c r="AE58" i="48"/>
  <c r="AG58" i="48"/>
  <c r="AP58" i="48" s="1"/>
  <c r="AF58" i="48"/>
  <c r="AO58" i="48" s="1"/>
  <c r="AS17" i="15"/>
  <c r="AL17" i="15"/>
  <c r="AU17" i="15" s="1"/>
  <c r="AS53" i="15"/>
  <c r="AL53" i="15"/>
  <c r="AU53" i="15" s="1"/>
  <c r="W57" i="82"/>
  <c r="AE56" i="82"/>
  <c r="AG56" i="82"/>
  <c r="AP56" i="82" s="1"/>
  <c r="AF56" i="82"/>
  <c r="AO56" i="82" s="1"/>
  <c r="AE65" i="20"/>
  <c r="W66" i="20"/>
  <c r="AF65" i="20"/>
  <c r="AO65" i="20" s="1"/>
  <c r="AG65" i="20"/>
  <c r="AP65" i="20" s="1"/>
  <c r="AI66" i="53"/>
  <c r="AN66" i="53"/>
  <c r="AI66" i="44"/>
  <c r="AN66" i="44"/>
  <c r="AS30" i="15"/>
  <c r="AL30" i="15"/>
  <c r="AU30" i="15" s="1"/>
  <c r="AS48" i="15"/>
  <c r="AL48" i="15"/>
  <c r="AU48" i="15" s="1"/>
  <c r="AE59" i="99"/>
  <c r="AG59" i="99"/>
  <c r="AP59" i="99" s="1"/>
  <c r="W60" i="99"/>
  <c r="AF59" i="99"/>
  <c r="AO59" i="99" s="1"/>
  <c r="AS31" i="15"/>
  <c r="AL31" i="15"/>
  <c r="AU31" i="15" s="1"/>
  <c r="AS49" i="15"/>
  <c r="AL49" i="15"/>
  <c r="AU49" i="15" s="1"/>
  <c r="AS66" i="15"/>
  <c r="AL66" i="15"/>
  <c r="AU66" i="15" s="1"/>
  <c r="AH55" i="10"/>
  <c r="AQ55" i="10" s="1"/>
  <c r="AR61" i="96"/>
  <c r="W60" i="18"/>
  <c r="AF59" i="18"/>
  <c r="AO59" i="18" s="1"/>
  <c r="AG59" i="18"/>
  <c r="AP59" i="18" s="1"/>
  <c r="AE59" i="18"/>
  <c r="AG62" i="103"/>
  <c r="AP62" i="103" s="1"/>
  <c r="AF62" i="103"/>
  <c r="AO62" i="103" s="1"/>
  <c r="AE62" i="103"/>
  <c r="W63" i="103"/>
  <c r="AS67" i="15"/>
  <c r="AL67" i="15"/>
  <c r="AU67" i="15" s="1"/>
  <c r="AE61" i="41"/>
  <c r="W62" i="41"/>
  <c r="AF61" i="41"/>
  <c r="AO61" i="41" s="1"/>
  <c r="AG61" i="41"/>
  <c r="AP61" i="41" s="1"/>
  <c r="AH55" i="85"/>
  <c r="AQ55" i="85" s="1"/>
  <c r="AJ65" i="52"/>
  <c r="AK65" i="52"/>
  <c r="AT65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I55" i="42"/>
  <c r="AN55" i="42"/>
  <c r="AS34" i="15"/>
  <c r="AL34" i="15"/>
  <c r="AU34" i="15" s="1"/>
  <c r="AE57" i="35"/>
  <c r="AG57" i="35"/>
  <c r="AP57" i="35" s="1"/>
  <c r="AF57" i="35"/>
  <c r="AO57" i="35" s="1"/>
  <c r="W58" i="35"/>
  <c r="AR61" i="103"/>
  <c r="AS46" i="15"/>
  <c r="AL46" i="15"/>
  <c r="AU46" i="15" s="1"/>
  <c r="W69" i="105"/>
  <c r="AE68" i="105"/>
  <c r="AG68" i="105"/>
  <c r="AP68" i="105" s="1"/>
  <c r="AF68" i="105"/>
  <c r="AO68" i="105" s="1"/>
  <c r="W60" i="55"/>
  <c r="AE59" i="55"/>
  <c r="AF59" i="55"/>
  <c r="AO59" i="55" s="1"/>
  <c r="AG59" i="55"/>
  <c r="AP59" i="55" s="1"/>
  <c r="AS9" i="15"/>
  <c r="AL9" i="15"/>
  <c r="AU9" i="15" s="1"/>
  <c r="AS28" i="15"/>
  <c r="AL28" i="15"/>
  <c r="AU28" i="15" s="1"/>
  <c r="AS64" i="15"/>
  <c r="AL64" i="15"/>
  <c r="AU64" i="15" s="1"/>
  <c r="AR60" i="91"/>
  <c r="Z62" i="96"/>
  <c r="AR66" i="46"/>
  <c r="AR55" i="90"/>
  <c r="AS5" i="15"/>
  <c r="AL5" i="15"/>
  <c r="AU5" i="15" s="1"/>
  <c r="AS23" i="15"/>
  <c r="AL23" i="15"/>
  <c r="AU23" i="15" s="1"/>
  <c r="AL41" i="15"/>
  <c r="AU41" i="15" s="1"/>
  <c r="AS41" i="15"/>
  <c r="AH66" i="92"/>
  <c r="AQ66" i="92" s="1"/>
  <c r="Y67" i="86"/>
  <c r="Z67" i="86" s="1"/>
  <c r="X67" i="86"/>
  <c r="Y67" i="44"/>
  <c r="X67" i="44"/>
  <c r="AI61" i="95"/>
  <c r="AN61" i="95"/>
  <c r="AR57" i="48"/>
  <c r="AR69" i="15"/>
  <c r="AR71" i="15" s="1"/>
  <c r="AL69" i="15"/>
  <c r="AU69" i="15" s="1"/>
  <c r="AH54" i="50"/>
  <c r="AQ54" i="50" s="1"/>
  <c r="AH61" i="45"/>
  <c r="AQ61" i="45" s="1"/>
  <c r="AS11" i="15"/>
  <c r="AL11" i="15"/>
  <c r="AU11" i="15" s="1"/>
  <c r="AS65" i="15"/>
  <c r="AL65" i="15"/>
  <c r="AU65" i="15" s="1"/>
  <c r="AR61" i="49"/>
  <c r="AS55" i="15"/>
  <c r="AL55" i="15"/>
  <c r="AU55" i="15" s="1"/>
  <c r="W65" i="32"/>
  <c r="AE64" i="32"/>
  <c r="AG64" i="32"/>
  <c r="AP64" i="32" s="1"/>
  <c r="AF64" i="32"/>
  <c r="AO64" i="32" s="1"/>
  <c r="AS20" i="15"/>
  <c r="AL20" i="15"/>
  <c r="AU20" i="15" s="1"/>
  <c r="AS38" i="15"/>
  <c r="AL38" i="15"/>
  <c r="AU38" i="15" s="1"/>
  <c r="AR67" i="105"/>
  <c r="AS21" i="15"/>
  <c r="AL21" i="15"/>
  <c r="AU21" i="15" s="1"/>
  <c r="AS39" i="15"/>
  <c r="AL39" i="15"/>
  <c r="AU39" i="15" s="1"/>
  <c r="AS57" i="15"/>
  <c r="AL57" i="15"/>
  <c r="AU57" i="15" s="1"/>
  <c r="Z55" i="85"/>
  <c r="AR60" i="11"/>
  <c r="AJ69" i="52"/>
  <c r="AS69" i="52" s="1"/>
  <c r="AK69" i="52"/>
  <c r="AT69" i="52" s="1"/>
  <c r="AK62" i="52"/>
  <c r="AT62" i="52" s="1"/>
  <c r="AJ62" i="52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K14" i="52"/>
  <c r="AT14" i="52" s="1"/>
  <c r="AJ14" i="52"/>
  <c r="AJ8" i="52"/>
  <c r="AK8" i="52"/>
  <c r="AT8" i="52" s="1"/>
  <c r="Y56" i="42"/>
  <c r="Z56" i="42" s="1"/>
  <c r="X56" i="42"/>
  <c r="Y62" i="84"/>
  <c r="X62" i="84"/>
  <c r="AI65" i="13"/>
  <c r="AN65" i="13"/>
  <c r="AI59" i="88"/>
  <c r="AN59" i="88"/>
  <c r="W62" i="45"/>
  <c r="AE61" i="45"/>
  <c r="AF61" i="45"/>
  <c r="AO61" i="45" s="1"/>
  <c r="AG61" i="45"/>
  <c r="AP61" i="45" s="1"/>
  <c r="AS19" i="15"/>
  <c r="AL19" i="15"/>
  <c r="AU19" i="15" s="1"/>
  <c r="AS63" i="15"/>
  <c r="AL63" i="15"/>
  <c r="AU63" i="15" s="1"/>
  <c r="AI57" i="102"/>
  <c r="AR57" i="102" s="1"/>
  <c r="AN57" i="102"/>
  <c r="AK66" i="52"/>
  <c r="AT66" i="52" s="1"/>
  <c r="AJ66" i="52"/>
  <c r="AJ61" i="52"/>
  <c r="AK61" i="52"/>
  <c r="AT61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X6" i="52"/>
  <c r="S6" i="52" s="1"/>
  <c r="AC6" i="52" s="1"/>
  <c r="AB7" i="52" s="1"/>
  <c r="AI61" i="84"/>
  <c r="AN61" i="84"/>
  <c r="Y60" i="87"/>
  <c r="Z60" i="87"/>
  <c r="X60" i="87"/>
  <c r="AS52" i="15"/>
  <c r="AL52" i="15"/>
  <c r="AU52" i="15" s="1"/>
  <c r="AS59" i="15"/>
  <c r="AL59" i="15"/>
  <c r="AU59" i="15" s="1"/>
  <c r="Y61" i="43"/>
  <c r="X61" i="43"/>
  <c r="Z61" i="43" s="1"/>
  <c r="AI66" i="93"/>
  <c r="AN66" i="93"/>
  <c r="AS56" i="15"/>
  <c r="AL56" i="15"/>
  <c r="AU56" i="15" s="1"/>
  <c r="AH66" i="104"/>
  <c r="AQ66" i="104" s="1"/>
  <c r="AJ55" i="52"/>
  <c r="AK55" i="52"/>
  <c r="AT55" i="52" s="1"/>
  <c r="AR65" i="92"/>
  <c r="AR54" i="10"/>
  <c r="AH65" i="54"/>
  <c r="AQ65" i="54" s="1"/>
  <c r="AS10" i="15"/>
  <c r="AL10" i="15"/>
  <c r="AU10" i="15" s="1"/>
  <c r="AS29" i="15"/>
  <c r="AL29" i="15"/>
  <c r="AU29" i="15" s="1"/>
  <c r="AR62" i="100"/>
  <c r="AS18" i="15"/>
  <c r="AL18" i="15"/>
  <c r="AU18" i="15" s="1"/>
  <c r="AS36" i="15"/>
  <c r="AL36" i="15"/>
  <c r="AU36" i="15" s="1"/>
  <c r="AH63" i="100"/>
  <c r="AQ63" i="100" s="1"/>
  <c r="AR53" i="50"/>
  <c r="AS14" i="15"/>
  <c r="AL14" i="15"/>
  <c r="AU14" i="15" s="1"/>
  <c r="AS25" i="15"/>
  <c r="AL25" i="15"/>
  <c r="AU25" i="15" s="1"/>
  <c r="AS43" i="15"/>
  <c r="AL43" i="15"/>
  <c r="AU43" i="15" s="1"/>
  <c r="AS61" i="15"/>
  <c r="AL61" i="15"/>
  <c r="AU61" i="15" s="1"/>
  <c r="AR54" i="85"/>
  <c r="AI60" i="43"/>
  <c r="AN60" i="43"/>
  <c r="AS7" i="15"/>
  <c r="AL7" i="15"/>
  <c r="AU7" i="15" s="1"/>
  <c r="AS26" i="15"/>
  <c r="AL26" i="15"/>
  <c r="AU26" i="15" s="1"/>
  <c r="AS44" i="15"/>
  <c r="AL44" i="15"/>
  <c r="AU44" i="15" s="1"/>
  <c r="Z66" i="104"/>
  <c r="AR59" i="16"/>
  <c r="AS27" i="15"/>
  <c r="AL27" i="15"/>
  <c r="AU27" i="15" s="1"/>
  <c r="AS45" i="15"/>
  <c r="AL45" i="15"/>
  <c r="AU45" i="15" s="1"/>
  <c r="AH69" i="97"/>
  <c r="AQ69" i="97" s="1"/>
  <c r="AQ71" i="97" s="1"/>
  <c r="AX4" i="97"/>
  <c r="S4" i="97" s="1"/>
  <c r="AC4" i="97" s="1"/>
  <c r="AB5" i="97" s="1"/>
  <c r="AX5" i="97"/>
  <c r="S5" i="97" s="1"/>
  <c r="AC5" i="97" s="1"/>
  <c r="AB6" i="97" s="1"/>
  <c r="AX3" i="97"/>
  <c r="S3" i="97" s="1"/>
  <c r="AC3" i="97" s="1"/>
  <c r="AZ3" i="97"/>
  <c r="AX7" i="97" s="1"/>
  <c r="S7" i="97" s="1"/>
  <c r="AC7" i="97" s="1"/>
  <c r="AB8" i="97" s="1"/>
  <c r="AX6" i="97"/>
  <c r="S6" i="97" s="1"/>
  <c r="AC6" i="97" s="1"/>
  <c r="AB7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6" i="97"/>
  <c r="S66" i="97" s="1"/>
  <c r="AC66" i="97" s="1"/>
  <c r="AB67" i="97" s="1"/>
  <c r="AX68" i="97"/>
  <c r="S68" i="97" s="1"/>
  <c r="AC68" i="97" s="1"/>
  <c r="AB69" i="97" s="1"/>
  <c r="AR69" i="47"/>
  <c r="AR71" i="47" s="1"/>
  <c r="AL69" i="47"/>
  <c r="AU69" i="47" s="1"/>
  <c r="AU71" i="47" s="1"/>
  <c r="C11" i="47" s="1"/>
  <c r="AR64" i="20"/>
  <c r="AJ68" i="52"/>
  <c r="AK68" i="52"/>
  <c r="AT68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X5" i="52"/>
  <c r="S5" i="52" s="1"/>
  <c r="AC5" i="52" s="1"/>
  <c r="AB6" i="52" s="1"/>
  <c r="AS71" i="47"/>
  <c r="AI55" i="94"/>
  <c r="AN55" i="94"/>
  <c r="Y57" i="83"/>
  <c r="X57" i="83"/>
  <c r="AI59" i="87"/>
  <c r="AN59" i="87"/>
  <c r="Y60" i="88"/>
  <c r="X60" i="88"/>
  <c r="W68" i="86" l="1"/>
  <c r="AG67" i="86"/>
  <c r="AP67" i="86" s="1"/>
  <c r="AE67" i="86"/>
  <c r="AF67" i="86"/>
  <c r="AO67" i="86" s="1"/>
  <c r="W68" i="93"/>
  <c r="AF67" i="93"/>
  <c r="AO67" i="93" s="1"/>
  <c r="AG67" i="93"/>
  <c r="AP67" i="93" s="1"/>
  <c r="AE67" i="93"/>
  <c r="AF57" i="98"/>
  <c r="AO57" i="98" s="1"/>
  <c r="AE57" i="98"/>
  <c r="AG57" i="98"/>
  <c r="AP57" i="98" s="1"/>
  <c r="W58" i="98"/>
  <c r="W57" i="42"/>
  <c r="AF56" i="42"/>
  <c r="AO56" i="42" s="1"/>
  <c r="AE56" i="42"/>
  <c r="AN56" i="42" s="1"/>
  <c r="AG56" i="42"/>
  <c r="AG61" i="43"/>
  <c r="AP61" i="43" s="1"/>
  <c r="W62" i="43"/>
  <c r="AF61" i="43"/>
  <c r="AO61" i="43" s="1"/>
  <c r="AE61" i="43"/>
  <c r="AJ6" i="52"/>
  <c r="AK6" i="52"/>
  <c r="AT6" i="52" s="1"/>
  <c r="AS42" i="52"/>
  <c r="AL42" i="52"/>
  <c r="AU42" i="52" s="1"/>
  <c r="AJ63" i="97"/>
  <c r="AK63" i="97"/>
  <c r="AT63" i="97" s="1"/>
  <c r="AR59" i="87"/>
  <c r="AS24" i="52"/>
  <c r="AL24" i="52"/>
  <c r="AU24" i="52" s="1"/>
  <c r="AL60" i="52"/>
  <c r="AU60" i="52" s="1"/>
  <c r="AS60" i="52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K11" i="97"/>
  <c r="AT11" i="97" s="1"/>
  <c r="AJ11" i="97"/>
  <c r="AK6" i="97"/>
  <c r="AT6" i="97" s="1"/>
  <c r="AJ6" i="97"/>
  <c r="AH60" i="87"/>
  <c r="AQ60" i="87" s="1"/>
  <c r="AR59" i="88"/>
  <c r="AH56" i="42"/>
  <c r="AQ56" i="42" s="1"/>
  <c r="AS32" i="52"/>
  <c r="AL32" i="52"/>
  <c r="AU32" i="52" s="1"/>
  <c r="AH67" i="86"/>
  <c r="AQ67" i="86" s="1"/>
  <c r="AG62" i="96"/>
  <c r="AP62" i="96" s="1"/>
  <c r="AF62" i="96"/>
  <c r="AO62" i="96" s="1"/>
  <c r="AE62" i="96"/>
  <c r="W63" i="96"/>
  <c r="AI59" i="55"/>
  <c r="AN59" i="55"/>
  <c r="Y69" i="105"/>
  <c r="Z69" i="105"/>
  <c r="X69" i="105"/>
  <c r="Y58" i="35"/>
  <c r="X58" i="35"/>
  <c r="Z58" i="35" s="1"/>
  <c r="AS21" i="52"/>
  <c r="AL21" i="52"/>
  <c r="AU21" i="52" s="1"/>
  <c r="AS39" i="52"/>
  <c r="AL39" i="52"/>
  <c r="AU39" i="52" s="1"/>
  <c r="AS57" i="52"/>
  <c r="AL57" i="52"/>
  <c r="AU57" i="52" s="1"/>
  <c r="AI59" i="18"/>
  <c r="AN59" i="18"/>
  <c r="Y59" i="48"/>
  <c r="Z59" i="48"/>
  <c r="X59" i="48"/>
  <c r="Y55" i="50"/>
  <c r="X55" i="50"/>
  <c r="AJ4" i="52"/>
  <c r="AK4" i="52"/>
  <c r="AT4" i="52" s="1"/>
  <c r="AS40" i="52"/>
  <c r="AL40" i="52"/>
  <c r="AU40" i="52" s="1"/>
  <c r="AE66" i="13"/>
  <c r="W67" i="13"/>
  <c r="AG66" i="13"/>
  <c r="AP66" i="13" s="1"/>
  <c r="AF66" i="13"/>
  <c r="AO66" i="13" s="1"/>
  <c r="AS53" i="52"/>
  <c r="AL53" i="52"/>
  <c r="AU53" i="52" s="1"/>
  <c r="AI56" i="90"/>
  <c r="AN56" i="90"/>
  <c r="Y66" i="54"/>
  <c r="X66" i="54"/>
  <c r="Z66" i="54" s="1"/>
  <c r="Y56" i="10"/>
  <c r="X56" i="10"/>
  <c r="AI62" i="49"/>
  <c r="AN62" i="49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K5" i="97"/>
  <c r="AT5" i="97" s="1"/>
  <c r="AJ5" i="97"/>
  <c r="AS55" i="52"/>
  <c r="AL55" i="52"/>
  <c r="AU55" i="52" s="1"/>
  <c r="AE60" i="87"/>
  <c r="W61" i="87"/>
  <c r="AG60" i="87"/>
  <c r="AP60" i="87" s="1"/>
  <c r="AF60" i="87"/>
  <c r="AO60" i="87" s="1"/>
  <c r="AS13" i="52"/>
  <c r="AL13" i="52"/>
  <c r="AU13" i="52" s="1"/>
  <c r="AS31" i="52"/>
  <c r="AL31" i="52"/>
  <c r="AU31" i="52" s="1"/>
  <c r="AS49" i="52"/>
  <c r="AL49" i="52"/>
  <c r="AU49" i="52" s="1"/>
  <c r="AS56" i="52"/>
  <c r="AL56" i="52"/>
  <c r="AU56" i="52" s="1"/>
  <c r="AI64" i="32"/>
  <c r="AN64" i="32"/>
  <c r="Y60" i="55"/>
  <c r="X60" i="55"/>
  <c r="AR55" i="42"/>
  <c r="Y63" i="103"/>
  <c r="X63" i="103"/>
  <c r="Y60" i="99"/>
  <c r="X60" i="99"/>
  <c r="AR56" i="98"/>
  <c r="AS10" i="52"/>
  <c r="AL10" i="52"/>
  <c r="AU10" i="52" s="1"/>
  <c r="AS64" i="52"/>
  <c r="AL64" i="52"/>
  <c r="AU64" i="52" s="1"/>
  <c r="AJ5" i="52"/>
  <c r="AS41" i="52"/>
  <c r="AL41" i="52"/>
  <c r="AU41" i="52" s="1"/>
  <c r="AI62" i="51"/>
  <c r="AN62" i="51"/>
  <c r="AT71" i="15"/>
  <c r="Y62" i="91"/>
  <c r="X62" i="91"/>
  <c r="AI65" i="54"/>
  <c r="AN65" i="54"/>
  <c r="AI69" i="97"/>
  <c r="AP69" i="97"/>
  <c r="AP71" i="97" s="1"/>
  <c r="Y63" i="49"/>
  <c r="X63" i="49"/>
  <c r="Y62" i="11"/>
  <c r="X62" i="11"/>
  <c r="Z62" i="11" s="1"/>
  <c r="AH57" i="83"/>
  <c r="AQ57" i="83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S37" i="52"/>
  <c r="AL37" i="52"/>
  <c r="AU37" i="52" s="1"/>
  <c r="AR65" i="13"/>
  <c r="AS20" i="52"/>
  <c r="AL20" i="52"/>
  <c r="AU20" i="52" s="1"/>
  <c r="AS38" i="52"/>
  <c r="AL38" i="52"/>
  <c r="AU38" i="52" s="1"/>
  <c r="Y65" i="32"/>
  <c r="X65" i="32"/>
  <c r="AR61" i="95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Y62" i="41"/>
  <c r="Z62" i="41" s="1"/>
  <c r="X62" i="41"/>
  <c r="AI62" i="103"/>
  <c r="AN62" i="103"/>
  <c r="AI56" i="82"/>
  <c r="AN56" i="82"/>
  <c r="AI67" i="101"/>
  <c r="AP67" i="101"/>
  <c r="AH56" i="94"/>
  <c r="AQ56" i="94" s="1"/>
  <c r="AS28" i="52"/>
  <c r="AL28" i="52"/>
  <c r="AU28" i="52" s="1"/>
  <c r="AS46" i="52"/>
  <c r="AL46" i="52"/>
  <c r="AU46" i="52" s="1"/>
  <c r="AS23" i="52"/>
  <c r="AL23" i="52"/>
  <c r="AU23" i="52" s="1"/>
  <c r="AS59" i="52"/>
  <c r="AL59" i="52"/>
  <c r="AU59" i="52" s="1"/>
  <c r="Y63" i="51"/>
  <c r="X63" i="51"/>
  <c r="AL4" i="15"/>
  <c r="AU4" i="15" s="1"/>
  <c r="AS4" i="15"/>
  <c r="AS71" i="15" s="1"/>
  <c r="AS68" i="52"/>
  <c r="AL68" i="52"/>
  <c r="AU68" i="52" s="1"/>
  <c r="AK62" i="97"/>
  <c r="AT62" i="97" s="1"/>
  <c r="AJ62" i="97"/>
  <c r="AJ50" i="97"/>
  <c r="AK50" i="97"/>
  <c r="AT50" i="97" s="1"/>
  <c r="AK38" i="97"/>
  <c r="AT38" i="97" s="1"/>
  <c r="AJ38" i="97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AF66" i="104"/>
  <c r="AO66" i="104" s="1"/>
  <c r="AE66" i="104"/>
  <c r="W67" i="104"/>
  <c r="AG66" i="104"/>
  <c r="AP66" i="104" s="1"/>
  <c r="AS19" i="52"/>
  <c r="AL19" i="52"/>
  <c r="AU19" i="52" s="1"/>
  <c r="AS61" i="52"/>
  <c r="AL61" i="52"/>
  <c r="AU61" i="52" s="1"/>
  <c r="AI61" i="45"/>
  <c r="AN61" i="45"/>
  <c r="AH62" i="84"/>
  <c r="AQ62" i="84" s="1"/>
  <c r="AS62" i="52"/>
  <c r="AL62" i="52"/>
  <c r="AU62" i="52" s="1"/>
  <c r="AE55" i="85"/>
  <c r="AF55" i="85"/>
  <c r="AO55" i="85" s="1"/>
  <c r="AG55" i="85"/>
  <c r="AP55" i="85" s="1"/>
  <c r="W56" i="85"/>
  <c r="AH67" i="44"/>
  <c r="AQ67" i="44" s="1"/>
  <c r="AI57" i="35"/>
  <c r="AN57" i="35"/>
  <c r="AI61" i="41"/>
  <c r="AN61" i="41"/>
  <c r="Y60" i="18"/>
  <c r="Z60" i="18"/>
  <c r="X60" i="18"/>
  <c r="AI59" i="99"/>
  <c r="AR59" i="99" s="1"/>
  <c r="AN59" i="99"/>
  <c r="AR66" i="44"/>
  <c r="Y66" i="20"/>
  <c r="Z66" i="20" s="1"/>
  <c r="X66" i="20"/>
  <c r="Y57" i="82"/>
  <c r="X57" i="82"/>
  <c r="Z56" i="94"/>
  <c r="AS34" i="52"/>
  <c r="AL34" i="52"/>
  <c r="AU34" i="52" s="1"/>
  <c r="AH58" i="102"/>
  <c r="AQ58" i="102" s="1"/>
  <c r="AH67" i="53"/>
  <c r="AQ67" i="53" s="1"/>
  <c r="AR69" i="52"/>
  <c r="AR71" i="52" s="1"/>
  <c r="AL69" i="52"/>
  <c r="AU69" i="52" s="1"/>
  <c r="AS11" i="52"/>
  <c r="AL11" i="52"/>
  <c r="AU11" i="52" s="1"/>
  <c r="AS29" i="52"/>
  <c r="AL29" i="52"/>
  <c r="AU29" i="52" s="1"/>
  <c r="AS47" i="52"/>
  <c r="AL47" i="52"/>
  <c r="AU47" i="52" s="1"/>
  <c r="AS67" i="52"/>
  <c r="AL67" i="52"/>
  <c r="AU67" i="52" s="1"/>
  <c r="AF62" i="95"/>
  <c r="AO62" i="95" s="1"/>
  <c r="W63" i="95"/>
  <c r="AE62" i="95"/>
  <c r="AN62" i="95" s="1"/>
  <c r="AG62" i="95"/>
  <c r="AI61" i="91"/>
  <c r="AN61" i="91"/>
  <c r="Y57" i="90"/>
  <c r="Z57" i="90" s="1"/>
  <c r="X57" i="90"/>
  <c r="Y67" i="92"/>
  <c r="X67" i="92"/>
  <c r="AI55" i="10"/>
  <c r="AN55" i="10"/>
  <c r="X61" i="16"/>
  <c r="Z61" i="16" s="1"/>
  <c r="Y61" i="16"/>
  <c r="AH60" i="88"/>
  <c r="AQ60" i="88" s="1"/>
  <c r="AJ69" i="97"/>
  <c r="AS69" i="97" s="1"/>
  <c r="AK69" i="97"/>
  <c r="AT69" i="97" s="1"/>
  <c r="Z60" i="88"/>
  <c r="AS12" i="52"/>
  <c r="AL12" i="52"/>
  <c r="AU12" i="52" s="1"/>
  <c r="AS30" i="52"/>
  <c r="AL30" i="52"/>
  <c r="AU30" i="52" s="1"/>
  <c r="AS48" i="52"/>
  <c r="AL48" i="52"/>
  <c r="AU48" i="52" s="1"/>
  <c r="AK67" i="97"/>
  <c r="AT67" i="97" s="1"/>
  <c r="AJ67" i="97"/>
  <c r="AK56" i="97"/>
  <c r="AT56" i="97" s="1"/>
  <c r="AJ56" i="97"/>
  <c r="AJ44" i="97"/>
  <c r="AK44" i="97"/>
  <c r="AT44" i="97" s="1"/>
  <c r="AJ32" i="97"/>
  <c r="AK32" i="97"/>
  <c r="AT32" i="97" s="1"/>
  <c r="AS18" i="52"/>
  <c r="AL18" i="52"/>
  <c r="AU18" i="52" s="1"/>
  <c r="AS36" i="52"/>
  <c r="AL36" i="52"/>
  <c r="AU36" i="52" s="1"/>
  <c r="AS54" i="52"/>
  <c r="AL54" i="52"/>
  <c r="AU54" i="52" s="1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8" i="97"/>
  <c r="AT8" i="97" s="1"/>
  <c r="AJ8" i="97"/>
  <c r="AR66" i="93"/>
  <c r="AR61" i="84"/>
  <c r="AS43" i="52"/>
  <c r="AL43" i="52"/>
  <c r="AU43" i="52" s="1"/>
  <c r="AS66" i="52"/>
  <c r="AL66" i="52"/>
  <c r="AU66" i="52" s="1"/>
  <c r="Y62" i="45"/>
  <c r="X62" i="45"/>
  <c r="Z62" i="84"/>
  <c r="AS8" i="52"/>
  <c r="AL8" i="52"/>
  <c r="AU8" i="52" s="1"/>
  <c r="AS26" i="52"/>
  <c r="AL26" i="52"/>
  <c r="AU26" i="52" s="1"/>
  <c r="AS44" i="52"/>
  <c r="AL44" i="52"/>
  <c r="AU44" i="52" s="1"/>
  <c r="Z67" i="44"/>
  <c r="AS33" i="52"/>
  <c r="AL33" i="52"/>
  <c r="AU33" i="52" s="1"/>
  <c r="AS51" i="52"/>
  <c r="AL51" i="52"/>
  <c r="AU51" i="52" s="1"/>
  <c r="AI65" i="20"/>
  <c r="AN65" i="20"/>
  <c r="AS16" i="52"/>
  <c r="AL16" i="52"/>
  <c r="AU16" i="52" s="1"/>
  <c r="AS52" i="52"/>
  <c r="AL52" i="52"/>
  <c r="AU52" i="52" s="1"/>
  <c r="Z58" i="102"/>
  <c r="AH67" i="93"/>
  <c r="AQ67" i="93" s="1"/>
  <c r="Z67" i="53"/>
  <c r="AR66" i="86"/>
  <c r="AI63" i="100"/>
  <c r="AN63" i="100"/>
  <c r="AI61" i="11"/>
  <c r="AN61" i="11"/>
  <c r="AI67" i="46"/>
  <c r="AN67" i="46"/>
  <c r="AJ64" i="97"/>
  <c r="AK64" i="97"/>
  <c r="AT64" i="97" s="1"/>
  <c r="Z57" i="83"/>
  <c r="AR55" i="94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K24" i="97"/>
  <c r="AT24" i="97" s="1"/>
  <c r="AJ24" i="97"/>
  <c r="AJ18" i="97"/>
  <c r="AK18" i="97"/>
  <c r="AT18" i="97" s="1"/>
  <c r="AJ12" i="97"/>
  <c r="AK12" i="97"/>
  <c r="AT12" i="97" s="1"/>
  <c r="AJ3" i="97"/>
  <c r="AB4" i="97"/>
  <c r="AR60" i="43"/>
  <c r="AH61" i="43"/>
  <c r="AQ61" i="43" s="1"/>
  <c r="AK7" i="52"/>
  <c r="AT7" i="52" s="1"/>
  <c r="AJ7" i="52"/>
  <c r="AS25" i="52"/>
  <c r="AL25" i="52"/>
  <c r="AU25" i="52" s="1"/>
  <c r="AS14" i="52"/>
  <c r="AL14" i="52"/>
  <c r="AU14" i="52" s="1"/>
  <c r="AS50" i="52"/>
  <c r="AL50" i="52"/>
  <c r="AU50" i="52" s="1"/>
  <c r="AI68" i="105"/>
  <c r="AN68" i="105"/>
  <c r="AS15" i="52"/>
  <c r="AL15" i="52"/>
  <c r="AU15" i="52" s="1"/>
  <c r="AS65" i="52"/>
  <c r="AL65" i="52"/>
  <c r="AU65" i="52" s="1"/>
  <c r="AR66" i="53"/>
  <c r="AI58" i="48"/>
  <c r="AN58" i="48"/>
  <c r="AI54" i="50"/>
  <c r="AR54" i="50" s="1"/>
  <c r="AN54" i="50"/>
  <c r="Y68" i="101"/>
  <c r="Z68" i="101"/>
  <c r="X68" i="101"/>
  <c r="AS3" i="52"/>
  <c r="AL3" i="52"/>
  <c r="AU3" i="52" s="1"/>
  <c r="AS22" i="52"/>
  <c r="AL22" i="52"/>
  <c r="AU22" i="52" s="1"/>
  <c r="AS58" i="52"/>
  <c r="AL58" i="52"/>
  <c r="AU58" i="52" s="1"/>
  <c r="AS6" i="15"/>
  <c r="AL6" i="15"/>
  <c r="AU6" i="15" s="1"/>
  <c r="AU71" i="15" s="1"/>
  <c r="C11" i="15" s="1"/>
  <c r="AH66" i="13"/>
  <c r="AQ66" i="13" s="1"/>
  <c r="AR56" i="83"/>
  <c r="AS17" i="52"/>
  <c r="AL17" i="52"/>
  <c r="AU17" i="52" s="1"/>
  <c r="AS35" i="52"/>
  <c r="AL35" i="52"/>
  <c r="AU35" i="52" s="1"/>
  <c r="AH57" i="98"/>
  <c r="AQ57" i="98" s="1"/>
  <c r="AH62" i="95"/>
  <c r="AQ62" i="95" s="1"/>
  <c r="Y64" i="100"/>
  <c r="X64" i="100"/>
  <c r="AI66" i="92"/>
  <c r="AP66" i="92"/>
  <c r="AI60" i="16"/>
  <c r="AN60" i="16"/>
  <c r="Y68" i="46"/>
  <c r="X68" i="46"/>
  <c r="AG66" i="20" l="1"/>
  <c r="AP66" i="20" s="1"/>
  <c r="AF66" i="20"/>
  <c r="AO66" i="20" s="1"/>
  <c r="AE66" i="20"/>
  <c r="W67" i="20"/>
  <c r="W58" i="90"/>
  <c r="AG57" i="90"/>
  <c r="AF57" i="90"/>
  <c r="AO57" i="90" s="1"/>
  <c r="AE57" i="90"/>
  <c r="AN57" i="90" s="1"/>
  <c r="W63" i="41"/>
  <c r="AE62" i="41"/>
  <c r="AF62" i="41"/>
  <c r="AO62" i="41" s="1"/>
  <c r="AG62" i="41"/>
  <c r="AP62" i="41" s="1"/>
  <c r="AG58" i="35"/>
  <c r="AP58" i="35" s="1"/>
  <c r="W59" i="35"/>
  <c r="AE58" i="35"/>
  <c r="AF58" i="35"/>
  <c r="AO58" i="35" s="1"/>
  <c r="AE62" i="11"/>
  <c r="W63" i="11"/>
  <c r="AG62" i="11"/>
  <c r="AP62" i="11" s="1"/>
  <c r="AF62" i="11"/>
  <c r="AO62" i="11" s="1"/>
  <c r="AF61" i="16"/>
  <c r="AO61" i="16" s="1"/>
  <c r="W62" i="16"/>
  <c r="AE61" i="16"/>
  <c r="AG61" i="16"/>
  <c r="AP61" i="16" s="1"/>
  <c r="AE66" i="54"/>
  <c r="AG66" i="54"/>
  <c r="AP66" i="54" s="1"/>
  <c r="AF66" i="54"/>
  <c r="AO66" i="54" s="1"/>
  <c r="W67" i="54"/>
  <c r="AR68" i="105"/>
  <c r="AS66" i="97"/>
  <c r="AL66" i="97"/>
  <c r="AU66" i="97" s="1"/>
  <c r="AS64" i="97"/>
  <c r="AL64" i="97"/>
  <c r="AU64" i="97" s="1"/>
  <c r="AR63" i="100"/>
  <c r="AS13" i="97"/>
  <c r="AL13" i="97"/>
  <c r="AU13" i="97" s="1"/>
  <c r="AS68" i="97"/>
  <c r="AL68" i="97"/>
  <c r="AU68" i="97" s="1"/>
  <c r="AR61" i="41"/>
  <c r="AI55" i="85"/>
  <c r="AN55" i="85"/>
  <c r="AS20" i="97"/>
  <c r="AL20" i="97"/>
  <c r="AU20" i="97" s="1"/>
  <c r="AS50" i="97"/>
  <c r="AL50" i="97"/>
  <c r="AU50" i="97" s="1"/>
  <c r="AH62" i="41"/>
  <c r="AQ62" i="41" s="1"/>
  <c r="AS27" i="97"/>
  <c r="AL27" i="97"/>
  <c r="AU27" i="97" s="1"/>
  <c r="AS45" i="97"/>
  <c r="AL45" i="97"/>
  <c r="AU45" i="97" s="1"/>
  <c r="AR69" i="97"/>
  <c r="AR71" i="97" s="1"/>
  <c r="AL69" i="97"/>
  <c r="AU69" i="97" s="1"/>
  <c r="AS22" i="97"/>
  <c r="AL22" i="97"/>
  <c r="AU22" i="97" s="1"/>
  <c r="AS40" i="97"/>
  <c r="AL40" i="97"/>
  <c r="AU40" i="97" s="1"/>
  <c r="AS58" i="97"/>
  <c r="AL58" i="97"/>
  <c r="AU58" i="97" s="1"/>
  <c r="AH59" i="48"/>
  <c r="AQ59" i="48" s="1"/>
  <c r="AR59" i="55"/>
  <c r="AS17" i="97"/>
  <c r="AL17" i="97"/>
  <c r="AU17" i="97" s="1"/>
  <c r="AS63" i="97"/>
  <c r="AL63" i="97"/>
  <c r="AU63" i="97" s="1"/>
  <c r="AI61" i="43"/>
  <c r="AN61" i="43"/>
  <c r="AI57" i="98"/>
  <c r="AN57" i="98"/>
  <c r="Y68" i="93"/>
  <c r="Z68" i="93"/>
  <c r="X68" i="93"/>
  <c r="AS7" i="52"/>
  <c r="AL7" i="52"/>
  <c r="AU7" i="52" s="1"/>
  <c r="AS12" i="97"/>
  <c r="AL12" i="97"/>
  <c r="AU12" i="97" s="1"/>
  <c r="AS30" i="97"/>
  <c r="AL30" i="97"/>
  <c r="AU30" i="97" s="1"/>
  <c r="AS48" i="97"/>
  <c r="AL48" i="97"/>
  <c r="AU48" i="97" s="1"/>
  <c r="AS19" i="97"/>
  <c r="AL19" i="97"/>
  <c r="AU19" i="97" s="1"/>
  <c r="AL37" i="97"/>
  <c r="AU37" i="97" s="1"/>
  <c r="AS37" i="97"/>
  <c r="AS67" i="97"/>
  <c r="AL67" i="97"/>
  <c r="AU67" i="97" s="1"/>
  <c r="AH61" i="16"/>
  <c r="AQ61" i="16" s="1"/>
  <c r="AH57" i="90"/>
  <c r="AQ57" i="90" s="1"/>
  <c r="AI62" i="95"/>
  <c r="AP62" i="95"/>
  <c r="AH66" i="20"/>
  <c r="AQ66" i="20" s="1"/>
  <c r="AS62" i="97"/>
  <c r="AL62" i="97"/>
  <c r="AU62" i="97" s="1"/>
  <c r="AH63" i="51"/>
  <c r="AQ63" i="51" s="1"/>
  <c r="AR67" i="101"/>
  <c r="AH65" i="32"/>
  <c r="AQ65" i="32" s="1"/>
  <c r="AS9" i="97"/>
  <c r="AL9" i="97"/>
  <c r="AU9" i="97" s="1"/>
  <c r="AH60" i="99"/>
  <c r="AQ60" i="99" s="1"/>
  <c r="AR64" i="32"/>
  <c r="Y61" i="87"/>
  <c r="X61" i="87"/>
  <c r="AS10" i="97"/>
  <c r="AL10" i="97"/>
  <c r="AU10" i="97" s="1"/>
  <c r="AS46" i="97"/>
  <c r="AL46" i="97"/>
  <c r="AU46" i="97" s="1"/>
  <c r="AT71" i="52"/>
  <c r="AG59" i="48"/>
  <c r="AP59" i="48" s="1"/>
  <c r="AF59" i="48"/>
  <c r="AO59" i="48" s="1"/>
  <c r="AE59" i="48"/>
  <c r="W60" i="48"/>
  <c r="AS6" i="97"/>
  <c r="AL6" i="97"/>
  <c r="AU6" i="97" s="1"/>
  <c r="AS41" i="97"/>
  <c r="AL41" i="97"/>
  <c r="AU41" i="97" s="1"/>
  <c r="AR67" i="46"/>
  <c r="AE67" i="44"/>
  <c r="AF67" i="44"/>
  <c r="AO67" i="44" s="1"/>
  <c r="AG67" i="44"/>
  <c r="AP67" i="44" s="1"/>
  <c r="W68" i="44"/>
  <c r="AS55" i="97"/>
  <c r="AL55" i="97"/>
  <c r="AU55" i="97" s="1"/>
  <c r="AS32" i="97"/>
  <c r="AL32" i="97"/>
  <c r="AU32" i="97" s="1"/>
  <c r="AH60" i="18"/>
  <c r="AQ60" i="18" s="1"/>
  <c r="AR57" i="35"/>
  <c r="AS7" i="97"/>
  <c r="AL7" i="97"/>
  <c r="AU7" i="97" s="1"/>
  <c r="AS26" i="97"/>
  <c r="AL26" i="97"/>
  <c r="AU26" i="97" s="1"/>
  <c r="Z63" i="51"/>
  <c r="Z65" i="32"/>
  <c r="AS51" i="97"/>
  <c r="AL51" i="97"/>
  <c r="AU51" i="97" s="1"/>
  <c r="AH63" i="49"/>
  <c r="AQ63" i="49" s="1"/>
  <c r="AR65" i="54"/>
  <c r="AR62" i="51"/>
  <c r="Z60" i="99"/>
  <c r="AI60" i="87"/>
  <c r="AN60" i="87"/>
  <c r="AS28" i="97"/>
  <c r="AL28" i="97"/>
  <c r="AU28" i="97" s="1"/>
  <c r="AR62" i="49"/>
  <c r="AL4" i="52"/>
  <c r="AU4" i="52" s="1"/>
  <c r="AS4" i="52"/>
  <c r="AH69" i="105"/>
  <c r="AQ69" i="105" s="1"/>
  <c r="AQ71" i="105" s="1"/>
  <c r="AZ3" i="105"/>
  <c r="AX12" i="105" s="1"/>
  <c r="S12" i="105" s="1"/>
  <c r="AC12" i="105" s="1"/>
  <c r="AB13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6" i="105"/>
  <c r="S66" i="105" s="1"/>
  <c r="AC66" i="105" s="1"/>
  <c r="AB67" i="105" s="1"/>
  <c r="AX68" i="105"/>
  <c r="S68" i="105" s="1"/>
  <c r="AC68" i="105" s="1"/>
  <c r="AB69" i="105" s="1"/>
  <c r="AX64" i="105"/>
  <c r="S64" i="105" s="1"/>
  <c r="AC64" i="105" s="1"/>
  <c r="AB65" i="105" s="1"/>
  <c r="AX67" i="105"/>
  <c r="S67" i="105" s="1"/>
  <c r="AC67" i="105" s="1"/>
  <c r="AB68" i="105" s="1"/>
  <c r="Y63" i="96"/>
  <c r="Z63" i="96" s="1"/>
  <c r="X63" i="96"/>
  <c r="AS23" i="97"/>
  <c r="AL23" i="97"/>
  <c r="AU23" i="97" s="1"/>
  <c r="AS59" i="97"/>
  <c r="AL59" i="97"/>
  <c r="AU59" i="97" s="1"/>
  <c r="Y62" i="43"/>
  <c r="X62" i="43"/>
  <c r="Y57" i="42"/>
  <c r="X57" i="42"/>
  <c r="AS18" i="97"/>
  <c r="AL18" i="97"/>
  <c r="AU18" i="97" s="1"/>
  <c r="AS36" i="97"/>
  <c r="AL36" i="97"/>
  <c r="AU36" i="97" s="1"/>
  <c r="AS54" i="97"/>
  <c r="AL54" i="97"/>
  <c r="AU54" i="97" s="1"/>
  <c r="AE67" i="53"/>
  <c r="AF67" i="53"/>
  <c r="AO67" i="53" s="1"/>
  <c r="AG67" i="53"/>
  <c r="AP67" i="53" s="1"/>
  <c r="W68" i="53"/>
  <c r="W59" i="102"/>
  <c r="AG58" i="102"/>
  <c r="AP58" i="102" s="1"/>
  <c r="AF58" i="102"/>
  <c r="AO58" i="102" s="1"/>
  <c r="AE58" i="102"/>
  <c r="AR65" i="20"/>
  <c r="AE62" i="84"/>
  <c r="AG62" i="84"/>
  <c r="AP62" i="84" s="1"/>
  <c r="W63" i="84"/>
  <c r="AF62" i="84"/>
  <c r="AO62" i="84" s="1"/>
  <c r="AS8" i="97"/>
  <c r="AL8" i="97"/>
  <c r="AU8" i="97" s="1"/>
  <c r="AS43" i="97"/>
  <c r="AL43" i="97"/>
  <c r="AU43" i="97" s="1"/>
  <c r="AS61" i="97"/>
  <c r="AL61" i="97"/>
  <c r="AU61" i="97" s="1"/>
  <c r="AG60" i="88"/>
  <c r="AP60" i="88" s="1"/>
  <c r="AE60" i="88"/>
  <c r="AF60" i="88"/>
  <c r="AO60" i="88" s="1"/>
  <c r="W61" i="88"/>
  <c r="AR55" i="10"/>
  <c r="Y63" i="95"/>
  <c r="X63" i="95"/>
  <c r="AF56" i="94"/>
  <c r="AO56" i="94" s="1"/>
  <c r="AE56" i="94"/>
  <c r="AN56" i="94" s="1"/>
  <c r="W57" i="94"/>
  <c r="AG56" i="94"/>
  <c r="W61" i="18"/>
  <c r="AG60" i="18"/>
  <c r="AP60" i="18" s="1"/>
  <c r="AF60" i="18"/>
  <c r="AO60" i="18" s="1"/>
  <c r="AE60" i="18"/>
  <c r="Y56" i="85"/>
  <c r="Z56" i="85"/>
  <c r="X56" i="85"/>
  <c r="AR61" i="45"/>
  <c r="AS38" i="97"/>
  <c r="AL38" i="97"/>
  <c r="AU38" i="97" s="1"/>
  <c r="AR56" i="82"/>
  <c r="AS15" i="97"/>
  <c r="AL15" i="97"/>
  <c r="AU15" i="97" s="1"/>
  <c r="AS33" i="97"/>
  <c r="AL33" i="97"/>
  <c r="AU33" i="97" s="1"/>
  <c r="Z63" i="49"/>
  <c r="AH62" i="91"/>
  <c r="AQ62" i="91" s="1"/>
  <c r="AH60" i="55"/>
  <c r="AQ60" i="55" s="1"/>
  <c r="AS16" i="97"/>
  <c r="AL16" i="97"/>
  <c r="AU16" i="97" s="1"/>
  <c r="AS52" i="97"/>
  <c r="AL52" i="97"/>
  <c r="AU52" i="97" s="1"/>
  <c r="Z56" i="10"/>
  <c r="AH56" i="10"/>
  <c r="AQ56" i="10" s="1"/>
  <c r="AR56" i="90"/>
  <c r="Y67" i="13"/>
  <c r="Z67" i="13" s="1"/>
  <c r="X67" i="13"/>
  <c r="AH55" i="50"/>
  <c r="AQ55" i="50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62" i="96"/>
  <c r="AN62" i="96"/>
  <c r="AS11" i="97"/>
  <c r="AL11" i="97"/>
  <c r="AU11" i="97" s="1"/>
  <c r="AS47" i="97"/>
  <c r="AL47" i="97"/>
  <c r="AU47" i="97" s="1"/>
  <c r="AS65" i="97"/>
  <c r="AL65" i="97"/>
  <c r="AU65" i="97" s="1"/>
  <c r="AI67" i="93"/>
  <c r="AN67" i="93"/>
  <c r="AI67" i="86"/>
  <c r="AN67" i="86"/>
  <c r="AH68" i="46"/>
  <c r="AQ68" i="46" s="1"/>
  <c r="AR66" i="92"/>
  <c r="Z68" i="46"/>
  <c r="AH64" i="100"/>
  <c r="AQ64" i="100" s="1"/>
  <c r="Z64" i="100"/>
  <c r="AH68" i="101"/>
  <c r="AQ68" i="101" s="1"/>
  <c r="AR58" i="48"/>
  <c r="AK4" i="97"/>
  <c r="AT4" i="97" s="1"/>
  <c r="AT71" i="97" s="1"/>
  <c r="AJ4" i="97"/>
  <c r="AS24" i="97"/>
  <c r="AL24" i="97"/>
  <c r="AU24" i="97" s="1"/>
  <c r="AS60" i="97"/>
  <c r="AL60" i="97"/>
  <c r="AU60" i="97" s="1"/>
  <c r="AF57" i="83"/>
  <c r="AO57" i="83" s="1"/>
  <c r="AE57" i="83"/>
  <c r="AG57" i="83"/>
  <c r="AP57" i="83" s="1"/>
  <c r="W58" i="83"/>
  <c r="AR61" i="11"/>
  <c r="AH62" i="45"/>
  <c r="AQ62" i="45" s="1"/>
  <c r="AS25" i="97"/>
  <c r="AL25" i="97"/>
  <c r="AU25" i="97" s="1"/>
  <c r="AS44" i="97"/>
  <c r="AL44" i="97"/>
  <c r="AU44" i="97" s="1"/>
  <c r="AH67" i="92"/>
  <c r="AQ67" i="92" s="1"/>
  <c r="AH57" i="82"/>
  <c r="AQ57" i="82" s="1"/>
  <c r="Y67" i="104"/>
  <c r="Z67" i="104" s="1"/>
  <c r="X67" i="104"/>
  <c r="AS14" i="97"/>
  <c r="AL14" i="97"/>
  <c r="AU14" i="97" s="1"/>
  <c r="AS21" i="97"/>
  <c r="AL21" i="97"/>
  <c r="AU21" i="97" s="1"/>
  <c r="AS39" i="97"/>
  <c r="AL39" i="97"/>
  <c r="AU39" i="97" s="1"/>
  <c r="Z62" i="91"/>
  <c r="AH63" i="103"/>
  <c r="AQ63" i="103" s="1"/>
  <c r="Z60" i="55"/>
  <c r="AS34" i="97"/>
  <c r="AL34" i="97"/>
  <c r="AU34" i="97" s="1"/>
  <c r="AI66" i="13"/>
  <c r="AN66" i="13"/>
  <c r="Z55" i="50"/>
  <c r="AR59" i="18"/>
  <c r="AS29" i="97"/>
  <c r="AL29" i="97"/>
  <c r="AU29" i="97" s="1"/>
  <c r="AS6" i="52"/>
  <c r="AL6" i="52"/>
  <c r="AU6" i="52" s="1"/>
  <c r="Y58" i="98"/>
  <c r="X58" i="98"/>
  <c r="AR60" i="16"/>
  <c r="AF68" i="101"/>
  <c r="AO68" i="101" s="1"/>
  <c r="W69" i="101"/>
  <c r="AE68" i="101"/>
  <c r="AG68" i="101"/>
  <c r="AP68" i="101" s="1"/>
  <c r="AL3" i="97"/>
  <c r="AU3" i="97" s="1"/>
  <c r="AS3" i="97"/>
  <c r="AS42" i="97"/>
  <c r="AL42" i="97"/>
  <c r="AU42" i="97" s="1"/>
  <c r="Z62" i="45"/>
  <c r="AS31" i="97"/>
  <c r="AL31" i="97"/>
  <c r="AU31" i="97" s="1"/>
  <c r="AS49" i="97"/>
  <c r="AL49" i="97"/>
  <c r="AU49" i="97" s="1"/>
  <c r="AS56" i="97"/>
  <c r="AL56" i="97"/>
  <c r="AU56" i="97" s="1"/>
  <c r="Z67" i="92"/>
  <c r="AR61" i="91"/>
  <c r="Z57" i="82"/>
  <c r="AI66" i="104"/>
  <c r="AN66" i="104"/>
  <c r="AR62" i="103"/>
  <c r="AS57" i="97"/>
  <c r="AL57" i="97"/>
  <c r="AU57" i="97" s="1"/>
  <c r="AH62" i="11"/>
  <c r="AQ62" i="11" s="1"/>
  <c r="AS5" i="52"/>
  <c r="AL5" i="52"/>
  <c r="AU5" i="52" s="1"/>
  <c r="Z63" i="103"/>
  <c r="AS5" i="97"/>
  <c r="AL5" i="97"/>
  <c r="AU5" i="97" s="1"/>
  <c r="AH66" i="54"/>
  <c r="AQ66" i="54" s="1"/>
  <c r="AH58" i="35"/>
  <c r="AQ58" i="35" s="1"/>
  <c r="AS35" i="97"/>
  <c r="AL35" i="97"/>
  <c r="AU35" i="97" s="1"/>
  <c r="AS53" i="97"/>
  <c r="AL53" i="97"/>
  <c r="AU53" i="97" s="1"/>
  <c r="AI56" i="42"/>
  <c r="AP56" i="42"/>
  <c r="Y68" i="86"/>
  <c r="X68" i="86"/>
  <c r="W64" i="96" l="1"/>
  <c r="AG63" i="96"/>
  <c r="AP63" i="96" s="1"/>
  <c r="AE63" i="96"/>
  <c r="AF63" i="96"/>
  <c r="AO63" i="96" s="1"/>
  <c r="AF67" i="104"/>
  <c r="AO67" i="104" s="1"/>
  <c r="W68" i="104"/>
  <c r="AG67" i="104"/>
  <c r="AP67" i="104" s="1"/>
  <c r="AE67" i="104"/>
  <c r="AF67" i="13"/>
  <c r="AO67" i="13" s="1"/>
  <c r="AG67" i="13"/>
  <c r="AP67" i="13" s="1"/>
  <c r="AE67" i="13"/>
  <c r="W68" i="13"/>
  <c r="AF55" i="50"/>
  <c r="AO55" i="50" s="1"/>
  <c r="AG55" i="50"/>
  <c r="AP55" i="50" s="1"/>
  <c r="W56" i="50"/>
  <c r="AE55" i="50"/>
  <c r="AH67" i="104"/>
  <c r="AQ67" i="104" s="1"/>
  <c r="W65" i="100"/>
  <c r="AG64" i="100"/>
  <c r="AP64" i="100" s="1"/>
  <c r="AF64" i="100"/>
  <c r="AO64" i="100" s="1"/>
  <c r="AE64" i="100"/>
  <c r="AF68" i="46"/>
  <c r="AO68" i="46" s="1"/>
  <c r="AE68" i="46"/>
  <c r="W69" i="46"/>
  <c r="AG68" i="46"/>
  <c r="AP68" i="46" s="1"/>
  <c r="W64" i="49"/>
  <c r="AE63" i="49"/>
  <c r="AG63" i="49"/>
  <c r="AP63" i="49" s="1"/>
  <c r="AF63" i="49"/>
  <c r="AO63" i="49" s="1"/>
  <c r="AE56" i="85"/>
  <c r="AG56" i="85"/>
  <c r="AP56" i="85" s="1"/>
  <c r="W57" i="85"/>
  <c r="AF56" i="85"/>
  <c r="AO56" i="85" s="1"/>
  <c r="Y61" i="18"/>
  <c r="Z61" i="18" s="1"/>
  <c r="X61" i="18"/>
  <c r="AH63" i="95"/>
  <c r="AQ63" i="95" s="1"/>
  <c r="Y61" i="88"/>
  <c r="X61" i="88"/>
  <c r="Y63" i="84"/>
  <c r="X63" i="84"/>
  <c r="AI58" i="102"/>
  <c r="AN58" i="102"/>
  <c r="AH62" i="43"/>
  <c r="AQ62" i="43" s="1"/>
  <c r="AJ69" i="105"/>
  <c r="AS69" i="105" s="1"/>
  <c r="AK69" i="105"/>
  <c r="AT69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K12" i="105"/>
  <c r="AT12" i="105" s="1"/>
  <c r="AJ12" i="105"/>
  <c r="AK13" i="105"/>
  <c r="AT13" i="105" s="1"/>
  <c r="AU71" i="52"/>
  <c r="C11" i="52" s="1"/>
  <c r="AR60" i="87"/>
  <c r="Y60" i="48"/>
  <c r="Z60" i="48" s="1"/>
  <c r="X60" i="48"/>
  <c r="AH68" i="93"/>
  <c r="AQ68" i="93" s="1"/>
  <c r="AR61" i="43"/>
  <c r="AI58" i="35"/>
  <c r="AN58" i="35"/>
  <c r="AI62" i="41"/>
  <c r="AN62" i="41"/>
  <c r="Y58" i="90"/>
  <c r="Z58" i="90"/>
  <c r="X58" i="90"/>
  <c r="Y58" i="83"/>
  <c r="Z58" i="83"/>
  <c r="X58" i="83"/>
  <c r="AR62" i="96"/>
  <c r="Z63" i="95"/>
  <c r="Z62" i="43"/>
  <c r="AH63" i="96"/>
  <c r="AQ63" i="96" s="1"/>
  <c r="AK67" i="105"/>
  <c r="AT67" i="105" s="1"/>
  <c r="AJ67" i="105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X3" i="105"/>
  <c r="S3" i="105" s="1"/>
  <c r="AC3" i="105" s="1"/>
  <c r="AG60" i="99"/>
  <c r="AP60" i="99" s="1"/>
  <c r="W61" i="99"/>
  <c r="AF60" i="99"/>
  <c r="AO60" i="99" s="1"/>
  <c r="AE60" i="99"/>
  <c r="W66" i="32"/>
  <c r="AE65" i="32"/>
  <c r="AF65" i="32"/>
  <c r="AO65" i="32" s="1"/>
  <c r="AG65" i="32"/>
  <c r="AP65" i="32" s="1"/>
  <c r="Y68" i="44"/>
  <c r="X68" i="44"/>
  <c r="AI59" i="48"/>
  <c r="AN59" i="48"/>
  <c r="AG68" i="93"/>
  <c r="AP68" i="93" s="1"/>
  <c r="AF68" i="93"/>
  <c r="AO68" i="93" s="1"/>
  <c r="W69" i="93"/>
  <c r="AE68" i="93"/>
  <c r="Y59" i="35"/>
  <c r="X59" i="35"/>
  <c r="Y63" i="41"/>
  <c r="Z63" i="41"/>
  <c r="X63" i="41"/>
  <c r="AG67" i="92"/>
  <c r="AP67" i="92" s="1"/>
  <c r="AF67" i="92"/>
  <c r="AO67" i="92" s="1"/>
  <c r="AE67" i="92"/>
  <c r="W68" i="92"/>
  <c r="AR66" i="13"/>
  <c r="AI56" i="94"/>
  <c r="AP56" i="94"/>
  <c r="AI60" i="88"/>
  <c r="AN60" i="88"/>
  <c r="AI62" i="84"/>
  <c r="AN62" i="84"/>
  <c r="AI67" i="53"/>
  <c r="AN67" i="53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X4" i="105"/>
  <c r="S4" i="105" s="1"/>
  <c r="AC4" i="105" s="1"/>
  <c r="AB5" i="105" s="1"/>
  <c r="AE63" i="51"/>
  <c r="W64" i="51"/>
  <c r="AF63" i="51"/>
  <c r="AO63" i="51" s="1"/>
  <c r="AG63" i="51"/>
  <c r="AP63" i="51" s="1"/>
  <c r="Y67" i="54"/>
  <c r="Z67" i="54" s="1"/>
  <c r="X67" i="54"/>
  <c r="AI61" i="16"/>
  <c r="AN61" i="16"/>
  <c r="Y63" i="11"/>
  <c r="Z63" i="11" s="1"/>
  <c r="X63" i="11"/>
  <c r="Y67" i="20"/>
  <c r="Z67" i="20"/>
  <c r="X67" i="20"/>
  <c r="AE62" i="45"/>
  <c r="W63" i="45"/>
  <c r="AG62" i="45"/>
  <c r="AP62" i="45" s="1"/>
  <c r="AF62" i="45"/>
  <c r="AO62" i="45" s="1"/>
  <c r="AI57" i="83"/>
  <c r="AN57" i="83"/>
  <c r="AL4" i="97"/>
  <c r="AU4" i="97" s="1"/>
  <c r="AU71" i="97" s="1"/>
  <c r="C11" i="97" s="1"/>
  <c r="F41" i="57" s="1"/>
  <c r="AS4" i="97"/>
  <c r="AS71" i="97" s="1"/>
  <c r="AR67" i="86"/>
  <c r="W57" i="10"/>
  <c r="AG56" i="10"/>
  <c r="AP56" i="10" s="1"/>
  <c r="AE56" i="10"/>
  <c r="AF56" i="10"/>
  <c r="AO56" i="10" s="1"/>
  <c r="AI60" i="18"/>
  <c r="AN60" i="18"/>
  <c r="Y57" i="94"/>
  <c r="X57" i="94"/>
  <c r="Y59" i="102"/>
  <c r="X59" i="102"/>
  <c r="AH57" i="42"/>
  <c r="AQ57" i="42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5" i="105"/>
  <c r="S5" i="105" s="1"/>
  <c r="AC5" i="105" s="1"/>
  <c r="AB6" i="105" s="1"/>
  <c r="AH61" i="87"/>
  <c r="AQ61" i="87" s="1"/>
  <c r="Y62" i="16"/>
  <c r="Z62" i="16" s="1"/>
  <c r="X62" i="16"/>
  <c r="AI62" i="11"/>
  <c r="AN62" i="11"/>
  <c r="AI66" i="20"/>
  <c r="AN66" i="20"/>
  <c r="AH58" i="98"/>
  <c r="AQ58" i="98" s="1"/>
  <c r="AR56" i="42"/>
  <c r="AR66" i="104"/>
  <c r="AI68" i="101"/>
  <c r="AN68" i="101"/>
  <c r="Z58" i="98"/>
  <c r="AI69" i="105"/>
  <c r="AN69" i="105"/>
  <c r="AN71" i="105" s="1"/>
  <c r="Z57" i="42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AI67" i="44"/>
  <c r="AN67" i="44"/>
  <c r="Z61" i="87"/>
  <c r="AR57" i="98"/>
  <c r="AR55" i="85"/>
  <c r="AH68" i="86"/>
  <c r="AQ68" i="86" s="1"/>
  <c r="Z68" i="86"/>
  <c r="AF63" i="103"/>
  <c r="AO63" i="103" s="1"/>
  <c r="AG63" i="103"/>
  <c r="AP63" i="103" s="1"/>
  <c r="AE63" i="103"/>
  <c r="W64" i="103"/>
  <c r="AG57" i="82"/>
  <c r="AP57" i="82" s="1"/>
  <c r="W58" i="82"/>
  <c r="AF57" i="82"/>
  <c r="AO57" i="82" s="1"/>
  <c r="AE57" i="82"/>
  <c r="Y69" i="101"/>
  <c r="Z69" i="101"/>
  <c r="X69" i="101"/>
  <c r="AF60" i="55"/>
  <c r="AO60" i="55" s="1"/>
  <c r="AG60" i="55"/>
  <c r="AP60" i="55" s="1"/>
  <c r="AE60" i="55"/>
  <c r="W61" i="55"/>
  <c r="AF62" i="91"/>
  <c r="AO62" i="91" s="1"/>
  <c r="AG62" i="91"/>
  <c r="AP62" i="91" s="1"/>
  <c r="W63" i="91"/>
  <c r="AE62" i="91"/>
  <c r="AR67" i="93"/>
  <c r="AH67" i="13"/>
  <c r="AQ67" i="13" s="1"/>
  <c r="AH56" i="85"/>
  <c r="AQ56" i="85" s="1"/>
  <c r="Y68" i="53"/>
  <c r="X68" i="53"/>
  <c r="AK65" i="105"/>
  <c r="AT65" i="105" s="1"/>
  <c r="AJ65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S71" i="52"/>
  <c r="AR62" i="95"/>
  <c r="AI66" i="54"/>
  <c r="AN66" i="54"/>
  <c r="AI57" i="90"/>
  <c r="AP57" i="90"/>
  <c r="AF63" i="11" l="1"/>
  <c r="AO63" i="11" s="1"/>
  <c r="W64" i="11"/>
  <c r="AG63" i="11"/>
  <c r="AP63" i="11" s="1"/>
  <c r="AE63" i="11"/>
  <c r="AF60" i="48"/>
  <c r="AO60" i="48" s="1"/>
  <c r="AG60" i="48"/>
  <c r="AP60" i="48" s="1"/>
  <c r="W61" i="48"/>
  <c r="AE60" i="48"/>
  <c r="AG61" i="18"/>
  <c r="AP61" i="18" s="1"/>
  <c r="W62" i="18"/>
  <c r="AF61" i="18"/>
  <c r="AO61" i="18" s="1"/>
  <c r="AE61" i="18"/>
  <c r="AE67" i="54"/>
  <c r="AF67" i="54"/>
  <c r="AO67" i="54" s="1"/>
  <c r="W68" i="54"/>
  <c r="AG67" i="54"/>
  <c r="AP67" i="54" s="1"/>
  <c r="W63" i="16"/>
  <c r="AE62" i="16"/>
  <c r="AF62" i="16"/>
  <c r="AO62" i="16" s="1"/>
  <c r="AG62" i="16"/>
  <c r="AP62" i="16" s="1"/>
  <c r="AS11" i="105"/>
  <c r="AL11" i="105"/>
  <c r="AU11" i="105" s="1"/>
  <c r="AR62" i="41"/>
  <c r="AS12" i="105"/>
  <c r="AL12" i="105"/>
  <c r="AU12" i="105" s="1"/>
  <c r="AS49" i="105"/>
  <c r="AL49" i="105"/>
  <c r="AU49" i="105" s="1"/>
  <c r="AH61" i="88"/>
  <c r="AQ61" i="88" s="1"/>
  <c r="AL32" i="105"/>
  <c r="AU32" i="105" s="1"/>
  <c r="AS32" i="105"/>
  <c r="AS65" i="105"/>
  <c r="AL65" i="105"/>
  <c r="AU65" i="105" s="1"/>
  <c r="AI62" i="91"/>
  <c r="AN62" i="91"/>
  <c r="AI60" i="55"/>
  <c r="AN60" i="55"/>
  <c r="Y64" i="103"/>
  <c r="Z64" i="103" s="1"/>
  <c r="X64" i="103"/>
  <c r="AJ15" i="105"/>
  <c r="AK15" i="105"/>
  <c r="AT15" i="105" s="1"/>
  <c r="AH62" i="16"/>
  <c r="AQ62" i="16" s="1"/>
  <c r="AH63" i="11"/>
  <c r="AQ63" i="11" s="1"/>
  <c r="AI63" i="51"/>
  <c r="AN63" i="51"/>
  <c r="AS23" i="105"/>
  <c r="AL23" i="105"/>
  <c r="AU23" i="105" s="1"/>
  <c r="AS41" i="105"/>
  <c r="AL41" i="105"/>
  <c r="AU41" i="105" s="1"/>
  <c r="AS54" i="105"/>
  <c r="AL54" i="105"/>
  <c r="AU54" i="105" s="1"/>
  <c r="AE63" i="95"/>
  <c r="AF63" i="95"/>
  <c r="AO63" i="95" s="1"/>
  <c r="AG63" i="95"/>
  <c r="AP63" i="95" s="1"/>
  <c r="W64" i="95"/>
  <c r="AH58" i="90"/>
  <c r="AQ58" i="90" s="1"/>
  <c r="AR58" i="35"/>
  <c r="AR58" i="102"/>
  <c r="AH61" i="18"/>
  <c r="AQ61" i="18" s="1"/>
  <c r="Y64" i="49"/>
  <c r="X64" i="49"/>
  <c r="Z64" i="49" s="1"/>
  <c r="Y56" i="50"/>
  <c r="X56" i="50"/>
  <c r="AS44" i="105"/>
  <c r="AL44" i="105"/>
  <c r="AU44" i="105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S51" i="105"/>
  <c r="AL51" i="105"/>
  <c r="AU51" i="105" s="1"/>
  <c r="AR68" i="101"/>
  <c r="AS9" i="105"/>
  <c r="AL9" i="105"/>
  <c r="AU9" i="105" s="1"/>
  <c r="AS28" i="105"/>
  <c r="AL28" i="105"/>
  <c r="AU28" i="105" s="1"/>
  <c r="AR60" i="18"/>
  <c r="AI67" i="92"/>
  <c r="AN67" i="92"/>
  <c r="AS67" i="105"/>
  <c r="AL67" i="105"/>
  <c r="AU67" i="105" s="1"/>
  <c r="Y68" i="13"/>
  <c r="Z68" i="13" s="1"/>
  <c r="X68" i="13"/>
  <c r="AR57" i="90"/>
  <c r="AK7" i="105"/>
  <c r="AT7" i="105" s="1"/>
  <c r="AJ7" i="105"/>
  <c r="AS50" i="105"/>
  <c r="AL50" i="105"/>
  <c r="AU50" i="105" s="1"/>
  <c r="Y63" i="91"/>
  <c r="Z63" i="91"/>
  <c r="X63" i="91"/>
  <c r="AI57" i="82"/>
  <c r="AN57" i="82"/>
  <c r="AI63" i="103"/>
  <c r="AR63" i="103" s="1"/>
  <c r="AN63" i="103"/>
  <c r="AJ21" i="105"/>
  <c r="AK21" i="105"/>
  <c r="AT21" i="105" s="1"/>
  <c r="AS63" i="105"/>
  <c r="AL63" i="105"/>
  <c r="AU63" i="105" s="1"/>
  <c r="AR69" i="105"/>
  <c r="AR71" i="105" s="1"/>
  <c r="AL69" i="105"/>
  <c r="AU69" i="105" s="1"/>
  <c r="AS22" i="105"/>
  <c r="AL22" i="105"/>
  <c r="AU22" i="105" s="1"/>
  <c r="AS40" i="105"/>
  <c r="AL40" i="105"/>
  <c r="AU40" i="105" s="1"/>
  <c r="Z57" i="94"/>
  <c r="AH57" i="94"/>
  <c r="AQ57" i="94" s="1"/>
  <c r="AI56" i="10"/>
  <c r="AN56" i="10"/>
  <c r="Y63" i="45"/>
  <c r="X63" i="45"/>
  <c r="Z63" i="45" s="1"/>
  <c r="AK5" i="105"/>
  <c r="AT5" i="105" s="1"/>
  <c r="AJ5" i="105"/>
  <c r="AS59" i="105"/>
  <c r="AL59" i="105"/>
  <c r="AU59" i="105" s="1"/>
  <c r="AR62" i="84"/>
  <c r="AH63" i="41"/>
  <c r="AQ63" i="41" s="1"/>
  <c r="AR59" i="48"/>
  <c r="Y61" i="99"/>
  <c r="X61" i="99"/>
  <c r="AS18" i="105"/>
  <c r="AL18" i="105"/>
  <c r="AU18" i="105" s="1"/>
  <c r="AS36" i="105"/>
  <c r="AL36" i="105"/>
  <c r="AU36" i="105" s="1"/>
  <c r="W59" i="90"/>
  <c r="AG58" i="90"/>
  <c r="AP58" i="90" s="1"/>
  <c r="AF58" i="90"/>
  <c r="AO58" i="90" s="1"/>
  <c r="AE58" i="90"/>
  <c r="AJ19" i="105"/>
  <c r="AS37" i="105"/>
  <c r="AL37" i="105"/>
  <c r="AU37" i="105" s="1"/>
  <c r="AS55" i="105"/>
  <c r="AL55" i="105"/>
  <c r="AU55" i="105" s="1"/>
  <c r="AH63" i="84"/>
  <c r="AQ63" i="84" s="1"/>
  <c r="AI56" i="85"/>
  <c r="AN56" i="85"/>
  <c r="AI64" i="100"/>
  <c r="AN64" i="100"/>
  <c r="W62" i="87"/>
  <c r="AE61" i="87"/>
  <c r="AF61" i="87"/>
  <c r="AO61" i="87" s="1"/>
  <c r="AG61" i="87"/>
  <c r="AP61" i="87" s="1"/>
  <c r="AK27" i="105"/>
  <c r="AT27" i="105" s="1"/>
  <c r="AJ27" i="105"/>
  <c r="AS45" i="105"/>
  <c r="AL45" i="105"/>
  <c r="AU45" i="105" s="1"/>
  <c r="AE58" i="98"/>
  <c r="AF58" i="98"/>
  <c r="AO58" i="98" s="1"/>
  <c r="W59" i="98"/>
  <c r="AG58" i="98"/>
  <c r="AP58" i="98" s="1"/>
  <c r="AK6" i="105"/>
  <c r="AT6" i="105" s="1"/>
  <c r="AJ6" i="105"/>
  <c r="AS58" i="105"/>
  <c r="AL58" i="105"/>
  <c r="AU58" i="105" s="1"/>
  <c r="AI62" i="45"/>
  <c r="AN62" i="45"/>
  <c r="AS10" i="105"/>
  <c r="AL10" i="105"/>
  <c r="AU10" i="105" s="1"/>
  <c r="AS29" i="105"/>
  <c r="AL29" i="105"/>
  <c r="AU29" i="105" s="1"/>
  <c r="AG63" i="41"/>
  <c r="AP63" i="41" s="1"/>
  <c r="W64" i="41"/>
  <c r="AE63" i="41"/>
  <c r="AF63" i="41"/>
  <c r="AO63" i="41" s="1"/>
  <c r="AI68" i="93"/>
  <c r="AN68" i="93"/>
  <c r="AH68" i="44"/>
  <c r="AQ68" i="44" s="1"/>
  <c r="AI65" i="32"/>
  <c r="AN65" i="32"/>
  <c r="AS60" i="105"/>
  <c r="AL60" i="105"/>
  <c r="AU60" i="105" s="1"/>
  <c r="AH60" i="48"/>
  <c r="AQ60" i="48" s="1"/>
  <c r="AJ13" i="105"/>
  <c r="Z63" i="84"/>
  <c r="AR61" i="16"/>
  <c r="AH59" i="35"/>
  <c r="AQ59" i="35" s="1"/>
  <c r="AK14" i="105"/>
  <c r="AT14" i="105" s="1"/>
  <c r="AJ14" i="105"/>
  <c r="AS38" i="105"/>
  <c r="AL38" i="105"/>
  <c r="AU38" i="105" s="1"/>
  <c r="AH68" i="53"/>
  <c r="AQ68" i="53" s="1"/>
  <c r="AR66" i="54"/>
  <c r="AK20" i="105"/>
  <c r="AT20" i="105" s="1"/>
  <c r="AJ20" i="105"/>
  <c r="AS56" i="105"/>
  <c r="AL56" i="105"/>
  <c r="AU56" i="105" s="1"/>
  <c r="Z68" i="53"/>
  <c r="AH69" i="101"/>
  <c r="AQ69" i="101" s="1"/>
  <c r="AQ71" i="101" s="1"/>
  <c r="AX5" i="101"/>
  <c r="S5" i="101" s="1"/>
  <c r="AC5" i="101" s="1"/>
  <c r="AB6" i="101" s="1"/>
  <c r="AZ3" i="101"/>
  <c r="AX61" i="101" s="1"/>
  <c r="S61" i="101" s="1"/>
  <c r="AC61" i="101" s="1"/>
  <c r="AB62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6" i="101"/>
  <c r="S66" i="101" s="1"/>
  <c r="AC66" i="101" s="1"/>
  <c r="AB67" i="101" s="1"/>
  <c r="AX68" i="101"/>
  <c r="S68" i="101" s="1"/>
  <c r="AC68" i="101" s="1"/>
  <c r="AB69" i="101" s="1"/>
  <c r="AX67" i="101"/>
  <c r="S67" i="101" s="1"/>
  <c r="AC67" i="101" s="1"/>
  <c r="AB68" i="101" s="1"/>
  <c r="Y58" i="82"/>
  <c r="X58" i="82"/>
  <c r="AS33" i="105"/>
  <c r="AL33" i="105"/>
  <c r="AU33" i="105" s="1"/>
  <c r="AS68" i="105"/>
  <c r="AL68" i="105"/>
  <c r="AU68" i="105" s="1"/>
  <c r="AR66" i="20"/>
  <c r="AS46" i="105"/>
  <c r="AL46" i="105"/>
  <c r="AU46" i="105" s="1"/>
  <c r="AS64" i="105"/>
  <c r="AL64" i="105"/>
  <c r="AU64" i="105" s="1"/>
  <c r="Y57" i="10"/>
  <c r="X57" i="10"/>
  <c r="AR57" i="83"/>
  <c r="AH67" i="20"/>
  <c r="AQ67" i="20" s="1"/>
  <c r="AS47" i="105"/>
  <c r="AL47" i="105"/>
  <c r="AU47" i="105" s="1"/>
  <c r="AS66" i="105"/>
  <c r="AL66" i="105"/>
  <c r="AU66" i="105" s="1"/>
  <c r="AR60" i="88"/>
  <c r="Y68" i="92"/>
  <c r="X68" i="92"/>
  <c r="Y69" i="93"/>
  <c r="X69" i="93"/>
  <c r="Z69" i="93" s="1"/>
  <c r="Z68" i="44"/>
  <c r="Y66" i="32"/>
  <c r="X66" i="32"/>
  <c r="AJ3" i="105"/>
  <c r="AB4" i="105"/>
  <c r="AS24" i="105"/>
  <c r="AL24" i="105"/>
  <c r="AU24" i="105" s="1"/>
  <c r="AS42" i="105"/>
  <c r="AL42" i="105"/>
  <c r="AU42" i="105" s="1"/>
  <c r="AH58" i="83"/>
  <c r="AQ58" i="83" s="1"/>
  <c r="AS25" i="105"/>
  <c r="AL25" i="105"/>
  <c r="AU25" i="105" s="1"/>
  <c r="AS43" i="105"/>
  <c r="AL43" i="105"/>
  <c r="AU43" i="105" s="1"/>
  <c r="AS61" i="105"/>
  <c r="AL61" i="105"/>
  <c r="AU61" i="105" s="1"/>
  <c r="Y69" i="46"/>
  <c r="X69" i="46"/>
  <c r="Z69" i="46" s="1"/>
  <c r="AI67" i="104"/>
  <c r="AN67" i="104"/>
  <c r="AI63" i="96"/>
  <c r="AN63" i="96"/>
  <c r="AS62" i="105"/>
  <c r="AL62" i="105"/>
  <c r="AU62" i="105" s="1"/>
  <c r="AH59" i="102"/>
  <c r="AQ59" i="102" s="1"/>
  <c r="AG58" i="83"/>
  <c r="AP58" i="83" s="1"/>
  <c r="AF58" i="83"/>
  <c r="AO58" i="83" s="1"/>
  <c r="AE58" i="83"/>
  <c r="W59" i="83"/>
  <c r="AI68" i="46"/>
  <c r="AN68" i="46"/>
  <c r="Y65" i="100"/>
  <c r="Z65" i="100" s="1"/>
  <c r="X65" i="100"/>
  <c r="AE68" i="86"/>
  <c r="AG68" i="86"/>
  <c r="AP68" i="86" s="1"/>
  <c r="W69" i="86"/>
  <c r="AF68" i="86"/>
  <c r="AO68" i="86" s="1"/>
  <c r="AR67" i="44"/>
  <c r="AG67" i="20"/>
  <c r="AP67" i="20" s="1"/>
  <c r="AF67" i="20"/>
  <c r="AO67" i="20" s="1"/>
  <c r="AE67" i="20"/>
  <c r="W68" i="20"/>
  <c r="AS30" i="105"/>
  <c r="AL30" i="105"/>
  <c r="AU30" i="105" s="1"/>
  <c r="AS26" i="105"/>
  <c r="AL26" i="105"/>
  <c r="AU26" i="105" s="1"/>
  <c r="Y61" i="55"/>
  <c r="X61" i="55"/>
  <c r="AK8" i="105"/>
  <c r="AT8" i="105" s="1"/>
  <c r="AJ8" i="105"/>
  <c r="AS39" i="105"/>
  <c r="AL39" i="105"/>
  <c r="AU39" i="105" s="1"/>
  <c r="AS57" i="105"/>
  <c r="AL57" i="105"/>
  <c r="AU57" i="105" s="1"/>
  <c r="AF57" i="42"/>
  <c r="AO57" i="42" s="1"/>
  <c r="AE57" i="42"/>
  <c r="AN57" i="42" s="1"/>
  <c r="W58" i="42"/>
  <c r="AG57" i="42"/>
  <c r="AR62" i="11"/>
  <c r="AS16" i="105"/>
  <c r="AL16" i="105"/>
  <c r="AU16" i="105" s="1"/>
  <c r="AS34" i="105"/>
  <c r="AL34" i="105"/>
  <c r="AU34" i="105" s="1"/>
  <c r="AS52" i="105"/>
  <c r="AL52" i="105"/>
  <c r="AU52" i="105" s="1"/>
  <c r="Z59" i="102"/>
  <c r="AH67" i="54"/>
  <c r="AQ67" i="54" s="1"/>
  <c r="Y64" i="51"/>
  <c r="X64" i="51"/>
  <c r="AS17" i="105"/>
  <c r="AL17" i="105"/>
  <c r="AU17" i="105" s="1"/>
  <c r="AS35" i="105"/>
  <c r="AL35" i="105"/>
  <c r="AU35" i="105" s="1"/>
  <c r="AS53" i="105"/>
  <c r="AL53" i="105"/>
  <c r="AU53" i="105" s="1"/>
  <c r="AR67" i="53"/>
  <c r="AR56" i="94"/>
  <c r="Z59" i="35"/>
  <c r="AI60" i="99"/>
  <c r="AN60" i="99"/>
  <c r="AS48" i="105"/>
  <c r="AL48" i="105"/>
  <c r="AU48" i="105" s="1"/>
  <c r="AF62" i="43"/>
  <c r="AO62" i="43" s="1"/>
  <c r="AE62" i="43"/>
  <c r="W63" i="43"/>
  <c r="AG62" i="43"/>
  <c r="AP62" i="43" s="1"/>
  <c r="AS31" i="105"/>
  <c r="AL31" i="105"/>
  <c r="AU31" i="105" s="1"/>
  <c r="Z61" i="88"/>
  <c r="Y57" i="85"/>
  <c r="X57" i="85"/>
  <c r="AI63" i="49"/>
  <c r="AN63" i="49"/>
  <c r="AI55" i="50"/>
  <c r="AN55" i="50"/>
  <c r="AI67" i="13"/>
  <c r="AN67" i="13"/>
  <c r="Y68" i="104"/>
  <c r="X68" i="104"/>
  <c r="Y64" i="96"/>
  <c r="X64" i="96"/>
  <c r="W65" i="49" l="1"/>
  <c r="AF64" i="49"/>
  <c r="AO64" i="49" s="1"/>
  <c r="AE64" i="49"/>
  <c r="AG64" i="49"/>
  <c r="AP64" i="49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W69" i="13"/>
  <c r="AG68" i="13"/>
  <c r="AP68" i="13" s="1"/>
  <c r="AE68" i="13"/>
  <c r="AF68" i="13"/>
  <c r="AO68" i="13" s="1"/>
  <c r="AG65" i="100"/>
  <c r="AP65" i="100" s="1"/>
  <c r="AE65" i="100"/>
  <c r="W66" i="100"/>
  <c r="AF65" i="100"/>
  <c r="AO65" i="100" s="1"/>
  <c r="AX69" i="93"/>
  <c r="S69" i="93" s="1"/>
  <c r="AC69" i="93" s="1"/>
  <c r="AG69" i="93"/>
  <c r="AP69" i="93" s="1"/>
  <c r="AP71" i="93" s="1"/>
  <c r="AF69" i="93"/>
  <c r="AO69" i="93" s="1"/>
  <c r="AO71" i="93" s="1"/>
  <c r="AE69" i="93"/>
  <c r="AF63" i="45"/>
  <c r="AO63" i="45" s="1"/>
  <c r="AE63" i="45"/>
  <c r="AG63" i="45"/>
  <c r="AP63" i="45" s="1"/>
  <c r="W64" i="45"/>
  <c r="W65" i="103"/>
  <c r="AE64" i="103"/>
  <c r="AF64" i="103"/>
  <c r="AO64" i="103" s="1"/>
  <c r="AG64" i="103"/>
  <c r="AP64" i="103" s="1"/>
  <c r="AR63" i="49"/>
  <c r="AR68" i="46"/>
  <c r="AL3" i="105"/>
  <c r="AU3" i="105" s="1"/>
  <c r="AS3" i="105"/>
  <c r="Z57" i="10"/>
  <c r="AH57" i="10"/>
  <c r="AQ57" i="10" s="1"/>
  <c r="AH58" i="82"/>
  <c r="AQ58" i="82" s="1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K6" i="101"/>
  <c r="AT6" i="101" s="1"/>
  <c r="AS14" i="105"/>
  <c r="AL14" i="105"/>
  <c r="AU14" i="105" s="1"/>
  <c r="Y64" i="41"/>
  <c r="X64" i="41"/>
  <c r="AI61" i="87"/>
  <c r="AN61" i="87"/>
  <c r="AH63" i="91"/>
  <c r="AQ63" i="91" s="1"/>
  <c r="Y68" i="54"/>
  <c r="X68" i="54"/>
  <c r="Y62" i="18"/>
  <c r="X62" i="18"/>
  <c r="AH61" i="55"/>
  <c r="AQ61" i="55" s="1"/>
  <c r="AI68" i="86"/>
  <c r="AN68" i="86"/>
  <c r="AH66" i="32"/>
  <c r="AQ66" i="32" s="1"/>
  <c r="Z58" i="82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X3" i="101"/>
  <c r="S3" i="101" s="1"/>
  <c r="AC3" i="101" s="1"/>
  <c r="AS20" i="105"/>
  <c r="AL20" i="105"/>
  <c r="AU20" i="105" s="1"/>
  <c r="AR65" i="32"/>
  <c r="AR62" i="45"/>
  <c r="AS27" i="105"/>
  <c r="AL27" i="105"/>
  <c r="AU27" i="105" s="1"/>
  <c r="Y62" i="87"/>
  <c r="X62" i="87"/>
  <c r="AH61" i="99"/>
  <c r="AQ61" i="99" s="1"/>
  <c r="AS21" i="105"/>
  <c r="AL21" i="105"/>
  <c r="AU21" i="105" s="1"/>
  <c r="W64" i="91"/>
  <c r="AE63" i="91"/>
  <c r="AF63" i="91"/>
  <c r="AO63" i="91" s="1"/>
  <c r="AG63" i="91"/>
  <c r="AP63" i="91" s="1"/>
  <c r="Z61" i="55"/>
  <c r="AH65" i="100"/>
  <c r="AQ65" i="100" s="1"/>
  <c r="Y59" i="83"/>
  <c r="Z59" i="83" s="1"/>
  <c r="X59" i="83"/>
  <c r="AR63" i="96"/>
  <c r="Z66" i="32"/>
  <c r="AH68" i="92"/>
  <c r="AQ68" i="92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K27" i="101"/>
  <c r="AT27" i="101" s="1"/>
  <c r="AJ27" i="101"/>
  <c r="AJ21" i="101"/>
  <c r="AK21" i="101"/>
  <c r="AT21" i="101" s="1"/>
  <c r="AK15" i="101"/>
  <c r="AT15" i="101" s="1"/>
  <c r="AJ15" i="101"/>
  <c r="AK9" i="101"/>
  <c r="AT9" i="101" s="1"/>
  <c r="AJ9" i="101"/>
  <c r="AX4" i="101"/>
  <c r="S4" i="101" s="1"/>
  <c r="AC4" i="101" s="1"/>
  <c r="AB5" i="101" s="1"/>
  <c r="AR68" i="93"/>
  <c r="Y59" i="98"/>
  <c r="X59" i="98"/>
  <c r="Y59" i="90"/>
  <c r="Z59" i="90" s="1"/>
  <c r="X59" i="90"/>
  <c r="Z61" i="99"/>
  <c r="AI69" i="101"/>
  <c r="AN69" i="101"/>
  <c r="AN71" i="101" s="1"/>
  <c r="AH56" i="50"/>
  <c r="AQ56" i="50" s="1"/>
  <c r="AI63" i="95"/>
  <c r="AN63" i="95"/>
  <c r="AI62" i="16"/>
  <c r="AN62" i="16"/>
  <c r="AI67" i="54"/>
  <c r="AN67" i="54"/>
  <c r="AI63" i="11"/>
  <c r="AN63" i="11"/>
  <c r="AH64" i="96"/>
  <c r="AQ64" i="96" s="1"/>
  <c r="AH57" i="85"/>
  <c r="AQ57" i="85" s="1"/>
  <c r="Z64" i="96"/>
  <c r="Y63" i="43"/>
  <c r="Z63" i="43" s="1"/>
  <c r="X63" i="43"/>
  <c r="AR60" i="99"/>
  <c r="AH64" i="51"/>
  <c r="AQ64" i="51" s="1"/>
  <c r="AI57" i="42"/>
  <c r="AP57" i="42"/>
  <c r="Y68" i="20"/>
  <c r="X68" i="20"/>
  <c r="Z68" i="20" s="1"/>
  <c r="AI58" i="83"/>
  <c r="AN58" i="83"/>
  <c r="Z68" i="92"/>
  <c r="AJ68" i="101"/>
  <c r="AK68" i="101"/>
  <c r="AT68" i="101" s="1"/>
  <c r="AK63" i="101"/>
  <c r="AT63" i="101" s="1"/>
  <c r="AJ63" i="101"/>
  <c r="AK56" i="101"/>
  <c r="AT56" i="101" s="1"/>
  <c r="AJ56" i="101"/>
  <c r="AK50" i="101"/>
  <c r="AT50" i="101" s="1"/>
  <c r="AJ50" i="101"/>
  <c r="AJ44" i="101"/>
  <c r="AK44" i="101"/>
  <c r="AT44" i="101" s="1"/>
  <c r="AJ38" i="101"/>
  <c r="AK38" i="101"/>
  <c r="AT38" i="101" s="1"/>
  <c r="AK32" i="101"/>
  <c r="AT32" i="101" s="1"/>
  <c r="AJ32" i="10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AG63" i="84"/>
  <c r="AP63" i="84" s="1"/>
  <c r="AF63" i="84"/>
  <c r="AO63" i="84" s="1"/>
  <c r="AE63" i="84"/>
  <c r="W64" i="84"/>
  <c r="AR64" i="100"/>
  <c r="AS19" i="105"/>
  <c r="AL19" i="105"/>
  <c r="AU19" i="105" s="1"/>
  <c r="AS5" i="105"/>
  <c r="AL5" i="105"/>
  <c r="AU5" i="105" s="1"/>
  <c r="AR56" i="10"/>
  <c r="AG57" i="94"/>
  <c r="AP57" i="94" s="1"/>
  <c r="AE57" i="94"/>
  <c r="AF57" i="94"/>
  <c r="AO57" i="94" s="1"/>
  <c r="W58" i="94"/>
  <c r="AH68" i="13"/>
  <c r="AQ68" i="13" s="1"/>
  <c r="AR67" i="92"/>
  <c r="Z56" i="50"/>
  <c r="AR60" i="55"/>
  <c r="Y63" i="16"/>
  <c r="Z63" i="16"/>
  <c r="X63" i="16"/>
  <c r="AI60" i="48"/>
  <c r="AN60" i="48"/>
  <c r="Z57" i="85"/>
  <c r="AH68" i="104"/>
  <c r="AQ68" i="104" s="1"/>
  <c r="AR55" i="50"/>
  <c r="W62" i="88"/>
  <c r="AG61" i="88"/>
  <c r="AP61" i="88" s="1"/>
  <c r="AF61" i="88"/>
  <c r="AO61" i="88" s="1"/>
  <c r="AE61" i="88"/>
  <c r="AI62" i="43"/>
  <c r="AN62" i="43"/>
  <c r="AG59" i="35"/>
  <c r="AP59" i="35" s="1"/>
  <c r="AE59" i="35"/>
  <c r="AF59" i="35"/>
  <c r="AO59" i="35" s="1"/>
  <c r="W60" i="35"/>
  <c r="Z64" i="51"/>
  <c r="Y58" i="42"/>
  <c r="X58" i="42"/>
  <c r="AI67" i="20"/>
  <c r="AN67" i="20"/>
  <c r="AR67" i="104"/>
  <c r="AE68" i="44"/>
  <c r="AG68" i="44"/>
  <c r="AP68" i="44" s="1"/>
  <c r="AF68" i="44"/>
  <c r="AO68" i="44" s="1"/>
  <c r="W69" i="44"/>
  <c r="AJ69" i="101"/>
  <c r="AS69" i="101" s="1"/>
  <c r="AK69" i="101"/>
  <c r="AT69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AG68" i="53"/>
  <c r="AP68" i="53" s="1"/>
  <c r="AE68" i="53"/>
  <c r="W69" i="53"/>
  <c r="AF68" i="53"/>
  <c r="AO68" i="53" s="1"/>
  <c r="AS13" i="105"/>
  <c r="AL13" i="105"/>
  <c r="AU13" i="105" s="1"/>
  <c r="AS6" i="105"/>
  <c r="AL6" i="105"/>
  <c r="AU6" i="105" s="1"/>
  <c r="AI58" i="98"/>
  <c r="AN58" i="98"/>
  <c r="AR63" i="51"/>
  <c r="AS15" i="105"/>
  <c r="AL15" i="105"/>
  <c r="AU15" i="105" s="1"/>
  <c r="AI61" i="18"/>
  <c r="AN61" i="18"/>
  <c r="Y61" i="48"/>
  <c r="Z61" i="48"/>
  <c r="X61" i="48"/>
  <c r="Y64" i="11"/>
  <c r="Z64" i="11"/>
  <c r="X64" i="11"/>
  <c r="AR67" i="13"/>
  <c r="Z68" i="104"/>
  <c r="AG59" i="102"/>
  <c r="AP59" i="102" s="1"/>
  <c r="W60" i="102"/>
  <c r="AF59" i="102"/>
  <c r="AO59" i="102" s="1"/>
  <c r="AE59" i="102"/>
  <c r="AS8" i="105"/>
  <c r="AL8" i="105"/>
  <c r="AU8" i="105" s="1"/>
  <c r="Y69" i="86"/>
  <c r="X69" i="86"/>
  <c r="AH69" i="46"/>
  <c r="AQ69" i="46" s="1"/>
  <c r="AQ71" i="46" s="1"/>
  <c r="AX5" i="46"/>
  <c r="S5" i="46" s="1"/>
  <c r="AC5" i="46" s="1"/>
  <c r="AB6" i="46" s="1"/>
  <c r="AZ3" i="46"/>
  <c r="AX12" i="46" s="1"/>
  <c r="S12" i="46" s="1"/>
  <c r="AC12" i="46" s="1"/>
  <c r="AB13" i="46" s="1"/>
  <c r="AX3" i="46"/>
  <c r="S3" i="46" s="1"/>
  <c r="AC3" i="46" s="1"/>
  <c r="AX6" i="46"/>
  <c r="S6" i="46" s="1"/>
  <c r="AC6" i="46" s="1"/>
  <c r="AB7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6" i="46"/>
  <c r="S66" i="46" s="1"/>
  <c r="AC66" i="46" s="1"/>
  <c r="AB67" i="46" s="1"/>
  <c r="AX67" i="46"/>
  <c r="S67" i="46" s="1"/>
  <c r="AC67" i="46" s="1"/>
  <c r="AB68" i="46" s="1"/>
  <c r="AX64" i="46"/>
  <c r="S64" i="46" s="1"/>
  <c r="AC64" i="46" s="1"/>
  <c r="AB65" i="46" s="1"/>
  <c r="AX65" i="46"/>
  <c r="S65" i="46" s="1"/>
  <c r="AC65" i="46" s="1"/>
  <c r="AB66" i="46" s="1"/>
  <c r="AX68" i="46"/>
  <c r="S68" i="46" s="1"/>
  <c r="AC68" i="46" s="1"/>
  <c r="AB69" i="46" s="1"/>
  <c r="AK4" i="105"/>
  <c r="AT4" i="105" s="1"/>
  <c r="AT71" i="105" s="1"/>
  <c r="AJ4" i="105"/>
  <c r="AH69" i="93"/>
  <c r="AQ69" i="93" s="1"/>
  <c r="AQ71" i="93" s="1"/>
  <c r="AX5" i="93"/>
  <c r="S5" i="93" s="1"/>
  <c r="AC5" i="93" s="1"/>
  <c r="AB6" i="93" s="1"/>
  <c r="AZ3" i="93"/>
  <c r="AX10" i="93" s="1"/>
  <c r="S10" i="93" s="1"/>
  <c r="AC10" i="93" s="1"/>
  <c r="AB11" i="93" s="1"/>
  <c r="AX4" i="93"/>
  <c r="S4" i="93" s="1"/>
  <c r="AC4" i="93" s="1"/>
  <c r="AB5" i="93" s="1"/>
  <c r="AX7" i="93"/>
  <c r="S7" i="93" s="1"/>
  <c r="AC7" i="93" s="1"/>
  <c r="AB8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4" i="93"/>
  <c r="S14" i="93" s="1"/>
  <c r="AC14" i="93" s="1"/>
  <c r="AB15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20" i="93"/>
  <c r="S20" i="93" s="1"/>
  <c r="AC20" i="93" s="1"/>
  <c r="AB21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6" i="93"/>
  <c r="S26" i="93" s="1"/>
  <c r="AC26" i="93" s="1"/>
  <c r="AB27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2" i="93"/>
  <c r="S32" i="93" s="1"/>
  <c r="AC32" i="93" s="1"/>
  <c r="AB33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7" i="93"/>
  <c r="S67" i="93" s="1"/>
  <c r="AC67" i="93" s="1"/>
  <c r="AB68" i="93" s="1"/>
  <c r="AX64" i="93"/>
  <c r="S64" i="93" s="1"/>
  <c r="AC64" i="93" s="1"/>
  <c r="AB65" i="93" s="1"/>
  <c r="AX68" i="93"/>
  <c r="S68" i="93" s="1"/>
  <c r="AC68" i="93" s="1"/>
  <c r="AB69" i="93" s="1"/>
  <c r="AX65" i="93"/>
  <c r="S65" i="93" s="1"/>
  <c r="AC65" i="93" s="1"/>
  <c r="AB66" i="93" s="1"/>
  <c r="AJ67" i="101"/>
  <c r="AK67" i="101"/>
  <c r="AT67" i="101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AI63" i="41"/>
  <c r="AN63" i="41"/>
  <c r="AR56" i="85"/>
  <c r="AI58" i="90"/>
  <c r="AN58" i="90"/>
  <c r="AH63" i="45"/>
  <c r="AQ63" i="45" s="1"/>
  <c r="AR57" i="82"/>
  <c r="AS7" i="105"/>
  <c r="AL7" i="105"/>
  <c r="AU7" i="105" s="1"/>
  <c r="AH64" i="49"/>
  <c r="AQ64" i="49" s="1"/>
  <c r="Y64" i="95"/>
  <c r="X64" i="95"/>
  <c r="AH64" i="103"/>
  <c r="AQ64" i="103" s="1"/>
  <c r="AR62" i="91"/>
  <c r="AE59" i="83" l="1"/>
  <c r="AF59" i="83"/>
  <c r="AO59" i="83" s="1"/>
  <c r="AG59" i="83"/>
  <c r="AP59" i="83" s="1"/>
  <c r="W60" i="83"/>
  <c r="AG68" i="20"/>
  <c r="AP68" i="20" s="1"/>
  <c r="W69" i="20"/>
  <c r="AE68" i="20"/>
  <c r="AF68" i="20"/>
  <c r="AO68" i="20" s="1"/>
  <c r="AF59" i="90"/>
  <c r="AO59" i="90" s="1"/>
  <c r="W60" i="90"/>
  <c r="AG59" i="90"/>
  <c r="AP59" i="90" s="1"/>
  <c r="AE59" i="90"/>
  <c r="W64" i="43"/>
  <c r="AE63" i="43"/>
  <c r="AF63" i="43"/>
  <c r="AO63" i="43" s="1"/>
  <c r="AG63" i="43"/>
  <c r="AP63" i="43" s="1"/>
  <c r="AL36" i="101"/>
  <c r="AU36" i="101" s="1"/>
  <c r="AS36" i="101"/>
  <c r="AJ63" i="93"/>
  <c r="AK63" i="93"/>
  <c r="AT63" i="93" s="1"/>
  <c r="AJ51" i="93"/>
  <c r="AK51" i="93"/>
  <c r="AT51" i="93" s="1"/>
  <c r="AR63" i="41"/>
  <c r="AS18" i="101"/>
  <c r="AL18" i="101"/>
  <c r="AU18" i="101" s="1"/>
  <c r="AS54" i="101"/>
  <c r="AL54" i="101"/>
  <c r="AU54" i="101" s="1"/>
  <c r="AJ69" i="93"/>
  <c r="AS69" i="93" s="1"/>
  <c r="AK69" i="93"/>
  <c r="AT69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6" i="93"/>
  <c r="S6" i="93" s="1"/>
  <c r="AC6" i="93" s="1"/>
  <c r="AB7" i="93" s="1"/>
  <c r="AS4" i="105"/>
  <c r="AL4" i="105"/>
  <c r="AU4" i="105" s="1"/>
  <c r="AK67" i="46"/>
  <c r="AT67" i="46" s="1"/>
  <c r="AJ67" i="46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K13" i="46"/>
  <c r="AT13" i="46" s="1"/>
  <c r="AJ13" i="46"/>
  <c r="AI68" i="53"/>
  <c r="AN68" i="53"/>
  <c r="AS19" i="101"/>
  <c r="AL19" i="101"/>
  <c r="AU19" i="101" s="1"/>
  <c r="AS37" i="101"/>
  <c r="AL37" i="101"/>
  <c r="AU37" i="101" s="1"/>
  <c r="AS55" i="101"/>
  <c r="AL55" i="101"/>
  <c r="AU55" i="101" s="1"/>
  <c r="Y69" i="44"/>
  <c r="Z69" i="44"/>
  <c r="X69" i="44"/>
  <c r="AR62" i="43"/>
  <c r="Y58" i="94"/>
  <c r="X58" i="94"/>
  <c r="AS14" i="101"/>
  <c r="AL14" i="101"/>
  <c r="AU14" i="101" s="1"/>
  <c r="AS32" i="101"/>
  <c r="AL32" i="101"/>
  <c r="AU32" i="101" s="1"/>
  <c r="AS50" i="101"/>
  <c r="AL50" i="101"/>
  <c r="AU50" i="101" s="1"/>
  <c r="AR62" i="16"/>
  <c r="AH59" i="83"/>
  <c r="AQ59" i="83" s="1"/>
  <c r="AI63" i="91"/>
  <c r="AN63" i="91"/>
  <c r="AS16" i="101"/>
  <c r="AL16" i="101"/>
  <c r="AU16" i="101" s="1"/>
  <c r="AS34" i="101"/>
  <c r="AL34" i="101"/>
  <c r="AU34" i="101" s="1"/>
  <c r="AR68" i="86"/>
  <c r="AH62" i="18"/>
  <c r="AQ62" i="18" s="1"/>
  <c r="AR61" i="87"/>
  <c r="AS23" i="101"/>
  <c r="AL23" i="101"/>
  <c r="AU23" i="101" s="1"/>
  <c r="AS41" i="101"/>
  <c r="AL41" i="101"/>
  <c r="AU41" i="101" s="1"/>
  <c r="AS59" i="101"/>
  <c r="AL59" i="101"/>
  <c r="AU59" i="101" s="1"/>
  <c r="AI64" i="103"/>
  <c r="AN64" i="103"/>
  <c r="AI68" i="13"/>
  <c r="AN68" i="13"/>
  <c r="AS24" i="101"/>
  <c r="AL24" i="101"/>
  <c r="AU24" i="101" s="1"/>
  <c r="AS60" i="101"/>
  <c r="AL60" i="101"/>
  <c r="AU60" i="101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K5" i="93"/>
  <c r="AT5" i="93" s="1"/>
  <c r="AJ5" i="93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J6" i="46"/>
  <c r="AK6" i="46"/>
  <c r="AT6" i="46" s="1"/>
  <c r="W69" i="104"/>
  <c r="AF68" i="104"/>
  <c r="AO68" i="104" s="1"/>
  <c r="AG68" i="104"/>
  <c r="AP68" i="104" s="1"/>
  <c r="AE68" i="104"/>
  <c r="AH61" i="48"/>
  <c r="AQ61" i="48" s="1"/>
  <c r="AR67" i="20"/>
  <c r="Y60" i="35"/>
  <c r="X60" i="35"/>
  <c r="W58" i="85"/>
  <c r="AE57" i="85"/>
  <c r="AG57" i="85"/>
  <c r="AP57" i="85" s="1"/>
  <c r="AF57" i="85"/>
  <c r="AO57" i="85" s="1"/>
  <c r="Y64" i="84"/>
  <c r="Z64" i="84" s="1"/>
  <c r="X64" i="84"/>
  <c r="AS68" i="101"/>
  <c r="AL68" i="101"/>
  <c r="AU68" i="101" s="1"/>
  <c r="AK5" i="101"/>
  <c r="AT5" i="101" s="1"/>
  <c r="AJ5" i="101"/>
  <c r="AS21" i="101"/>
  <c r="AL21" i="101"/>
  <c r="AU21" i="101" s="1"/>
  <c r="AS39" i="101"/>
  <c r="AL39" i="101"/>
  <c r="AU39" i="101" s="1"/>
  <c r="AS57" i="101"/>
  <c r="AL57" i="101"/>
  <c r="AU57" i="101" s="1"/>
  <c r="Y64" i="91"/>
  <c r="Z64" i="91" s="1"/>
  <c r="X64" i="91"/>
  <c r="AS22" i="101"/>
  <c r="AL22" i="101"/>
  <c r="AU22" i="101" s="1"/>
  <c r="AS40" i="101"/>
  <c r="AL40" i="101"/>
  <c r="AU40" i="101" s="1"/>
  <c r="Z62" i="18"/>
  <c r="AH64" i="41"/>
  <c r="AQ64" i="41" s="1"/>
  <c r="AJ6" i="101"/>
  <c r="Y65" i="103"/>
  <c r="X65" i="103"/>
  <c r="AI69" i="93"/>
  <c r="AN69" i="93"/>
  <c r="AN71" i="93" s="1"/>
  <c r="Y66" i="100"/>
  <c r="X66" i="100"/>
  <c r="AS62" i="101"/>
  <c r="AL62" i="101"/>
  <c r="AU62" i="101" s="1"/>
  <c r="AS42" i="101"/>
  <c r="AL42" i="101"/>
  <c r="AU42" i="101" s="1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J12" i="93"/>
  <c r="AK12" i="93"/>
  <c r="AT12" i="93" s="1"/>
  <c r="AK11" i="93"/>
  <c r="AT11" i="93" s="1"/>
  <c r="AJ11" i="93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F61" i="48"/>
  <c r="AO61" i="48" s="1"/>
  <c r="AE61" i="48"/>
  <c r="W62" i="48"/>
  <c r="AG61" i="48"/>
  <c r="AP61" i="48" s="1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AH58" i="42"/>
  <c r="AQ58" i="42" s="1"/>
  <c r="AI61" i="88"/>
  <c r="AN61" i="88"/>
  <c r="AI57" i="94"/>
  <c r="AN57" i="94"/>
  <c r="AI63" i="84"/>
  <c r="AN63" i="84"/>
  <c r="AS20" i="101"/>
  <c r="AL20" i="101"/>
  <c r="AU20" i="101" s="1"/>
  <c r="AS56" i="101"/>
  <c r="AL56" i="101"/>
  <c r="AU56" i="101" s="1"/>
  <c r="AF68" i="92"/>
  <c r="AO68" i="92" s="1"/>
  <c r="AG68" i="92"/>
  <c r="AP68" i="92" s="1"/>
  <c r="AE68" i="92"/>
  <c r="W69" i="92"/>
  <c r="AF64" i="96"/>
  <c r="AO64" i="96" s="1"/>
  <c r="AE64" i="96"/>
  <c r="W65" i="96"/>
  <c r="AG64" i="96"/>
  <c r="AP64" i="96" s="1"/>
  <c r="AR63" i="11"/>
  <c r="AR63" i="95"/>
  <c r="AH59" i="98"/>
  <c r="AQ59" i="98" s="1"/>
  <c r="AS9" i="101"/>
  <c r="AL9" i="101"/>
  <c r="AU9" i="101" s="1"/>
  <c r="AS27" i="101"/>
  <c r="AL27" i="101"/>
  <c r="AU27" i="101" s="1"/>
  <c r="AE61" i="55"/>
  <c r="AG61" i="55"/>
  <c r="AP61" i="55" s="1"/>
  <c r="W62" i="55"/>
  <c r="AF61" i="55"/>
  <c r="AO61" i="55" s="1"/>
  <c r="AB4" i="101"/>
  <c r="AJ3" i="101"/>
  <c r="AS58" i="101"/>
  <c r="AL58" i="101"/>
  <c r="AU58" i="101" s="1"/>
  <c r="Z64" i="41"/>
  <c r="AS11" i="101"/>
  <c r="AL11" i="101"/>
  <c r="AU11" i="101" s="1"/>
  <c r="AS66" i="101"/>
  <c r="AL66" i="101"/>
  <c r="AU66" i="101" s="1"/>
  <c r="AF57" i="10"/>
  <c r="AO57" i="10" s="1"/>
  <c r="AE57" i="10"/>
  <c r="AG57" i="10"/>
  <c r="AP57" i="10" s="1"/>
  <c r="W58" i="10"/>
  <c r="AI65" i="100"/>
  <c r="AN65" i="100"/>
  <c r="Y69" i="13"/>
  <c r="Z69" i="13"/>
  <c r="X69" i="13"/>
  <c r="AH64" i="95"/>
  <c r="AQ64" i="95" s="1"/>
  <c r="AJ67" i="93"/>
  <c r="AK67" i="93"/>
  <c r="AT67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J10" i="93"/>
  <c r="AK10" i="93"/>
  <c r="AT10" i="93" s="1"/>
  <c r="AK6" i="93"/>
  <c r="AT6" i="93" s="1"/>
  <c r="AJ6" i="9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J14" i="46"/>
  <c r="AK14" i="46"/>
  <c r="AT14" i="46" s="1"/>
  <c r="AK7" i="46"/>
  <c r="AT7" i="46" s="1"/>
  <c r="AJ7" i="46"/>
  <c r="AH69" i="86"/>
  <c r="AQ69" i="86" s="1"/>
  <c r="AQ71" i="86" s="1"/>
  <c r="AX4" i="86"/>
  <c r="S4" i="86" s="1"/>
  <c r="AC4" i="86" s="1"/>
  <c r="AB5" i="86" s="1"/>
  <c r="AZ3" i="86"/>
  <c r="AX13" i="86" s="1"/>
  <c r="S13" i="86" s="1"/>
  <c r="AC13" i="86" s="1"/>
  <c r="AB14" i="86" s="1"/>
  <c r="AX5" i="86"/>
  <c r="S5" i="86" s="1"/>
  <c r="AC5" i="86" s="1"/>
  <c r="AB6" i="86" s="1"/>
  <c r="AX6" i="86"/>
  <c r="S6" i="86" s="1"/>
  <c r="AC6" i="86" s="1"/>
  <c r="AB7" i="86" s="1"/>
  <c r="AX7" i="86"/>
  <c r="S7" i="86" s="1"/>
  <c r="AC7" i="86" s="1"/>
  <c r="AB8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6" i="86"/>
  <c r="S66" i="86" s="1"/>
  <c r="AC66" i="86" s="1"/>
  <c r="AB67" i="86" s="1"/>
  <c r="AX65" i="86"/>
  <c r="S65" i="86" s="1"/>
  <c r="AC65" i="86" s="1"/>
  <c r="AB66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I59" i="102"/>
  <c r="AN59" i="102"/>
  <c r="AS31" i="101"/>
  <c r="AL31" i="101"/>
  <c r="AU31" i="101" s="1"/>
  <c r="AI68" i="44"/>
  <c r="AN68" i="44"/>
  <c r="Z58" i="42"/>
  <c r="AI59" i="35"/>
  <c r="AN59" i="35"/>
  <c r="AR60" i="48"/>
  <c r="AE56" i="50"/>
  <c r="W57" i="50"/>
  <c r="AG56" i="50"/>
  <c r="AP56" i="50" s="1"/>
  <c r="AF56" i="50"/>
  <c r="AO56" i="50" s="1"/>
  <c r="AS38" i="101"/>
  <c r="AL38" i="101"/>
  <c r="AU38" i="101" s="1"/>
  <c r="AR57" i="42"/>
  <c r="AR69" i="101"/>
  <c r="AR71" i="101" s="1"/>
  <c r="AL69" i="101"/>
  <c r="AU69" i="101" s="1"/>
  <c r="Z59" i="98"/>
  <c r="AS45" i="101"/>
  <c r="AL45" i="101"/>
  <c r="AU45" i="101" s="1"/>
  <c r="AS64" i="101"/>
  <c r="AL64" i="101"/>
  <c r="AU64" i="101" s="1"/>
  <c r="AG66" i="32"/>
  <c r="AP66" i="32" s="1"/>
  <c r="AF66" i="32"/>
  <c r="AO66" i="32" s="1"/>
  <c r="W67" i="32"/>
  <c r="AE66" i="32"/>
  <c r="AH62" i="87"/>
  <c r="AQ62" i="87" s="1"/>
  <c r="AS10" i="101"/>
  <c r="AL10" i="101"/>
  <c r="AU10" i="101" s="1"/>
  <c r="AS28" i="101"/>
  <c r="AL28" i="101"/>
  <c r="AU28" i="101" s="1"/>
  <c r="AH68" i="54"/>
  <c r="AQ68" i="54" s="1"/>
  <c r="AS29" i="101"/>
  <c r="AL29" i="101"/>
  <c r="AU29" i="101" s="1"/>
  <c r="AS47" i="101"/>
  <c r="AL47" i="101"/>
  <c r="AU47" i="101" s="1"/>
  <c r="AS71" i="105"/>
  <c r="Y64" i="45"/>
  <c r="Z64" i="45" s="1"/>
  <c r="X64" i="45"/>
  <c r="AI69" i="46"/>
  <c r="AN69" i="46"/>
  <c r="AN71" i="46" s="1"/>
  <c r="AI64" i="49"/>
  <c r="AN64" i="49"/>
  <c r="AR58" i="90"/>
  <c r="Z64" i="95"/>
  <c r="AJ59" i="93"/>
  <c r="AK59" i="93"/>
  <c r="AT59" i="93" s="1"/>
  <c r="AS12" i="101"/>
  <c r="AL12" i="101"/>
  <c r="AU12" i="101" s="1"/>
  <c r="AS30" i="101"/>
  <c r="AL30" i="101"/>
  <c r="AU30" i="101" s="1"/>
  <c r="AS48" i="101"/>
  <c r="AL48" i="101"/>
  <c r="AU48" i="101" s="1"/>
  <c r="AS67" i="101"/>
  <c r="AL67" i="101"/>
  <c r="AU67" i="10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X33" i="93"/>
  <c r="S33" i="93" s="1"/>
  <c r="AC33" i="93" s="1"/>
  <c r="AB34" i="93" s="1"/>
  <c r="AX27" i="93"/>
  <c r="S27" i="93" s="1"/>
  <c r="AC27" i="93" s="1"/>
  <c r="AB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3" i="93"/>
  <c r="S3" i="93" s="1"/>
  <c r="AC3" i="93" s="1"/>
  <c r="AK65" i="46"/>
  <c r="AT65" i="46" s="1"/>
  <c r="AJ65" i="46"/>
  <c r="AJ61" i="46"/>
  <c r="AK61" i="46"/>
  <c r="AT61" i="46" s="1"/>
  <c r="AK55" i="46"/>
  <c r="AT55" i="46" s="1"/>
  <c r="AJ55" i="46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X4" i="46"/>
  <c r="S4" i="46" s="1"/>
  <c r="AC4" i="46" s="1"/>
  <c r="AB5" i="46" s="1"/>
  <c r="Z69" i="86"/>
  <c r="AH64" i="11"/>
  <c r="AQ64" i="11" s="1"/>
  <c r="AS13" i="101"/>
  <c r="AL13" i="101"/>
  <c r="AU13" i="101" s="1"/>
  <c r="AS49" i="101"/>
  <c r="AL49" i="101"/>
  <c r="AU49" i="101" s="1"/>
  <c r="AH63" i="16"/>
  <c r="AQ63" i="16" s="1"/>
  <c r="AS26" i="101"/>
  <c r="AL26" i="101"/>
  <c r="AU26" i="101" s="1"/>
  <c r="AS63" i="101"/>
  <c r="AL63" i="101"/>
  <c r="AU63" i="101" s="1"/>
  <c r="AR58" i="83"/>
  <c r="AR67" i="54"/>
  <c r="AF61" i="99"/>
  <c r="AO61" i="99" s="1"/>
  <c r="AE61" i="99"/>
  <c r="AG61" i="99"/>
  <c r="AP61" i="99" s="1"/>
  <c r="W62" i="99"/>
  <c r="AS15" i="101"/>
  <c r="AL15" i="101"/>
  <c r="AU15" i="101" s="1"/>
  <c r="Z62" i="87"/>
  <c r="AS46" i="101"/>
  <c r="AL46" i="101"/>
  <c r="AU46" i="101" s="1"/>
  <c r="AS65" i="101"/>
  <c r="AL65" i="101"/>
  <c r="AU65" i="101" s="1"/>
  <c r="Z68" i="54"/>
  <c r="AS17" i="101"/>
  <c r="AL17" i="101"/>
  <c r="AU17" i="101" s="1"/>
  <c r="AS35" i="101"/>
  <c r="AL35" i="101"/>
  <c r="AU35" i="101" s="1"/>
  <c r="AU71" i="105"/>
  <c r="C11" i="105" s="1"/>
  <c r="F49" i="57" s="1"/>
  <c r="AK66" i="93"/>
  <c r="AT66" i="93" s="1"/>
  <c r="AJ66" i="93"/>
  <c r="AJ57" i="93"/>
  <c r="AK57" i="93"/>
  <c r="AT57" i="93" s="1"/>
  <c r="AK45" i="93"/>
  <c r="AT45" i="93" s="1"/>
  <c r="AJ45" i="93"/>
  <c r="AJ39" i="93"/>
  <c r="AK39" i="93"/>
  <c r="AT39" i="93" s="1"/>
  <c r="AK33" i="93"/>
  <c r="AT33" i="93" s="1"/>
  <c r="AK27" i="93"/>
  <c r="AT27" i="93" s="1"/>
  <c r="AJ27" i="93"/>
  <c r="AJ21" i="93"/>
  <c r="AK21" i="93"/>
  <c r="AT21" i="93" s="1"/>
  <c r="AK15" i="93"/>
  <c r="AT15" i="93" s="1"/>
  <c r="AJ15" i="93"/>
  <c r="AK8" i="93"/>
  <c r="AT8" i="93" s="1"/>
  <c r="AJ8" i="93"/>
  <c r="AJ68" i="46"/>
  <c r="AK68" i="46"/>
  <c r="AT68" i="46" s="1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Y60" i="102"/>
  <c r="X60" i="102"/>
  <c r="AG64" i="11"/>
  <c r="AP64" i="11" s="1"/>
  <c r="AF64" i="11"/>
  <c r="AO64" i="11" s="1"/>
  <c r="W65" i="11"/>
  <c r="AE64" i="11"/>
  <c r="AR61" i="18"/>
  <c r="AR58" i="98"/>
  <c r="Y69" i="53"/>
  <c r="X69" i="53"/>
  <c r="Z69" i="53" s="1"/>
  <c r="AE64" i="51"/>
  <c r="W65" i="51"/>
  <c r="AF64" i="51"/>
  <c r="AO64" i="51" s="1"/>
  <c r="AG64" i="51"/>
  <c r="AP64" i="51" s="1"/>
  <c r="Y62" i="88"/>
  <c r="X62" i="88"/>
  <c r="Z62" i="88" s="1"/>
  <c r="AG63" i="16"/>
  <c r="AP63" i="16" s="1"/>
  <c r="W64" i="16"/>
  <c r="AF63" i="16"/>
  <c r="AO63" i="16" s="1"/>
  <c r="AE63" i="16"/>
  <c r="AK8" i="101"/>
  <c r="AT8" i="101" s="1"/>
  <c r="AJ8" i="101"/>
  <c r="AS44" i="101"/>
  <c r="AL44" i="101"/>
  <c r="AU44" i="101" s="1"/>
  <c r="AH68" i="20"/>
  <c r="AQ68" i="20" s="1"/>
  <c r="AH63" i="43"/>
  <c r="AQ63" i="43" s="1"/>
  <c r="AH59" i="90"/>
  <c r="AQ59" i="90" s="1"/>
  <c r="AS33" i="101"/>
  <c r="AL33" i="101"/>
  <c r="AU33" i="101" s="1"/>
  <c r="AS51" i="101"/>
  <c r="AL51" i="101"/>
  <c r="AU51" i="101" s="1"/>
  <c r="AS52" i="101"/>
  <c r="AL52" i="101"/>
  <c r="AU52" i="101" s="1"/>
  <c r="AF58" i="82"/>
  <c r="AO58" i="82" s="1"/>
  <c r="AG58" i="82"/>
  <c r="AP58" i="82" s="1"/>
  <c r="W59" i="82"/>
  <c r="AE58" i="82"/>
  <c r="AS53" i="101"/>
  <c r="AL53" i="101"/>
  <c r="AU53" i="101" s="1"/>
  <c r="AI63" i="45"/>
  <c r="AN63" i="45"/>
  <c r="Y65" i="49"/>
  <c r="Z65" i="49" s="1"/>
  <c r="X65" i="49"/>
  <c r="AX69" i="53" l="1"/>
  <c r="S69" i="53" s="1"/>
  <c r="AC69" i="53" s="1"/>
  <c r="AG69" i="53"/>
  <c r="AP69" i="53" s="1"/>
  <c r="AP71" i="53" s="1"/>
  <c r="AF69" i="53"/>
  <c r="AO69" i="53" s="1"/>
  <c r="AO71" i="53" s="1"/>
  <c r="AE69" i="53"/>
  <c r="AG65" i="49"/>
  <c r="AP65" i="49" s="1"/>
  <c r="AF65" i="49"/>
  <c r="AO65" i="49" s="1"/>
  <c r="W66" i="49"/>
  <c r="AE65" i="49"/>
  <c r="W65" i="91"/>
  <c r="AF64" i="91"/>
  <c r="AO64" i="91" s="1"/>
  <c r="AG64" i="91"/>
  <c r="AP64" i="91" s="1"/>
  <c r="AE64" i="91"/>
  <c r="AF64" i="84"/>
  <c r="AO64" i="84" s="1"/>
  <c r="W65" i="84"/>
  <c r="AG64" i="84"/>
  <c r="AP64" i="84" s="1"/>
  <c r="AE64" i="84"/>
  <c r="AF62" i="88"/>
  <c r="AO62" i="88" s="1"/>
  <c r="AG62" i="88"/>
  <c r="AP62" i="88" s="1"/>
  <c r="W63" i="88"/>
  <c r="AE62" i="88"/>
  <c r="AE64" i="45"/>
  <c r="AF64" i="45"/>
  <c r="AO64" i="45" s="1"/>
  <c r="W65" i="45"/>
  <c r="AG64" i="45"/>
  <c r="AP64" i="45" s="1"/>
  <c r="AI63" i="16"/>
  <c r="AR63" i="16" s="1"/>
  <c r="AN63" i="16"/>
  <c r="AH60" i="102"/>
  <c r="AQ60" i="102" s="1"/>
  <c r="AS39" i="93"/>
  <c r="AL39" i="93"/>
  <c r="AU39" i="93" s="1"/>
  <c r="Z60" i="102"/>
  <c r="AS54" i="46"/>
  <c r="AL54" i="46"/>
  <c r="AU54" i="46" s="1"/>
  <c r="AS27" i="93"/>
  <c r="AL27" i="93"/>
  <c r="AU27" i="93" s="1"/>
  <c r="AR63" i="45"/>
  <c r="AI64" i="51"/>
  <c r="AN64" i="51"/>
  <c r="AS11" i="46"/>
  <c r="AL11" i="46"/>
  <c r="AU11" i="46" s="1"/>
  <c r="AS30" i="46"/>
  <c r="AL30" i="46"/>
  <c r="AU30" i="46" s="1"/>
  <c r="AS66" i="93"/>
  <c r="AL66" i="93"/>
  <c r="AU66" i="93" s="1"/>
  <c r="W63" i="87"/>
  <c r="AG62" i="87"/>
  <c r="AP62" i="87" s="1"/>
  <c r="AF62" i="87"/>
  <c r="AO62" i="87" s="1"/>
  <c r="AE62" i="87"/>
  <c r="AI61" i="99"/>
  <c r="AN61" i="99"/>
  <c r="AX69" i="86"/>
  <c r="S69" i="86" s="1"/>
  <c r="AC69" i="86" s="1"/>
  <c r="AE69" i="86"/>
  <c r="AF69" i="86"/>
  <c r="AO69" i="86" s="1"/>
  <c r="AO71" i="86" s="1"/>
  <c r="AG69" i="86"/>
  <c r="AP69" i="86" s="1"/>
  <c r="AP71" i="86" s="1"/>
  <c r="AS25" i="46"/>
  <c r="AL25" i="46"/>
  <c r="AU25" i="46" s="1"/>
  <c r="AS43" i="46"/>
  <c r="AL43" i="46"/>
  <c r="AU43" i="46" s="1"/>
  <c r="AJ16" i="93"/>
  <c r="AK16" i="93"/>
  <c r="AT16" i="93" s="1"/>
  <c r="AS46" i="93"/>
  <c r="AL46" i="93"/>
  <c r="AU46" i="93" s="1"/>
  <c r="AS64" i="93"/>
  <c r="AL64" i="93"/>
  <c r="AU64" i="93" s="1"/>
  <c r="W65" i="95"/>
  <c r="AG64" i="95"/>
  <c r="AP64" i="95" s="1"/>
  <c r="AE64" i="95"/>
  <c r="AF64" i="95"/>
  <c r="AO64" i="95" s="1"/>
  <c r="AR69" i="46"/>
  <c r="AR71" i="46" s="1"/>
  <c r="AL69" i="46"/>
  <c r="AU69" i="46" s="1"/>
  <c r="AI66" i="32"/>
  <c r="AN66" i="32"/>
  <c r="Y57" i="50"/>
  <c r="X57" i="50"/>
  <c r="AE58" i="42"/>
  <c r="AG58" i="42"/>
  <c r="AP58" i="42" s="1"/>
  <c r="W59" i="42"/>
  <c r="AF58" i="42"/>
  <c r="AO58" i="42" s="1"/>
  <c r="AR59" i="102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5" i="86"/>
  <c r="AT5" i="86" s="1"/>
  <c r="AJ5" i="86"/>
  <c r="AS20" i="46"/>
  <c r="AL20" i="46"/>
  <c r="AU20" i="46" s="1"/>
  <c r="AS38" i="46"/>
  <c r="AL38" i="46"/>
  <c r="AU38" i="46" s="1"/>
  <c r="AS6" i="93"/>
  <c r="AL6" i="93"/>
  <c r="AU6" i="93" s="1"/>
  <c r="AS23" i="93"/>
  <c r="AL23" i="93"/>
  <c r="AU23" i="93" s="1"/>
  <c r="AL41" i="93"/>
  <c r="AU41" i="93" s="1"/>
  <c r="AS41" i="93"/>
  <c r="AL3" i="101"/>
  <c r="AU3" i="101" s="1"/>
  <c r="AS3" i="101"/>
  <c r="AI61" i="55"/>
  <c r="AN61" i="55"/>
  <c r="AS15" i="46"/>
  <c r="AL15" i="46"/>
  <c r="AU15" i="46" s="1"/>
  <c r="AS33" i="46"/>
  <c r="AL33" i="46"/>
  <c r="AU33" i="46" s="1"/>
  <c r="AL51" i="46"/>
  <c r="AU51" i="46" s="1"/>
  <c r="AS51" i="46"/>
  <c r="AS6" i="101"/>
  <c r="AL6" i="101"/>
  <c r="AU6" i="101" s="1"/>
  <c r="AF62" i="18"/>
  <c r="AO62" i="18" s="1"/>
  <c r="AG62" i="18"/>
  <c r="AP62" i="18" s="1"/>
  <c r="AE62" i="18"/>
  <c r="W63" i="18"/>
  <c r="AH64" i="84"/>
  <c r="AQ64" i="84" s="1"/>
  <c r="AI57" i="85"/>
  <c r="AN57" i="85"/>
  <c r="AS6" i="46"/>
  <c r="AL6" i="46"/>
  <c r="AU6" i="46" s="1"/>
  <c r="AS40" i="46"/>
  <c r="AL40" i="46"/>
  <c r="AU40" i="46" s="1"/>
  <c r="AS13" i="93"/>
  <c r="AL13" i="93"/>
  <c r="AU13" i="93" s="1"/>
  <c r="AR68" i="13"/>
  <c r="AH69" i="44"/>
  <c r="AQ69" i="44" s="1"/>
  <c r="AS23" i="46"/>
  <c r="AL23" i="46"/>
  <c r="AU23" i="46" s="1"/>
  <c r="AS41" i="46"/>
  <c r="AL41" i="46"/>
  <c r="AU41" i="46" s="1"/>
  <c r="AS59" i="46"/>
  <c r="AL59" i="46"/>
  <c r="AU59" i="46" s="1"/>
  <c r="AK14" i="93"/>
  <c r="AT14" i="93" s="1"/>
  <c r="AJ14" i="93"/>
  <c r="Y60" i="90"/>
  <c r="Z60" i="90" s="1"/>
  <c r="X60" i="90"/>
  <c r="AI58" i="82"/>
  <c r="AN58" i="82"/>
  <c r="AH69" i="53"/>
  <c r="AQ69" i="53" s="1"/>
  <c r="AQ71" i="53" s="1"/>
  <c r="AX4" i="53"/>
  <c r="S4" i="53" s="1"/>
  <c r="AC4" i="53" s="1"/>
  <c r="AB5" i="53" s="1"/>
  <c r="AZ3" i="53"/>
  <c r="AX68" i="53" s="1"/>
  <c r="S68" i="53" s="1"/>
  <c r="AC68" i="53" s="1"/>
  <c r="AB69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X64" i="53"/>
  <c r="S64" i="53" s="1"/>
  <c r="AC64" i="53" s="1"/>
  <c r="AB65" i="53" s="1"/>
  <c r="AX66" i="53"/>
  <c r="S66" i="53" s="1"/>
  <c r="AC66" i="53" s="1"/>
  <c r="AB67" i="53" s="1"/>
  <c r="AX65" i="53"/>
  <c r="S65" i="53" s="1"/>
  <c r="AC65" i="53" s="1"/>
  <c r="AB66" i="53" s="1"/>
  <c r="AS48" i="46"/>
  <c r="AL48" i="46"/>
  <c r="AU48" i="46" s="1"/>
  <c r="AS21" i="93"/>
  <c r="AL21" i="93"/>
  <c r="AU21" i="93" s="1"/>
  <c r="AE68" i="54"/>
  <c r="AG68" i="54"/>
  <c r="AP68" i="54" s="1"/>
  <c r="W69" i="54"/>
  <c r="AF68" i="54"/>
  <c r="AO68" i="54" s="1"/>
  <c r="AJ5" i="46"/>
  <c r="AK5" i="46"/>
  <c r="AT5" i="46" s="1"/>
  <c r="AS61" i="46"/>
  <c r="AL61" i="46"/>
  <c r="AU61" i="46" s="1"/>
  <c r="AJ22" i="93"/>
  <c r="AK22" i="93"/>
  <c r="AT22" i="93" s="1"/>
  <c r="AH64" i="45"/>
  <c r="AQ64" i="45" s="1"/>
  <c r="Y67" i="32"/>
  <c r="X67" i="32"/>
  <c r="Z67" i="32" s="1"/>
  <c r="AI56" i="50"/>
  <c r="AN56" i="50"/>
  <c r="AJ69" i="86"/>
  <c r="AS69" i="86" s="1"/>
  <c r="AK69" i="86"/>
  <c r="AT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K27" i="86"/>
  <c r="AT27" i="86" s="1"/>
  <c r="AJ27" i="86"/>
  <c r="AK21" i="86"/>
  <c r="AT21" i="86" s="1"/>
  <c r="AJ21" i="86"/>
  <c r="AK15" i="86"/>
  <c r="AT15" i="86" s="1"/>
  <c r="AJ15" i="86"/>
  <c r="AJ8" i="86"/>
  <c r="AK8" i="86"/>
  <c r="AT8" i="86" s="1"/>
  <c r="AS56" i="46"/>
  <c r="AL56" i="46"/>
  <c r="AU56" i="46" s="1"/>
  <c r="AS67" i="93"/>
  <c r="AL67" i="93"/>
  <c r="AU67" i="93" s="1"/>
  <c r="AH69" i="13"/>
  <c r="AQ69" i="13" s="1"/>
  <c r="Y58" i="10"/>
  <c r="X58" i="10"/>
  <c r="Z58" i="10" s="1"/>
  <c r="AJ4" i="101"/>
  <c r="AK4" i="101"/>
  <c r="AT4" i="101" s="1"/>
  <c r="AT71" i="101" s="1"/>
  <c r="AR57" i="94"/>
  <c r="X62" i="48"/>
  <c r="Y62" i="48"/>
  <c r="Z62" i="48"/>
  <c r="AS18" i="93"/>
  <c r="AL18" i="93"/>
  <c r="AU18" i="93" s="1"/>
  <c r="AS36" i="93"/>
  <c r="AL36" i="93"/>
  <c r="AU36" i="93" s="1"/>
  <c r="AS54" i="93"/>
  <c r="AL54" i="93"/>
  <c r="AU54" i="93" s="1"/>
  <c r="Y58" i="85"/>
  <c r="Z58" i="85"/>
  <c r="X58" i="85"/>
  <c r="AI68" i="104"/>
  <c r="AN68" i="104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19" i="93"/>
  <c r="AL19" i="93"/>
  <c r="AU19" i="93" s="1"/>
  <c r="AS55" i="93"/>
  <c r="AL55" i="93"/>
  <c r="AU55" i="93" s="1"/>
  <c r="AH58" i="94"/>
  <c r="AQ58" i="94" s="1"/>
  <c r="AE69" i="44"/>
  <c r="AG69" i="44"/>
  <c r="AP69" i="44" s="1"/>
  <c r="AF69" i="44"/>
  <c r="AO69" i="44" s="1"/>
  <c r="W70" i="44"/>
  <c r="AS29" i="46"/>
  <c r="AL29" i="46"/>
  <c r="AU29" i="46" s="1"/>
  <c r="AS67" i="46"/>
  <c r="AL67" i="46"/>
  <c r="AU67" i="46" s="1"/>
  <c r="AJ20" i="93"/>
  <c r="AK20" i="93"/>
  <c r="AT20" i="93" s="1"/>
  <c r="AS44" i="93"/>
  <c r="AL44" i="93"/>
  <c r="AU44" i="93" s="1"/>
  <c r="AS62" i="93"/>
  <c r="AL62" i="93"/>
  <c r="AU62" i="93" s="1"/>
  <c r="AS63" i="93"/>
  <c r="AL63" i="93"/>
  <c r="AU63" i="93" s="1"/>
  <c r="AI63" i="43"/>
  <c r="AN63" i="43"/>
  <c r="AS12" i="46"/>
  <c r="AL12" i="46"/>
  <c r="AU12" i="46" s="1"/>
  <c r="AS49" i="46"/>
  <c r="AL49" i="46"/>
  <c r="AU49" i="46" s="1"/>
  <c r="AS65" i="46"/>
  <c r="AL65" i="46"/>
  <c r="AU65" i="46" s="1"/>
  <c r="AJ28" i="93"/>
  <c r="AK28" i="93"/>
  <c r="AT28" i="93" s="1"/>
  <c r="AF59" i="98"/>
  <c r="AO59" i="98" s="1"/>
  <c r="W60" i="98"/>
  <c r="AE59" i="98"/>
  <c r="AG59" i="98"/>
  <c r="AP59" i="98" s="1"/>
  <c r="AR68" i="44"/>
  <c r="AK68" i="86"/>
  <c r="AT68" i="86" s="1"/>
  <c r="AJ68" i="86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AS29" i="93"/>
  <c r="AL29" i="93"/>
  <c r="AU29" i="93" s="1"/>
  <c r="AF69" i="13"/>
  <c r="AO69" i="13" s="1"/>
  <c r="AG69" i="13"/>
  <c r="AE69" i="13"/>
  <c r="AN69" i="13" s="1"/>
  <c r="W70" i="13"/>
  <c r="Y69" i="92"/>
  <c r="X69" i="92"/>
  <c r="AI61" i="48"/>
  <c r="AN61" i="48"/>
  <c r="AS39" i="46"/>
  <c r="AL39" i="46"/>
  <c r="AU39" i="46" s="1"/>
  <c r="AS11" i="93"/>
  <c r="AL11" i="93"/>
  <c r="AU11" i="93" s="1"/>
  <c r="AR69" i="93"/>
  <c r="AR71" i="93" s="1"/>
  <c r="AL69" i="93"/>
  <c r="AU69" i="93" s="1"/>
  <c r="AS5" i="101"/>
  <c r="AL5" i="101"/>
  <c r="AU5" i="101" s="1"/>
  <c r="AH60" i="35"/>
  <c r="AQ60" i="35" s="1"/>
  <c r="AS37" i="93"/>
  <c r="AL37" i="93"/>
  <c r="AU37" i="93" s="1"/>
  <c r="AR64" i="103"/>
  <c r="Z58" i="94"/>
  <c r="AS10" i="46"/>
  <c r="AL10" i="46"/>
  <c r="AU10" i="46" s="1"/>
  <c r="AS47" i="46"/>
  <c r="AL47" i="46"/>
  <c r="AU47" i="46" s="1"/>
  <c r="AJ26" i="93"/>
  <c r="AK26" i="93"/>
  <c r="AT26" i="93" s="1"/>
  <c r="Y64" i="43"/>
  <c r="Z64" i="43" s="1"/>
  <c r="X64" i="43"/>
  <c r="Y60" i="83"/>
  <c r="X60" i="83"/>
  <c r="AI64" i="11"/>
  <c r="AN64" i="11"/>
  <c r="AS31" i="46"/>
  <c r="AL31" i="46"/>
  <c r="AU31" i="46" s="1"/>
  <c r="AJ34" i="93"/>
  <c r="AK34" i="93"/>
  <c r="AT34" i="93" s="1"/>
  <c r="AS52" i="93"/>
  <c r="AL52" i="93"/>
  <c r="AU52" i="93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6" i="86"/>
  <c r="AK6" i="86"/>
  <c r="AT6" i="86" s="1"/>
  <c r="AS10" i="93"/>
  <c r="AL10" i="93"/>
  <c r="AU10" i="93" s="1"/>
  <c r="AS47" i="93"/>
  <c r="AL47" i="93"/>
  <c r="AU47" i="93" s="1"/>
  <c r="AI57" i="10"/>
  <c r="AN57" i="10"/>
  <c r="AF64" i="41"/>
  <c r="AO64" i="41" s="1"/>
  <c r="AG64" i="41"/>
  <c r="AP64" i="41" s="1"/>
  <c r="AE64" i="41"/>
  <c r="W65" i="41"/>
  <c r="AI68" i="92"/>
  <c r="AN68" i="92"/>
  <c r="AR61" i="88"/>
  <c r="AS7" i="101"/>
  <c r="AL7" i="101"/>
  <c r="AU7" i="101" s="1"/>
  <c r="AS21" i="46"/>
  <c r="AL21" i="46"/>
  <c r="AU21" i="46" s="1"/>
  <c r="AS57" i="46"/>
  <c r="AL57" i="46"/>
  <c r="AU57" i="46" s="1"/>
  <c r="AS24" i="93"/>
  <c r="AL24" i="93"/>
  <c r="AU24" i="93" s="1"/>
  <c r="AS42" i="93"/>
  <c r="AL42" i="93"/>
  <c r="AU42" i="93" s="1"/>
  <c r="AS60" i="93"/>
  <c r="AL60" i="93"/>
  <c r="AU60" i="93" s="1"/>
  <c r="AH65" i="103"/>
  <c r="AQ65" i="103" s="1"/>
  <c r="Z60" i="35"/>
  <c r="AS16" i="46"/>
  <c r="AL16" i="46"/>
  <c r="AU16" i="46" s="1"/>
  <c r="AS34" i="46"/>
  <c r="AL34" i="46"/>
  <c r="AU34" i="46" s="1"/>
  <c r="AS52" i="46"/>
  <c r="AL52" i="46"/>
  <c r="AU52" i="46" s="1"/>
  <c r="AS5" i="93"/>
  <c r="AL5" i="93"/>
  <c r="AU5" i="93" s="1"/>
  <c r="AS43" i="93"/>
  <c r="AL43" i="93"/>
  <c r="AU43" i="93" s="1"/>
  <c r="AS61" i="93"/>
  <c r="AL61" i="93"/>
  <c r="AU61" i="93" s="1"/>
  <c r="AJ32" i="93"/>
  <c r="AK32" i="93"/>
  <c r="AT32" i="93" s="1"/>
  <c r="AS50" i="93"/>
  <c r="AL50" i="93"/>
  <c r="AU50" i="93" s="1"/>
  <c r="AS18" i="46"/>
  <c r="AL18" i="46"/>
  <c r="AU18" i="46" s="1"/>
  <c r="AS8" i="101"/>
  <c r="AL8" i="101"/>
  <c r="AU8" i="101" s="1"/>
  <c r="Y65" i="11"/>
  <c r="Z65" i="11" s="1"/>
  <c r="X65" i="11"/>
  <c r="AS3" i="46"/>
  <c r="AL3" i="46"/>
  <c r="AU3" i="46" s="1"/>
  <c r="AS24" i="46"/>
  <c r="AL24" i="46"/>
  <c r="AU24" i="46" s="1"/>
  <c r="AS60" i="46"/>
  <c r="AL60" i="46"/>
  <c r="AU60" i="46" s="1"/>
  <c r="AS15" i="93"/>
  <c r="AL15" i="93"/>
  <c r="AU15" i="93" s="1"/>
  <c r="AJ33" i="93"/>
  <c r="Y62" i="99"/>
  <c r="Z62" i="99" s="1"/>
  <c r="X62" i="99"/>
  <c r="AS19" i="46"/>
  <c r="AL19" i="46"/>
  <c r="AU19" i="46" s="1"/>
  <c r="AS37" i="46"/>
  <c r="AL37" i="46"/>
  <c r="AU37" i="46" s="1"/>
  <c r="AS55" i="46"/>
  <c r="AL55" i="46"/>
  <c r="AU55" i="46" s="1"/>
  <c r="AJ3" i="93"/>
  <c r="AB4" i="93"/>
  <c r="AS58" i="93"/>
  <c r="AL58" i="93"/>
  <c r="AU58" i="93" s="1"/>
  <c r="AR64" i="49"/>
  <c r="AJ66" i="86"/>
  <c r="AK66" i="86"/>
  <c r="AT66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K11" i="86"/>
  <c r="AT11" i="86" s="1"/>
  <c r="AJ11" i="86"/>
  <c r="AX3" i="86"/>
  <c r="S3" i="86" s="1"/>
  <c r="AC3" i="86" s="1"/>
  <c r="AS32" i="46"/>
  <c r="AL32" i="46"/>
  <c r="AU32" i="46" s="1"/>
  <c r="AS17" i="93"/>
  <c r="AL17" i="93"/>
  <c r="AU17" i="93" s="1"/>
  <c r="AS35" i="93"/>
  <c r="AL35" i="93"/>
  <c r="AU35" i="93" s="1"/>
  <c r="AS53" i="93"/>
  <c r="AL53" i="93"/>
  <c r="AU53" i="93" s="1"/>
  <c r="Y62" i="55"/>
  <c r="X62" i="55"/>
  <c r="Y65" i="96"/>
  <c r="Z65" i="96"/>
  <c r="X65" i="96"/>
  <c r="AS27" i="46"/>
  <c r="AL27" i="46"/>
  <c r="AU27" i="46" s="1"/>
  <c r="AS45" i="46"/>
  <c r="AL45" i="46"/>
  <c r="AU45" i="46" s="1"/>
  <c r="AH66" i="100"/>
  <c r="AQ66" i="100" s="1"/>
  <c r="Z65" i="103"/>
  <c r="Y69" i="104"/>
  <c r="Z69" i="104" s="1"/>
  <c r="X69" i="104"/>
  <c r="AS25" i="93"/>
  <c r="AL25" i="93"/>
  <c r="AU25" i="93" s="1"/>
  <c r="AR68" i="53"/>
  <c r="AS17" i="46"/>
  <c r="AL17" i="46"/>
  <c r="AU17" i="46" s="1"/>
  <c r="AS35" i="46"/>
  <c r="AL35" i="46"/>
  <c r="AU35" i="46" s="1"/>
  <c r="AS53" i="46"/>
  <c r="AL53" i="46"/>
  <c r="AU53" i="46" s="1"/>
  <c r="AL56" i="93"/>
  <c r="AU56" i="93" s="1"/>
  <c r="AS56" i="93"/>
  <c r="AI59" i="90"/>
  <c r="AN59" i="90"/>
  <c r="AI68" i="20"/>
  <c r="AN68" i="20"/>
  <c r="AS68" i="46"/>
  <c r="AL68" i="46"/>
  <c r="AU68" i="46" s="1"/>
  <c r="Y59" i="82"/>
  <c r="Z59" i="82"/>
  <c r="X59" i="82"/>
  <c r="AS36" i="46"/>
  <c r="AL36" i="46"/>
  <c r="AU36" i="46" s="1"/>
  <c r="AS8" i="93"/>
  <c r="AL8" i="93"/>
  <c r="AU8" i="93" s="1"/>
  <c r="AS45" i="93"/>
  <c r="AL45" i="93"/>
  <c r="AU45" i="93" s="1"/>
  <c r="X64" i="16"/>
  <c r="Z64" i="16" s="1"/>
  <c r="Y64" i="16"/>
  <c r="AH65" i="49"/>
  <c r="AQ65" i="49" s="1"/>
  <c r="AH62" i="88"/>
  <c r="AQ62" i="88" s="1"/>
  <c r="Y65" i="51"/>
  <c r="Z65" i="51" s="1"/>
  <c r="X65" i="51"/>
  <c r="AJ4" i="46"/>
  <c r="AK4" i="46"/>
  <c r="AT4" i="46" s="1"/>
  <c r="AT71" i="46" s="1"/>
  <c r="AS42" i="46"/>
  <c r="AL42" i="46"/>
  <c r="AU42" i="46" s="1"/>
  <c r="AS57" i="93"/>
  <c r="AL57" i="93"/>
  <c r="AU57" i="93" s="1"/>
  <c r="AJ9" i="93"/>
  <c r="AK9" i="93"/>
  <c r="AT9" i="93" s="1"/>
  <c r="AS40" i="93"/>
  <c r="AL40" i="93"/>
  <c r="AU40" i="93" s="1"/>
  <c r="AS59" i="93"/>
  <c r="AL59" i="93"/>
  <c r="AU59" i="93" s="1"/>
  <c r="AR59" i="35"/>
  <c r="AJ67" i="86"/>
  <c r="AK67" i="86"/>
  <c r="AT67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AJ14" i="86"/>
  <c r="AS14" i="46"/>
  <c r="AL14" i="46"/>
  <c r="AU14" i="46" s="1"/>
  <c r="AS50" i="46"/>
  <c r="AL50" i="46"/>
  <c r="AU50" i="46" s="1"/>
  <c r="AS66" i="46"/>
  <c r="AL66" i="46"/>
  <c r="AU66" i="46" s="1"/>
  <c r="AR65" i="100"/>
  <c r="AI64" i="96"/>
  <c r="AN64" i="96"/>
  <c r="AR63" i="84"/>
  <c r="AS8" i="46"/>
  <c r="AL8" i="46"/>
  <c r="AU8" i="46" s="1"/>
  <c r="AS63" i="46"/>
  <c r="AL63" i="46"/>
  <c r="AU63" i="46" s="1"/>
  <c r="AS12" i="93"/>
  <c r="AL12" i="93"/>
  <c r="AU12" i="93" s="1"/>
  <c r="AS30" i="93"/>
  <c r="AL30" i="93"/>
  <c r="AU30" i="93" s="1"/>
  <c r="AS48" i="93"/>
  <c r="AL48" i="93"/>
  <c r="AU48" i="93" s="1"/>
  <c r="AS68" i="93"/>
  <c r="AL68" i="93"/>
  <c r="AU68" i="93" s="1"/>
  <c r="Z66" i="100"/>
  <c r="AH64" i="91"/>
  <c r="AQ64" i="91" s="1"/>
  <c r="AS22" i="46"/>
  <c r="AL22" i="46"/>
  <c r="AU22" i="46" s="1"/>
  <c r="AL58" i="46"/>
  <c r="AU58" i="46" s="1"/>
  <c r="AS58" i="46"/>
  <c r="AS31" i="93"/>
  <c r="AL31" i="93"/>
  <c r="AU31" i="93" s="1"/>
  <c r="AS49" i="93"/>
  <c r="AL49" i="93"/>
  <c r="AU49" i="93" s="1"/>
  <c r="AS65" i="93"/>
  <c r="AL65" i="93"/>
  <c r="AU65" i="93" s="1"/>
  <c r="AR63" i="91"/>
  <c r="AS13" i="46"/>
  <c r="AL13" i="46"/>
  <c r="AU13" i="46" s="1"/>
  <c r="AJ7" i="93"/>
  <c r="AK7" i="93"/>
  <c r="AT7" i="93" s="1"/>
  <c r="AS38" i="93"/>
  <c r="AL38" i="93"/>
  <c r="AU38" i="93" s="1"/>
  <c r="AS51" i="93"/>
  <c r="AL51" i="93"/>
  <c r="AU51" i="93" s="1"/>
  <c r="X69" i="20"/>
  <c r="Z69" i="20" s="1"/>
  <c r="Y69" i="20"/>
  <c r="AI59" i="83"/>
  <c r="AN59" i="83"/>
  <c r="AF64" i="16" l="1"/>
  <c r="AO64" i="16" s="1"/>
  <c r="AG64" i="16"/>
  <c r="AP64" i="16" s="1"/>
  <c r="AE64" i="16"/>
  <c r="W65" i="16"/>
  <c r="AG65" i="11"/>
  <c r="AP65" i="11" s="1"/>
  <c r="AF65" i="11"/>
  <c r="AO65" i="11" s="1"/>
  <c r="AE65" i="11"/>
  <c r="W66" i="11"/>
  <c r="W65" i="43"/>
  <c r="AE64" i="43"/>
  <c r="AG64" i="43"/>
  <c r="AP64" i="43" s="1"/>
  <c r="AF64" i="43"/>
  <c r="AO64" i="43" s="1"/>
  <c r="W59" i="10"/>
  <c r="AG58" i="10"/>
  <c r="AP58" i="10" s="1"/>
  <c r="AF58" i="10"/>
  <c r="AO58" i="10" s="1"/>
  <c r="AE58" i="10"/>
  <c r="AF67" i="32"/>
  <c r="AO67" i="32" s="1"/>
  <c r="W68" i="32"/>
  <c r="AG67" i="32"/>
  <c r="AP67" i="32" s="1"/>
  <c r="AE67" i="32"/>
  <c r="AF65" i="51"/>
  <c r="AO65" i="51" s="1"/>
  <c r="AG65" i="51"/>
  <c r="AP65" i="51" s="1"/>
  <c r="W66" i="51"/>
  <c r="AE65" i="51"/>
  <c r="AE62" i="99"/>
  <c r="W63" i="99"/>
  <c r="AG62" i="99"/>
  <c r="AP62" i="99" s="1"/>
  <c r="AF62" i="99"/>
  <c r="AO62" i="99" s="1"/>
  <c r="AF60" i="90"/>
  <c r="AO60" i="90" s="1"/>
  <c r="AE60" i="90"/>
  <c r="W61" i="90"/>
  <c r="AG60" i="90"/>
  <c r="AP60" i="90" s="1"/>
  <c r="W70" i="20"/>
  <c r="AG69" i="20"/>
  <c r="AP69" i="20" s="1"/>
  <c r="AF69" i="20"/>
  <c r="AO69" i="20" s="1"/>
  <c r="AE69" i="20"/>
  <c r="AE69" i="104"/>
  <c r="AG69" i="104"/>
  <c r="AP69" i="104" s="1"/>
  <c r="W70" i="104"/>
  <c r="AF69" i="104"/>
  <c r="AO69" i="104" s="1"/>
  <c r="AE66" i="100"/>
  <c r="AG66" i="100"/>
  <c r="AP66" i="100" s="1"/>
  <c r="AF66" i="100"/>
  <c r="AO66" i="100" s="1"/>
  <c r="W67" i="100"/>
  <c r="AJ32" i="53"/>
  <c r="AK32" i="53"/>
  <c r="AT32" i="53" s="1"/>
  <c r="AS23" i="86"/>
  <c r="AL23" i="86"/>
  <c r="AU23" i="86" s="1"/>
  <c r="AS41" i="86"/>
  <c r="AL41" i="86"/>
  <c r="AU41" i="86" s="1"/>
  <c r="AH69" i="104"/>
  <c r="AQ69" i="104" s="1"/>
  <c r="AS18" i="86"/>
  <c r="AL18" i="86"/>
  <c r="AU18" i="86" s="1"/>
  <c r="AS36" i="86"/>
  <c r="AL36" i="86"/>
  <c r="AU36" i="86" s="1"/>
  <c r="AS54" i="86"/>
  <c r="AL54" i="86"/>
  <c r="AU54" i="86" s="1"/>
  <c r="AH62" i="99"/>
  <c r="AQ62" i="99" s="1"/>
  <c r="AH65" i="11"/>
  <c r="AQ65" i="11" s="1"/>
  <c r="AS19" i="86"/>
  <c r="AL19" i="86"/>
  <c r="AU19" i="86" s="1"/>
  <c r="AS37" i="86"/>
  <c r="AL37" i="86"/>
  <c r="AU37" i="86" s="1"/>
  <c r="AS13" i="86"/>
  <c r="AL13" i="86"/>
  <c r="AU13" i="86" s="1"/>
  <c r="AS32" i="86"/>
  <c r="AL32" i="86"/>
  <c r="AU32" i="86" s="1"/>
  <c r="AS50" i="86"/>
  <c r="AL50" i="86"/>
  <c r="AU50" i="86" s="1"/>
  <c r="AS68" i="86"/>
  <c r="AL68" i="86"/>
  <c r="AU68" i="86" s="1"/>
  <c r="AI59" i="98"/>
  <c r="AN59" i="98"/>
  <c r="AR63" i="43"/>
  <c r="AR68" i="104"/>
  <c r="AH62" i="48"/>
  <c r="AQ62" i="48" s="1"/>
  <c r="AS8" i="86"/>
  <c r="AL8" i="86"/>
  <c r="AU8" i="86" s="1"/>
  <c r="AS45" i="86"/>
  <c r="AL45" i="86"/>
  <c r="AU45" i="86" s="1"/>
  <c r="AS5" i="46"/>
  <c r="AL5" i="46"/>
  <c r="AU5" i="46" s="1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K18" i="53"/>
  <c r="AT18" i="53" s="1"/>
  <c r="AK12" i="53"/>
  <c r="AT12" i="53" s="1"/>
  <c r="AX5" i="53"/>
  <c r="S5" i="53" s="1"/>
  <c r="AC5" i="53" s="1"/>
  <c r="AB6" i="53" s="1"/>
  <c r="AR58" i="82"/>
  <c r="AS40" i="86"/>
  <c r="AL40" i="86"/>
  <c r="AU40" i="86" s="1"/>
  <c r="AS58" i="86"/>
  <c r="AL58" i="86"/>
  <c r="AU58" i="86" s="1"/>
  <c r="Y63" i="87"/>
  <c r="Z63" i="87"/>
  <c r="X63" i="87"/>
  <c r="AI64" i="84"/>
  <c r="AN64" i="84"/>
  <c r="AS48" i="86"/>
  <c r="AL48" i="86"/>
  <c r="AU48" i="86" s="1"/>
  <c r="AJ4" i="93"/>
  <c r="AK4" i="93"/>
  <c r="AT4" i="93" s="1"/>
  <c r="AT71" i="93" s="1"/>
  <c r="AS32" i="93"/>
  <c r="AL32" i="93"/>
  <c r="AU32" i="93" s="1"/>
  <c r="AS29" i="86"/>
  <c r="AL29" i="86"/>
  <c r="AU29" i="86" s="1"/>
  <c r="AS47" i="86"/>
  <c r="AL47" i="86"/>
  <c r="AU47" i="86" s="1"/>
  <c r="AH65" i="96"/>
  <c r="AQ65" i="96" s="1"/>
  <c r="AS55" i="86"/>
  <c r="AL55" i="86"/>
  <c r="AU55" i="86" s="1"/>
  <c r="AR64" i="11"/>
  <c r="Y60" i="98"/>
  <c r="X60" i="98"/>
  <c r="AH58" i="85"/>
  <c r="AQ58" i="85" s="1"/>
  <c r="AS15" i="86"/>
  <c r="AL15" i="86"/>
  <c r="AU15" i="86" s="1"/>
  <c r="AJ68" i="53"/>
  <c r="AK68" i="53"/>
  <c r="AT68" i="53" s="1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X3" i="53"/>
  <c r="S3" i="53" s="1"/>
  <c r="AC3" i="53" s="1"/>
  <c r="AH60" i="90"/>
  <c r="AQ60" i="90" s="1"/>
  <c r="AS9" i="86"/>
  <c r="AL9" i="86"/>
  <c r="AU9" i="86" s="1"/>
  <c r="AS46" i="86"/>
  <c r="AL46" i="86"/>
  <c r="AU46" i="86" s="1"/>
  <c r="AS64" i="86"/>
  <c r="AL64" i="86"/>
  <c r="AU64" i="86" s="1"/>
  <c r="Y59" i="42"/>
  <c r="X59" i="42"/>
  <c r="AI64" i="95"/>
  <c r="AN64" i="95"/>
  <c r="AR61" i="99"/>
  <c r="AI62" i="88"/>
  <c r="AN62" i="88"/>
  <c r="AS53" i="86"/>
  <c r="AL53" i="86"/>
  <c r="AU53" i="86" s="1"/>
  <c r="AL4" i="46"/>
  <c r="AU4" i="46" s="1"/>
  <c r="AU71" i="46" s="1"/>
  <c r="C11" i="46" s="1"/>
  <c r="AS4" i="46"/>
  <c r="AS71" i="46" s="1"/>
  <c r="AR64" i="96"/>
  <c r="AS10" i="86"/>
  <c r="AL10" i="86"/>
  <c r="AU10" i="86" s="1"/>
  <c r="AS67" i="86"/>
  <c r="AL67" i="86"/>
  <c r="AU67" i="86" s="1"/>
  <c r="AH64" i="16"/>
  <c r="AQ64" i="16" s="1"/>
  <c r="W66" i="96"/>
  <c r="AE65" i="96"/>
  <c r="AG65" i="96"/>
  <c r="AP65" i="96" s="1"/>
  <c r="AF65" i="96"/>
  <c r="AO65" i="96" s="1"/>
  <c r="AL24" i="86"/>
  <c r="AU24" i="86" s="1"/>
  <c r="AS24" i="86"/>
  <c r="AS42" i="86"/>
  <c r="AL42" i="86"/>
  <c r="AU42" i="86" s="1"/>
  <c r="AS60" i="86"/>
  <c r="AL60" i="86"/>
  <c r="AU60" i="86" s="1"/>
  <c r="AR68" i="92"/>
  <c r="AS43" i="86"/>
  <c r="AL43" i="86"/>
  <c r="AU43" i="86" s="1"/>
  <c r="AH60" i="83"/>
  <c r="AQ60" i="83" s="1"/>
  <c r="W59" i="94"/>
  <c r="AE58" i="94"/>
  <c r="AG58" i="94"/>
  <c r="AP58" i="94" s="1"/>
  <c r="AF58" i="94"/>
  <c r="AO58" i="94" s="1"/>
  <c r="Y70" i="13"/>
  <c r="Z70" i="13"/>
  <c r="X70" i="13"/>
  <c r="AS20" i="86"/>
  <c r="AL20" i="86"/>
  <c r="AU20" i="86" s="1"/>
  <c r="AL56" i="86"/>
  <c r="AU56" i="86" s="1"/>
  <c r="AS56" i="86"/>
  <c r="AS20" i="93"/>
  <c r="AL20" i="93"/>
  <c r="AU20" i="93" s="1"/>
  <c r="Y70" i="44"/>
  <c r="Z70" i="44"/>
  <c r="X70" i="44"/>
  <c r="W59" i="85"/>
  <c r="AG58" i="85"/>
  <c r="AP58" i="85" s="1"/>
  <c r="AF58" i="85"/>
  <c r="AO58" i="85" s="1"/>
  <c r="AE58" i="85"/>
  <c r="AS33" i="86"/>
  <c r="AL33" i="86"/>
  <c r="AU33" i="86" s="1"/>
  <c r="AS51" i="86"/>
  <c r="AL51" i="86"/>
  <c r="AU51" i="86" s="1"/>
  <c r="AS22" i="93"/>
  <c r="AL22" i="93"/>
  <c r="AU22" i="93" s="1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22" i="53"/>
  <c r="AJ16" i="53"/>
  <c r="AK16" i="53"/>
  <c r="AT16" i="53" s="1"/>
  <c r="AK10" i="53"/>
  <c r="AT10" i="53" s="1"/>
  <c r="AJ10" i="53"/>
  <c r="AJ69" i="53"/>
  <c r="AS69" i="53" s="1"/>
  <c r="AK69" i="53"/>
  <c r="AT69" i="53" s="1"/>
  <c r="AR57" i="85"/>
  <c r="AS28" i="86"/>
  <c r="AL28" i="86"/>
  <c r="AU28" i="86" s="1"/>
  <c r="AR66" i="32"/>
  <c r="AR64" i="51"/>
  <c r="Y63" i="88"/>
  <c r="X63" i="88"/>
  <c r="Y65" i="84"/>
  <c r="X65" i="84"/>
  <c r="Y65" i="91"/>
  <c r="X65" i="91"/>
  <c r="AI69" i="53"/>
  <c r="AN69" i="53"/>
  <c r="AN71" i="53" s="1"/>
  <c r="AG59" i="82"/>
  <c r="AP59" i="82" s="1"/>
  <c r="AE59" i="82"/>
  <c r="AF59" i="82"/>
  <c r="AO59" i="82" s="1"/>
  <c r="W60" i="82"/>
  <c r="AS11" i="86"/>
  <c r="AL11" i="86"/>
  <c r="AU11" i="86" s="1"/>
  <c r="AH69" i="20"/>
  <c r="AQ69" i="20" s="1"/>
  <c r="AS7" i="93"/>
  <c r="AL7" i="93"/>
  <c r="AU7" i="93" s="1"/>
  <c r="AS17" i="86"/>
  <c r="AL17" i="86"/>
  <c r="AU17" i="86" s="1"/>
  <c r="AS35" i="86"/>
  <c r="AL35" i="86"/>
  <c r="AU35" i="86" s="1"/>
  <c r="AH59" i="82"/>
  <c r="AQ59" i="82" s="1"/>
  <c r="AR68" i="20"/>
  <c r="AG65" i="103"/>
  <c r="AP65" i="103" s="1"/>
  <c r="W66" i="103"/>
  <c r="AF65" i="103"/>
  <c r="AO65" i="103" s="1"/>
  <c r="AE65" i="103"/>
  <c r="AJ3" i="86"/>
  <c r="AB4" i="86"/>
  <c r="AS33" i="93"/>
  <c r="AL33" i="93"/>
  <c r="AU33" i="93" s="1"/>
  <c r="AR57" i="10"/>
  <c r="AS6" i="86"/>
  <c r="AL6" i="86"/>
  <c r="AU6" i="86" s="1"/>
  <c r="AS25" i="86"/>
  <c r="AL25" i="86"/>
  <c r="AU25" i="86" s="1"/>
  <c r="AS61" i="86"/>
  <c r="AL61" i="86"/>
  <c r="AU61" i="86" s="1"/>
  <c r="AS34" i="93"/>
  <c r="AL34" i="93"/>
  <c r="AU34" i="93" s="1"/>
  <c r="Z60" i="83"/>
  <c r="AS26" i="93"/>
  <c r="AL26" i="93"/>
  <c r="AU26" i="93" s="1"/>
  <c r="AR61" i="48"/>
  <c r="AS38" i="86"/>
  <c r="AL38" i="86"/>
  <c r="AU38" i="86" s="1"/>
  <c r="AS21" i="86"/>
  <c r="AL21" i="86"/>
  <c r="AU21" i="86" s="1"/>
  <c r="Y69" i="54"/>
  <c r="X69" i="54"/>
  <c r="AK63" i="53"/>
  <c r="AT63" i="53" s="1"/>
  <c r="AJ63" i="53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K5" i="53"/>
  <c r="AT5" i="53" s="1"/>
  <c r="AJ5" i="53"/>
  <c r="Y63" i="18"/>
  <c r="Z63" i="18"/>
  <c r="X63" i="18"/>
  <c r="AL16" i="86"/>
  <c r="AU16" i="86" s="1"/>
  <c r="AS16" i="86"/>
  <c r="AS52" i="86"/>
  <c r="AL52" i="86"/>
  <c r="AU52" i="86" s="1"/>
  <c r="AI58" i="42"/>
  <c r="AN58" i="42"/>
  <c r="Y65" i="95"/>
  <c r="Z65" i="95"/>
  <c r="X65" i="95"/>
  <c r="AS16" i="93"/>
  <c r="AL16" i="93"/>
  <c r="AU16" i="93" s="1"/>
  <c r="AI62" i="87"/>
  <c r="AN62" i="87"/>
  <c r="AG60" i="102"/>
  <c r="AP60" i="102" s="1"/>
  <c r="AE60" i="102"/>
  <c r="AF60" i="102"/>
  <c r="AO60" i="102" s="1"/>
  <c r="W61" i="102"/>
  <c r="Y65" i="45"/>
  <c r="Z65" i="45"/>
  <c r="X65" i="45"/>
  <c r="AS9" i="93"/>
  <c r="AL9" i="93"/>
  <c r="AU9" i="93" s="1"/>
  <c r="AH62" i="55"/>
  <c r="AQ62" i="55" s="1"/>
  <c r="AS39" i="86"/>
  <c r="AL39" i="86"/>
  <c r="AU39" i="86" s="1"/>
  <c r="AS57" i="86"/>
  <c r="AL57" i="86"/>
  <c r="AU57" i="86" s="1"/>
  <c r="AR56" i="50"/>
  <c r="AJ62" i="53"/>
  <c r="AK62" i="53"/>
  <c r="AT62" i="53" s="1"/>
  <c r="AK56" i="53"/>
  <c r="AT56" i="53" s="1"/>
  <c r="AJ56" i="53"/>
  <c r="AJ44" i="53"/>
  <c r="AK44" i="53"/>
  <c r="AT44" i="53" s="1"/>
  <c r="AJ38" i="53"/>
  <c r="AK38" i="53"/>
  <c r="AT38" i="53" s="1"/>
  <c r="AJ20" i="53"/>
  <c r="AK20" i="53"/>
  <c r="AT20" i="53" s="1"/>
  <c r="AX13" i="53"/>
  <c r="S13" i="53" s="1"/>
  <c r="AC13" i="53" s="1"/>
  <c r="AB14" i="53" s="1"/>
  <c r="AX7" i="53"/>
  <c r="S7" i="53" s="1"/>
  <c r="AC7" i="53" s="1"/>
  <c r="AB8" i="53" s="1"/>
  <c r="AS14" i="93"/>
  <c r="AL14" i="93"/>
  <c r="AU14" i="93" s="1"/>
  <c r="AI62" i="18"/>
  <c r="AN62" i="18"/>
  <c r="AR61" i="55"/>
  <c r="AS34" i="86"/>
  <c r="AL34" i="86"/>
  <c r="AU34" i="86" s="1"/>
  <c r="AH57" i="50"/>
  <c r="AQ57" i="50" s="1"/>
  <c r="AI69" i="86"/>
  <c r="AN69" i="86"/>
  <c r="AN71" i="86" s="1"/>
  <c r="AI65" i="49"/>
  <c r="AN65" i="49"/>
  <c r="Y65" i="41"/>
  <c r="Z65" i="41"/>
  <c r="X65" i="41"/>
  <c r="AS65" i="86"/>
  <c r="AL65" i="86"/>
  <c r="AU65" i="86" s="1"/>
  <c r="AH69" i="92"/>
  <c r="AQ69" i="92" s="1"/>
  <c r="AI69" i="13"/>
  <c r="AP69" i="13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28" i="93"/>
  <c r="AL28" i="93"/>
  <c r="AU28" i="93" s="1"/>
  <c r="AG62" i="48"/>
  <c r="AP62" i="48" s="1"/>
  <c r="W63" i="48"/>
  <c r="AE62" i="48"/>
  <c r="AF62" i="48"/>
  <c r="AO62" i="48" s="1"/>
  <c r="AS4" i="101"/>
  <c r="AL4" i="101"/>
  <c r="AU4" i="101" s="1"/>
  <c r="AU71" i="101" s="1"/>
  <c r="C11" i="101" s="1"/>
  <c r="F45" i="57" s="1"/>
  <c r="AJ66" i="53"/>
  <c r="AK66" i="53"/>
  <c r="AT66" i="53" s="1"/>
  <c r="AJ50" i="53"/>
  <c r="AK50" i="53"/>
  <c r="AT50" i="53" s="1"/>
  <c r="AK26" i="53"/>
  <c r="AT26" i="53" s="1"/>
  <c r="AJ26" i="53"/>
  <c r="AR59" i="83"/>
  <c r="AS14" i="86"/>
  <c r="AL14" i="86"/>
  <c r="AU14" i="86" s="1"/>
  <c r="AL59" i="86"/>
  <c r="AU59" i="86" s="1"/>
  <c r="AS59" i="86"/>
  <c r="AH65" i="51"/>
  <c r="AQ65" i="51" s="1"/>
  <c r="AR59" i="90"/>
  <c r="Z62" i="55"/>
  <c r="AS30" i="86"/>
  <c r="AL30" i="86"/>
  <c r="AU30" i="86" s="1"/>
  <c r="AS66" i="86"/>
  <c r="AL66" i="86"/>
  <c r="AU66" i="86" s="1"/>
  <c r="AL3" i="93"/>
  <c r="AU3" i="93" s="1"/>
  <c r="AS3" i="93"/>
  <c r="AF60" i="35"/>
  <c r="AO60" i="35" s="1"/>
  <c r="W61" i="35"/>
  <c r="AG60" i="35"/>
  <c r="AP60" i="35" s="1"/>
  <c r="AE60" i="35"/>
  <c r="AI64" i="41"/>
  <c r="AN64" i="41"/>
  <c r="AS12" i="86"/>
  <c r="AL12" i="86"/>
  <c r="AU12" i="86" s="1"/>
  <c r="AS31" i="86"/>
  <c r="AL31" i="86"/>
  <c r="AU31" i="86" s="1"/>
  <c r="AS49" i="86"/>
  <c r="AL49" i="86"/>
  <c r="AU49" i="86" s="1"/>
  <c r="AH64" i="43"/>
  <c r="AQ64" i="43" s="1"/>
  <c r="Z69" i="92"/>
  <c r="AI69" i="44"/>
  <c r="AN69" i="44"/>
  <c r="AH58" i="10"/>
  <c r="AQ58" i="10" s="1"/>
  <c r="AS27" i="86"/>
  <c r="AL27" i="86"/>
  <c r="AU27" i="86" s="1"/>
  <c r="AS63" i="86"/>
  <c r="AL63" i="86"/>
  <c r="AU63" i="86" s="1"/>
  <c r="AH67" i="32"/>
  <c r="AQ67" i="32" s="1"/>
  <c r="AI68" i="54"/>
  <c r="AN68" i="54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S71" i="101"/>
  <c r="AS5" i="86"/>
  <c r="AL5" i="86"/>
  <c r="AU5" i="86" s="1"/>
  <c r="AS22" i="86"/>
  <c r="AL22" i="86"/>
  <c r="AU22" i="86" s="1"/>
  <c r="Z57" i="50"/>
  <c r="AI64" i="45"/>
  <c r="AN64" i="45"/>
  <c r="AI64" i="91"/>
  <c r="AN64" i="91"/>
  <c r="Y66" i="49"/>
  <c r="Z66" i="49" s="1"/>
  <c r="X66" i="49"/>
  <c r="AG66" i="49" l="1"/>
  <c r="AP66" i="49" s="1"/>
  <c r="W67" i="49"/>
  <c r="AF66" i="49"/>
  <c r="AO66" i="49" s="1"/>
  <c r="AE66" i="49"/>
  <c r="AE69" i="92"/>
  <c r="W70" i="92"/>
  <c r="AF69" i="92"/>
  <c r="AO69" i="92" s="1"/>
  <c r="AG69" i="92"/>
  <c r="AP69" i="92" s="1"/>
  <c r="AS50" i="53"/>
  <c r="AL50" i="53"/>
  <c r="AU50" i="53" s="1"/>
  <c r="W66" i="41"/>
  <c r="AE65" i="41"/>
  <c r="AF65" i="41"/>
  <c r="AO65" i="41" s="1"/>
  <c r="AG65" i="41"/>
  <c r="AP65" i="41" s="1"/>
  <c r="AS38" i="53"/>
  <c r="AL38" i="53"/>
  <c r="AU38" i="53" s="1"/>
  <c r="AS62" i="53"/>
  <c r="AL62" i="53"/>
  <c r="AU62" i="53" s="1"/>
  <c r="Y61" i="102"/>
  <c r="Z61" i="102"/>
  <c r="X61" i="102"/>
  <c r="AR58" i="42"/>
  <c r="AE63" i="18"/>
  <c r="W64" i="18"/>
  <c r="AF63" i="18"/>
  <c r="AO63" i="18" s="1"/>
  <c r="AG63" i="18"/>
  <c r="AP63" i="18" s="1"/>
  <c r="AS15" i="53"/>
  <c r="AL15" i="53"/>
  <c r="AU15" i="53" s="1"/>
  <c r="AS33" i="53"/>
  <c r="AL33" i="53"/>
  <c r="AU33" i="53" s="1"/>
  <c r="Z69" i="54"/>
  <c r="AH69" i="54"/>
  <c r="AQ69" i="54" s="1"/>
  <c r="AL3" i="86"/>
  <c r="AU3" i="86" s="1"/>
  <c r="AS3" i="86"/>
  <c r="AH65" i="84"/>
  <c r="AQ65" i="84" s="1"/>
  <c r="AS34" i="53"/>
  <c r="AL34" i="53"/>
  <c r="AU34" i="53" s="1"/>
  <c r="AS52" i="53"/>
  <c r="AL52" i="53"/>
  <c r="AU52" i="53" s="1"/>
  <c r="AF70" i="44"/>
  <c r="AO70" i="44" s="1"/>
  <c r="AG70" i="44"/>
  <c r="AP70" i="44" s="1"/>
  <c r="AE70" i="44"/>
  <c r="W71" i="44"/>
  <c r="AS29" i="53"/>
  <c r="AL29" i="53"/>
  <c r="AU29" i="53" s="1"/>
  <c r="AS47" i="53"/>
  <c r="AL47" i="53"/>
  <c r="AU47" i="53" s="1"/>
  <c r="AJ6" i="53"/>
  <c r="AK6" i="53"/>
  <c r="AT6" i="53" s="1"/>
  <c r="AS24" i="53"/>
  <c r="AL24" i="53"/>
  <c r="AU24" i="53" s="1"/>
  <c r="AS42" i="53"/>
  <c r="AL42" i="53"/>
  <c r="AU42" i="53" s="1"/>
  <c r="Y67" i="100"/>
  <c r="Z67" i="100"/>
  <c r="X67" i="100"/>
  <c r="Y70" i="104"/>
  <c r="Z70" i="104" s="1"/>
  <c r="X70" i="104"/>
  <c r="AI67" i="32"/>
  <c r="AN67" i="32"/>
  <c r="AI64" i="43"/>
  <c r="AN64" i="43"/>
  <c r="AK13" i="53"/>
  <c r="AT13" i="53" s="1"/>
  <c r="AJ13" i="53"/>
  <c r="AR64" i="41"/>
  <c r="AE62" i="55"/>
  <c r="AF62" i="55"/>
  <c r="AO62" i="55" s="1"/>
  <c r="W63" i="55"/>
  <c r="AG62" i="55"/>
  <c r="AP62" i="55" s="1"/>
  <c r="AI62" i="48"/>
  <c r="AN62" i="48"/>
  <c r="AK8" i="53"/>
  <c r="AT8" i="53" s="1"/>
  <c r="AJ8" i="53"/>
  <c r="AS51" i="53"/>
  <c r="AL51" i="53"/>
  <c r="AU51" i="53" s="1"/>
  <c r="Z65" i="84"/>
  <c r="AS16" i="53"/>
  <c r="AL16" i="53"/>
  <c r="AU16" i="53" s="1"/>
  <c r="AI58" i="85"/>
  <c r="AN58" i="85"/>
  <c r="AS11" i="53"/>
  <c r="AL11" i="53"/>
  <c r="AU11" i="53" s="1"/>
  <c r="AS68" i="53"/>
  <c r="AL68" i="53"/>
  <c r="AU68" i="53" s="1"/>
  <c r="AR64" i="84"/>
  <c r="AJ12" i="53"/>
  <c r="AS30" i="53"/>
  <c r="AL30" i="53"/>
  <c r="AU30" i="53" s="1"/>
  <c r="AS65" i="53"/>
  <c r="AL65" i="53"/>
  <c r="AU65" i="53" s="1"/>
  <c r="AR59" i="98"/>
  <c r="Y70" i="20"/>
  <c r="Z70" i="20"/>
  <c r="X70" i="20"/>
  <c r="AI65" i="51"/>
  <c r="AN65" i="51"/>
  <c r="Y65" i="43"/>
  <c r="X65" i="43"/>
  <c r="AS55" i="53"/>
  <c r="AL55" i="53"/>
  <c r="AU55" i="53" s="1"/>
  <c r="AR64" i="91"/>
  <c r="AS66" i="53"/>
  <c r="AL66" i="53"/>
  <c r="AU66" i="53" s="1"/>
  <c r="Y63" i="48"/>
  <c r="X63" i="48"/>
  <c r="AK14" i="53"/>
  <c r="AT14" i="53" s="1"/>
  <c r="AJ14" i="53"/>
  <c r="AS44" i="53"/>
  <c r="AL44" i="53"/>
  <c r="AU44" i="53" s="1"/>
  <c r="AH65" i="45"/>
  <c r="AQ65" i="45" s="1"/>
  <c r="AI60" i="102"/>
  <c r="AN60" i="102"/>
  <c r="AH65" i="95"/>
  <c r="AQ65" i="95" s="1"/>
  <c r="AS5" i="53"/>
  <c r="AL5" i="53"/>
  <c r="AU5" i="53" s="1"/>
  <c r="AS21" i="53"/>
  <c r="AL21" i="53"/>
  <c r="AU21" i="53" s="1"/>
  <c r="AS57" i="53"/>
  <c r="AL57" i="53"/>
  <c r="AU57" i="53" s="1"/>
  <c r="AI65" i="103"/>
  <c r="AN65" i="103"/>
  <c r="AR69" i="53"/>
  <c r="AR71" i="53" s="1"/>
  <c r="AL69" i="53"/>
  <c r="AU69" i="53" s="1"/>
  <c r="AS22" i="53"/>
  <c r="AL22" i="53"/>
  <c r="AU22" i="53" s="1"/>
  <c r="AL40" i="53"/>
  <c r="AU40" i="53" s="1"/>
  <c r="AS40" i="53"/>
  <c r="AS58" i="53"/>
  <c r="AL58" i="53"/>
  <c r="AU58" i="53" s="1"/>
  <c r="AH70" i="13"/>
  <c r="AQ70" i="13" s="1"/>
  <c r="AI58" i="94"/>
  <c r="AN58" i="94"/>
  <c r="AR64" i="95"/>
  <c r="AS53" i="53"/>
  <c r="AL53" i="53"/>
  <c r="AU53" i="53" s="1"/>
  <c r="AH63" i="87"/>
  <c r="AQ63" i="87" s="1"/>
  <c r="AS48" i="53"/>
  <c r="AL48" i="53"/>
  <c r="AU48" i="53" s="1"/>
  <c r="AI69" i="104"/>
  <c r="AN69" i="104"/>
  <c r="Y66" i="51"/>
  <c r="Z66" i="51"/>
  <c r="X66" i="51"/>
  <c r="Y68" i="32"/>
  <c r="Z68" i="32" s="1"/>
  <c r="X68" i="32"/>
  <c r="Y59" i="10"/>
  <c r="Z59" i="10"/>
  <c r="X59" i="10"/>
  <c r="Y65" i="16"/>
  <c r="Z65" i="16" s="1"/>
  <c r="X65" i="16"/>
  <c r="AJ19" i="53"/>
  <c r="AK19" i="53"/>
  <c r="AT19" i="53" s="1"/>
  <c r="AR68" i="54"/>
  <c r="AI60" i="35"/>
  <c r="AN60" i="35"/>
  <c r="AS26" i="53"/>
  <c r="AL26" i="53"/>
  <c r="AU26" i="53" s="1"/>
  <c r="AR69" i="13"/>
  <c r="AR65" i="49"/>
  <c r="AS56" i="53"/>
  <c r="AL56" i="53"/>
  <c r="AU56" i="53" s="1"/>
  <c r="AE65" i="45"/>
  <c r="AF65" i="45"/>
  <c r="AO65" i="45" s="1"/>
  <c r="W66" i="45"/>
  <c r="AG65" i="45"/>
  <c r="AP65" i="45" s="1"/>
  <c r="AF65" i="95"/>
  <c r="AO65" i="95" s="1"/>
  <c r="AG65" i="95"/>
  <c r="AP65" i="95" s="1"/>
  <c r="W66" i="95"/>
  <c r="AE65" i="95"/>
  <c r="AS39" i="53"/>
  <c r="AL39" i="53"/>
  <c r="AU39" i="53" s="1"/>
  <c r="Y60" i="82"/>
  <c r="Z60" i="82" s="1"/>
  <c r="X60" i="82"/>
  <c r="AH65" i="91"/>
  <c r="AQ65" i="91" s="1"/>
  <c r="AH63" i="88"/>
  <c r="AQ63" i="88" s="1"/>
  <c r="AG70" i="13"/>
  <c r="AP70" i="13" s="1"/>
  <c r="AE70" i="13"/>
  <c r="AF70" i="13"/>
  <c r="AO70" i="13" s="1"/>
  <c r="W71" i="13"/>
  <c r="Y59" i="94"/>
  <c r="Z59" i="94" s="1"/>
  <c r="X59" i="94"/>
  <c r="AH59" i="42"/>
  <c r="AQ59" i="42" s="1"/>
  <c r="AS17" i="53"/>
  <c r="AL17" i="53"/>
  <c r="AU17" i="53" s="1"/>
  <c r="AS35" i="53"/>
  <c r="AL35" i="53"/>
  <c r="AU35" i="53" s="1"/>
  <c r="Z60" i="98"/>
  <c r="AH60" i="98"/>
  <c r="AQ60" i="98" s="1"/>
  <c r="AS4" i="93"/>
  <c r="AS71" i="93" s="1"/>
  <c r="AL4" i="93"/>
  <c r="AU4" i="93" s="1"/>
  <c r="AU71" i="93" s="1"/>
  <c r="C11" i="93" s="1"/>
  <c r="F37" i="57" s="1"/>
  <c r="W64" i="87"/>
  <c r="AF63" i="87"/>
  <c r="AO63" i="87" s="1"/>
  <c r="AE63" i="87"/>
  <c r="AG63" i="87"/>
  <c r="AP63" i="87" s="1"/>
  <c r="AS36" i="53"/>
  <c r="AL36" i="53"/>
  <c r="AU36" i="53" s="1"/>
  <c r="AI66" i="100"/>
  <c r="AN66" i="100"/>
  <c r="Y66" i="11"/>
  <c r="Z66" i="11" s="1"/>
  <c r="X66" i="11"/>
  <c r="AI64" i="16"/>
  <c r="AN64" i="16"/>
  <c r="AS25" i="53"/>
  <c r="AL25" i="53"/>
  <c r="AU25" i="53" s="1"/>
  <c r="AS43" i="53"/>
  <c r="AL43" i="53"/>
  <c r="AU43" i="53" s="1"/>
  <c r="AS61" i="53"/>
  <c r="AL61" i="53"/>
  <c r="AU61" i="53" s="1"/>
  <c r="AH66" i="49"/>
  <c r="AQ66" i="49" s="1"/>
  <c r="AR64" i="45"/>
  <c r="AS31" i="53"/>
  <c r="AL31" i="53"/>
  <c r="AU31" i="53" s="1"/>
  <c r="AS67" i="53"/>
  <c r="AL67" i="53"/>
  <c r="AU67" i="53" s="1"/>
  <c r="AR62" i="18"/>
  <c r="AS20" i="53"/>
  <c r="AL20" i="53"/>
  <c r="AU20" i="53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AG60" i="83"/>
  <c r="AP60" i="83" s="1"/>
  <c r="W61" i="83"/>
  <c r="AF60" i="83"/>
  <c r="AO60" i="83" s="1"/>
  <c r="AE60" i="83"/>
  <c r="Y66" i="103"/>
  <c r="X66" i="103"/>
  <c r="Z65" i="91"/>
  <c r="Z63" i="88"/>
  <c r="AS10" i="53"/>
  <c r="AL10" i="53"/>
  <c r="AU10" i="53" s="1"/>
  <c r="AL64" i="53"/>
  <c r="AU64" i="53" s="1"/>
  <c r="AS64" i="53"/>
  <c r="Y59" i="85"/>
  <c r="X59" i="85"/>
  <c r="AI65" i="96"/>
  <c r="AN65" i="96"/>
  <c r="AR62" i="88"/>
  <c r="Z59" i="42"/>
  <c r="AS23" i="53"/>
  <c r="AL23" i="53"/>
  <c r="AU23" i="53" s="1"/>
  <c r="AS59" i="53"/>
  <c r="AL59" i="53"/>
  <c r="AU59" i="53" s="1"/>
  <c r="AJ18" i="53"/>
  <c r="AS54" i="53"/>
  <c r="AL54" i="53"/>
  <c r="AU54" i="53" s="1"/>
  <c r="AS32" i="53"/>
  <c r="AL32" i="53"/>
  <c r="AU32" i="53" s="1"/>
  <c r="AI69" i="20"/>
  <c r="AN69" i="20"/>
  <c r="Y61" i="90"/>
  <c r="Z61" i="90"/>
  <c r="X61" i="90"/>
  <c r="Y63" i="99"/>
  <c r="X63" i="99"/>
  <c r="AI65" i="11"/>
  <c r="AN65" i="11"/>
  <c r="AS37" i="53"/>
  <c r="AL37" i="53"/>
  <c r="AU37" i="53" s="1"/>
  <c r="AE57" i="50"/>
  <c r="AN57" i="50" s="1"/>
  <c r="W58" i="50"/>
  <c r="AF57" i="50"/>
  <c r="AO57" i="50" s="1"/>
  <c r="AG57" i="50"/>
  <c r="AK7" i="53"/>
  <c r="AT7" i="53" s="1"/>
  <c r="AJ7" i="53"/>
  <c r="AS49" i="53"/>
  <c r="AL49" i="53"/>
  <c r="AU49" i="53" s="1"/>
  <c r="AR69" i="44"/>
  <c r="Y61" i="35"/>
  <c r="X61" i="35"/>
  <c r="AH65" i="41"/>
  <c r="AQ65" i="41" s="1"/>
  <c r="AR69" i="86"/>
  <c r="AR71" i="86" s="1"/>
  <c r="AL69" i="86"/>
  <c r="AU69" i="86" s="1"/>
  <c r="AR62" i="87"/>
  <c r="AH63" i="18"/>
  <c r="AQ63" i="18" s="1"/>
  <c r="AJ4" i="86"/>
  <c r="AK4" i="86"/>
  <c r="AT4" i="86" s="1"/>
  <c r="AT71" i="86" s="1"/>
  <c r="AI59" i="82"/>
  <c r="AN59" i="82"/>
  <c r="AS28" i="53"/>
  <c r="AL28" i="53"/>
  <c r="AU28" i="53" s="1"/>
  <c r="AS46" i="53"/>
  <c r="AL46" i="53"/>
  <c r="AU46" i="53" s="1"/>
  <c r="AH70" i="44"/>
  <c r="AQ70" i="44" s="1"/>
  <c r="Y66" i="96"/>
  <c r="X66" i="96"/>
  <c r="AB4" i="53"/>
  <c r="AJ3" i="53"/>
  <c r="AS41" i="53"/>
  <c r="AL41" i="53"/>
  <c r="AU41" i="53" s="1"/>
  <c r="AL60" i="53"/>
  <c r="AU60" i="53" s="1"/>
  <c r="AS60" i="53"/>
  <c r="AI60" i="90"/>
  <c r="AN60" i="90"/>
  <c r="AI62" i="99"/>
  <c r="AN62" i="99"/>
  <c r="AI58" i="10"/>
  <c r="AN58" i="10"/>
  <c r="W60" i="94" l="1"/>
  <c r="AG59" i="94"/>
  <c r="AP59" i="94" s="1"/>
  <c r="AF59" i="94"/>
  <c r="AO59" i="94" s="1"/>
  <c r="AE59" i="94"/>
  <c r="AF68" i="32"/>
  <c r="AO68" i="32" s="1"/>
  <c r="AE68" i="32"/>
  <c r="AG68" i="32"/>
  <c r="AP68" i="32" s="1"/>
  <c r="W69" i="32"/>
  <c r="AE65" i="16"/>
  <c r="AG65" i="16"/>
  <c r="AP65" i="16" s="1"/>
  <c r="AF65" i="16"/>
  <c r="AO65" i="16" s="1"/>
  <c r="W66" i="16"/>
  <c r="AF70" i="104"/>
  <c r="AO70" i="104" s="1"/>
  <c r="AE70" i="104"/>
  <c r="W71" i="104"/>
  <c r="AG70" i="104"/>
  <c r="AP70" i="104" s="1"/>
  <c r="W61" i="82"/>
  <c r="AF60" i="82"/>
  <c r="AO60" i="82" s="1"/>
  <c r="AE60" i="82"/>
  <c r="AG60" i="82"/>
  <c r="AP60" i="82" s="1"/>
  <c r="AF66" i="11"/>
  <c r="AO66" i="11" s="1"/>
  <c r="AE66" i="11"/>
  <c r="W67" i="11"/>
  <c r="AG66" i="11"/>
  <c r="AP66" i="11" s="1"/>
  <c r="AS3" i="53"/>
  <c r="AL3" i="53"/>
  <c r="AU3" i="53" s="1"/>
  <c r="AH63" i="99"/>
  <c r="AQ63" i="99" s="1"/>
  <c r="AH61" i="90"/>
  <c r="AQ61" i="90" s="1"/>
  <c r="AR65" i="96"/>
  <c r="AR64" i="16"/>
  <c r="Y64" i="87"/>
  <c r="Z64" i="87"/>
  <c r="X64" i="87"/>
  <c r="AH59" i="94"/>
  <c r="AQ59" i="94" s="1"/>
  <c r="AI70" i="13"/>
  <c r="AN70" i="13"/>
  <c r="AH60" i="82"/>
  <c r="AQ60" i="82" s="1"/>
  <c r="AI65" i="95"/>
  <c r="AN65" i="95"/>
  <c r="Y66" i="45"/>
  <c r="X66" i="45"/>
  <c r="AR60" i="35"/>
  <c r="AR69" i="104"/>
  <c r="AH70" i="20"/>
  <c r="AQ70" i="20" s="1"/>
  <c r="AF69" i="54"/>
  <c r="AO69" i="54" s="1"/>
  <c r="AG69" i="54"/>
  <c r="AP69" i="54" s="1"/>
  <c r="W70" i="54"/>
  <c r="AE69" i="54"/>
  <c r="AH61" i="102"/>
  <c r="AQ61" i="102" s="1"/>
  <c r="AI69" i="92"/>
  <c r="AN69" i="92"/>
  <c r="AI57" i="50"/>
  <c r="AP57" i="50"/>
  <c r="W62" i="90"/>
  <c r="AF61" i="90"/>
  <c r="AO61" i="90" s="1"/>
  <c r="AG61" i="90"/>
  <c r="AE61" i="90"/>
  <c r="AN61" i="90" s="1"/>
  <c r="AH59" i="85"/>
  <c r="AQ59" i="85" s="1"/>
  <c r="AH66" i="11"/>
  <c r="AQ66" i="11" s="1"/>
  <c r="Y66" i="95"/>
  <c r="X66" i="95"/>
  <c r="AR58" i="94"/>
  <c r="AS14" i="53"/>
  <c r="AL14" i="53"/>
  <c r="AU14" i="53" s="1"/>
  <c r="AH65" i="43"/>
  <c r="AQ65" i="43" s="1"/>
  <c r="W71" i="20"/>
  <c r="AE70" i="20"/>
  <c r="AG70" i="20"/>
  <c r="AP70" i="20" s="1"/>
  <c r="AF70" i="20"/>
  <c r="AO70" i="20" s="1"/>
  <c r="AI62" i="55"/>
  <c r="AN62" i="55"/>
  <c r="AE61" i="102"/>
  <c r="AG61" i="102"/>
  <c r="AP61" i="102" s="1"/>
  <c r="W62" i="102"/>
  <c r="AF61" i="102"/>
  <c r="AO61" i="102" s="1"/>
  <c r="AR65" i="11"/>
  <c r="AG59" i="42"/>
  <c r="AP59" i="42" s="1"/>
  <c r="AE59" i="42"/>
  <c r="W60" i="42"/>
  <c r="AF59" i="42"/>
  <c r="AO59" i="42" s="1"/>
  <c r="Z59" i="85"/>
  <c r="AG63" i="88"/>
  <c r="AP63" i="88" s="1"/>
  <c r="AF63" i="88"/>
  <c r="AO63" i="88" s="1"/>
  <c r="AE63" i="88"/>
  <c r="W64" i="88"/>
  <c r="AI60" i="83"/>
  <c r="AN60" i="83"/>
  <c r="AE60" i="98"/>
  <c r="W61" i="98"/>
  <c r="AF60" i="98"/>
  <c r="AO60" i="98" s="1"/>
  <c r="AG60" i="98"/>
  <c r="AP60" i="98" s="1"/>
  <c r="AI65" i="45"/>
  <c r="AN65" i="45"/>
  <c r="AH59" i="10"/>
  <c r="AQ59" i="10" s="1"/>
  <c r="AH66" i="51"/>
  <c r="AQ66" i="51" s="1"/>
  <c r="Z65" i="43"/>
  <c r="W66" i="84"/>
  <c r="AF65" i="84"/>
  <c r="AO65" i="84" s="1"/>
  <c r="AE65" i="84"/>
  <c r="AG65" i="84"/>
  <c r="AP65" i="84" s="1"/>
  <c r="AR62" i="48"/>
  <c r="AR64" i="43"/>
  <c r="AH67" i="100"/>
  <c r="AQ67" i="100" s="1"/>
  <c r="Y64" i="18"/>
  <c r="X64" i="18"/>
  <c r="AI66" i="49"/>
  <c r="AN66" i="49"/>
  <c r="AL4" i="86"/>
  <c r="AU4" i="86" s="1"/>
  <c r="AU71" i="86" s="1"/>
  <c r="C11" i="86" s="1"/>
  <c r="F29" i="57" s="1"/>
  <c r="AS4" i="86"/>
  <c r="AS18" i="53"/>
  <c r="AL18" i="53"/>
  <c r="AU18" i="53" s="1"/>
  <c r="W66" i="91"/>
  <c r="AE65" i="91"/>
  <c r="AF65" i="91"/>
  <c r="AO65" i="91" s="1"/>
  <c r="AG65" i="91"/>
  <c r="AP65" i="91" s="1"/>
  <c r="AG59" i="10"/>
  <c r="AP59" i="10" s="1"/>
  <c r="W60" i="10"/>
  <c r="AE59" i="10"/>
  <c r="AN59" i="10" s="1"/>
  <c r="AF59" i="10"/>
  <c r="AG66" i="51"/>
  <c r="AP66" i="51" s="1"/>
  <c r="AE66" i="51"/>
  <c r="AF66" i="51"/>
  <c r="AO66" i="51" s="1"/>
  <c r="W67" i="51"/>
  <c r="AH63" i="48"/>
  <c r="AQ63" i="48" s="1"/>
  <c r="AS12" i="53"/>
  <c r="AL12" i="53"/>
  <c r="AU12" i="53" s="1"/>
  <c r="AF67" i="100"/>
  <c r="AO67" i="100" s="1"/>
  <c r="AE67" i="100"/>
  <c r="AG67" i="100"/>
  <c r="AP67" i="100" s="1"/>
  <c r="W68" i="100"/>
  <c r="AI63" i="18"/>
  <c r="AN63" i="18"/>
  <c r="Y58" i="50"/>
  <c r="Z58" i="50" s="1"/>
  <c r="X58" i="50"/>
  <c r="AH66" i="96"/>
  <c r="AQ66" i="96" s="1"/>
  <c r="Z61" i="35"/>
  <c r="AH61" i="35"/>
  <c r="AQ61" i="35" s="1"/>
  <c r="AS7" i="53"/>
  <c r="AL7" i="53"/>
  <c r="AU7" i="53" s="1"/>
  <c r="Z63" i="99"/>
  <c r="AR69" i="20"/>
  <c r="AH66" i="103"/>
  <c r="AQ66" i="103" s="1"/>
  <c r="Y61" i="83"/>
  <c r="Z61" i="83" s="1"/>
  <c r="X61" i="83"/>
  <c r="AI63" i="87"/>
  <c r="AN63" i="87"/>
  <c r="Y71" i="13"/>
  <c r="Z71" i="13"/>
  <c r="X71" i="13"/>
  <c r="AS19" i="53"/>
  <c r="AL19" i="53"/>
  <c r="AU19" i="53" s="1"/>
  <c r="AR65" i="103"/>
  <c r="Z63" i="48"/>
  <c r="AR67" i="32"/>
  <c r="AS6" i="53"/>
  <c r="AL6" i="53"/>
  <c r="AU6" i="53" s="1"/>
  <c r="Y71" i="44"/>
  <c r="Z71" i="44"/>
  <c r="X71" i="44"/>
  <c r="AI65" i="41"/>
  <c r="AR65" i="41" s="1"/>
  <c r="AN65" i="41"/>
  <c r="Y67" i="49"/>
  <c r="X67" i="49"/>
  <c r="AR62" i="99"/>
  <c r="AR60" i="90"/>
  <c r="AK4" i="53"/>
  <c r="AT4" i="53" s="1"/>
  <c r="AT71" i="53" s="1"/>
  <c r="AJ4" i="53"/>
  <c r="AR58" i="10"/>
  <c r="Z66" i="96"/>
  <c r="AR59" i="82"/>
  <c r="Z66" i="103"/>
  <c r="AR66" i="100"/>
  <c r="AH65" i="16"/>
  <c r="AQ65" i="16" s="1"/>
  <c r="AH68" i="32"/>
  <c r="AQ68" i="32" s="1"/>
  <c r="AR60" i="102"/>
  <c r="AR65" i="51"/>
  <c r="AR58" i="85"/>
  <c r="AS8" i="53"/>
  <c r="AL8" i="53"/>
  <c r="AU8" i="53" s="1"/>
  <c r="Y63" i="55"/>
  <c r="X63" i="55"/>
  <c r="AL13" i="53"/>
  <c r="AU13" i="53" s="1"/>
  <c r="AS13" i="53"/>
  <c r="AH70" i="104"/>
  <c r="AQ70" i="104" s="1"/>
  <c r="AI70" i="44"/>
  <c r="AN70" i="44"/>
  <c r="AS71" i="86"/>
  <c r="Y66" i="41"/>
  <c r="X66" i="41"/>
  <c r="Z66" i="41" s="1"/>
  <c r="Y70" i="92"/>
  <c r="X70" i="92"/>
  <c r="AE61" i="83" l="1"/>
  <c r="AN61" i="83" s="1"/>
  <c r="AG61" i="83"/>
  <c r="AF61" i="83"/>
  <c r="AO61" i="83" s="1"/>
  <c r="W62" i="83"/>
  <c r="W67" i="41"/>
  <c r="AF66" i="41"/>
  <c r="AO66" i="41" s="1"/>
  <c r="AE66" i="41"/>
  <c r="AG66" i="41"/>
  <c r="AP66" i="41" s="1"/>
  <c r="AE58" i="50"/>
  <c r="W59" i="50"/>
  <c r="AF58" i="50"/>
  <c r="AO58" i="50" s="1"/>
  <c r="AG58" i="50"/>
  <c r="AP58" i="50" s="1"/>
  <c r="AR70" i="44"/>
  <c r="AH71" i="44"/>
  <c r="AQ71" i="44" s="1"/>
  <c r="AH71" i="13"/>
  <c r="AQ71" i="13" s="1"/>
  <c r="X60" i="10"/>
  <c r="Z60" i="10" s="1"/>
  <c r="Y60" i="10"/>
  <c r="Y66" i="91"/>
  <c r="X66" i="91"/>
  <c r="AR66" i="49"/>
  <c r="AF65" i="43"/>
  <c r="AO65" i="43" s="1"/>
  <c r="AE65" i="43"/>
  <c r="AG65" i="43"/>
  <c r="AP65" i="43" s="1"/>
  <c r="W66" i="43"/>
  <c r="AR65" i="45"/>
  <c r="AH66" i="95"/>
  <c r="AQ66" i="95" s="1"/>
  <c r="AH66" i="45"/>
  <c r="AQ66" i="45" s="1"/>
  <c r="AF64" i="87"/>
  <c r="AO64" i="87" s="1"/>
  <c r="W65" i="87"/>
  <c r="AG64" i="87"/>
  <c r="AP64" i="87" s="1"/>
  <c r="AE64" i="87"/>
  <c r="Y71" i="104"/>
  <c r="Z71" i="104" s="1"/>
  <c r="X71" i="104"/>
  <c r="W67" i="103"/>
  <c r="AG66" i="103"/>
  <c r="AP66" i="103" s="1"/>
  <c r="AF66" i="103"/>
  <c r="AO66" i="103" s="1"/>
  <c r="AE66" i="103"/>
  <c r="AS4" i="53"/>
  <c r="AL4" i="53"/>
  <c r="AU4" i="53" s="1"/>
  <c r="AH67" i="49"/>
  <c r="AQ67" i="49" s="1"/>
  <c r="W72" i="44"/>
  <c r="AF71" i="44"/>
  <c r="AO71" i="44" s="1"/>
  <c r="AE71" i="44"/>
  <c r="AG71" i="44"/>
  <c r="AP71" i="44" s="1"/>
  <c r="AE63" i="48"/>
  <c r="AN63" i="48" s="1"/>
  <c r="AG63" i="48"/>
  <c r="AF63" i="48"/>
  <c r="AO63" i="48" s="1"/>
  <c r="W64" i="48"/>
  <c r="W72" i="13"/>
  <c r="AG71" i="13"/>
  <c r="AP71" i="13" s="1"/>
  <c r="AE71" i="13"/>
  <c r="AF71" i="13"/>
  <c r="AO71" i="13" s="1"/>
  <c r="AI67" i="100"/>
  <c r="AN67" i="100"/>
  <c r="AI66" i="51"/>
  <c r="AN66" i="51"/>
  <c r="AH64" i="18"/>
  <c r="AQ64" i="18" s="1"/>
  <c r="AR60" i="83"/>
  <c r="AE59" i="85"/>
  <c r="W60" i="85"/>
  <c r="AG59" i="85"/>
  <c r="AP59" i="85" s="1"/>
  <c r="AF59" i="85"/>
  <c r="AO59" i="85" s="1"/>
  <c r="AI61" i="102"/>
  <c r="AN61" i="102"/>
  <c r="AI70" i="20"/>
  <c r="AN70" i="20"/>
  <c r="Z66" i="95"/>
  <c r="AR57" i="50"/>
  <c r="Z66" i="45"/>
  <c r="AI60" i="82"/>
  <c r="AN60" i="82"/>
  <c r="AI70" i="104"/>
  <c r="AN70" i="104"/>
  <c r="AI65" i="16"/>
  <c r="AN65" i="16"/>
  <c r="Z64" i="18"/>
  <c r="Y71" i="20"/>
  <c r="Z71" i="20"/>
  <c r="X71" i="20"/>
  <c r="Y67" i="11"/>
  <c r="X67" i="11"/>
  <c r="AI59" i="94"/>
  <c r="AN59" i="94"/>
  <c r="AH63" i="55"/>
  <c r="AQ63" i="55" s="1"/>
  <c r="Z67" i="49"/>
  <c r="W64" i="99"/>
  <c r="AE63" i="99"/>
  <c r="AF63" i="99"/>
  <c r="AO63" i="99" s="1"/>
  <c r="AG63" i="99"/>
  <c r="AP63" i="99" s="1"/>
  <c r="AI65" i="84"/>
  <c r="AN65" i="84"/>
  <c r="Y64" i="88"/>
  <c r="X64" i="88"/>
  <c r="AR62" i="55"/>
  <c r="AI61" i="90"/>
  <c r="AP61" i="90"/>
  <c r="AR69" i="92"/>
  <c r="AI66" i="11"/>
  <c r="AN66" i="11"/>
  <c r="Y61" i="82"/>
  <c r="X61" i="82"/>
  <c r="Y69" i="32"/>
  <c r="Z69" i="32"/>
  <c r="X69" i="32"/>
  <c r="AR63" i="18"/>
  <c r="AH70" i="92"/>
  <c r="AQ70" i="92" s="1"/>
  <c r="W67" i="96"/>
  <c r="AE66" i="96"/>
  <c r="AF66" i="96"/>
  <c r="AO66" i="96" s="1"/>
  <c r="AG66" i="96"/>
  <c r="AP66" i="96" s="1"/>
  <c r="AR63" i="87"/>
  <c r="AI59" i="10"/>
  <c r="AO59" i="10"/>
  <c r="Y61" i="98"/>
  <c r="Z61" i="98" s="1"/>
  <c r="X61" i="98"/>
  <c r="AI63" i="88"/>
  <c r="AN63" i="88"/>
  <c r="Y60" i="42"/>
  <c r="Z60" i="42"/>
  <c r="X60" i="42"/>
  <c r="AI69" i="54"/>
  <c r="AN69" i="54"/>
  <c r="AR65" i="95"/>
  <c r="AU71" i="53"/>
  <c r="C11" i="53" s="1"/>
  <c r="Y66" i="16"/>
  <c r="Z66" i="16" s="1"/>
  <c r="X66" i="16"/>
  <c r="AH66" i="41"/>
  <c r="AQ66" i="41" s="1"/>
  <c r="Z63" i="55"/>
  <c r="Z70" i="92"/>
  <c r="AH61" i="83"/>
  <c r="AQ61" i="83" s="1"/>
  <c r="AF61" i="35"/>
  <c r="AO61" i="35" s="1"/>
  <c r="AE61" i="35"/>
  <c r="AN61" i="35" s="1"/>
  <c r="W62" i="35"/>
  <c r="AG61" i="35"/>
  <c r="AH58" i="50"/>
  <c r="AQ58" i="50" s="1"/>
  <c r="Y68" i="100"/>
  <c r="X68" i="100"/>
  <c r="X67" i="51"/>
  <c r="Y67" i="51"/>
  <c r="Z67" i="51" s="1"/>
  <c r="AI65" i="91"/>
  <c r="AN65" i="91"/>
  <c r="Y66" i="84"/>
  <c r="X66" i="84"/>
  <c r="Z66" i="84" s="1"/>
  <c r="AI60" i="98"/>
  <c r="AN60" i="98"/>
  <c r="AI59" i="42"/>
  <c r="AN59" i="42"/>
  <c r="Y62" i="102"/>
  <c r="X62" i="102"/>
  <c r="Y62" i="90"/>
  <c r="Z62" i="90" s="1"/>
  <c r="X62" i="90"/>
  <c r="Y70" i="54"/>
  <c r="X70" i="54"/>
  <c r="AR70" i="13"/>
  <c r="AH64" i="87"/>
  <c r="AQ64" i="87" s="1"/>
  <c r="AS71" i="53"/>
  <c r="AI68" i="32"/>
  <c r="AR68" i="32" s="1"/>
  <c r="AN68" i="32"/>
  <c r="Y60" i="94"/>
  <c r="X60" i="94"/>
  <c r="AG61" i="98" l="1"/>
  <c r="AP61" i="98" s="1"/>
  <c r="AF61" i="98"/>
  <c r="AO61" i="98" s="1"/>
  <c r="AE61" i="98"/>
  <c r="W62" i="98"/>
  <c r="W61" i="10"/>
  <c r="AG60" i="10"/>
  <c r="AP60" i="10" s="1"/>
  <c r="AF60" i="10"/>
  <c r="AO60" i="10" s="1"/>
  <c r="AE60" i="10"/>
  <c r="AF62" i="90"/>
  <c r="AO62" i="90" s="1"/>
  <c r="AE62" i="90"/>
  <c r="AG62" i="90"/>
  <c r="AP62" i="90" s="1"/>
  <c r="W63" i="90"/>
  <c r="AE66" i="84"/>
  <c r="W67" i="84"/>
  <c r="AG66" i="84"/>
  <c r="AP66" i="84" s="1"/>
  <c r="AF66" i="84"/>
  <c r="AO66" i="84" s="1"/>
  <c r="W72" i="104"/>
  <c r="AF71" i="104"/>
  <c r="AO71" i="104" s="1"/>
  <c r="AG71" i="104"/>
  <c r="AP71" i="104" s="1"/>
  <c r="AE71" i="104"/>
  <c r="W67" i="16"/>
  <c r="AG66" i="16"/>
  <c r="AP66" i="16" s="1"/>
  <c r="AF66" i="16"/>
  <c r="AO66" i="16" s="1"/>
  <c r="AE66" i="16"/>
  <c r="AH60" i="94"/>
  <c r="AQ60" i="94" s="1"/>
  <c r="AR65" i="91"/>
  <c r="Z60" i="94"/>
  <c r="AH62" i="102"/>
  <c r="AQ62" i="102" s="1"/>
  <c r="AR59" i="42"/>
  <c r="AR69" i="54"/>
  <c r="AH61" i="98"/>
  <c r="AQ61" i="98" s="1"/>
  <c r="AR61" i="90"/>
  <c r="Y64" i="99"/>
  <c r="X64" i="99"/>
  <c r="AH71" i="20"/>
  <c r="AQ71" i="20" s="1"/>
  <c r="AH71" i="104"/>
  <c r="AQ71" i="104" s="1"/>
  <c r="Y65" i="87"/>
  <c r="X65" i="87"/>
  <c r="Y59" i="50"/>
  <c r="Z59" i="50" s="1"/>
  <c r="X59" i="50"/>
  <c r="Y67" i="41"/>
  <c r="X67" i="41"/>
  <c r="AI61" i="35"/>
  <c r="AP61" i="35"/>
  <c r="AH60" i="42"/>
  <c r="AQ60" i="42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5" i="32"/>
  <c r="S65" i="32" s="1"/>
  <c r="AC65" i="32" s="1"/>
  <c r="AB66" i="32" s="1"/>
  <c r="AX66" i="32"/>
  <c r="S66" i="32" s="1"/>
  <c r="AC66" i="32" s="1"/>
  <c r="AB67" i="32" s="1"/>
  <c r="AX64" i="32"/>
  <c r="S64" i="32" s="1"/>
  <c r="AC64" i="32" s="1"/>
  <c r="AB65" i="32" s="1"/>
  <c r="AX68" i="32"/>
  <c r="S68" i="32" s="1"/>
  <c r="AC68" i="32" s="1"/>
  <c r="AB69" i="32" s="1"/>
  <c r="AR65" i="84"/>
  <c r="W68" i="49"/>
  <c r="AE67" i="49"/>
  <c r="AF67" i="49"/>
  <c r="AO67" i="49" s="1"/>
  <c r="AG67" i="49"/>
  <c r="AP67" i="49" s="1"/>
  <c r="AE71" i="20"/>
  <c r="AN71" i="20" s="1"/>
  <c r="AG71" i="20"/>
  <c r="AP71" i="20" s="1"/>
  <c r="W72" i="20"/>
  <c r="AF71" i="20"/>
  <c r="AR70" i="104"/>
  <c r="AF66" i="95"/>
  <c r="AO66" i="95" s="1"/>
  <c r="AG66" i="95"/>
  <c r="AP66" i="95" s="1"/>
  <c r="W67" i="95"/>
  <c r="AE66" i="95"/>
  <c r="AR66" i="51"/>
  <c r="Y72" i="13"/>
  <c r="Z72" i="13"/>
  <c r="X72" i="13"/>
  <c r="AI58" i="50"/>
  <c r="AN58" i="50"/>
  <c r="Y62" i="35"/>
  <c r="X62" i="35"/>
  <c r="AG60" i="42"/>
  <c r="AP60" i="42" s="1"/>
  <c r="AF60" i="42"/>
  <c r="AO60" i="42" s="1"/>
  <c r="W61" i="42"/>
  <c r="AE60" i="42"/>
  <c r="AG69" i="32"/>
  <c r="AP69" i="32" s="1"/>
  <c r="AP71" i="32" s="1"/>
  <c r="AE69" i="32"/>
  <c r="AX69" i="32"/>
  <c r="S69" i="32" s="1"/>
  <c r="AC69" i="32" s="1"/>
  <c r="AF69" i="32"/>
  <c r="AO69" i="32" s="1"/>
  <c r="AO71" i="32" s="1"/>
  <c r="AR66" i="11"/>
  <c r="AR59" i="94"/>
  <c r="AI66" i="103"/>
  <c r="AN66" i="103"/>
  <c r="AH60" i="10"/>
  <c r="AQ60" i="10" s="1"/>
  <c r="Y62" i="83"/>
  <c r="X62" i="83"/>
  <c r="AH67" i="11"/>
  <c r="AQ67" i="11" s="1"/>
  <c r="AG64" i="18"/>
  <c r="AP64" i="18" s="1"/>
  <c r="W65" i="18"/>
  <c r="AF64" i="18"/>
  <c r="AE64" i="18"/>
  <c r="AN64" i="18" s="1"/>
  <c r="AR60" i="82"/>
  <c r="AR70" i="20"/>
  <c r="Y60" i="85"/>
  <c r="Z60" i="85"/>
  <c r="X60" i="85"/>
  <c r="AR67" i="100"/>
  <c r="X64" i="48"/>
  <c r="Y64" i="48"/>
  <c r="Z64" i="48"/>
  <c r="AI71" i="44"/>
  <c r="AN71" i="44"/>
  <c r="X66" i="43"/>
  <c r="Y66" i="43"/>
  <c r="AH66" i="91"/>
  <c r="AQ66" i="91" s="1"/>
  <c r="AH70" i="54"/>
  <c r="AQ70" i="54" s="1"/>
  <c r="W68" i="51"/>
  <c r="AF67" i="51"/>
  <c r="AO67" i="51" s="1"/>
  <c r="AG67" i="51"/>
  <c r="AP67" i="51" s="1"/>
  <c r="AE67" i="51"/>
  <c r="AH64" i="88"/>
  <c r="AQ64" i="88" s="1"/>
  <c r="AH68" i="100"/>
  <c r="AQ68" i="100" s="1"/>
  <c r="W71" i="92"/>
  <c r="AF70" i="92"/>
  <c r="AO70" i="92" s="1"/>
  <c r="AE70" i="92"/>
  <c r="AG70" i="92"/>
  <c r="AP70" i="92" s="1"/>
  <c r="AR59" i="10"/>
  <c r="AI66" i="96"/>
  <c r="AN66" i="96"/>
  <c r="AH61" i="82"/>
  <c r="AQ61" i="82" s="1"/>
  <c r="Z64" i="88"/>
  <c r="Z67" i="11"/>
  <c r="AG66" i="45"/>
  <c r="AP66" i="45" s="1"/>
  <c r="AF66" i="45"/>
  <c r="AO66" i="45" s="1"/>
  <c r="AE66" i="45"/>
  <c r="W67" i="45"/>
  <c r="AI59" i="85"/>
  <c r="AN59" i="85"/>
  <c r="AI64" i="87"/>
  <c r="AN64" i="87"/>
  <c r="Z66" i="91"/>
  <c r="AI66" i="41"/>
  <c r="AN66" i="41"/>
  <c r="AI61" i="83"/>
  <c r="AP61" i="83"/>
  <c r="AR60" i="98"/>
  <c r="Z70" i="54"/>
  <c r="Z62" i="102"/>
  <c r="AH66" i="84"/>
  <c r="AQ66" i="84" s="1"/>
  <c r="AH67" i="51"/>
  <c r="AQ67" i="51" s="1"/>
  <c r="AH62" i="90"/>
  <c r="AQ62" i="90" s="1"/>
  <c r="Z68" i="100"/>
  <c r="AE63" i="55"/>
  <c r="W64" i="55"/>
  <c r="AF63" i="55"/>
  <c r="AO63" i="55" s="1"/>
  <c r="AG63" i="55"/>
  <c r="AP63" i="55" s="1"/>
  <c r="AH66" i="16"/>
  <c r="AQ66" i="16" s="1"/>
  <c r="AR63" i="88"/>
  <c r="Y67" i="96"/>
  <c r="X67" i="96"/>
  <c r="Z67" i="96" s="1"/>
  <c r="Z61" i="82"/>
  <c r="AI63" i="99"/>
  <c r="AN63" i="99"/>
  <c r="AR65" i="16"/>
  <c r="AR61" i="102"/>
  <c r="AI71" i="13"/>
  <c r="AN71" i="13"/>
  <c r="AI63" i="48"/>
  <c r="AP63" i="48"/>
  <c r="Y72" i="44"/>
  <c r="X72" i="44"/>
  <c r="Z72" i="44" s="1"/>
  <c r="Y67" i="103"/>
  <c r="Z67" i="103"/>
  <c r="X67" i="103"/>
  <c r="AI65" i="43"/>
  <c r="AN65" i="43"/>
  <c r="AE72" i="44" l="1"/>
  <c r="AN72" i="44" s="1"/>
  <c r="AG72" i="44"/>
  <c r="AP72" i="44" s="1"/>
  <c r="AF72" i="44"/>
  <c r="W73" i="44"/>
  <c r="W60" i="50"/>
  <c r="AE59" i="50"/>
  <c r="AF59" i="50"/>
  <c r="AO59" i="50" s="1"/>
  <c r="AG59" i="50"/>
  <c r="AP59" i="50" s="1"/>
  <c r="W68" i="96"/>
  <c r="AF67" i="96"/>
  <c r="AO67" i="96" s="1"/>
  <c r="AE67" i="96"/>
  <c r="AN67" i="96" s="1"/>
  <c r="AG67" i="96"/>
  <c r="AR63" i="48"/>
  <c r="AR71" i="13"/>
  <c r="AH67" i="103"/>
  <c r="AQ67" i="103" s="1"/>
  <c r="Y64" i="55"/>
  <c r="X64" i="55"/>
  <c r="W63" i="102"/>
  <c r="AE62" i="102"/>
  <c r="AF62" i="102"/>
  <c r="AO62" i="102" s="1"/>
  <c r="AG62" i="102"/>
  <c r="AP62" i="102" s="1"/>
  <c r="AR59" i="85"/>
  <c r="AG67" i="11"/>
  <c r="AP67" i="11" s="1"/>
  <c r="AE67" i="11"/>
  <c r="W68" i="11"/>
  <c r="AF67" i="11"/>
  <c r="AO67" i="11" s="1"/>
  <c r="Y68" i="51"/>
  <c r="Z68" i="51"/>
  <c r="X68" i="51"/>
  <c r="AH64" i="48"/>
  <c r="AQ64" i="48" s="1"/>
  <c r="AI64" i="18"/>
  <c r="AO64" i="18"/>
  <c r="AI69" i="32"/>
  <c r="AN69" i="32"/>
  <c r="AN71" i="32" s="1"/>
  <c r="AH72" i="13"/>
  <c r="AQ72" i="13" s="1"/>
  <c r="AI66" i="95"/>
  <c r="AN66" i="95"/>
  <c r="AJ69" i="32"/>
  <c r="AS69" i="32" s="1"/>
  <c r="AK69" i="32"/>
  <c r="AT69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I71" i="104"/>
  <c r="AN71" i="104"/>
  <c r="AI62" i="90"/>
  <c r="AN62" i="90"/>
  <c r="Y61" i="10"/>
  <c r="Z61" i="10" s="1"/>
  <c r="X61" i="10"/>
  <c r="AE67" i="103"/>
  <c r="AF67" i="103"/>
  <c r="AO67" i="103" s="1"/>
  <c r="W68" i="103"/>
  <c r="AG67" i="103"/>
  <c r="AP67" i="103" s="1"/>
  <c r="AI63" i="55"/>
  <c r="AN63" i="55"/>
  <c r="W71" i="54"/>
  <c r="AF70" i="54"/>
  <c r="AO70" i="54" s="1"/>
  <c r="AG70" i="54"/>
  <c r="AP70" i="54" s="1"/>
  <c r="AE70" i="54"/>
  <c r="AR66" i="41"/>
  <c r="AF64" i="88"/>
  <c r="AO64" i="88" s="1"/>
  <c r="AG64" i="88"/>
  <c r="AP64" i="88" s="1"/>
  <c r="AE64" i="88"/>
  <c r="W65" i="88"/>
  <c r="AI70" i="92"/>
  <c r="AN70" i="92"/>
  <c r="AH66" i="43"/>
  <c r="AQ66" i="43" s="1"/>
  <c r="X65" i="18"/>
  <c r="Y65" i="18"/>
  <c r="Z65" i="18" s="1"/>
  <c r="AH62" i="35"/>
  <c r="AQ62" i="35" s="1"/>
  <c r="AF72" i="13"/>
  <c r="AO72" i="13" s="1"/>
  <c r="AE72" i="13"/>
  <c r="W73" i="13"/>
  <c r="AG72" i="13"/>
  <c r="AP72" i="13" s="1"/>
  <c r="X67" i="95"/>
  <c r="Y67" i="95"/>
  <c r="Z67" i="95" s="1"/>
  <c r="AI71" i="20"/>
  <c r="AO71" i="20"/>
  <c r="AJ65" i="32"/>
  <c r="AK65" i="32"/>
  <c r="AT65" i="32" s="1"/>
  <c r="AK62" i="32"/>
  <c r="AT62" i="32" s="1"/>
  <c r="AJ62" i="32"/>
  <c r="AK56" i="32"/>
  <c r="AT56" i="32" s="1"/>
  <c r="AJ56" i="32"/>
  <c r="AJ50" i="32"/>
  <c r="AK50" i="32"/>
  <c r="AT50" i="32" s="1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K7" i="32"/>
  <c r="AT7" i="32" s="1"/>
  <c r="AJ7" i="32"/>
  <c r="AR61" i="35"/>
  <c r="AI66" i="16"/>
  <c r="AN66" i="16"/>
  <c r="Y67" i="84"/>
  <c r="X67" i="84"/>
  <c r="Z67" i="84" s="1"/>
  <c r="AG68" i="100"/>
  <c r="AP68" i="100" s="1"/>
  <c r="AE68" i="100"/>
  <c r="AF68" i="100"/>
  <c r="AO68" i="100" s="1"/>
  <c r="W69" i="100"/>
  <c r="W67" i="91"/>
  <c r="AE66" i="91"/>
  <c r="AG66" i="91"/>
  <c r="AP66" i="91" s="1"/>
  <c r="AF66" i="91"/>
  <c r="AO66" i="91" s="1"/>
  <c r="Y67" i="45"/>
  <c r="X67" i="45"/>
  <c r="AR66" i="96"/>
  <c r="AH62" i="83"/>
  <c r="AQ62" i="83" s="1"/>
  <c r="Z62" i="35"/>
  <c r="Y72" i="20"/>
  <c r="X72" i="20"/>
  <c r="Z72" i="20" s="1"/>
  <c r="AI67" i="49"/>
  <c r="AN67" i="49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K13" i="32"/>
  <c r="AT13" i="32" s="1"/>
  <c r="AJ13" i="32"/>
  <c r="AJ3" i="32"/>
  <c r="AB4" i="32"/>
  <c r="AH67" i="41"/>
  <c r="AQ67" i="41" s="1"/>
  <c r="AH65" i="87"/>
  <c r="AQ65" i="87" s="1"/>
  <c r="AI66" i="84"/>
  <c r="AN66" i="84"/>
  <c r="Y62" i="98"/>
  <c r="Z62" i="98" s="1"/>
  <c r="X62" i="98"/>
  <c r="AI66" i="45"/>
  <c r="AN66" i="45"/>
  <c r="Y71" i="92"/>
  <c r="Z71" i="92"/>
  <c r="X71" i="92"/>
  <c r="AI67" i="51"/>
  <c r="AN67" i="51"/>
  <c r="AR71" i="44"/>
  <c r="AH60" i="85"/>
  <c r="AQ60" i="85" s="1"/>
  <c r="Z62" i="83"/>
  <c r="AI60" i="42"/>
  <c r="AN60" i="42"/>
  <c r="Y68" i="49"/>
  <c r="Z68" i="49"/>
  <c r="X68" i="49"/>
  <c r="AK66" i="32"/>
  <c r="AT66" i="32" s="1"/>
  <c r="AJ66" i="32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K36" i="32"/>
  <c r="AT36" i="32" s="1"/>
  <c r="AJ36" i="32"/>
  <c r="AJ30" i="32"/>
  <c r="AK30" i="32"/>
  <c r="AT30" i="32" s="1"/>
  <c r="AK24" i="32"/>
  <c r="AT24" i="32" s="1"/>
  <c r="AJ24" i="32"/>
  <c r="AJ18" i="32"/>
  <c r="AK18" i="32"/>
  <c r="AT18" i="32" s="1"/>
  <c r="AK12" i="32"/>
  <c r="AT12" i="32" s="1"/>
  <c r="AJ12" i="32"/>
  <c r="AK5" i="32"/>
  <c r="AT5" i="32" s="1"/>
  <c r="Z67" i="41"/>
  <c r="Z65" i="87"/>
  <c r="AH64" i="99"/>
  <c r="AQ64" i="99" s="1"/>
  <c r="Y72" i="104"/>
  <c r="X72" i="104"/>
  <c r="AI60" i="10"/>
  <c r="AN60" i="10"/>
  <c r="AI61" i="98"/>
  <c r="AN61" i="98"/>
  <c r="AF61" i="82"/>
  <c r="AO61" i="82" s="1"/>
  <c r="W62" i="82"/>
  <c r="AG61" i="82"/>
  <c r="AP61" i="82" s="1"/>
  <c r="AE61" i="82"/>
  <c r="AR64" i="87"/>
  <c r="AG64" i="48"/>
  <c r="AP64" i="48" s="1"/>
  <c r="W65" i="48"/>
  <c r="AE64" i="48"/>
  <c r="AF64" i="48"/>
  <c r="AO64" i="48" s="1"/>
  <c r="AG60" i="85"/>
  <c r="AP60" i="85" s="1"/>
  <c r="W61" i="85"/>
  <c r="AE60" i="85"/>
  <c r="AF60" i="85"/>
  <c r="AO60" i="85" s="1"/>
  <c r="X61" i="42"/>
  <c r="Y61" i="42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K8" i="32"/>
  <c r="AT8" i="32" s="1"/>
  <c r="AJ8" i="32"/>
  <c r="Z64" i="99"/>
  <c r="AF60" i="94"/>
  <c r="AO60" i="94" s="1"/>
  <c r="AE60" i="94"/>
  <c r="W61" i="94"/>
  <c r="AG60" i="94"/>
  <c r="AP60" i="94" s="1"/>
  <c r="Y67" i="16"/>
  <c r="X67" i="16"/>
  <c r="Y63" i="90"/>
  <c r="X63" i="90"/>
  <c r="Z63" i="90" s="1"/>
  <c r="AH72" i="44"/>
  <c r="AQ72" i="44" s="1"/>
  <c r="AR63" i="99"/>
  <c r="AR65" i="43"/>
  <c r="AH67" i="96"/>
  <c r="AQ67" i="96" s="1"/>
  <c r="AR61" i="83"/>
  <c r="Z66" i="43"/>
  <c r="AR66" i="103"/>
  <c r="AR58" i="50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X5" i="32"/>
  <c r="S5" i="32" s="1"/>
  <c r="AC5" i="32" s="1"/>
  <c r="AB6" i="32" s="1"/>
  <c r="AH59" i="50"/>
  <c r="AQ59" i="50" s="1"/>
  <c r="W68" i="84" l="1"/>
  <c r="AG67" i="84"/>
  <c r="AP67" i="84" s="1"/>
  <c r="AF67" i="84"/>
  <c r="AO67" i="84" s="1"/>
  <c r="AE67" i="84"/>
  <c r="AE61" i="10"/>
  <c r="AG61" i="10"/>
  <c r="AP61" i="10" s="1"/>
  <c r="AF61" i="10"/>
  <c r="AO61" i="10" s="1"/>
  <c r="W62" i="10"/>
  <c r="AE63" i="90"/>
  <c r="AF63" i="90"/>
  <c r="AO63" i="90" s="1"/>
  <c r="AG63" i="90"/>
  <c r="AP63" i="90" s="1"/>
  <c r="W64" i="90"/>
  <c r="AE62" i="98"/>
  <c r="W63" i="98"/>
  <c r="AG62" i="98"/>
  <c r="AP62" i="98" s="1"/>
  <c r="AF62" i="98"/>
  <c r="AO62" i="98" s="1"/>
  <c r="AG72" i="20"/>
  <c r="AP72" i="20" s="1"/>
  <c r="W73" i="20"/>
  <c r="AE72" i="20"/>
  <c r="AF72" i="20"/>
  <c r="AO72" i="20" s="1"/>
  <c r="AF67" i="95"/>
  <c r="AO67" i="95" s="1"/>
  <c r="AG67" i="95"/>
  <c r="AP67" i="95" s="1"/>
  <c r="W68" i="95"/>
  <c r="AE67" i="95"/>
  <c r="AJ6" i="32"/>
  <c r="AK6" i="32"/>
  <c r="AT6" i="32" s="1"/>
  <c r="Y61" i="94"/>
  <c r="X61" i="94"/>
  <c r="AL68" i="32"/>
  <c r="AU68" i="32" s="1"/>
  <c r="AS68" i="32"/>
  <c r="AL58" i="32"/>
  <c r="AU58" i="32" s="1"/>
  <c r="AS58" i="32"/>
  <c r="AF64" i="99"/>
  <c r="AO64" i="99" s="1"/>
  <c r="AE64" i="99"/>
  <c r="W65" i="99"/>
  <c r="AG64" i="99"/>
  <c r="AP64" i="99" s="1"/>
  <c r="AS53" i="32"/>
  <c r="AL53" i="32"/>
  <c r="AU53" i="32" s="1"/>
  <c r="AH61" i="42"/>
  <c r="AQ61" i="42" s="1"/>
  <c r="W66" i="87"/>
  <c r="AF65" i="87"/>
  <c r="AO65" i="87" s="1"/>
  <c r="AG65" i="87"/>
  <c r="AP65" i="87" s="1"/>
  <c r="AE65" i="87"/>
  <c r="AS36" i="32"/>
  <c r="AL36" i="32"/>
  <c r="AU36" i="32" s="1"/>
  <c r="AS54" i="32"/>
  <c r="AL54" i="32"/>
  <c r="AU54" i="32" s="1"/>
  <c r="AH68" i="49"/>
  <c r="AQ68" i="49" s="1"/>
  <c r="AR66" i="84"/>
  <c r="AS3" i="32"/>
  <c r="AL3" i="32"/>
  <c r="AU3" i="32" s="1"/>
  <c r="AS25" i="32"/>
  <c r="AL25" i="32"/>
  <c r="AU25" i="32" s="1"/>
  <c r="AS7" i="32"/>
  <c r="AL7" i="32"/>
  <c r="AU7" i="32" s="1"/>
  <c r="AL26" i="32"/>
  <c r="AU26" i="32" s="1"/>
  <c r="AS26" i="32"/>
  <c r="AS44" i="32"/>
  <c r="AL44" i="32"/>
  <c r="AU44" i="32" s="1"/>
  <c r="AS62" i="32"/>
  <c r="AL62" i="32"/>
  <c r="AU62" i="32" s="1"/>
  <c r="AI72" i="13"/>
  <c r="AN72" i="13"/>
  <c r="AI64" i="88"/>
  <c r="AN64" i="88"/>
  <c r="AI70" i="54"/>
  <c r="AN70" i="54"/>
  <c r="AK9" i="32"/>
  <c r="AT9" i="32" s="1"/>
  <c r="AJ9" i="32"/>
  <c r="AR64" i="18"/>
  <c r="AH68" i="51"/>
  <c r="AQ68" i="51" s="1"/>
  <c r="AI67" i="11"/>
  <c r="AN67" i="11"/>
  <c r="Y60" i="50"/>
  <c r="Z60" i="50"/>
  <c r="X60" i="50"/>
  <c r="AS59" i="32"/>
  <c r="AL59" i="32"/>
  <c r="AU59" i="32" s="1"/>
  <c r="AS13" i="32"/>
  <c r="AL13" i="32"/>
  <c r="AU13" i="32" s="1"/>
  <c r="AS22" i="32"/>
  <c r="AL22" i="32"/>
  <c r="AU22" i="32" s="1"/>
  <c r="AS40" i="32"/>
  <c r="AL40" i="32"/>
  <c r="AU40" i="32" s="1"/>
  <c r="AS23" i="32"/>
  <c r="AL23" i="32"/>
  <c r="AU23" i="32" s="1"/>
  <c r="Y69" i="100"/>
  <c r="Z69" i="100" s="1"/>
  <c r="X69" i="100"/>
  <c r="AG65" i="18"/>
  <c r="AP65" i="18" s="1"/>
  <c r="AE65" i="18"/>
  <c r="W66" i="18"/>
  <c r="AF65" i="18"/>
  <c r="AO65" i="18" s="1"/>
  <c r="AS33" i="32"/>
  <c r="AL33" i="32"/>
  <c r="AU33" i="32" s="1"/>
  <c r="AF68" i="51"/>
  <c r="AO68" i="51" s="1"/>
  <c r="W69" i="51"/>
  <c r="AG68" i="51"/>
  <c r="AP68" i="51" s="1"/>
  <c r="AE68" i="51"/>
  <c r="Y68" i="96"/>
  <c r="Z68" i="96" s="1"/>
  <c r="X68" i="96"/>
  <c r="AS28" i="32"/>
  <c r="AL28" i="32"/>
  <c r="AU28" i="32" s="1"/>
  <c r="AE66" i="43"/>
  <c r="AG66" i="43"/>
  <c r="AP66" i="43" s="1"/>
  <c r="AF66" i="43"/>
  <c r="AO66" i="43" s="1"/>
  <c r="W67" i="43"/>
  <c r="AI64" i="48"/>
  <c r="AN64" i="48"/>
  <c r="AI61" i="82"/>
  <c r="AR61" i="82" s="1"/>
  <c r="AN61" i="82"/>
  <c r="AJ5" i="32"/>
  <c r="AS24" i="32"/>
  <c r="AL24" i="32"/>
  <c r="AU24" i="32" s="1"/>
  <c r="AR67" i="51"/>
  <c r="AH62" i="98"/>
  <c r="AQ62" i="98" s="1"/>
  <c r="AS67" i="32"/>
  <c r="AL67" i="32"/>
  <c r="AU67" i="32" s="1"/>
  <c r="W63" i="35"/>
  <c r="AE62" i="35"/>
  <c r="AG62" i="35"/>
  <c r="AP62" i="35" s="1"/>
  <c r="AF62" i="35"/>
  <c r="AO62" i="35" s="1"/>
  <c r="AS14" i="32"/>
  <c r="AL14" i="32"/>
  <c r="AU14" i="32" s="1"/>
  <c r="AS32" i="32"/>
  <c r="AL32" i="32"/>
  <c r="AU32" i="32" s="1"/>
  <c r="AH67" i="95"/>
  <c r="AQ67" i="95" s="1"/>
  <c r="AH65" i="18"/>
  <c r="AQ65" i="18" s="1"/>
  <c r="Y68" i="103"/>
  <c r="Z68" i="103" s="1"/>
  <c r="X68" i="103"/>
  <c r="AS15" i="32"/>
  <c r="AL15" i="32"/>
  <c r="AU15" i="32" s="1"/>
  <c r="AS51" i="32"/>
  <c r="AL51" i="32"/>
  <c r="AU51" i="32" s="1"/>
  <c r="Y63" i="102"/>
  <c r="X63" i="102"/>
  <c r="Y73" i="44"/>
  <c r="X73" i="44"/>
  <c r="AS10" i="32"/>
  <c r="AL10" i="32"/>
  <c r="AU10" i="32" s="1"/>
  <c r="AS11" i="32"/>
  <c r="AL11" i="32"/>
  <c r="AU11" i="32" s="1"/>
  <c r="AS29" i="32"/>
  <c r="AL29" i="32"/>
  <c r="AU29" i="32" s="1"/>
  <c r="AI60" i="85"/>
  <c r="AN60" i="85"/>
  <c r="Y65" i="48"/>
  <c r="Z65" i="48" s="1"/>
  <c r="X65" i="48"/>
  <c r="AR60" i="10"/>
  <c r="AS42" i="32"/>
  <c r="AL42" i="32"/>
  <c r="AU42" i="32" s="1"/>
  <c r="AS60" i="32"/>
  <c r="AL60" i="32"/>
  <c r="AU60" i="32" s="1"/>
  <c r="AH71" i="92"/>
  <c r="AQ71" i="92" s="1"/>
  <c r="AS19" i="32"/>
  <c r="AL19" i="32"/>
  <c r="AU19" i="32" s="1"/>
  <c r="AS55" i="32"/>
  <c r="AL55" i="32"/>
  <c r="AU55" i="32" s="1"/>
  <c r="AI68" i="100"/>
  <c r="AN68" i="100"/>
  <c r="AR66" i="16"/>
  <c r="AS50" i="32"/>
  <c r="AL50" i="32"/>
  <c r="AU50" i="32" s="1"/>
  <c r="AS65" i="32"/>
  <c r="AL65" i="32"/>
  <c r="AU65" i="32" s="1"/>
  <c r="AR70" i="92"/>
  <c r="Y71" i="54"/>
  <c r="Z71" i="54" s="1"/>
  <c r="X71" i="54"/>
  <c r="AR62" i="90"/>
  <c r="AS21" i="32"/>
  <c r="AL21" i="32"/>
  <c r="AU21" i="32" s="1"/>
  <c r="AS57" i="32"/>
  <c r="AL57" i="32"/>
  <c r="AU57" i="32" s="1"/>
  <c r="AH64" i="55"/>
  <c r="AQ64" i="55" s="1"/>
  <c r="AI72" i="44"/>
  <c r="AO72" i="44"/>
  <c r="AS49" i="32"/>
  <c r="AL49" i="32"/>
  <c r="AU49" i="32" s="1"/>
  <c r="AS46" i="32"/>
  <c r="AL46" i="32"/>
  <c r="AU46" i="32" s="1"/>
  <c r="AS52" i="32"/>
  <c r="AL52" i="32"/>
  <c r="AU52" i="32" s="1"/>
  <c r="AH67" i="16"/>
  <c r="AQ67" i="16" s="1"/>
  <c r="AI60" i="94"/>
  <c r="AN60" i="94"/>
  <c r="AS47" i="32"/>
  <c r="AL47" i="32"/>
  <c r="AU47" i="32" s="1"/>
  <c r="Y61" i="85"/>
  <c r="Z61" i="85" s="1"/>
  <c r="X61" i="85"/>
  <c r="Y62" i="82"/>
  <c r="Z62" i="82"/>
  <c r="X62" i="82"/>
  <c r="AH72" i="104"/>
  <c r="AQ72" i="104" s="1"/>
  <c r="AS12" i="32"/>
  <c r="AL12" i="32"/>
  <c r="AU12" i="32" s="1"/>
  <c r="AS66" i="32"/>
  <c r="AL66" i="32"/>
  <c r="AU66" i="32" s="1"/>
  <c r="AR60" i="42"/>
  <c r="AE71" i="92"/>
  <c r="W72" i="92"/>
  <c r="AG71" i="92"/>
  <c r="AP71" i="92" s="1"/>
  <c r="AF71" i="92"/>
  <c r="AO71" i="92" s="1"/>
  <c r="AS37" i="32"/>
  <c r="AL37" i="32"/>
  <c r="AU37" i="32" s="1"/>
  <c r="AR67" i="49"/>
  <c r="AH67" i="45"/>
  <c r="AQ67" i="45" s="1"/>
  <c r="AI66" i="91"/>
  <c r="AN66" i="91"/>
  <c r="AS38" i="32"/>
  <c r="AL38" i="32"/>
  <c r="AU38" i="32" s="1"/>
  <c r="AS56" i="32"/>
  <c r="AL56" i="32"/>
  <c r="AU56" i="32" s="1"/>
  <c r="AI67" i="103"/>
  <c r="AN67" i="103"/>
  <c r="AS39" i="32"/>
  <c r="AL39" i="32"/>
  <c r="AU39" i="32" s="1"/>
  <c r="AR66" i="95"/>
  <c r="AR69" i="32"/>
  <c r="AR71" i="32" s="1"/>
  <c r="AL69" i="32"/>
  <c r="AU69" i="32" s="1"/>
  <c r="Z64" i="55"/>
  <c r="AI67" i="96"/>
  <c r="AP67" i="96"/>
  <c r="AH63" i="90"/>
  <c r="AQ63" i="90" s="1"/>
  <c r="AS8" i="32"/>
  <c r="AL8" i="32"/>
  <c r="AU8" i="32" s="1"/>
  <c r="AS41" i="32"/>
  <c r="AL41" i="32"/>
  <c r="AU41" i="32" s="1"/>
  <c r="AR61" i="98"/>
  <c r="AE67" i="41"/>
  <c r="W68" i="41"/>
  <c r="AF67" i="41"/>
  <c r="AO67" i="41" s="1"/>
  <c r="AG67" i="41"/>
  <c r="AP67" i="41" s="1"/>
  <c r="AS18" i="32"/>
  <c r="AL18" i="32"/>
  <c r="AU18" i="32" s="1"/>
  <c r="AE68" i="49"/>
  <c r="AF68" i="49"/>
  <c r="AO68" i="49" s="1"/>
  <c r="AG68" i="49"/>
  <c r="AP68" i="49" s="1"/>
  <c r="W69" i="49"/>
  <c r="AR66" i="45"/>
  <c r="AS31" i="32"/>
  <c r="AL31" i="32"/>
  <c r="AU31" i="32" s="1"/>
  <c r="AI62" i="102"/>
  <c r="AN62" i="102"/>
  <c r="AS64" i="32"/>
  <c r="AL64" i="32"/>
  <c r="AU64" i="32" s="1"/>
  <c r="AS16" i="32"/>
  <c r="AL16" i="32"/>
  <c r="AU16" i="32" s="1"/>
  <c r="AS34" i="32"/>
  <c r="AL34" i="32"/>
  <c r="AU34" i="32" s="1"/>
  <c r="Z67" i="16"/>
  <c r="AS17" i="32"/>
  <c r="AL17" i="32"/>
  <c r="AU17" i="32" s="1"/>
  <c r="AS35" i="32"/>
  <c r="AL35" i="32"/>
  <c r="AU35" i="32" s="1"/>
  <c r="Z61" i="42"/>
  <c r="Z72" i="104"/>
  <c r="AS30" i="32"/>
  <c r="AL30" i="32"/>
  <c r="AU30" i="32" s="1"/>
  <c r="AS48" i="32"/>
  <c r="AL48" i="32"/>
  <c r="AU48" i="32" s="1"/>
  <c r="AF62" i="83"/>
  <c r="AO62" i="83" s="1"/>
  <c r="AG62" i="83"/>
  <c r="AP62" i="83" s="1"/>
  <c r="W63" i="83"/>
  <c r="AE62" i="83"/>
  <c r="AJ4" i="32"/>
  <c r="AK4" i="32"/>
  <c r="AT4" i="32" s="1"/>
  <c r="AT71" i="32" s="1"/>
  <c r="AS43" i="32"/>
  <c r="AL43" i="32"/>
  <c r="AU43" i="32" s="1"/>
  <c r="AS61" i="32"/>
  <c r="AL61" i="32"/>
  <c r="AU61" i="32" s="1"/>
  <c r="AH72" i="20"/>
  <c r="AQ72" i="20" s="1"/>
  <c r="Z67" i="45"/>
  <c r="Y67" i="91"/>
  <c r="Z67" i="91"/>
  <c r="X67" i="91"/>
  <c r="AH67" i="84"/>
  <c r="AQ67" i="84" s="1"/>
  <c r="AS20" i="32"/>
  <c r="AL20" i="32"/>
  <c r="AU20" i="32" s="1"/>
  <c r="AR71" i="20"/>
  <c r="Y73" i="13"/>
  <c r="Z73" i="13"/>
  <c r="X73" i="13"/>
  <c r="Y65" i="88"/>
  <c r="Z65" i="88"/>
  <c r="X65" i="88"/>
  <c r="AR63" i="55"/>
  <c r="AH61" i="10"/>
  <c r="AQ61" i="10" s="1"/>
  <c r="AR71" i="104"/>
  <c r="AL27" i="32"/>
  <c r="AU27" i="32" s="1"/>
  <c r="AS27" i="32"/>
  <c r="AS45" i="32"/>
  <c r="AL45" i="32"/>
  <c r="AU45" i="32" s="1"/>
  <c r="AS63" i="32"/>
  <c r="AL63" i="32"/>
  <c r="AU63" i="32" s="1"/>
  <c r="Y68" i="11"/>
  <c r="Z68" i="11"/>
  <c r="X68" i="11"/>
  <c r="AI59" i="50"/>
  <c r="AN59" i="50"/>
  <c r="AE71" i="54" l="1"/>
  <c r="AF71" i="54"/>
  <c r="AO71" i="54" s="1"/>
  <c r="W72" i="54"/>
  <c r="AG71" i="54"/>
  <c r="AP71" i="54" s="1"/>
  <c r="AF69" i="100"/>
  <c r="AO69" i="100" s="1"/>
  <c r="AE69" i="100"/>
  <c r="W70" i="100"/>
  <c r="AG69" i="100"/>
  <c r="AP69" i="100" s="1"/>
  <c r="AE65" i="48"/>
  <c r="AF65" i="48"/>
  <c r="AO65" i="48" s="1"/>
  <c r="AG65" i="48"/>
  <c r="AP65" i="48" s="1"/>
  <c r="W66" i="48"/>
  <c r="AF68" i="103"/>
  <c r="AO68" i="103" s="1"/>
  <c r="W69" i="103"/>
  <c r="AE68" i="103"/>
  <c r="AG68" i="103"/>
  <c r="AP68" i="103" s="1"/>
  <c r="AF68" i="96"/>
  <c r="AO68" i="96" s="1"/>
  <c r="AE68" i="96"/>
  <c r="W69" i="96"/>
  <c r="AG68" i="96"/>
  <c r="AP68" i="96" s="1"/>
  <c r="AF61" i="85"/>
  <c r="AO61" i="85" s="1"/>
  <c r="AE61" i="85"/>
  <c r="W62" i="85"/>
  <c r="AG61" i="85"/>
  <c r="AP61" i="85" s="1"/>
  <c r="AE67" i="91"/>
  <c r="AG67" i="91"/>
  <c r="AP67" i="91" s="1"/>
  <c r="AF67" i="91"/>
  <c r="AO67" i="91" s="1"/>
  <c r="W68" i="91"/>
  <c r="AR59" i="50"/>
  <c r="AH68" i="11"/>
  <c r="AQ68" i="11" s="1"/>
  <c r="AH65" i="88"/>
  <c r="AQ65" i="88" s="1"/>
  <c r="AE67" i="45"/>
  <c r="W68" i="45"/>
  <c r="AG67" i="45"/>
  <c r="AP67" i="45" s="1"/>
  <c r="AF67" i="45"/>
  <c r="AO67" i="45" s="1"/>
  <c r="AH61" i="85"/>
  <c r="AQ61" i="85" s="1"/>
  <c r="AR60" i="94"/>
  <c r="AI65" i="18"/>
  <c r="AN65" i="18"/>
  <c r="AR70" i="54"/>
  <c r="Y65" i="99"/>
  <c r="X65" i="99"/>
  <c r="AI61" i="10"/>
  <c r="AN61" i="10"/>
  <c r="W74" i="13"/>
  <c r="AG73" i="13"/>
  <c r="AP73" i="13" s="1"/>
  <c r="AF73" i="13"/>
  <c r="AO73" i="13" s="1"/>
  <c r="AE73" i="13"/>
  <c r="AG65" i="88"/>
  <c r="AP65" i="88" s="1"/>
  <c r="AF65" i="88"/>
  <c r="AO65" i="88" s="1"/>
  <c r="AE65" i="88"/>
  <c r="W66" i="88"/>
  <c r="AI62" i="83"/>
  <c r="AN62" i="83"/>
  <c r="AR67" i="103"/>
  <c r="AR66" i="91"/>
  <c r="AR72" i="44"/>
  <c r="AH71" i="54"/>
  <c r="AQ71" i="54" s="1"/>
  <c r="AR68" i="100"/>
  <c r="AH63" i="102"/>
  <c r="AQ63" i="102" s="1"/>
  <c r="AR67" i="11"/>
  <c r="AI64" i="99"/>
  <c r="AN64" i="99"/>
  <c r="AH61" i="94"/>
  <c r="AQ61" i="94" s="1"/>
  <c r="AI67" i="95"/>
  <c r="AN67" i="95"/>
  <c r="AI72" i="20"/>
  <c r="AN72" i="20"/>
  <c r="Y63" i="98"/>
  <c r="X63" i="98"/>
  <c r="AI63" i="90"/>
  <c r="AN63" i="90"/>
  <c r="W69" i="11"/>
  <c r="AG68" i="11"/>
  <c r="AP68" i="11" s="1"/>
  <c r="AF68" i="11"/>
  <c r="AO68" i="11" s="1"/>
  <c r="AE68" i="11"/>
  <c r="Y63" i="83"/>
  <c r="X63" i="83"/>
  <c r="AI68" i="49"/>
  <c r="AN68" i="49"/>
  <c r="Y68" i="41"/>
  <c r="X68" i="41"/>
  <c r="Y72" i="92"/>
  <c r="Z72" i="92"/>
  <c r="X72" i="92"/>
  <c r="Z63" i="102"/>
  <c r="AH68" i="103"/>
  <c r="AQ68" i="103" s="1"/>
  <c r="AI66" i="43"/>
  <c r="AN66" i="43"/>
  <c r="AH69" i="100"/>
  <c r="AQ69" i="100" s="1"/>
  <c r="AR64" i="88"/>
  <c r="Y66" i="87"/>
  <c r="Z66" i="87"/>
  <c r="X66" i="87"/>
  <c r="Z61" i="94"/>
  <c r="Y68" i="95"/>
  <c r="X68" i="95"/>
  <c r="Y73" i="20"/>
  <c r="Z73" i="20" s="1"/>
  <c r="X73" i="20"/>
  <c r="AI62" i="98"/>
  <c r="AR62" i="98" s="1"/>
  <c r="AN62" i="98"/>
  <c r="AI67" i="84"/>
  <c r="AN67" i="84"/>
  <c r="AH73" i="13"/>
  <c r="AQ73" i="13" s="1"/>
  <c r="AH67" i="91"/>
  <c r="AQ67" i="91" s="1"/>
  <c r="W73" i="104"/>
  <c r="AG72" i="104"/>
  <c r="AP72" i="104" s="1"/>
  <c r="AF72" i="104"/>
  <c r="AO72" i="104" s="1"/>
  <c r="AE72" i="104"/>
  <c r="AE67" i="16"/>
  <c r="W68" i="16"/>
  <c r="AF67" i="16"/>
  <c r="AO67" i="16" s="1"/>
  <c r="AG67" i="16"/>
  <c r="AP67" i="16" s="1"/>
  <c r="AI67" i="41"/>
  <c r="AN67" i="41"/>
  <c r="AI71" i="92"/>
  <c r="AN71" i="92"/>
  <c r="AH62" i="82"/>
  <c r="AQ62" i="82" s="1"/>
  <c r="AR60" i="85"/>
  <c r="AR64" i="48"/>
  <c r="AI68" i="51"/>
  <c r="AN68" i="51"/>
  <c r="AH60" i="50"/>
  <c r="AQ60" i="50" s="1"/>
  <c r="AS9" i="32"/>
  <c r="AL9" i="32"/>
  <c r="AU9" i="32" s="1"/>
  <c r="Y62" i="10"/>
  <c r="Z62" i="10"/>
  <c r="X62" i="10"/>
  <c r="AR67" i="96"/>
  <c r="AF62" i="82"/>
  <c r="AO62" i="82" s="1"/>
  <c r="W63" i="82"/>
  <c r="AE62" i="82"/>
  <c r="AG62" i="82"/>
  <c r="AP62" i="82" s="1"/>
  <c r="AH73" i="44"/>
  <c r="AQ73" i="44" s="1"/>
  <c r="AI62" i="35"/>
  <c r="AN62" i="35"/>
  <c r="AE60" i="50"/>
  <c r="W61" i="50"/>
  <c r="AG60" i="50"/>
  <c r="AP60" i="50" s="1"/>
  <c r="AF60" i="50"/>
  <c r="AO60" i="50" s="1"/>
  <c r="AR72" i="13"/>
  <c r="Y64" i="90"/>
  <c r="Z64" i="90"/>
  <c r="X64" i="90"/>
  <c r="W62" i="42"/>
  <c r="AF61" i="42"/>
  <c r="AO61" i="42" s="1"/>
  <c r="AE61" i="42"/>
  <c r="AG61" i="42"/>
  <c r="AP61" i="42" s="1"/>
  <c r="AL4" i="32"/>
  <c r="AU4" i="32" s="1"/>
  <c r="AS4" i="32"/>
  <c r="AR62" i="102"/>
  <c r="Y69" i="49"/>
  <c r="Z69" i="49"/>
  <c r="X69" i="49"/>
  <c r="W65" i="55"/>
  <c r="AG64" i="55"/>
  <c r="AP64" i="55" s="1"/>
  <c r="AE64" i="55"/>
  <c r="AF64" i="55"/>
  <c r="AO64" i="55" s="1"/>
  <c r="AH65" i="48"/>
  <c r="AQ65" i="48" s="1"/>
  <c r="Z73" i="44"/>
  <c r="Y63" i="35"/>
  <c r="X63" i="35"/>
  <c r="AS5" i="32"/>
  <c r="AL5" i="32"/>
  <c r="AU5" i="32" s="1"/>
  <c r="Y67" i="43"/>
  <c r="X67" i="43"/>
  <c r="AH68" i="96"/>
  <c r="AQ68" i="96" s="1"/>
  <c r="Y69" i="51"/>
  <c r="X69" i="51"/>
  <c r="Z69" i="51" s="1"/>
  <c r="Y66" i="18"/>
  <c r="Z66" i="18"/>
  <c r="X66" i="18"/>
  <c r="AI65" i="87"/>
  <c r="AN65" i="87"/>
  <c r="AS6" i="32"/>
  <c r="AL6" i="32"/>
  <c r="AU6" i="32" s="1"/>
  <c r="Y68" i="84"/>
  <c r="X68" i="84"/>
  <c r="AF73" i="20" l="1"/>
  <c r="AO73" i="20" s="1"/>
  <c r="W74" i="20"/>
  <c r="AE73" i="20"/>
  <c r="AG73" i="20"/>
  <c r="AP73" i="20" s="1"/>
  <c r="AF69" i="51"/>
  <c r="AO69" i="51" s="1"/>
  <c r="AG69" i="51"/>
  <c r="AP69" i="51" s="1"/>
  <c r="W70" i="51"/>
  <c r="AE69" i="51"/>
  <c r="AI62" i="82"/>
  <c r="AN62" i="82"/>
  <c r="AF62" i="10"/>
  <c r="AO62" i="10" s="1"/>
  <c r="AG62" i="10"/>
  <c r="AP62" i="10" s="1"/>
  <c r="AE62" i="10"/>
  <c r="W63" i="10"/>
  <c r="AI72" i="104"/>
  <c r="AN72" i="104"/>
  <c r="AH66" i="87"/>
  <c r="AQ66" i="87" s="1"/>
  <c r="AH72" i="92"/>
  <c r="AQ72" i="92" s="1"/>
  <c r="AI68" i="11"/>
  <c r="AN68" i="11"/>
  <c r="AH63" i="98"/>
  <c r="AQ63" i="98" s="1"/>
  <c r="AR67" i="95"/>
  <c r="AI73" i="13"/>
  <c r="AN73" i="13"/>
  <c r="AH65" i="99"/>
  <c r="AQ65" i="99" s="1"/>
  <c r="AR65" i="18"/>
  <c r="AI67" i="45"/>
  <c r="AN67" i="45"/>
  <c r="AI68" i="103"/>
  <c r="AN68" i="103"/>
  <c r="Y61" i="50"/>
  <c r="X61" i="50"/>
  <c r="Y63" i="82"/>
  <c r="X63" i="82"/>
  <c r="W67" i="87"/>
  <c r="AG66" i="87"/>
  <c r="AP66" i="87" s="1"/>
  <c r="AF66" i="87"/>
  <c r="AO66" i="87" s="1"/>
  <c r="AE66" i="87"/>
  <c r="AF72" i="92"/>
  <c r="AO72" i="92" s="1"/>
  <c r="W73" i="92"/>
  <c r="AE72" i="92"/>
  <c r="AG72" i="92"/>
  <c r="AP72" i="92" s="1"/>
  <c r="AR68" i="49"/>
  <c r="Z63" i="98"/>
  <c r="AR64" i="99"/>
  <c r="Y66" i="88"/>
  <c r="Z66" i="88" s="1"/>
  <c r="X66" i="88"/>
  <c r="Z65" i="99"/>
  <c r="Y69" i="96"/>
  <c r="Z69" i="96"/>
  <c r="X69" i="96"/>
  <c r="Y69" i="103"/>
  <c r="X69" i="103"/>
  <c r="AI65" i="48"/>
  <c r="AN65" i="48"/>
  <c r="AF69" i="49"/>
  <c r="AO69" i="49" s="1"/>
  <c r="AE69" i="49"/>
  <c r="W70" i="49"/>
  <c r="AG69" i="49"/>
  <c r="AP69" i="49" s="1"/>
  <c r="AI64" i="55"/>
  <c r="AN64" i="55"/>
  <c r="AI61" i="42"/>
  <c r="AN61" i="42"/>
  <c r="AI60" i="50"/>
  <c r="AN60" i="50"/>
  <c r="AR67" i="84"/>
  <c r="AH68" i="95"/>
  <c r="AQ68" i="95" s="1"/>
  <c r="AH63" i="83"/>
  <c r="AQ63" i="83" s="1"/>
  <c r="AI65" i="88"/>
  <c r="AN65" i="88"/>
  <c r="Y68" i="91"/>
  <c r="X68" i="91"/>
  <c r="Y62" i="85"/>
  <c r="Z62" i="85" s="1"/>
  <c r="X62" i="85"/>
  <c r="AI68" i="96"/>
  <c r="AN68" i="96"/>
  <c r="AH63" i="35"/>
  <c r="AQ63" i="35" s="1"/>
  <c r="AR71" i="92"/>
  <c r="Y68" i="16"/>
  <c r="Z68" i="16" s="1"/>
  <c r="X68" i="16"/>
  <c r="Y73" i="104"/>
  <c r="X73" i="104"/>
  <c r="Z68" i="95"/>
  <c r="AH68" i="41"/>
  <c r="AQ68" i="41" s="1"/>
  <c r="Z63" i="83"/>
  <c r="Y69" i="11"/>
  <c r="Z69" i="11" s="1"/>
  <c r="X69" i="11"/>
  <c r="Y74" i="13"/>
  <c r="Z74" i="13"/>
  <c r="X74" i="13"/>
  <c r="AI61" i="85"/>
  <c r="AN61" i="85"/>
  <c r="Y72" i="54"/>
  <c r="X72" i="54"/>
  <c r="W67" i="18"/>
  <c r="AE66" i="18"/>
  <c r="AG66" i="18"/>
  <c r="AP66" i="18" s="1"/>
  <c r="AF66" i="18"/>
  <c r="AO66" i="18" s="1"/>
  <c r="AG64" i="90"/>
  <c r="AP64" i="90" s="1"/>
  <c r="AF64" i="90"/>
  <c r="AO64" i="90" s="1"/>
  <c r="AE64" i="90"/>
  <c r="W65" i="90"/>
  <c r="AR65" i="87"/>
  <c r="Y65" i="55"/>
  <c r="Z65" i="55" s="1"/>
  <c r="X65" i="55"/>
  <c r="AS71" i="32"/>
  <c r="Y62" i="42"/>
  <c r="Z62" i="42"/>
  <c r="X62" i="42"/>
  <c r="AR62" i="35"/>
  <c r="AR68" i="51"/>
  <c r="AI67" i="16"/>
  <c r="AN67" i="16"/>
  <c r="Z68" i="41"/>
  <c r="AR72" i="20"/>
  <c r="Y66" i="48"/>
  <c r="Z66" i="48"/>
  <c r="X66" i="48"/>
  <c r="Y70" i="100"/>
  <c r="X70" i="100"/>
  <c r="Z70" i="100" s="1"/>
  <c r="AE73" i="44"/>
  <c r="AG73" i="44"/>
  <c r="AP73" i="44" s="1"/>
  <c r="AF73" i="44"/>
  <c r="AO73" i="44" s="1"/>
  <c r="W74" i="44"/>
  <c r="AH69" i="51"/>
  <c r="AQ69" i="51" s="1"/>
  <c r="AH68" i="84"/>
  <c r="AQ68" i="84" s="1"/>
  <c r="AH67" i="43"/>
  <c r="AQ67" i="43" s="1"/>
  <c r="Z63" i="35"/>
  <c r="Z68" i="84"/>
  <c r="AH66" i="18"/>
  <c r="AQ66" i="18" s="1"/>
  <c r="Z67" i="43"/>
  <c r="AH69" i="49"/>
  <c r="AQ69" i="49" s="1"/>
  <c r="AU71" i="32"/>
  <c r="C11" i="32" s="1"/>
  <c r="AH64" i="90"/>
  <c r="AQ64" i="90" s="1"/>
  <c r="AH62" i="10"/>
  <c r="AQ62" i="10" s="1"/>
  <c r="AR67" i="41"/>
  <c r="AH73" i="20"/>
  <c r="AQ73" i="20" s="1"/>
  <c r="W62" i="94"/>
  <c r="AG61" i="94"/>
  <c r="AP61" i="94" s="1"/>
  <c r="AF61" i="94"/>
  <c r="AO61" i="94" s="1"/>
  <c r="AE61" i="94"/>
  <c r="AR66" i="43"/>
  <c r="W64" i="102"/>
  <c r="AE63" i="102"/>
  <c r="AF63" i="102"/>
  <c r="AO63" i="102" s="1"/>
  <c r="AG63" i="102"/>
  <c r="AP63" i="102" s="1"/>
  <c r="AR63" i="90"/>
  <c r="AR62" i="83"/>
  <c r="AR61" i="10"/>
  <c r="Y68" i="45"/>
  <c r="X68" i="45"/>
  <c r="AI67" i="91"/>
  <c r="AR67" i="91" s="1"/>
  <c r="AN67" i="91"/>
  <c r="AI69" i="100"/>
  <c r="AN69" i="100"/>
  <c r="AI71" i="54"/>
  <c r="AN71" i="54"/>
  <c r="AE70" i="100" l="1"/>
  <c r="AG70" i="100"/>
  <c r="AP70" i="100" s="1"/>
  <c r="W71" i="100"/>
  <c r="AF70" i="100"/>
  <c r="AO70" i="100" s="1"/>
  <c r="W67" i="88"/>
  <c r="AG66" i="88"/>
  <c r="AP66" i="88" s="1"/>
  <c r="AF66" i="88"/>
  <c r="AO66" i="88" s="1"/>
  <c r="AE66" i="88"/>
  <c r="W66" i="55"/>
  <c r="AE65" i="55"/>
  <c r="AG65" i="55"/>
  <c r="AP65" i="55" s="1"/>
  <c r="AF65" i="55"/>
  <c r="AO65" i="55" s="1"/>
  <c r="AE69" i="11"/>
  <c r="W70" i="11"/>
  <c r="AF69" i="11"/>
  <c r="AO69" i="11" s="1"/>
  <c r="AG69" i="11"/>
  <c r="AP69" i="11" s="1"/>
  <c r="AE68" i="16"/>
  <c r="AG68" i="16"/>
  <c r="AP68" i="16" s="1"/>
  <c r="W69" i="16"/>
  <c r="AF68" i="16"/>
  <c r="AO68" i="16" s="1"/>
  <c r="AE62" i="85"/>
  <c r="W63" i="85"/>
  <c r="AG62" i="85"/>
  <c r="AP62" i="85" s="1"/>
  <c r="AF62" i="85"/>
  <c r="AO62" i="85" s="1"/>
  <c r="AR69" i="100"/>
  <c r="AH68" i="45"/>
  <c r="AQ68" i="45" s="1"/>
  <c r="AI63" i="102"/>
  <c r="AN63" i="102"/>
  <c r="AR71" i="54"/>
  <c r="Z68" i="45"/>
  <c r="Y64" i="102"/>
  <c r="X64" i="102"/>
  <c r="AH65" i="55"/>
  <c r="AQ65" i="55" s="1"/>
  <c r="Y65" i="90"/>
  <c r="X65" i="90"/>
  <c r="AH68" i="16"/>
  <c r="AQ68" i="16" s="1"/>
  <c r="AH62" i="85"/>
  <c r="AQ62" i="85" s="1"/>
  <c r="AH69" i="96"/>
  <c r="AQ69" i="96" s="1"/>
  <c r="AI66" i="87"/>
  <c r="AN66" i="87"/>
  <c r="AR67" i="45"/>
  <c r="AR68" i="11"/>
  <c r="AR72" i="104"/>
  <c r="Y62" i="94"/>
  <c r="Z62" i="94"/>
  <c r="X62" i="94"/>
  <c r="AE67" i="43"/>
  <c r="AF67" i="43"/>
  <c r="AO67" i="43" s="1"/>
  <c r="AG67" i="43"/>
  <c r="AP67" i="43" s="1"/>
  <c r="W68" i="43"/>
  <c r="W69" i="84"/>
  <c r="AE68" i="84"/>
  <c r="AF68" i="84"/>
  <c r="AO68" i="84" s="1"/>
  <c r="AG68" i="84"/>
  <c r="AP68" i="84" s="1"/>
  <c r="Y74" i="44"/>
  <c r="Z74" i="44" s="1"/>
  <c r="X74" i="44"/>
  <c r="AF68" i="41"/>
  <c r="AO68" i="41" s="1"/>
  <c r="AE68" i="41"/>
  <c r="AG68" i="41"/>
  <c r="AP68" i="41" s="1"/>
  <c r="W69" i="41"/>
  <c r="AI64" i="90"/>
  <c r="AN64" i="90"/>
  <c r="AI66" i="18"/>
  <c r="AN66" i="18"/>
  <c r="AR61" i="85"/>
  <c r="AR65" i="88"/>
  <c r="AR64" i="55"/>
  <c r="AE69" i="96"/>
  <c r="AG69" i="96"/>
  <c r="AP69" i="96" s="1"/>
  <c r="AF69" i="96"/>
  <c r="AO69" i="96" s="1"/>
  <c r="W70" i="96"/>
  <c r="Z61" i="50"/>
  <c r="AH61" i="50"/>
  <c r="AQ61" i="50" s="1"/>
  <c r="AR62" i="82"/>
  <c r="AF63" i="35"/>
  <c r="AO63" i="35" s="1"/>
  <c r="W64" i="35"/>
  <c r="AG63" i="35"/>
  <c r="AP63" i="35" s="1"/>
  <c r="AE63" i="35"/>
  <c r="AH66" i="48"/>
  <c r="AQ66" i="48" s="1"/>
  <c r="AH62" i="42"/>
  <c r="AQ62" i="42" s="1"/>
  <c r="Y67" i="18"/>
  <c r="X67" i="18"/>
  <c r="AH74" i="13"/>
  <c r="AQ74" i="13" s="1"/>
  <c r="AE63" i="83"/>
  <c r="AG63" i="83"/>
  <c r="AP63" i="83" s="1"/>
  <c r="AF63" i="83"/>
  <c r="AO63" i="83" s="1"/>
  <c r="W64" i="83"/>
  <c r="W69" i="95"/>
  <c r="AF68" i="95"/>
  <c r="AO68" i="95" s="1"/>
  <c r="AG68" i="95"/>
  <c r="AP68" i="95" s="1"/>
  <c r="AE68" i="95"/>
  <c r="AR65" i="48"/>
  <c r="AI72" i="92"/>
  <c r="AN72" i="92"/>
  <c r="X63" i="10"/>
  <c r="Y63" i="10"/>
  <c r="Z63" i="10"/>
  <c r="AF66" i="48"/>
  <c r="AO66" i="48" s="1"/>
  <c r="W67" i="48"/>
  <c r="AE66" i="48"/>
  <c r="AN66" i="48" s="1"/>
  <c r="AG66" i="48"/>
  <c r="AR67" i="16"/>
  <c r="AG62" i="42"/>
  <c r="AP62" i="42" s="1"/>
  <c r="W63" i="42"/>
  <c r="AE62" i="42"/>
  <c r="AF62" i="42"/>
  <c r="AO62" i="42" s="1"/>
  <c r="AH72" i="54"/>
  <c r="AQ72" i="54" s="1"/>
  <c r="W75" i="13"/>
  <c r="AF74" i="13"/>
  <c r="AO74" i="13" s="1"/>
  <c r="AE74" i="13"/>
  <c r="AG74" i="13"/>
  <c r="AP74" i="13" s="1"/>
  <c r="AH73" i="104"/>
  <c r="AQ73" i="104" s="1"/>
  <c r="AH68" i="91"/>
  <c r="AQ68" i="91" s="1"/>
  <c r="AR60" i="50"/>
  <c r="AH69" i="103"/>
  <c r="AQ69" i="103" s="1"/>
  <c r="W66" i="99"/>
  <c r="AE65" i="99"/>
  <c r="AG65" i="99"/>
  <c r="AP65" i="99" s="1"/>
  <c r="AF65" i="99"/>
  <c r="AO65" i="99" s="1"/>
  <c r="W64" i="98"/>
  <c r="AF63" i="98"/>
  <c r="AO63" i="98" s="1"/>
  <c r="AG63" i="98"/>
  <c r="AP63" i="98" s="1"/>
  <c r="AE63" i="98"/>
  <c r="Y73" i="92"/>
  <c r="X73" i="92"/>
  <c r="Z73" i="92" s="1"/>
  <c r="Y67" i="87"/>
  <c r="Z67" i="87"/>
  <c r="X67" i="87"/>
  <c r="AR73" i="13"/>
  <c r="AI62" i="10"/>
  <c r="AN62" i="10"/>
  <c r="AI69" i="51"/>
  <c r="AN69" i="51"/>
  <c r="AI73" i="20"/>
  <c r="AN73" i="20"/>
  <c r="AI61" i="94"/>
  <c r="AN61" i="94"/>
  <c r="AI73" i="44"/>
  <c r="AN73" i="44"/>
  <c r="Z72" i="54"/>
  <c r="Z73" i="104"/>
  <c r="Z68" i="91"/>
  <c r="Y70" i="49"/>
  <c r="Z70" i="49"/>
  <c r="X70" i="49"/>
  <c r="Z69" i="103"/>
  <c r="AH66" i="88"/>
  <c r="AQ66" i="88" s="1"/>
  <c r="AH63" i="82"/>
  <c r="AQ63" i="82" s="1"/>
  <c r="AR68" i="103"/>
  <c r="Y70" i="51"/>
  <c r="X70" i="51"/>
  <c r="Z70" i="51" s="1"/>
  <c r="X74" i="20"/>
  <c r="Y74" i="20"/>
  <c r="AH70" i="100"/>
  <c r="AQ70" i="100" s="1"/>
  <c r="AH69" i="11"/>
  <c r="AQ69" i="11" s="1"/>
  <c r="AR68" i="96"/>
  <c r="AR61" i="42"/>
  <c r="AI69" i="49"/>
  <c r="AN69" i="49"/>
  <c r="Z63" i="82"/>
  <c r="AE73" i="92" l="1"/>
  <c r="W74" i="92"/>
  <c r="AG73" i="92"/>
  <c r="AP73" i="92" s="1"/>
  <c r="AF73" i="92"/>
  <c r="AO73" i="92" s="1"/>
  <c r="W71" i="51"/>
  <c r="AF70" i="51"/>
  <c r="AO70" i="51" s="1"/>
  <c r="AE70" i="51"/>
  <c r="AG70" i="51"/>
  <c r="AP70" i="51" s="1"/>
  <c r="AE74" i="44"/>
  <c r="AF74" i="44"/>
  <c r="AO74" i="44" s="1"/>
  <c r="AG74" i="44"/>
  <c r="AP74" i="44" s="1"/>
  <c r="W75" i="44"/>
  <c r="AH74" i="20"/>
  <c r="AQ74" i="20" s="1"/>
  <c r="W74" i="104"/>
  <c r="AG73" i="104"/>
  <c r="AP73" i="104" s="1"/>
  <c r="AF73" i="104"/>
  <c r="AO73" i="104" s="1"/>
  <c r="AE73" i="104"/>
  <c r="Y64" i="98"/>
  <c r="Z64" i="98"/>
  <c r="X64" i="98"/>
  <c r="Y63" i="42"/>
  <c r="X63" i="42"/>
  <c r="AH67" i="18"/>
  <c r="AQ67" i="18" s="1"/>
  <c r="AI69" i="96"/>
  <c r="AN69" i="96"/>
  <c r="Y69" i="41"/>
  <c r="X69" i="41"/>
  <c r="AE62" i="94"/>
  <c r="AG62" i="94"/>
  <c r="AP62" i="94" s="1"/>
  <c r="W63" i="94"/>
  <c r="AF62" i="94"/>
  <c r="AO62" i="94" s="1"/>
  <c r="AF68" i="45"/>
  <c r="AO68" i="45" s="1"/>
  <c r="AG68" i="45"/>
  <c r="AP68" i="45" s="1"/>
  <c r="AE68" i="45"/>
  <c r="W69" i="45"/>
  <c r="AI65" i="55"/>
  <c r="AN65" i="55"/>
  <c r="Y67" i="88"/>
  <c r="Z67" i="88" s="1"/>
  <c r="X67" i="88"/>
  <c r="Z74" i="20"/>
  <c r="AF69" i="103"/>
  <c r="AO69" i="103" s="1"/>
  <c r="W70" i="103"/>
  <c r="AE69" i="103"/>
  <c r="AG69" i="103"/>
  <c r="AP69" i="103" s="1"/>
  <c r="AE72" i="54"/>
  <c r="AG72" i="54"/>
  <c r="AP72" i="54" s="1"/>
  <c r="W73" i="54"/>
  <c r="AF72" i="54"/>
  <c r="AO72" i="54" s="1"/>
  <c r="AR73" i="20"/>
  <c r="AI74" i="13"/>
  <c r="AN74" i="13"/>
  <c r="Y67" i="48"/>
  <c r="Z67" i="48" s="1"/>
  <c r="X67" i="48"/>
  <c r="AR72" i="92"/>
  <c r="AI63" i="83"/>
  <c r="AN63" i="83"/>
  <c r="Z67" i="18"/>
  <c r="AG61" i="50"/>
  <c r="AP61" i="50" s="1"/>
  <c r="W62" i="50"/>
  <c r="AF61" i="50"/>
  <c r="AO61" i="50" s="1"/>
  <c r="AE61" i="50"/>
  <c r="Y68" i="43"/>
  <c r="X68" i="43"/>
  <c r="AH65" i="90"/>
  <c r="AQ65" i="90" s="1"/>
  <c r="Y69" i="16"/>
  <c r="X69" i="16"/>
  <c r="Y70" i="11"/>
  <c r="Z70" i="11"/>
  <c r="X70" i="11"/>
  <c r="Y66" i="55"/>
  <c r="X66" i="55"/>
  <c r="W64" i="82"/>
  <c r="AE63" i="82"/>
  <c r="AG63" i="82"/>
  <c r="AP63" i="82" s="1"/>
  <c r="AF63" i="82"/>
  <c r="AO63" i="82" s="1"/>
  <c r="AH70" i="49"/>
  <c r="AQ70" i="49" s="1"/>
  <c r="AH67" i="87"/>
  <c r="AQ67" i="87" s="1"/>
  <c r="Y69" i="95"/>
  <c r="X69" i="95"/>
  <c r="AI63" i="35"/>
  <c r="AN63" i="35"/>
  <c r="AR66" i="18"/>
  <c r="AI68" i="41"/>
  <c r="AN68" i="41"/>
  <c r="Z65" i="90"/>
  <c r="AI69" i="11"/>
  <c r="AN69" i="11"/>
  <c r="AF70" i="49"/>
  <c r="AO70" i="49" s="1"/>
  <c r="AG70" i="49"/>
  <c r="AP70" i="49" s="1"/>
  <c r="W71" i="49"/>
  <c r="AE70" i="49"/>
  <c r="AG67" i="87"/>
  <c r="AP67" i="87" s="1"/>
  <c r="AF67" i="87"/>
  <c r="AO67" i="87" s="1"/>
  <c r="AE67" i="87"/>
  <c r="W68" i="87"/>
  <c r="AI63" i="98"/>
  <c r="AN63" i="98"/>
  <c r="Y75" i="13"/>
  <c r="X75" i="13"/>
  <c r="AG63" i="10"/>
  <c r="AP63" i="10" s="1"/>
  <c r="W64" i="10"/>
  <c r="AF63" i="10"/>
  <c r="AO63" i="10" s="1"/>
  <c r="AE63" i="10"/>
  <c r="Y70" i="96"/>
  <c r="X70" i="96"/>
  <c r="AR66" i="87"/>
  <c r="AH64" i="102"/>
  <c r="AQ64" i="102" s="1"/>
  <c r="Y63" i="85"/>
  <c r="X63" i="85"/>
  <c r="AI68" i="16"/>
  <c r="AN68" i="16"/>
  <c r="AI66" i="88"/>
  <c r="AN66" i="88"/>
  <c r="Y71" i="100"/>
  <c r="X71" i="100"/>
  <c r="AR69" i="51"/>
  <c r="AH70" i="51"/>
  <c r="AQ70" i="51" s="1"/>
  <c r="AI65" i="99"/>
  <c r="AN65" i="99"/>
  <c r="Y64" i="83"/>
  <c r="X64" i="83"/>
  <c r="Y64" i="35"/>
  <c r="Z64" i="35" s="1"/>
  <c r="X64" i="35"/>
  <c r="AR64" i="90"/>
  <c r="AH74" i="44"/>
  <c r="AQ74" i="44" s="1"/>
  <c r="AI68" i="84"/>
  <c r="AN68" i="84"/>
  <c r="AI67" i="43"/>
  <c r="AN67" i="43"/>
  <c r="Z64" i="102"/>
  <c r="AR63" i="102"/>
  <c r="AI62" i="85"/>
  <c r="AN62" i="85"/>
  <c r="AR73" i="44"/>
  <c r="AR69" i="49"/>
  <c r="W69" i="91"/>
  <c r="AG68" i="91"/>
  <c r="AP68" i="91" s="1"/>
  <c r="AE68" i="91"/>
  <c r="AF68" i="91"/>
  <c r="AO68" i="91" s="1"/>
  <c r="AR61" i="94"/>
  <c r="AR62" i="10"/>
  <c r="AH73" i="92"/>
  <c r="AQ73" i="92" s="1"/>
  <c r="Y66" i="99"/>
  <c r="X66" i="99"/>
  <c r="AI62" i="42"/>
  <c r="AN62" i="42"/>
  <c r="AI66" i="48"/>
  <c r="AP66" i="48"/>
  <c r="AH63" i="10"/>
  <c r="AQ63" i="10" s="1"/>
  <c r="AI68" i="95"/>
  <c r="AN68" i="95"/>
  <c r="Y69" i="84"/>
  <c r="X69" i="84"/>
  <c r="AH62" i="94"/>
  <c r="AQ62" i="94" s="1"/>
  <c r="AI70" i="100"/>
  <c r="AN70" i="100"/>
  <c r="AF64" i="35" l="1"/>
  <c r="AO64" i="35" s="1"/>
  <c r="AG64" i="35"/>
  <c r="AP64" i="35" s="1"/>
  <c r="W65" i="35"/>
  <c r="AE64" i="35"/>
  <c r="AG67" i="88"/>
  <c r="AP67" i="88" s="1"/>
  <c r="AF67" i="88"/>
  <c r="AO67" i="88" s="1"/>
  <c r="AE67" i="88"/>
  <c r="W68" i="88"/>
  <c r="AG67" i="48"/>
  <c r="AP67" i="48" s="1"/>
  <c r="W68" i="48"/>
  <c r="AE67" i="48"/>
  <c r="AF67" i="48"/>
  <c r="AO67" i="48" s="1"/>
  <c r="AR68" i="95"/>
  <c r="AI68" i="91"/>
  <c r="AR68" i="91" s="1"/>
  <c r="AN68" i="91"/>
  <c r="AR65" i="99"/>
  <c r="AR66" i="88"/>
  <c r="AH70" i="11"/>
  <c r="AQ70" i="11" s="1"/>
  <c r="AG67" i="18"/>
  <c r="AP67" i="18" s="1"/>
  <c r="AE67" i="18"/>
  <c r="W68" i="18"/>
  <c r="AF67" i="18"/>
  <c r="AO67" i="18" s="1"/>
  <c r="AI68" i="45"/>
  <c r="AN68" i="45"/>
  <c r="AR69" i="96"/>
  <c r="Z63" i="42"/>
  <c r="AH63" i="42"/>
  <c r="AQ63" i="42" s="1"/>
  <c r="AI73" i="104"/>
  <c r="AN73" i="104"/>
  <c r="Y71" i="51"/>
  <c r="Z71" i="51"/>
  <c r="X71" i="51"/>
  <c r="AR67" i="43"/>
  <c r="AH70" i="96"/>
  <c r="AQ70" i="96" s="1"/>
  <c r="Y64" i="10"/>
  <c r="X64" i="10"/>
  <c r="AR63" i="98"/>
  <c r="AR69" i="11"/>
  <c r="AI63" i="82"/>
  <c r="AN63" i="82"/>
  <c r="AG70" i="11"/>
  <c r="AP70" i="11" s="1"/>
  <c r="AF70" i="11"/>
  <c r="AO70" i="11" s="1"/>
  <c r="W71" i="11"/>
  <c r="AE70" i="11"/>
  <c r="AI69" i="103"/>
  <c r="AR69" i="103" s="1"/>
  <c r="AN69" i="103"/>
  <c r="AI62" i="94"/>
  <c r="AN62" i="94"/>
  <c r="AI74" i="44"/>
  <c r="AN74" i="44"/>
  <c r="Y69" i="91"/>
  <c r="Z69" i="91"/>
  <c r="X69" i="91"/>
  <c r="AR62" i="85"/>
  <c r="AH64" i="83"/>
  <c r="AQ64" i="83" s="1"/>
  <c r="AH71" i="100"/>
  <c r="AQ71" i="100" s="1"/>
  <c r="AR68" i="16"/>
  <c r="Z70" i="96"/>
  <c r="AI70" i="49"/>
  <c r="AN70" i="49"/>
  <c r="W66" i="90"/>
  <c r="AG65" i="90"/>
  <c r="AP65" i="90" s="1"/>
  <c r="AF65" i="90"/>
  <c r="AO65" i="90" s="1"/>
  <c r="AE65" i="90"/>
  <c r="AR63" i="35"/>
  <c r="Y64" i="82"/>
  <c r="X64" i="82"/>
  <c r="AI61" i="50"/>
  <c r="AR61" i="50" s="1"/>
  <c r="AN61" i="50"/>
  <c r="AR63" i="83"/>
  <c r="Y73" i="54"/>
  <c r="X73" i="54"/>
  <c r="Y70" i="103"/>
  <c r="Z70" i="103" s="1"/>
  <c r="X70" i="103"/>
  <c r="AH69" i="41"/>
  <c r="AQ69" i="41" s="1"/>
  <c r="AH64" i="98"/>
  <c r="AQ64" i="98" s="1"/>
  <c r="AR68" i="84"/>
  <c r="Z64" i="83"/>
  <c r="Z71" i="100"/>
  <c r="AH63" i="85"/>
  <c r="AQ63" i="85" s="1"/>
  <c r="AH75" i="13"/>
  <c r="AQ75" i="13" s="1"/>
  <c r="Y68" i="87"/>
  <c r="X68" i="87"/>
  <c r="Y71" i="49"/>
  <c r="Z71" i="49"/>
  <c r="X71" i="49"/>
  <c r="AH69" i="95"/>
  <c r="AQ69" i="95" s="1"/>
  <c r="AH66" i="55"/>
  <c r="AQ66" i="55" s="1"/>
  <c r="Z69" i="16"/>
  <c r="AH69" i="16"/>
  <c r="AQ69" i="16" s="1"/>
  <c r="AR74" i="13"/>
  <c r="AR65" i="55"/>
  <c r="Z69" i="41"/>
  <c r="AF64" i="98"/>
  <c r="AO64" i="98" s="1"/>
  <c r="AE64" i="98"/>
  <c r="W65" i="98"/>
  <c r="AG64" i="98"/>
  <c r="AP64" i="98" s="1"/>
  <c r="Y74" i="104"/>
  <c r="Z74" i="104"/>
  <c r="X74" i="104"/>
  <c r="AR66" i="48"/>
  <c r="AR70" i="100"/>
  <c r="AH69" i="84"/>
  <c r="AQ69" i="84" s="1"/>
  <c r="AH66" i="99"/>
  <c r="AQ66" i="99" s="1"/>
  <c r="Z63" i="85"/>
  <c r="Z75" i="13"/>
  <c r="AI67" i="87"/>
  <c r="AN67" i="87"/>
  <c r="AR68" i="41"/>
  <c r="Z69" i="95"/>
  <c r="Z66" i="55"/>
  <c r="AH68" i="43"/>
  <c r="AQ68" i="43" s="1"/>
  <c r="Y62" i="50"/>
  <c r="X62" i="50"/>
  <c r="Z62" i="50" s="1"/>
  <c r="AI72" i="54"/>
  <c r="AN72" i="54"/>
  <c r="W75" i="20"/>
  <c r="AE74" i="20"/>
  <c r="AF74" i="20"/>
  <c r="AO74" i="20" s="1"/>
  <c r="AG74" i="20"/>
  <c r="AP74" i="20" s="1"/>
  <c r="Y75" i="44"/>
  <c r="X75" i="44"/>
  <c r="AI70" i="51"/>
  <c r="AN70" i="51"/>
  <c r="Y74" i="92"/>
  <c r="X74" i="92"/>
  <c r="Z69" i="84"/>
  <c r="AR62" i="42"/>
  <c r="Z66" i="99"/>
  <c r="W65" i="102"/>
  <c r="AF64" i="102"/>
  <c r="AO64" i="102" s="1"/>
  <c r="AE64" i="102"/>
  <c r="AG64" i="102"/>
  <c r="AP64" i="102" s="1"/>
  <c r="AH64" i="35"/>
  <c r="AQ64" i="35" s="1"/>
  <c r="AI63" i="10"/>
  <c r="AN63" i="10"/>
  <c r="Z68" i="43"/>
  <c r="AH67" i="48"/>
  <c r="AQ67" i="48" s="1"/>
  <c r="AH67" i="88"/>
  <c r="AQ67" i="88" s="1"/>
  <c r="Y69" i="45"/>
  <c r="X69" i="45"/>
  <c r="Y63" i="94"/>
  <c r="X63" i="94"/>
  <c r="AI73" i="92"/>
  <c r="AN73" i="92"/>
  <c r="AG62" i="50" l="1"/>
  <c r="AP62" i="50" s="1"/>
  <c r="W63" i="50"/>
  <c r="AE62" i="50"/>
  <c r="AF62" i="50"/>
  <c r="AO62" i="50" s="1"/>
  <c r="W71" i="103"/>
  <c r="AG70" i="103"/>
  <c r="AP70" i="103" s="1"/>
  <c r="AF70" i="103"/>
  <c r="AO70" i="103" s="1"/>
  <c r="AE70" i="103"/>
  <c r="AH63" i="94"/>
  <c r="AQ63" i="94" s="1"/>
  <c r="AR70" i="51"/>
  <c r="AR67" i="87"/>
  <c r="AI74" i="20"/>
  <c r="AN74" i="20"/>
  <c r="AR73" i="92"/>
  <c r="W67" i="99"/>
  <c r="AG66" i="99"/>
  <c r="AP66" i="99" s="1"/>
  <c r="AF66" i="99"/>
  <c r="AO66" i="99" s="1"/>
  <c r="AE66" i="99"/>
  <c r="AR72" i="54"/>
  <c r="Y65" i="98"/>
  <c r="X65" i="98"/>
  <c r="AH71" i="49"/>
  <c r="AQ71" i="49" s="1"/>
  <c r="Y66" i="90"/>
  <c r="X66" i="90"/>
  <c r="AH69" i="91"/>
  <c r="AQ69" i="91" s="1"/>
  <c r="AR62" i="94"/>
  <c r="AH71" i="51"/>
  <c r="AQ71" i="51" s="1"/>
  <c r="AI67" i="18"/>
  <c r="AN67" i="18"/>
  <c r="Y68" i="48"/>
  <c r="X68" i="48"/>
  <c r="AR63" i="10"/>
  <c r="AH74" i="104"/>
  <c r="AQ74" i="104" s="1"/>
  <c r="AI64" i="98"/>
  <c r="AN64" i="98"/>
  <c r="W70" i="16"/>
  <c r="AF69" i="16"/>
  <c r="AO69" i="16" s="1"/>
  <c r="AG69" i="16"/>
  <c r="AP69" i="16" s="1"/>
  <c r="AE69" i="16"/>
  <c r="AE71" i="49"/>
  <c r="W72" i="49"/>
  <c r="AF71" i="49"/>
  <c r="AO71" i="49" s="1"/>
  <c r="AG71" i="49"/>
  <c r="AP71" i="49" s="1"/>
  <c r="AF69" i="91"/>
  <c r="AO69" i="91" s="1"/>
  <c r="AE69" i="91"/>
  <c r="W70" i="91"/>
  <c r="AG69" i="91"/>
  <c r="AP69" i="91" s="1"/>
  <c r="AE71" i="51"/>
  <c r="AG71" i="51"/>
  <c r="AP71" i="51" s="1"/>
  <c r="AF71" i="51"/>
  <c r="AO71" i="51" s="1"/>
  <c r="W72" i="51"/>
  <c r="W75" i="104"/>
  <c r="AG74" i="104"/>
  <c r="AP74" i="104" s="1"/>
  <c r="AF74" i="104"/>
  <c r="AO74" i="104" s="1"/>
  <c r="AE74" i="104"/>
  <c r="AH73" i="54"/>
  <c r="AQ73" i="54" s="1"/>
  <c r="AR70" i="49"/>
  <c r="AH64" i="10"/>
  <c r="AQ64" i="10" s="1"/>
  <c r="AR68" i="45"/>
  <c r="AI64" i="35"/>
  <c r="AN64" i="35"/>
  <c r="AH68" i="87"/>
  <c r="AQ68" i="87" s="1"/>
  <c r="AG71" i="100"/>
  <c r="AP71" i="100" s="1"/>
  <c r="W72" i="100"/>
  <c r="AE71" i="100"/>
  <c r="AF71" i="100"/>
  <c r="AO71" i="100" s="1"/>
  <c r="Z73" i="54"/>
  <c r="AH64" i="82"/>
  <c r="AQ64" i="82" s="1"/>
  <c r="AI65" i="90"/>
  <c r="AN65" i="90"/>
  <c r="W71" i="96"/>
  <c r="AG70" i="96"/>
  <c r="AP70" i="96" s="1"/>
  <c r="AF70" i="96"/>
  <c r="AO70" i="96" s="1"/>
  <c r="AE70" i="96"/>
  <c r="AR63" i="82"/>
  <c r="Z64" i="10"/>
  <c r="Y68" i="88"/>
  <c r="X68" i="88"/>
  <c r="Y65" i="35"/>
  <c r="X65" i="35"/>
  <c r="AI64" i="102"/>
  <c r="AN64" i="102"/>
  <c r="AH75" i="44"/>
  <c r="AQ75" i="44" s="1"/>
  <c r="W76" i="13"/>
  <c r="AG75" i="13"/>
  <c r="AP75" i="13" s="1"/>
  <c r="AF75" i="13"/>
  <c r="AO75" i="13" s="1"/>
  <c r="AE75" i="13"/>
  <c r="AH74" i="92"/>
  <c r="AQ74" i="92" s="1"/>
  <c r="Z75" i="44"/>
  <c r="Y75" i="20"/>
  <c r="X75" i="20"/>
  <c r="AF69" i="95"/>
  <c r="AO69" i="95" s="1"/>
  <c r="AE69" i="95"/>
  <c r="AG69" i="95"/>
  <c r="AP69" i="95" s="1"/>
  <c r="W70" i="95"/>
  <c r="AG63" i="85"/>
  <c r="AP63" i="85" s="1"/>
  <c r="W64" i="85"/>
  <c r="AE63" i="85"/>
  <c r="AF63" i="85"/>
  <c r="AO63" i="85" s="1"/>
  <c r="Z68" i="87"/>
  <c r="AF64" i="83"/>
  <c r="AO64" i="83" s="1"/>
  <c r="AE64" i="83"/>
  <c r="AG64" i="83"/>
  <c r="AP64" i="83" s="1"/>
  <c r="W65" i="83"/>
  <c r="Z64" i="82"/>
  <c r="AR74" i="44"/>
  <c r="AI70" i="11"/>
  <c r="AN70" i="11"/>
  <c r="AR73" i="104"/>
  <c r="W64" i="42"/>
  <c r="AE63" i="42"/>
  <c r="AF63" i="42"/>
  <c r="AO63" i="42" s="1"/>
  <c r="AG63" i="42"/>
  <c r="AP63" i="42" s="1"/>
  <c r="AI67" i="88"/>
  <c r="AN67" i="88"/>
  <c r="AH62" i="50"/>
  <c r="AQ62" i="50" s="1"/>
  <c r="Z63" i="94"/>
  <c r="W70" i="84"/>
  <c r="AF69" i="84"/>
  <c r="AO69" i="84" s="1"/>
  <c r="AG69" i="84"/>
  <c r="AP69" i="84" s="1"/>
  <c r="AE69" i="84"/>
  <c r="AF66" i="55"/>
  <c r="AO66" i="55" s="1"/>
  <c r="W67" i="55"/>
  <c r="AG66" i="55"/>
  <c r="AP66" i="55" s="1"/>
  <c r="AE66" i="55"/>
  <c r="AE69" i="41"/>
  <c r="AG69" i="41"/>
  <c r="AP69" i="41" s="1"/>
  <c r="W70" i="41"/>
  <c r="AF69" i="41"/>
  <c r="AO69" i="41" s="1"/>
  <c r="AH69" i="45"/>
  <c r="AQ69" i="45" s="1"/>
  <c r="Z69" i="45"/>
  <c r="AG68" i="43"/>
  <c r="AP68" i="43" s="1"/>
  <c r="AF68" i="43"/>
  <c r="AO68" i="43" s="1"/>
  <c r="W69" i="43"/>
  <c r="AE68" i="43"/>
  <c r="Y65" i="102"/>
  <c r="X65" i="102"/>
  <c r="Z65" i="102" s="1"/>
  <c r="Z74" i="92"/>
  <c r="AH70" i="103"/>
  <c r="AQ70" i="103" s="1"/>
  <c r="Y71" i="11"/>
  <c r="X71" i="11"/>
  <c r="Z71" i="11" s="1"/>
  <c r="Y68" i="18"/>
  <c r="X68" i="18"/>
  <c r="AI67" i="48"/>
  <c r="AN67" i="48"/>
  <c r="AE71" i="11" l="1"/>
  <c r="AF71" i="11"/>
  <c r="AO71" i="11" s="1"/>
  <c r="W72" i="11"/>
  <c r="AG71" i="11"/>
  <c r="AP71" i="11" s="1"/>
  <c r="AE65" i="102"/>
  <c r="AG65" i="102"/>
  <c r="AP65" i="102" s="1"/>
  <c r="W66" i="102"/>
  <c r="AF65" i="102"/>
  <c r="AO65" i="102" s="1"/>
  <c r="AE69" i="45"/>
  <c r="AG69" i="45"/>
  <c r="AP69" i="45" s="1"/>
  <c r="AF69" i="45"/>
  <c r="AO69" i="45" s="1"/>
  <c r="W70" i="45"/>
  <c r="AI68" i="43"/>
  <c r="AN68" i="43"/>
  <c r="Y70" i="41"/>
  <c r="X70" i="41"/>
  <c r="Y67" i="55"/>
  <c r="X67" i="55"/>
  <c r="Y70" i="84"/>
  <c r="X70" i="84"/>
  <c r="AI63" i="42"/>
  <c r="AN63" i="42"/>
  <c r="AI64" i="83"/>
  <c r="AN64" i="83"/>
  <c r="Y64" i="85"/>
  <c r="Z64" i="85"/>
  <c r="X64" i="85"/>
  <c r="AR64" i="98"/>
  <c r="AR67" i="18"/>
  <c r="Y67" i="99"/>
  <c r="X67" i="99"/>
  <c r="Y71" i="103"/>
  <c r="Z71" i="103" s="1"/>
  <c r="X71" i="103"/>
  <c r="AG74" i="92"/>
  <c r="AP74" i="92" s="1"/>
  <c r="AE74" i="92"/>
  <c r="W75" i="92"/>
  <c r="AF74" i="92"/>
  <c r="AO74" i="92" s="1"/>
  <c r="Y69" i="43"/>
  <c r="Z69" i="43"/>
  <c r="X69" i="43"/>
  <c r="AG63" i="94"/>
  <c r="AP63" i="94" s="1"/>
  <c r="AE63" i="94"/>
  <c r="W64" i="94"/>
  <c r="AF63" i="94"/>
  <c r="AO63" i="94" s="1"/>
  <c r="Y64" i="42"/>
  <c r="X64" i="42"/>
  <c r="AH75" i="20"/>
  <c r="AQ75" i="20" s="1"/>
  <c r="AH68" i="88"/>
  <c r="AQ68" i="88" s="1"/>
  <c r="AR65" i="90"/>
  <c r="AE73" i="54"/>
  <c r="AF73" i="54"/>
  <c r="AO73" i="54" s="1"/>
  <c r="W74" i="54"/>
  <c r="AG73" i="54"/>
  <c r="AP73" i="54" s="1"/>
  <c r="AR64" i="35"/>
  <c r="AI71" i="51"/>
  <c r="AN71" i="51"/>
  <c r="AI69" i="16"/>
  <c r="AN69" i="16"/>
  <c r="AH66" i="90"/>
  <c r="AQ66" i="90" s="1"/>
  <c r="AH68" i="18"/>
  <c r="AQ68" i="18" s="1"/>
  <c r="AI69" i="41"/>
  <c r="AN69" i="41"/>
  <c r="AR67" i="88"/>
  <c r="AE64" i="82"/>
  <c r="AF64" i="82"/>
  <c r="AO64" i="82" s="1"/>
  <c r="W65" i="82"/>
  <c r="AG64" i="82"/>
  <c r="AP64" i="82" s="1"/>
  <c r="W69" i="87"/>
  <c r="AE68" i="87"/>
  <c r="AG68" i="87"/>
  <c r="AP68" i="87" s="1"/>
  <c r="AF68" i="87"/>
  <c r="AO68" i="87" s="1"/>
  <c r="Z75" i="20"/>
  <c r="Y76" i="13"/>
  <c r="X76" i="13"/>
  <c r="Z76" i="13" s="1"/>
  <c r="Z68" i="88"/>
  <c r="AI70" i="96"/>
  <c r="AN70" i="96"/>
  <c r="Y75" i="104"/>
  <c r="X75" i="104"/>
  <c r="AH68" i="48"/>
  <c r="AQ68" i="48" s="1"/>
  <c r="Z66" i="90"/>
  <c r="Y70" i="95"/>
  <c r="X70" i="95"/>
  <c r="AR64" i="102"/>
  <c r="Z68" i="48"/>
  <c r="AH65" i="98"/>
  <c r="AQ65" i="98" s="1"/>
  <c r="AI66" i="99"/>
  <c r="AN66" i="99"/>
  <c r="AI70" i="103"/>
  <c r="AR70" i="103" s="1"/>
  <c r="AN70" i="103"/>
  <c r="AI62" i="50"/>
  <c r="AN62" i="50"/>
  <c r="AR67" i="48"/>
  <c r="AH65" i="102"/>
  <c r="AQ65" i="102" s="1"/>
  <c r="Z68" i="18"/>
  <c r="AI66" i="55"/>
  <c r="AN66" i="55"/>
  <c r="Y65" i="83"/>
  <c r="X65" i="83"/>
  <c r="AE75" i="44"/>
  <c r="AG75" i="44"/>
  <c r="AP75" i="44" s="1"/>
  <c r="AF75" i="44"/>
  <c r="AO75" i="44" s="1"/>
  <c r="W76" i="44"/>
  <c r="AH65" i="35"/>
  <c r="AQ65" i="35" s="1"/>
  <c r="AE64" i="10"/>
  <c r="AN64" i="10" s="1"/>
  <c r="W65" i="10"/>
  <c r="AG64" i="10"/>
  <c r="AF64" i="10"/>
  <c r="AO64" i="10" s="1"/>
  <c r="AI71" i="100"/>
  <c r="AN71" i="100"/>
  <c r="X72" i="51"/>
  <c r="Y72" i="51"/>
  <c r="Y70" i="91"/>
  <c r="Z70" i="91"/>
  <c r="X70" i="91"/>
  <c r="Y72" i="49"/>
  <c r="X72" i="49"/>
  <c r="X70" i="16"/>
  <c r="Y70" i="16"/>
  <c r="Z65" i="98"/>
  <c r="AR74" i="20"/>
  <c r="Y63" i="50"/>
  <c r="Z63" i="50"/>
  <c r="X63" i="50"/>
  <c r="AI69" i="84"/>
  <c r="AN69" i="84"/>
  <c r="AH71" i="11"/>
  <c r="AQ71" i="11" s="1"/>
  <c r="AR70" i="11"/>
  <c r="AI63" i="85"/>
  <c r="AN63" i="85"/>
  <c r="AI69" i="95"/>
  <c r="AR69" i="95" s="1"/>
  <c r="AN69" i="95"/>
  <c r="AI75" i="13"/>
  <c r="AN75" i="13"/>
  <c r="Z65" i="35"/>
  <c r="Y71" i="96"/>
  <c r="X71" i="96"/>
  <c r="Y72" i="100"/>
  <c r="X72" i="100"/>
  <c r="AI74" i="104"/>
  <c r="AN74" i="104"/>
  <c r="AI69" i="91"/>
  <c r="AN69" i="91"/>
  <c r="AI71" i="49"/>
  <c r="AN71" i="49"/>
  <c r="W77" i="13" l="1"/>
  <c r="AG76" i="13"/>
  <c r="AP76" i="13" s="1"/>
  <c r="AE76" i="13"/>
  <c r="AF76" i="13"/>
  <c r="AO76" i="13" s="1"/>
  <c r="AE71" i="103"/>
  <c r="AG71" i="103"/>
  <c r="AP71" i="103" s="1"/>
  <c r="W72" i="103"/>
  <c r="AF71" i="103"/>
  <c r="AO71" i="103" s="1"/>
  <c r="AH65" i="83"/>
  <c r="AQ65" i="83" s="1"/>
  <c r="Y70" i="45"/>
  <c r="Z70" i="45"/>
  <c r="X70" i="45"/>
  <c r="W64" i="50"/>
  <c r="AF63" i="50"/>
  <c r="AO63" i="50" s="1"/>
  <c r="AE63" i="50"/>
  <c r="AG63" i="50"/>
  <c r="AP63" i="50" s="1"/>
  <c r="AF70" i="91"/>
  <c r="AO70" i="91" s="1"/>
  <c r="W71" i="91"/>
  <c r="AE70" i="91"/>
  <c r="AG70" i="91"/>
  <c r="AP70" i="91" s="1"/>
  <c r="AR71" i="100"/>
  <c r="Y76" i="44"/>
  <c r="X76" i="44"/>
  <c r="AR62" i="50"/>
  <c r="Y69" i="87"/>
  <c r="Z69" i="87"/>
  <c r="X69" i="87"/>
  <c r="AI73" i="54"/>
  <c r="AN73" i="54"/>
  <c r="Y64" i="94"/>
  <c r="X64" i="94"/>
  <c r="Z64" i="94" s="1"/>
  <c r="AI65" i="102"/>
  <c r="AR65" i="102" s="1"/>
  <c r="AN65" i="102"/>
  <c r="Y65" i="10"/>
  <c r="Z65" i="10"/>
  <c r="X65" i="10"/>
  <c r="AE68" i="48"/>
  <c r="AF68" i="48"/>
  <c r="AO68" i="48" s="1"/>
  <c r="AG68" i="48"/>
  <c r="AP68" i="48" s="1"/>
  <c r="W69" i="48"/>
  <c r="AE69" i="43"/>
  <c r="AG69" i="43"/>
  <c r="AP69" i="43" s="1"/>
  <c r="AF69" i="43"/>
  <c r="AO69" i="43" s="1"/>
  <c r="W70" i="43"/>
  <c r="W65" i="85"/>
  <c r="AG64" i="85"/>
  <c r="AP64" i="85" s="1"/>
  <c r="AF64" i="85"/>
  <c r="AO64" i="85" s="1"/>
  <c r="AE64" i="85"/>
  <c r="AR74" i="104"/>
  <c r="AF65" i="35"/>
  <c r="AO65" i="35" s="1"/>
  <c r="AG65" i="35"/>
  <c r="AP65" i="35" s="1"/>
  <c r="AE65" i="35"/>
  <c r="W66" i="35"/>
  <c r="AH70" i="16"/>
  <c r="AQ70" i="16" s="1"/>
  <c r="AH70" i="95"/>
  <c r="AQ70" i="95" s="1"/>
  <c r="W76" i="20"/>
  <c r="AG75" i="20"/>
  <c r="AP75" i="20" s="1"/>
  <c r="AF75" i="20"/>
  <c r="AO75" i="20" s="1"/>
  <c r="AE75" i="20"/>
  <c r="AH64" i="42"/>
  <c r="AQ64" i="42" s="1"/>
  <c r="AI63" i="94"/>
  <c r="AN63" i="94"/>
  <c r="AR64" i="83"/>
  <c r="AH67" i="55"/>
  <c r="AQ67" i="55" s="1"/>
  <c r="AI69" i="45"/>
  <c r="AN69" i="45"/>
  <c r="AH71" i="96"/>
  <c r="AQ71" i="96" s="1"/>
  <c r="AG65" i="98"/>
  <c r="AP65" i="98" s="1"/>
  <c r="AF65" i="98"/>
  <c r="AO65" i="98" s="1"/>
  <c r="AE65" i="98"/>
  <c r="W66" i="98"/>
  <c r="AH72" i="51"/>
  <c r="AQ72" i="51" s="1"/>
  <c r="Y74" i="54"/>
  <c r="X74" i="54"/>
  <c r="AR66" i="55"/>
  <c r="Z70" i="95"/>
  <c r="AR70" i="96"/>
  <c r="Z64" i="42"/>
  <c r="Y75" i="92"/>
  <c r="Z75" i="92" s="1"/>
  <c r="X75" i="92"/>
  <c r="AH67" i="99"/>
  <c r="AQ67" i="99" s="1"/>
  <c r="Z67" i="55"/>
  <c r="AR68" i="43"/>
  <c r="AR69" i="91"/>
  <c r="AR69" i="84"/>
  <c r="AF66" i="90"/>
  <c r="AO66" i="90" s="1"/>
  <c r="AE66" i="90"/>
  <c r="W67" i="90"/>
  <c r="AG66" i="90"/>
  <c r="AP66" i="90" s="1"/>
  <c r="AH76" i="13"/>
  <c r="AQ76" i="13" s="1"/>
  <c r="AH70" i="84"/>
  <c r="AQ70" i="84" s="1"/>
  <c r="AH70" i="41"/>
  <c r="AQ70" i="41" s="1"/>
  <c r="AH72" i="100"/>
  <c r="AQ72" i="100" s="1"/>
  <c r="AR63" i="85"/>
  <c r="AR71" i="49"/>
  <c r="Z72" i="100"/>
  <c r="AH72" i="49"/>
  <c r="AQ72" i="49" s="1"/>
  <c r="AR75" i="13"/>
  <c r="Z72" i="49"/>
  <c r="Z72" i="51"/>
  <c r="AI64" i="10"/>
  <c r="AP64" i="10"/>
  <c r="AI75" i="44"/>
  <c r="AN75" i="44"/>
  <c r="AG68" i="18"/>
  <c r="AP68" i="18" s="1"/>
  <c r="AF68" i="18"/>
  <c r="AO68" i="18" s="1"/>
  <c r="W69" i="18"/>
  <c r="AE68" i="18"/>
  <c r="AG68" i="88"/>
  <c r="AP68" i="88" s="1"/>
  <c r="AF68" i="88"/>
  <c r="AO68" i="88" s="1"/>
  <c r="AE68" i="88"/>
  <c r="W69" i="88"/>
  <c r="Y65" i="82"/>
  <c r="X65" i="82"/>
  <c r="AR69" i="41"/>
  <c r="AR69" i="16"/>
  <c r="AH69" i="43"/>
  <c r="AQ69" i="43" s="1"/>
  <c r="AI74" i="92"/>
  <c r="AN74" i="92"/>
  <c r="Z67" i="99"/>
  <c r="AH64" i="85"/>
  <c r="AQ64" i="85" s="1"/>
  <c r="AR63" i="42"/>
  <c r="Y72" i="11"/>
  <c r="Z72" i="11"/>
  <c r="X72" i="11"/>
  <c r="AR66" i="99"/>
  <c r="AH75" i="104"/>
  <c r="AQ75" i="104" s="1"/>
  <c r="Y66" i="102"/>
  <c r="X66" i="102"/>
  <c r="Z71" i="96"/>
  <c r="AH63" i="50"/>
  <c r="AQ63" i="50" s="1"/>
  <c r="Z70" i="16"/>
  <c r="AH70" i="91"/>
  <c r="AQ70" i="91" s="1"/>
  <c r="Z65" i="83"/>
  <c r="Z75" i="104"/>
  <c r="AI68" i="87"/>
  <c r="AN68" i="87"/>
  <c r="AI64" i="82"/>
  <c r="AN64" i="82"/>
  <c r="AR71" i="51"/>
  <c r="AH71" i="103"/>
  <c r="AQ71" i="103" s="1"/>
  <c r="Z70" i="84"/>
  <c r="Z70" i="41"/>
  <c r="AI71" i="11"/>
  <c r="AN71" i="11"/>
  <c r="AG75" i="92" l="1"/>
  <c r="AP75" i="92" s="1"/>
  <c r="AF75" i="92"/>
  <c r="AO75" i="92" s="1"/>
  <c r="AE75" i="92"/>
  <c r="W76" i="92"/>
  <c r="AG64" i="94"/>
  <c r="AP64" i="94" s="1"/>
  <c r="W65" i="94"/>
  <c r="AE64" i="94"/>
  <c r="AF64" i="94"/>
  <c r="AO64" i="94" s="1"/>
  <c r="AH66" i="102"/>
  <c r="AQ66" i="102" s="1"/>
  <c r="Y69" i="88"/>
  <c r="X69" i="88"/>
  <c r="X69" i="18"/>
  <c r="Y69" i="18"/>
  <c r="Z69" i="18"/>
  <c r="AR64" i="10"/>
  <c r="AI75" i="20"/>
  <c r="AN75" i="20"/>
  <c r="AI69" i="43"/>
  <c r="AN69" i="43"/>
  <c r="AH65" i="10"/>
  <c r="AQ65" i="10" s="1"/>
  <c r="AH70" i="45"/>
  <c r="AQ70" i="45" s="1"/>
  <c r="AI71" i="103"/>
  <c r="AN71" i="103"/>
  <c r="AI68" i="88"/>
  <c r="AN68" i="88"/>
  <c r="AE72" i="51"/>
  <c r="AF72" i="51"/>
  <c r="AO72" i="51" s="1"/>
  <c r="AG72" i="51"/>
  <c r="AP72" i="51" s="1"/>
  <c r="W73" i="51"/>
  <c r="Y67" i="90"/>
  <c r="Z67" i="90"/>
  <c r="X67" i="90"/>
  <c r="AG64" i="42"/>
  <c r="AP64" i="42" s="1"/>
  <c r="AF64" i="42"/>
  <c r="AO64" i="42" s="1"/>
  <c r="W65" i="42"/>
  <c r="AE64" i="42"/>
  <c r="AH74" i="54"/>
  <c r="AQ74" i="54" s="1"/>
  <c r="Y65" i="85"/>
  <c r="X65" i="85"/>
  <c r="AE65" i="10"/>
  <c r="AF65" i="10"/>
  <c r="AO65" i="10" s="1"/>
  <c r="AG65" i="10"/>
  <c r="AP65" i="10" s="1"/>
  <c r="W66" i="10"/>
  <c r="AF70" i="45"/>
  <c r="AO70" i="45" s="1"/>
  <c r="W71" i="45"/>
  <c r="AE70" i="45"/>
  <c r="AG70" i="45"/>
  <c r="AP70" i="45" s="1"/>
  <c r="AE70" i="16"/>
  <c r="AF70" i="16"/>
  <c r="AO70" i="16" s="1"/>
  <c r="W71" i="16"/>
  <c r="AG70" i="16"/>
  <c r="AP70" i="16" s="1"/>
  <c r="AE67" i="99"/>
  <c r="W68" i="99"/>
  <c r="AG67" i="99"/>
  <c r="AP67" i="99" s="1"/>
  <c r="AF67" i="99"/>
  <c r="AO67" i="99" s="1"/>
  <c r="AH65" i="82"/>
  <c r="AQ65" i="82" s="1"/>
  <c r="AE72" i="49"/>
  <c r="AG72" i="49"/>
  <c r="AP72" i="49" s="1"/>
  <c r="AF72" i="49"/>
  <c r="AO72" i="49" s="1"/>
  <c r="W73" i="49"/>
  <c r="AI66" i="90"/>
  <c r="AR66" i="90" s="1"/>
  <c r="AN66" i="90"/>
  <c r="Z74" i="54"/>
  <c r="AR69" i="45"/>
  <c r="Y69" i="48"/>
  <c r="Z69" i="48"/>
  <c r="X69" i="48"/>
  <c r="AR64" i="82"/>
  <c r="Z65" i="82"/>
  <c r="Y76" i="20"/>
  <c r="Z76" i="20"/>
  <c r="X76" i="20"/>
  <c r="Y66" i="35"/>
  <c r="Z66" i="35"/>
  <c r="X66" i="35"/>
  <c r="Y70" i="43"/>
  <c r="Z70" i="43"/>
  <c r="X70" i="43"/>
  <c r="AR73" i="54"/>
  <c r="AH76" i="44"/>
  <c r="AQ76" i="44" s="1"/>
  <c r="AI63" i="50"/>
  <c r="AN63" i="50"/>
  <c r="AI76" i="13"/>
  <c r="AN76" i="13"/>
  <c r="Z66" i="102"/>
  <c r="AR71" i="11"/>
  <c r="W71" i="41"/>
  <c r="AE70" i="41"/>
  <c r="AF70" i="41"/>
  <c r="AO70" i="41" s="1"/>
  <c r="AG70" i="41"/>
  <c r="AP70" i="41" s="1"/>
  <c r="AR68" i="87"/>
  <c r="AF70" i="84"/>
  <c r="AO70" i="84" s="1"/>
  <c r="AG70" i="84"/>
  <c r="AP70" i="84" s="1"/>
  <c r="AE70" i="84"/>
  <c r="W71" i="84"/>
  <c r="AG75" i="104"/>
  <c r="AP75" i="104" s="1"/>
  <c r="AE75" i="104"/>
  <c r="AF75" i="104"/>
  <c r="AO75" i="104" s="1"/>
  <c r="W76" i="104"/>
  <c r="AH72" i="11"/>
  <c r="AQ72" i="11" s="1"/>
  <c r="AR74" i="92"/>
  <c r="AR75" i="44"/>
  <c r="AF72" i="100"/>
  <c r="AO72" i="100" s="1"/>
  <c r="AG72" i="100"/>
  <c r="AP72" i="100" s="1"/>
  <c r="W73" i="100"/>
  <c r="AE72" i="100"/>
  <c r="AF67" i="55"/>
  <c r="AO67" i="55" s="1"/>
  <c r="AG67" i="55"/>
  <c r="AP67" i="55" s="1"/>
  <c r="W68" i="55"/>
  <c r="AE67" i="55"/>
  <c r="AH75" i="92"/>
  <c r="AQ75" i="92" s="1"/>
  <c r="AF70" i="95"/>
  <c r="AO70" i="95" s="1"/>
  <c r="AE70" i="95"/>
  <c r="W71" i="95"/>
  <c r="AG70" i="95"/>
  <c r="AP70" i="95" s="1"/>
  <c r="Y66" i="98"/>
  <c r="Z66" i="98"/>
  <c r="X66" i="98"/>
  <c r="AI65" i="35"/>
  <c r="AR65" i="35" s="1"/>
  <c r="AN65" i="35"/>
  <c r="AI64" i="85"/>
  <c r="AN64" i="85"/>
  <c r="AH69" i="87"/>
  <c r="AQ69" i="87" s="1"/>
  <c r="Z76" i="44"/>
  <c r="AI70" i="91"/>
  <c r="AN70" i="91"/>
  <c r="Y72" i="103"/>
  <c r="Z72" i="103"/>
  <c r="X72" i="103"/>
  <c r="AE65" i="83"/>
  <c r="W66" i="83"/>
  <c r="AG65" i="83"/>
  <c r="AP65" i="83" s="1"/>
  <c r="AF65" i="83"/>
  <c r="AO65" i="83" s="1"/>
  <c r="W72" i="96"/>
  <c r="AG71" i="96"/>
  <c r="AP71" i="96" s="1"/>
  <c r="AF71" i="96"/>
  <c r="AO71" i="96" s="1"/>
  <c r="AE71" i="96"/>
  <c r="AE72" i="11"/>
  <c r="AG72" i="11"/>
  <c r="AP72" i="11" s="1"/>
  <c r="W73" i="11"/>
  <c r="AF72" i="11"/>
  <c r="AO72" i="11" s="1"/>
  <c r="AI68" i="18"/>
  <c r="AN68" i="18"/>
  <c r="AI65" i="98"/>
  <c r="AN65" i="98"/>
  <c r="AR63" i="94"/>
  <c r="AI68" i="48"/>
  <c r="AN68" i="48"/>
  <c r="AH64" i="94"/>
  <c r="AQ64" i="94" s="1"/>
  <c r="AF69" i="87"/>
  <c r="AO69" i="87" s="1"/>
  <c r="W70" i="87"/>
  <c r="AE69" i="87"/>
  <c r="AG69" i="87"/>
  <c r="AP69" i="87" s="1"/>
  <c r="Y71" i="91"/>
  <c r="Z71" i="91"/>
  <c r="X71" i="91"/>
  <c r="Y64" i="50"/>
  <c r="Z64" i="50"/>
  <c r="X64" i="50"/>
  <c r="Y77" i="13"/>
  <c r="X77" i="13"/>
  <c r="W67" i="98" l="1"/>
  <c r="AF66" i="98"/>
  <c r="AO66" i="98" s="1"/>
  <c r="AG66" i="98"/>
  <c r="AP66" i="98" s="1"/>
  <c r="AE66" i="98"/>
  <c r="AI72" i="100"/>
  <c r="AN72" i="100"/>
  <c r="AR63" i="50"/>
  <c r="AG66" i="35"/>
  <c r="AP66" i="35" s="1"/>
  <c r="W67" i="35"/>
  <c r="AE66" i="35"/>
  <c r="AF66" i="35"/>
  <c r="AO66" i="35" s="1"/>
  <c r="AI67" i="99"/>
  <c r="AR67" i="99" s="1"/>
  <c r="AN67" i="99"/>
  <c r="Y66" i="10"/>
  <c r="Z66" i="10" s="1"/>
  <c r="X66" i="10"/>
  <c r="AG67" i="90"/>
  <c r="AP67" i="90" s="1"/>
  <c r="AF67" i="90"/>
  <c r="AO67" i="90" s="1"/>
  <c r="AE67" i="90"/>
  <c r="W68" i="90"/>
  <c r="AI72" i="51"/>
  <c r="AN72" i="51"/>
  <c r="AR75" i="20"/>
  <c r="AH69" i="88"/>
  <c r="AQ69" i="88" s="1"/>
  <c r="AR70" i="91"/>
  <c r="AI69" i="87"/>
  <c r="AN69" i="87"/>
  <c r="Y73" i="11"/>
  <c r="Z73" i="11" s="1"/>
  <c r="X73" i="11"/>
  <c r="AI65" i="83"/>
  <c r="AN65" i="83"/>
  <c r="AG76" i="44"/>
  <c r="AP76" i="44" s="1"/>
  <c r="AE76" i="44"/>
  <c r="W77" i="44"/>
  <c r="AF76" i="44"/>
  <c r="AO76" i="44" s="1"/>
  <c r="AI67" i="55"/>
  <c r="AN67" i="55"/>
  <c r="Y73" i="100"/>
  <c r="Z73" i="100" s="1"/>
  <c r="X73" i="100"/>
  <c r="Y71" i="84"/>
  <c r="Z71" i="84" s="1"/>
  <c r="X71" i="84"/>
  <c r="AF74" i="54"/>
  <c r="AO74" i="54" s="1"/>
  <c r="AE74" i="54"/>
  <c r="AG74" i="54"/>
  <c r="AP74" i="54" s="1"/>
  <c r="W75" i="54"/>
  <c r="AI64" i="42"/>
  <c r="AR64" i="42" s="1"/>
  <c r="AN64" i="42"/>
  <c r="Z69" i="88"/>
  <c r="Y66" i="83"/>
  <c r="X66" i="83"/>
  <c r="AH77" i="13"/>
  <c r="AQ77" i="13" s="1"/>
  <c r="AH71" i="91"/>
  <c r="AQ71" i="91" s="1"/>
  <c r="X70" i="87"/>
  <c r="Z70" i="87"/>
  <c r="Y70" i="87"/>
  <c r="AR65" i="98"/>
  <c r="Y72" i="96"/>
  <c r="X72" i="96"/>
  <c r="AH72" i="103"/>
  <c r="AQ72" i="103" s="1"/>
  <c r="AR64" i="85"/>
  <c r="Y68" i="55"/>
  <c r="Z68" i="55" s="1"/>
  <c r="X68" i="55"/>
  <c r="X76" i="104"/>
  <c r="Z76" i="104" s="1"/>
  <c r="Y76" i="104"/>
  <c r="AI70" i="84"/>
  <c r="AN70" i="84"/>
  <c r="W67" i="102"/>
  <c r="AG66" i="102"/>
  <c r="AP66" i="102" s="1"/>
  <c r="AE66" i="102"/>
  <c r="AF66" i="102"/>
  <c r="AO66" i="102" s="1"/>
  <c r="AH70" i="43"/>
  <c r="AQ70" i="43" s="1"/>
  <c r="AH76" i="20"/>
  <c r="AQ76" i="20" s="1"/>
  <c r="AH69" i="48"/>
  <c r="AQ69" i="48" s="1"/>
  <c r="AI72" i="49"/>
  <c r="AN72" i="49"/>
  <c r="AI70" i="45"/>
  <c r="AN70" i="45"/>
  <c r="Y65" i="42"/>
  <c r="Z65" i="42"/>
  <c r="X65" i="42"/>
  <c r="AR68" i="88"/>
  <c r="Y76" i="92"/>
  <c r="X76" i="92"/>
  <c r="AF72" i="103"/>
  <c r="AO72" i="103" s="1"/>
  <c r="AG72" i="103"/>
  <c r="AP72" i="103" s="1"/>
  <c r="AE72" i="103"/>
  <c r="W73" i="103"/>
  <c r="AG70" i="43"/>
  <c r="AP70" i="43" s="1"/>
  <c r="AE70" i="43"/>
  <c r="W71" i="43"/>
  <c r="AF70" i="43"/>
  <c r="AO70" i="43" s="1"/>
  <c r="W77" i="20"/>
  <c r="AG76" i="20"/>
  <c r="AP76" i="20" s="1"/>
  <c r="AE76" i="20"/>
  <c r="AF76" i="20"/>
  <c r="AO76" i="20" s="1"/>
  <c r="AF69" i="48"/>
  <c r="AO69" i="48" s="1"/>
  <c r="AG69" i="48"/>
  <c r="AP69" i="48" s="1"/>
  <c r="W70" i="48"/>
  <c r="AE69" i="48"/>
  <c r="Y71" i="16"/>
  <c r="Z71" i="16" s="1"/>
  <c r="X71" i="16"/>
  <c r="Y71" i="45"/>
  <c r="Z71" i="45" s="1"/>
  <c r="X71" i="45"/>
  <c r="AI65" i="10"/>
  <c r="AN65" i="10"/>
  <c r="Y73" i="51"/>
  <c r="Z73" i="51" s="1"/>
  <c r="X73" i="51"/>
  <c r="AF69" i="18"/>
  <c r="AO69" i="18" s="1"/>
  <c r="AG69" i="18"/>
  <c r="AP69" i="18" s="1"/>
  <c r="AE69" i="18"/>
  <c r="W70" i="18"/>
  <c r="AI75" i="92"/>
  <c r="AN75" i="92"/>
  <c r="AI72" i="11"/>
  <c r="AN72" i="11"/>
  <c r="Z77" i="13"/>
  <c r="AR68" i="48"/>
  <c r="AR68" i="18"/>
  <c r="Y71" i="95"/>
  <c r="X71" i="95"/>
  <c r="AI75" i="104"/>
  <c r="AN75" i="104"/>
  <c r="AI70" i="41"/>
  <c r="AN70" i="41"/>
  <c r="AR76" i="13"/>
  <c r="AH65" i="85"/>
  <c r="AQ65" i="85" s="1"/>
  <c r="AR71" i="103"/>
  <c r="AR69" i="43"/>
  <c r="AI64" i="94"/>
  <c r="AN64" i="94"/>
  <c r="AG64" i="50"/>
  <c r="AP64" i="50" s="1"/>
  <c r="AF64" i="50"/>
  <c r="AO64" i="50" s="1"/>
  <c r="W65" i="50"/>
  <c r="AE64" i="50"/>
  <c r="AF71" i="91"/>
  <c r="AO71" i="91" s="1"/>
  <c r="AG71" i="91"/>
  <c r="AP71" i="91" s="1"/>
  <c r="AE71" i="91"/>
  <c r="W72" i="91"/>
  <c r="AH64" i="50"/>
  <c r="AQ64" i="50" s="1"/>
  <c r="AI71" i="96"/>
  <c r="AN71" i="96"/>
  <c r="AH66" i="98"/>
  <c r="AQ66" i="98" s="1"/>
  <c r="AI70" i="95"/>
  <c r="AN70" i="95"/>
  <c r="Y71" i="41"/>
  <c r="Z71" i="41" s="1"/>
  <c r="X71" i="41"/>
  <c r="AH66" i="35"/>
  <c r="AQ66" i="35" s="1"/>
  <c r="AG65" i="82"/>
  <c r="AP65" i="82" s="1"/>
  <c r="AF65" i="82"/>
  <c r="AO65" i="82" s="1"/>
  <c r="W66" i="82"/>
  <c r="AE65" i="82"/>
  <c r="Y73" i="49"/>
  <c r="X73" i="49"/>
  <c r="Y68" i="99"/>
  <c r="X68" i="99"/>
  <c r="Z68" i="99" s="1"/>
  <c r="AI70" i="16"/>
  <c r="AR70" i="16" s="1"/>
  <c r="AN70" i="16"/>
  <c r="Z65" i="85"/>
  <c r="AH67" i="90"/>
  <c r="AQ67" i="90" s="1"/>
  <c r="AH69" i="18"/>
  <c r="AQ69" i="18" s="1"/>
  <c r="Y65" i="94"/>
  <c r="X65" i="94"/>
  <c r="W72" i="41" l="1"/>
  <c r="AE71" i="41"/>
  <c r="AF71" i="41"/>
  <c r="AO71" i="41" s="1"/>
  <c r="AG71" i="41"/>
  <c r="AP71" i="41" s="1"/>
  <c r="W69" i="55"/>
  <c r="AE68" i="55"/>
  <c r="AF68" i="55"/>
  <c r="AO68" i="55" s="1"/>
  <c r="AG68" i="55"/>
  <c r="AP68" i="55" s="1"/>
  <c r="AE71" i="45"/>
  <c r="AN71" i="45" s="1"/>
  <c r="AF71" i="45"/>
  <c r="AO71" i="45" s="1"/>
  <c r="W72" i="45"/>
  <c r="AG71" i="45"/>
  <c r="AE73" i="11"/>
  <c r="W74" i="11"/>
  <c r="AG73" i="11"/>
  <c r="AP73" i="11" s="1"/>
  <c r="AF73" i="11"/>
  <c r="AO73" i="11" s="1"/>
  <c r="AE68" i="99"/>
  <c r="W69" i="99"/>
  <c r="AG68" i="99"/>
  <c r="AP68" i="99" s="1"/>
  <c r="AF68" i="99"/>
  <c r="AO68" i="99" s="1"/>
  <c r="AF71" i="16"/>
  <c r="AO71" i="16" s="1"/>
  <c r="AG71" i="16"/>
  <c r="AP71" i="16" s="1"/>
  <c r="AE71" i="16"/>
  <c r="W72" i="16"/>
  <c r="W77" i="104"/>
  <c r="AF76" i="104"/>
  <c r="AO76" i="104" s="1"/>
  <c r="AG76" i="104"/>
  <c r="AP76" i="104" s="1"/>
  <c r="AE76" i="104"/>
  <c r="W67" i="10"/>
  <c r="AG66" i="10"/>
  <c r="AP66" i="10" s="1"/>
  <c r="AF66" i="10"/>
  <c r="AO66" i="10" s="1"/>
  <c r="AE66" i="10"/>
  <c r="AF73" i="51"/>
  <c r="AO73" i="51" s="1"/>
  <c r="AE73" i="51"/>
  <c r="AN73" i="51" s="1"/>
  <c r="W74" i="51"/>
  <c r="AG73" i="51"/>
  <c r="AG71" i="84"/>
  <c r="AP71" i="84" s="1"/>
  <c r="AE71" i="84"/>
  <c r="W72" i="84"/>
  <c r="AF71" i="84"/>
  <c r="AO71" i="84" s="1"/>
  <c r="AF73" i="100"/>
  <c r="AO73" i="100" s="1"/>
  <c r="AE73" i="100"/>
  <c r="W74" i="100"/>
  <c r="AG73" i="100"/>
  <c r="AP73" i="100" s="1"/>
  <c r="AI71" i="91"/>
  <c r="AN71" i="91"/>
  <c r="AR75" i="104"/>
  <c r="AR75" i="92"/>
  <c r="AH73" i="51"/>
  <c r="AQ73" i="51" s="1"/>
  <c r="AI69" i="48"/>
  <c r="AN69" i="48"/>
  <c r="AI76" i="20"/>
  <c r="AN76" i="20"/>
  <c r="AI70" i="43"/>
  <c r="AN70" i="43"/>
  <c r="AH65" i="42"/>
  <c r="AQ65" i="42" s="1"/>
  <c r="AR72" i="49"/>
  <c r="AI66" i="102"/>
  <c r="AN66" i="102"/>
  <c r="AH72" i="96"/>
  <c r="AQ72" i="96" s="1"/>
  <c r="AG70" i="87"/>
  <c r="AP70" i="87" s="1"/>
  <c r="AF70" i="87"/>
  <c r="AO70" i="87" s="1"/>
  <c r="AE70" i="87"/>
  <c r="W71" i="87"/>
  <c r="AH66" i="83"/>
  <c r="AQ66" i="83" s="1"/>
  <c r="AR67" i="55"/>
  <c r="AR69" i="87"/>
  <c r="AI66" i="35"/>
  <c r="AN66" i="35"/>
  <c r="AR72" i="100"/>
  <c r="AH71" i="95"/>
  <c r="AQ71" i="95" s="1"/>
  <c r="Y70" i="48"/>
  <c r="X70" i="48"/>
  <c r="AH76" i="92"/>
  <c r="AQ76" i="92" s="1"/>
  <c r="W66" i="42"/>
  <c r="AE65" i="42"/>
  <c r="AG65" i="42"/>
  <c r="AP65" i="42" s="1"/>
  <c r="AF65" i="42"/>
  <c r="AO65" i="42" s="1"/>
  <c r="AH76" i="104"/>
  <c r="AQ76" i="104" s="1"/>
  <c r="Z72" i="96"/>
  <c r="AH70" i="87"/>
  <c r="AQ70" i="87" s="1"/>
  <c r="Z66" i="83"/>
  <c r="X75" i="54"/>
  <c r="Y75" i="54"/>
  <c r="Z75" i="54" s="1"/>
  <c r="AR65" i="83"/>
  <c r="Y68" i="90"/>
  <c r="X68" i="90"/>
  <c r="Y67" i="35"/>
  <c r="Z67" i="35"/>
  <c r="X67" i="35"/>
  <c r="Z71" i="95"/>
  <c r="AF77" i="13"/>
  <c r="AO77" i="13" s="1"/>
  <c r="W78" i="13"/>
  <c r="AE77" i="13"/>
  <c r="AG77" i="13"/>
  <c r="AP77" i="13" s="1"/>
  <c r="Y70" i="18"/>
  <c r="X70" i="18"/>
  <c r="AH71" i="16"/>
  <c r="AQ71" i="16" s="1"/>
  <c r="Y77" i="20"/>
  <c r="X77" i="20"/>
  <c r="Z76" i="92"/>
  <c r="Y67" i="102"/>
  <c r="Z67" i="102"/>
  <c r="X67" i="102"/>
  <c r="AH68" i="55"/>
  <c r="AQ68" i="55" s="1"/>
  <c r="AH73" i="100"/>
  <c r="AQ73" i="100" s="1"/>
  <c r="AH73" i="11"/>
  <c r="AQ73" i="11" s="1"/>
  <c r="AI67" i="90"/>
  <c r="AN67" i="90"/>
  <c r="AI66" i="98"/>
  <c r="AR66" i="98" s="1"/>
  <c r="AN66" i="98"/>
  <c r="AR70" i="95"/>
  <c r="AR64" i="94"/>
  <c r="AI69" i="18"/>
  <c r="AN69" i="18"/>
  <c r="Y73" i="103"/>
  <c r="Z73" i="103" s="1"/>
  <c r="X73" i="103"/>
  <c r="AG69" i="88"/>
  <c r="AP69" i="88" s="1"/>
  <c r="AE69" i="88"/>
  <c r="AF69" i="88"/>
  <c r="AO69" i="88" s="1"/>
  <c r="W70" i="88"/>
  <c r="AI74" i="54"/>
  <c r="AN74" i="54"/>
  <c r="Y77" i="44"/>
  <c r="X77" i="44"/>
  <c r="AI65" i="82"/>
  <c r="AR65" i="82" s="1"/>
  <c r="AN65" i="82"/>
  <c r="AH65" i="94"/>
  <c r="AQ65" i="94" s="1"/>
  <c r="X66" i="82"/>
  <c r="Y66" i="82"/>
  <c r="Z66" i="82"/>
  <c r="AR71" i="96"/>
  <c r="AI64" i="50"/>
  <c r="AN64" i="50"/>
  <c r="AR70" i="41"/>
  <c r="AR72" i="11"/>
  <c r="AR65" i="10"/>
  <c r="AI72" i="103"/>
  <c r="AN72" i="103"/>
  <c r="AR70" i="45"/>
  <c r="AR70" i="84"/>
  <c r="AI76" i="44"/>
  <c r="AN76" i="44"/>
  <c r="AH68" i="99"/>
  <c r="AQ68" i="99" s="1"/>
  <c r="Z65" i="94"/>
  <c r="AG65" i="85"/>
  <c r="AP65" i="85" s="1"/>
  <c r="W66" i="85"/>
  <c r="AE65" i="85"/>
  <c r="AF65" i="85"/>
  <c r="AO65" i="85" s="1"/>
  <c r="AH73" i="49"/>
  <c r="AQ73" i="49" s="1"/>
  <c r="Z73" i="49"/>
  <c r="AH71" i="41"/>
  <c r="AQ71" i="41" s="1"/>
  <c r="Y72" i="91"/>
  <c r="X72" i="91"/>
  <c r="Z72" i="91" s="1"/>
  <c r="Y65" i="50"/>
  <c r="Z65" i="50" s="1"/>
  <c r="X65" i="50"/>
  <c r="AH71" i="45"/>
  <c r="AQ71" i="45" s="1"/>
  <c r="X71" i="43"/>
  <c r="Y71" i="43"/>
  <c r="Z71" i="43" s="1"/>
  <c r="AH71" i="84"/>
  <c r="AQ71" i="84" s="1"/>
  <c r="AR72" i="51"/>
  <c r="AH66" i="10"/>
  <c r="AQ66" i="10" s="1"/>
  <c r="Y67" i="98"/>
  <c r="Z67" i="98"/>
  <c r="X67" i="98"/>
  <c r="AE75" i="54" l="1"/>
  <c r="W76" i="54"/>
  <c r="AG75" i="54"/>
  <c r="AP75" i="54" s="1"/>
  <c r="AF75" i="54"/>
  <c r="AO75" i="54" s="1"/>
  <c r="AF72" i="91"/>
  <c r="AO72" i="91" s="1"/>
  <c r="AE72" i="91"/>
  <c r="AG72" i="91"/>
  <c r="AP72" i="91" s="1"/>
  <c r="W73" i="91"/>
  <c r="AF73" i="103"/>
  <c r="AO73" i="103" s="1"/>
  <c r="W74" i="103"/>
  <c r="AE73" i="103"/>
  <c r="AG73" i="103"/>
  <c r="AP73" i="103" s="1"/>
  <c r="W66" i="50"/>
  <c r="AE65" i="50"/>
  <c r="AG65" i="50"/>
  <c r="AP65" i="50" s="1"/>
  <c r="AF65" i="50"/>
  <c r="AO65" i="50" s="1"/>
  <c r="AE71" i="43"/>
  <c r="AG71" i="43"/>
  <c r="AP71" i="43" s="1"/>
  <c r="AF71" i="43"/>
  <c r="AO71" i="43" s="1"/>
  <c r="W72" i="43"/>
  <c r="Y66" i="85"/>
  <c r="X66" i="85"/>
  <c r="AH77" i="44"/>
  <c r="AQ77" i="44" s="1"/>
  <c r="Y70" i="88"/>
  <c r="Z70" i="88"/>
  <c r="X70" i="88"/>
  <c r="AH77" i="20"/>
  <c r="AQ77" i="20" s="1"/>
  <c r="AF67" i="35"/>
  <c r="AO67" i="35" s="1"/>
  <c r="AG67" i="35"/>
  <c r="AP67" i="35" s="1"/>
  <c r="W68" i="35"/>
  <c r="AE67" i="35"/>
  <c r="Y71" i="87"/>
  <c r="Z71" i="87" s="1"/>
  <c r="X71" i="87"/>
  <c r="Y72" i="84"/>
  <c r="X72" i="84"/>
  <c r="Y67" i="10"/>
  <c r="Z67" i="10" s="1"/>
  <c r="X67" i="10"/>
  <c r="Y69" i="55"/>
  <c r="X69" i="55"/>
  <c r="Z77" i="44"/>
  <c r="Z77" i="20"/>
  <c r="AI77" i="13"/>
  <c r="AN77" i="13"/>
  <c r="AI65" i="42"/>
  <c r="AN65" i="42"/>
  <c r="AR66" i="35"/>
  <c r="AI70" i="87"/>
  <c r="AN70" i="87"/>
  <c r="AR70" i="43"/>
  <c r="Y74" i="100"/>
  <c r="Z74" i="100" s="1"/>
  <c r="X74" i="100"/>
  <c r="AI71" i="84"/>
  <c r="AN71" i="84"/>
  <c r="Y72" i="16"/>
  <c r="Z72" i="16" s="1"/>
  <c r="X72" i="16"/>
  <c r="X74" i="11"/>
  <c r="Y74" i="11"/>
  <c r="Z74" i="11"/>
  <c r="AE65" i="94"/>
  <c r="W66" i="94"/>
  <c r="AF65" i="94"/>
  <c r="AO65" i="94" s="1"/>
  <c r="AG65" i="94"/>
  <c r="AP65" i="94" s="1"/>
  <c r="AG66" i="82"/>
  <c r="AP66" i="82" s="1"/>
  <c r="AF66" i="82"/>
  <c r="AO66" i="82" s="1"/>
  <c r="AE66" i="82"/>
  <c r="W67" i="82"/>
  <c r="AI69" i="88"/>
  <c r="AN69" i="88"/>
  <c r="AR69" i="18"/>
  <c r="AH67" i="102"/>
  <c r="AQ67" i="102" s="1"/>
  <c r="AH70" i="18"/>
  <c r="AQ70" i="18" s="1"/>
  <c r="Z78" i="13"/>
  <c r="Y78" i="13"/>
  <c r="X78" i="13"/>
  <c r="AH68" i="90"/>
  <c r="AQ68" i="90" s="1"/>
  <c r="Y66" i="42"/>
  <c r="X66" i="42"/>
  <c r="AH70" i="48"/>
  <c r="AQ70" i="48" s="1"/>
  <c r="AI73" i="100"/>
  <c r="AN73" i="100"/>
  <c r="AI76" i="104"/>
  <c r="AN76" i="104"/>
  <c r="AI71" i="16"/>
  <c r="AN71" i="16"/>
  <c r="Y69" i="99"/>
  <c r="Z69" i="99"/>
  <c r="X69" i="99"/>
  <c r="AI73" i="11"/>
  <c r="AN73" i="11"/>
  <c r="AE73" i="49"/>
  <c r="AF73" i="49"/>
  <c r="AO73" i="49" s="1"/>
  <c r="AG73" i="49"/>
  <c r="AP73" i="49" s="1"/>
  <c r="W74" i="49"/>
  <c r="AR76" i="44"/>
  <c r="AR72" i="103"/>
  <c r="W68" i="102"/>
  <c r="AE67" i="102"/>
  <c r="AF67" i="102"/>
  <c r="AO67" i="102" s="1"/>
  <c r="AG67" i="102"/>
  <c r="AP67" i="102" s="1"/>
  <c r="Z70" i="18"/>
  <c r="Z68" i="90"/>
  <c r="AH75" i="54"/>
  <c r="AQ75" i="54" s="1"/>
  <c r="Z70" i="48"/>
  <c r="AR76" i="20"/>
  <c r="AI66" i="10"/>
  <c r="AN66" i="10"/>
  <c r="AI68" i="99"/>
  <c r="AN68" i="99"/>
  <c r="AF67" i="98"/>
  <c r="AO67" i="98" s="1"/>
  <c r="AG67" i="98"/>
  <c r="AP67" i="98" s="1"/>
  <c r="W68" i="98"/>
  <c r="AE67" i="98"/>
  <c r="AH72" i="91"/>
  <c r="AQ72" i="91" s="1"/>
  <c r="AH71" i="43"/>
  <c r="AQ71" i="43" s="1"/>
  <c r="AH65" i="50"/>
  <c r="AQ65" i="50" s="1"/>
  <c r="AH66" i="82"/>
  <c r="AQ66" i="82" s="1"/>
  <c r="AR74" i="54"/>
  <c r="AH73" i="103"/>
  <c r="AQ73" i="103" s="1"/>
  <c r="AR67" i="90"/>
  <c r="AF71" i="95"/>
  <c r="AO71" i="95" s="1"/>
  <c r="W72" i="95"/>
  <c r="AE71" i="95"/>
  <c r="AG71" i="95"/>
  <c r="AP71" i="95" s="1"/>
  <c r="W67" i="83"/>
  <c r="AF66" i="83"/>
  <c r="AO66" i="83" s="1"/>
  <c r="AE66" i="83"/>
  <c r="AG66" i="83"/>
  <c r="AP66" i="83" s="1"/>
  <c r="W73" i="96"/>
  <c r="AG72" i="96"/>
  <c r="AP72" i="96" s="1"/>
  <c r="AF72" i="96"/>
  <c r="AO72" i="96" s="1"/>
  <c r="AE72" i="96"/>
  <c r="AR66" i="102"/>
  <c r="AR71" i="91"/>
  <c r="AI73" i="51"/>
  <c r="AP73" i="51"/>
  <c r="AI71" i="45"/>
  <c r="AP71" i="45"/>
  <c r="AI71" i="41"/>
  <c r="AN71" i="41"/>
  <c r="AH67" i="98"/>
  <c r="AQ67" i="98" s="1"/>
  <c r="AI65" i="85"/>
  <c r="AN65" i="85"/>
  <c r="AR64" i="50"/>
  <c r="W77" i="92"/>
  <c r="AG76" i="92"/>
  <c r="AP76" i="92" s="1"/>
  <c r="AF76" i="92"/>
  <c r="AO76" i="92" s="1"/>
  <c r="AE76" i="92"/>
  <c r="AH67" i="35"/>
  <c r="AQ67" i="35" s="1"/>
  <c r="AR69" i="48"/>
  <c r="Y74" i="51"/>
  <c r="X74" i="51"/>
  <c r="Z74" i="51" s="1"/>
  <c r="Y77" i="104"/>
  <c r="Z77" i="104"/>
  <c r="X77" i="104"/>
  <c r="Y72" i="45"/>
  <c r="X72" i="45"/>
  <c r="AI68" i="55"/>
  <c r="AN68" i="55"/>
  <c r="Y72" i="41"/>
  <c r="X72" i="41"/>
  <c r="AE72" i="16" l="1"/>
  <c r="AN72" i="16" s="1"/>
  <c r="AG72" i="16"/>
  <c r="AF72" i="16"/>
  <c r="AO72" i="16" s="1"/>
  <c r="W73" i="16"/>
  <c r="W68" i="10"/>
  <c r="AG67" i="10"/>
  <c r="AP67" i="10" s="1"/>
  <c r="AF67" i="10"/>
  <c r="AO67" i="10" s="1"/>
  <c r="AE67" i="10"/>
  <c r="AG74" i="100"/>
  <c r="AP74" i="100" s="1"/>
  <c r="AF74" i="100"/>
  <c r="AO74" i="100" s="1"/>
  <c r="AE74" i="100"/>
  <c r="W75" i="100"/>
  <c r="W72" i="87"/>
  <c r="AF71" i="87"/>
  <c r="AO71" i="87" s="1"/>
  <c r="AE71" i="87"/>
  <c r="AG71" i="87"/>
  <c r="AP71" i="87" s="1"/>
  <c r="AF74" i="51"/>
  <c r="AO74" i="51" s="1"/>
  <c r="AE74" i="51"/>
  <c r="AG74" i="51"/>
  <c r="AP74" i="51" s="1"/>
  <c r="W75" i="51"/>
  <c r="AH77" i="104"/>
  <c r="AQ77" i="104" s="1"/>
  <c r="AR71" i="45"/>
  <c r="AR71" i="16"/>
  <c r="AH78" i="13"/>
  <c r="AQ78" i="13" s="1"/>
  <c r="Y67" i="82"/>
  <c r="Z67" i="82"/>
  <c r="X67" i="82"/>
  <c r="AH72" i="16"/>
  <c r="AQ72" i="16" s="1"/>
  <c r="AE77" i="20"/>
  <c r="AN77" i="20" s="1"/>
  <c r="AF77" i="20"/>
  <c r="AO77" i="20" s="1"/>
  <c r="W78" i="20"/>
  <c r="AG77" i="20"/>
  <c r="AH70" i="88"/>
  <c r="AQ70" i="88" s="1"/>
  <c r="Y72" i="43"/>
  <c r="Z72" i="43"/>
  <c r="X72" i="43"/>
  <c r="Y74" i="103"/>
  <c r="X74" i="103"/>
  <c r="AI71" i="95"/>
  <c r="AN71" i="95"/>
  <c r="AI67" i="102"/>
  <c r="AN67" i="102"/>
  <c r="AR73" i="11"/>
  <c r="AI66" i="82"/>
  <c r="AN66" i="82"/>
  <c r="Y66" i="94"/>
  <c r="X66" i="94"/>
  <c r="AE77" i="44"/>
  <c r="AF77" i="44"/>
  <c r="AO77" i="44" s="1"/>
  <c r="AG77" i="44"/>
  <c r="AP77" i="44" s="1"/>
  <c r="W78" i="44"/>
  <c r="AF70" i="88"/>
  <c r="AO70" i="88" s="1"/>
  <c r="W71" i="88"/>
  <c r="AE70" i="88"/>
  <c r="AG70" i="88"/>
  <c r="AP70" i="88" s="1"/>
  <c r="AI65" i="50"/>
  <c r="AN65" i="50"/>
  <c r="AG77" i="104"/>
  <c r="AP77" i="104" s="1"/>
  <c r="AF77" i="104"/>
  <c r="AO77" i="104" s="1"/>
  <c r="AE77" i="104"/>
  <c r="W78" i="104"/>
  <c r="AR73" i="51"/>
  <c r="AI72" i="96"/>
  <c r="AN72" i="96"/>
  <c r="AI66" i="83"/>
  <c r="AN66" i="83"/>
  <c r="Y72" i="95"/>
  <c r="Z72" i="95"/>
  <c r="X72" i="95"/>
  <c r="AE70" i="48"/>
  <c r="AG70" i="48"/>
  <c r="AP70" i="48" s="1"/>
  <c r="AF70" i="48"/>
  <c r="AO70" i="48" s="1"/>
  <c r="W71" i="48"/>
  <c r="AF68" i="90"/>
  <c r="AO68" i="90" s="1"/>
  <c r="W69" i="90"/>
  <c r="AE68" i="90"/>
  <c r="AG68" i="90"/>
  <c r="AP68" i="90" s="1"/>
  <c r="Y68" i="102"/>
  <c r="X68" i="102"/>
  <c r="Y74" i="49"/>
  <c r="X74" i="49"/>
  <c r="AH69" i="99"/>
  <c r="AQ69" i="99" s="1"/>
  <c r="AR76" i="104"/>
  <c r="AG78" i="13"/>
  <c r="AP78" i="13" s="1"/>
  <c r="AF78" i="13"/>
  <c r="AO78" i="13" s="1"/>
  <c r="AE78" i="13"/>
  <c r="W79" i="13"/>
  <c r="AI65" i="94"/>
  <c r="AN65" i="94"/>
  <c r="AH69" i="55"/>
  <c r="AQ69" i="55" s="1"/>
  <c r="AH72" i="84"/>
  <c r="AQ72" i="84" s="1"/>
  <c r="AH66" i="85"/>
  <c r="AQ66" i="85" s="1"/>
  <c r="Y66" i="50"/>
  <c r="Z66" i="50"/>
  <c r="X66" i="50"/>
  <c r="AR65" i="85"/>
  <c r="AR68" i="99"/>
  <c r="AF70" i="18"/>
  <c r="AO70" i="18" s="1"/>
  <c r="AE70" i="18"/>
  <c r="AG70" i="18"/>
  <c r="AP70" i="18" s="1"/>
  <c r="W71" i="18"/>
  <c r="W70" i="99"/>
  <c r="AG69" i="99"/>
  <c r="AP69" i="99" s="1"/>
  <c r="AF69" i="99"/>
  <c r="AO69" i="99" s="1"/>
  <c r="AE69" i="99"/>
  <c r="AG74" i="11"/>
  <c r="AP74" i="11" s="1"/>
  <c r="W75" i="11"/>
  <c r="AE74" i="11"/>
  <c r="AF74" i="11"/>
  <c r="AO74" i="11" s="1"/>
  <c r="AR65" i="42"/>
  <c r="Z69" i="55"/>
  <c r="Z72" i="84"/>
  <c r="AI67" i="35"/>
  <c r="AN67" i="35"/>
  <c r="Z66" i="85"/>
  <c r="AI71" i="43"/>
  <c r="AN71" i="43"/>
  <c r="Y73" i="91"/>
  <c r="X73" i="91"/>
  <c r="AR68" i="55"/>
  <c r="AI76" i="92"/>
  <c r="AN76" i="92"/>
  <c r="AH72" i="45"/>
  <c r="AQ72" i="45" s="1"/>
  <c r="Z72" i="45"/>
  <c r="AR71" i="41"/>
  <c r="Y67" i="83"/>
  <c r="Z67" i="83" s="1"/>
  <c r="X67" i="83"/>
  <c r="AI67" i="98"/>
  <c r="AN67" i="98"/>
  <c r="AR73" i="100"/>
  <c r="AH66" i="42"/>
  <c r="AQ66" i="42" s="1"/>
  <c r="AR69" i="88"/>
  <c r="AR71" i="84"/>
  <c r="Y68" i="35"/>
  <c r="Z68" i="35"/>
  <c r="X68" i="35"/>
  <c r="Y76" i="54"/>
  <c r="X76" i="54"/>
  <c r="AH74" i="51"/>
  <c r="AQ74" i="51" s="1"/>
  <c r="AH72" i="41"/>
  <c r="AQ72" i="41" s="1"/>
  <c r="Z72" i="41"/>
  <c r="Y77" i="92"/>
  <c r="X77" i="92"/>
  <c r="Y73" i="96"/>
  <c r="Z73" i="96"/>
  <c r="X73" i="96"/>
  <c r="Y68" i="98"/>
  <c r="X68" i="98"/>
  <c r="AR66" i="10"/>
  <c r="AI73" i="49"/>
  <c r="AN73" i="49"/>
  <c r="Z66" i="42"/>
  <c r="AH74" i="11"/>
  <c r="AQ74" i="11" s="1"/>
  <c r="AH74" i="100"/>
  <c r="AQ74" i="100" s="1"/>
  <c r="AR70" i="87"/>
  <c r="AR77" i="13"/>
  <c r="AH67" i="10"/>
  <c r="AQ67" i="10" s="1"/>
  <c r="AH71" i="87"/>
  <c r="AQ71" i="87" s="1"/>
  <c r="AI73" i="103"/>
  <c r="AN73" i="103"/>
  <c r="AI72" i="91"/>
  <c r="AN72" i="91"/>
  <c r="AI75" i="54"/>
  <c r="AN75" i="54"/>
  <c r="AG67" i="83" l="1"/>
  <c r="AP67" i="83" s="1"/>
  <c r="W68" i="83"/>
  <c r="AF67" i="83"/>
  <c r="AO67" i="83" s="1"/>
  <c r="AE67" i="83"/>
  <c r="AR73" i="103"/>
  <c r="AH68" i="35"/>
  <c r="AQ68" i="35" s="1"/>
  <c r="W67" i="85"/>
  <c r="AE66" i="85"/>
  <c r="AG66" i="85"/>
  <c r="AP66" i="85" s="1"/>
  <c r="AF66" i="85"/>
  <c r="AO66" i="85" s="1"/>
  <c r="Y71" i="18"/>
  <c r="X71" i="18"/>
  <c r="AI78" i="13"/>
  <c r="AN78" i="13"/>
  <c r="AI68" i="90"/>
  <c r="AN68" i="90"/>
  <c r="AR66" i="83"/>
  <c r="Y78" i="104"/>
  <c r="X78" i="104"/>
  <c r="Y78" i="44"/>
  <c r="X78" i="44"/>
  <c r="AR67" i="102"/>
  <c r="AH72" i="43"/>
  <c r="AQ72" i="43" s="1"/>
  <c r="AH67" i="82"/>
  <c r="AQ67" i="82" s="1"/>
  <c r="Y75" i="51"/>
  <c r="X75" i="51"/>
  <c r="AI71" i="87"/>
  <c r="AN71" i="87"/>
  <c r="Y68" i="10"/>
  <c r="X68" i="10"/>
  <c r="AH68" i="98"/>
  <c r="AQ68" i="98" s="1"/>
  <c r="AH77" i="92"/>
  <c r="AQ77" i="92" s="1"/>
  <c r="W69" i="35"/>
  <c r="AF68" i="35"/>
  <c r="AO68" i="35" s="1"/>
  <c r="AG68" i="35"/>
  <c r="AP68" i="35" s="1"/>
  <c r="AE68" i="35"/>
  <c r="AH73" i="91"/>
  <c r="AQ73" i="91" s="1"/>
  <c r="AI69" i="99"/>
  <c r="AN69" i="99"/>
  <c r="AH68" i="102"/>
  <c r="AQ68" i="102" s="1"/>
  <c r="Y69" i="90"/>
  <c r="X69" i="90"/>
  <c r="AI70" i="48"/>
  <c r="AN70" i="48"/>
  <c r="AI77" i="104"/>
  <c r="AN77" i="104"/>
  <c r="AE72" i="43"/>
  <c r="AF72" i="43"/>
  <c r="AO72" i="43" s="1"/>
  <c r="AG72" i="43"/>
  <c r="AP72" i="43" s="1"/>
  <c r="W73" i="43"/>
  <c r="W68" i="82"/>
  <c r="AE67" i="82"/>
  <c r="AF67" i="82"/>
  <c r="AO67" i="82" s="1"/>
  <c r="AG67" i="82"/>
  <c r="AP67" i="82" s="1"/>
  <c r="AF66" i="42"/>
  <c r="AO66" i="42" s="1"/>
  <c r="AG66" i="42"/>
  <c r="AP66" i="42" s="1"/>
  <c r="W67" i="42"/>
  <c r="AE66" i="42"/>
  <c r="Z68" i="98"/>
  <c r="Z77" i="92"/>
  <c r="Z73" i="91"/>
  <c r="AR67" i="35"/>
  <c r="AI70" i="18"/>
  <c r="AN70" i="18"/>
  <c r="AH66" i="50"/>
  <c r="AQ66" i="50" s="1"/>
  <c r="Z68" i="102"/>
  <c r="AH72" i="95"/>
  <c r="AQ72" i="95" s="1"/>
  <c r="AR72" i="96"/>
  <c r="AI70" i="88"/>
  <c r="AN70" i="88"/>
  <c r="AR66" i="82"/>
  <c r="AR71" i="95"/>
  <c r="AI74" i="51"/>
  <c r="AN74" i="51"/>
  <c r="Y72" i="87"/>
  <c r="X72" i="87"/>
  <c r="Y73" i="16"/>
  <c r="X73" i="16"/>
  <c r="AH76" i="54"/>
  <c r="AQ76" i="54" s="1"/>
  <c r="AR67" i="98"/>
  <c r="AF72" i="45"/>
  <c r="AO72" i="45" s="1"/>
  <c r="AG72" i="45"/>
  <c r="AP72" i="45" s="1"/>
  <c r="W73" i="45"/>
  <c r="AE72" i="45"/>
  <c r="AF72" i="84"/>
  <c r="AO72" i="84" s="1"/>
  <c r="AE72" i="84"/>
  <c r="W73" i="84"/>
  <c r="AG72" i="84"/>
  <c r="AP72" i="84" s="1"/>
  <c r="AI74" i="11"/>
  <c r="AN74" i="11"/>
  <c r="AE66" i="50"/>
  <c r="AF66" i="50"/>
  <c r="AO66" i="50" s="1"/>
  <c r="W67" i="50"/>
  <c r="AG66" i="50"/>
  <c r="AP66" i="50" s="1"/>
  <c r="AR65" i="94"/>
  <c r="AF72" i="95"/>
  <c r="AO72" i="95" s="1"/>
  <c r="AE72" i="95"/>
  <c r="W73" i="95"/>
  <c r="AG72" i="95"/>
  <c r="AP72" i="95" s="1"/>
  <c r="Y71" i="88"/>
  <c r="X71" i="88"/>
  <c r="AI77" i="44"/>
  <c r="AN77" i="44"/>
  <c r="AH74" i="103"/>
  <c r="AQ74" i="103" s="1"/>
  <c r="AI77" i="20"/>
  <c r="AP77" i="20"/>
  <c r="AI67" i="10"/>
  <c r="AN67" i="10"/>
  <c r="AR75" i="54"/>
  <c r="AR73" i="49"/>
  <c r="AH73" i="96"/>
  <c r="AQ73" i="96" s="1"/>
  <c r="AG72" i="41"/>
  <c r="AP72" i="41" s="1"/>
  <c r="W73" i="41"/>
  <c r="AE72" i="41"/>
  <c r="AF72" i="41"/>
  <c r="AO72" i="41" s="1"/>
  <c r="Z76" i="54"/>
  <c r="AH67" i="83"/>
  <c r="AQ67" i="83" s="1"/>
  <c r="AR76" i="92"/>
  <c r="AE69" i="55"/>
  <c r="W70" i="55"/>
  <c r="AF69" i="55"/>
  <c r="AO69" i="55" s="1"/>
  <c r="AG69" i="55"/>
  <c r="AP69" i="55" s="1"/>
  <c r="X75" i="11"/>
  <c r="Y75" i="11"/>
  <c r="Z75" i="11"/>
  <c r="Y70" i="99"/>
  <c r="Z70" i="99" s="1"/>
  <c r="X70" i="99"/>
  <c r="AH74" i="49"/>
  <c r="AQ74" i="49" s="1"/>
  <c r="Y71" i="48"/>
  <c r="X71" i="48"/>
  <c r="Z71" i="48" s="1"/>
  <c r="AH66" i="94"/>
  <c r="AQ66" i="94" s="1"/>
  <c r="Z74" i="103"/>
  <c r="Y78" i="20"/>
  <c r="Z78" i="20"/>
  <c r="X78" i="20"/>
  <c r="Y75" i="100"/>
  <c r="X75" i="100"/>
  <c r="AI72" i="16"/>
  <c r="AP72" i="16"/>
  <c r="AR72" i="91"/>
  <c r="AF73" i="96"/>
  <c r="AO73" i="96" s="1"/>
  <c r="W74" i="96"/>
  <c r="AG73" i="96"/>
  <c r="AP73" i="96" s="1"/>
  <c r="AE73" i="96"/>
  <c r="AR71" i="43"/>
  <c r="Y79" i="13"/>
  <c r="X79" i="13"/>
  <c r="Z74" i="49"/>
  <c r="AR65" i="50"/>
  <c r="Z66" i="94"/>
  <c r="AI74" i="100"/>
  <c r="AN74" i="100"/>
  <c r="AF70" i="99" l="1"/>
  <c r="AO70" i="99" s="1"/>
  <c r="AE70" i="99"/>
  <c r="AG70" i="99"/>
  <c r="AP70" i="99" s="1"/>
  <c r="W71" i="99"/>
  <c r="W72" i="48"/>
  <c r="AF71" i="48"/>
  <c r="AO71" i="48" s="1"/>
  <c r="AE71" i="48"/>
  <c r="AG71" i="48"/>
  <c r="AP71" i="48" s="1"/>
  <c r="AI73" i="96"/>
  <c r="AN73" i="96"/>
  <c r="AH71" i="88"/>
  <c r="AQ71" i="88" s="1"/>
  <c r="AI72" i="95"/>
  <c r="AN72" i="95"/>
  <c r="Y67" i="50"/>
  <c r="X67" i="50"/>
  <c r="Y73" i="45"/>
  <c r="Z73" i="45" s="1"/>
  <c r="X73" i="45"/>
  <c r="AF77" i="92"/>
  <c r="AO77" i="92" s="1"/>
  <c r="AG77" i="92"/>
  <c r="AP77" i="92" s="1"/>
  <c r="AE77" i="92"/>
  <c r="W78" i="92"/>
  <c r="AR77" i="104"/>
  <c r="AR69" i="99"/>
  <c r="AR72" i="16"/>
  <c r="AF75" i="11"/>
  <c r="AO75" i="11" s="1"/>
  <c r="AE75" i="11"/>
  <c r="W76" i="11"/>
  <c r="AG75" i="11"/>
  <c r="AP75" i="11" s="1"/>
  <c r="Y70" i="55"/>
  <c r="X70" i="55"/>
  <c r="AI72" i="41"/>
  <c r="AN72" i="41"/>
  <c r="Z71" i="88"/>
  <c r="Y73" i="84"/>
  <c r="X73" i="84"/>
  <c r="AH72" i="87"/>
  <c r="AQ72" i="87" s="1"/>
  <c r="AF68" i="102"/>
  <c r="AO68" i="102" s="1"/>
  <c r="AE68" i="102"/>
  <c r="W69" i="102"/>
  <c r="AG68" i="102"/>
  <c r="AP68" i="102" s="1"/>
  <c r="AF68" i="98"/>
  <c r="AO68" i="98" s="1"/>
  <c r="W69" i="98"/>
  <c r="AE68" i="98"/>
  <c r="AG68" i="98"/>
  <c r="AP68" i="98" s="1"/>
  <c r="Y73" i="43"/>
  <c r="X73" i="43"/>
  <c r="AI68" i="35"/>
  <c r="AN68" i="35"/>
  <c r="AR71" i="87"/>
  <c r="AH78" i="104"/>
  <c r="AQ78" i="104" s="1"/>
  <c r="AR68" i="90"/>
  <c r="AG78" i="20"/>
  <c r="AP78" i="20" s="1"/>
  <c r="AE78" i="20"/>
  <c r="W79" i="20"/>
  <c r="AF78" i="20"/>
  <c r="AO78" i="20" s="1"/>
  <c r="AH75" i="100"/>
  <c r="AQ75" i="100" s="1"/>
  <c r="AI69" i="55"/>
  <c r="AN69" i="55"/>
  <c r="Y73" i="41"/>
  <c r="X73" i="41"/>
  <c r="AR67" i="10"/>
  <c r="AI66" i="50"/>
  <c r="AN66" i="50"/>
  <c r="AI72" i="84"/>
  <c r="AN72" i="84"/>
  <c r="Z72" i="87"/>
  <c r="AR70" i="18"/>
  <c r="AR70" i="48"/>
  <c r="Z75" i="51"/>
  <c r="AH75" i="51"/>
  <c r="AQ75" i="51" s="1"/>
  <c r="Z78" i="104"/>
  <c r="AI67" i="83"/>
  <c r="AN67" i="83"/>
  <c r="AR74" i="100"/>
  <c r="Y74" i="96"/>
  <c r="X74" i="96"/>
  <c r="Z75" i="100"/>
  <c r="AI66" i="42"/>
  <c r="AN66" i="42"/>
  <c r="AH69" i="90"/>
  <c r="AQ69" i="90" s="1"/>
  <c r="AH68" i="10"/>
  <c r="AQ68" i="10" s="1"/>
  <c r="AR78" i="13"/>
  <c r="AH79" i="13"/>
  <c r="AQ79" i="13" s="1"/>
  <c r="AQ81" i="13" s="1"/>
  <c r="AX4" i="13"/>
  <c r="S4" i="13" s="1"/>
  <c r="AC4" i="13" s="1"/>
  <c r="AB5" i="13" s="1"/>
  <c r="AX3" i="13"/>
  <c r="S3" i="13" s="1"/>
  <c r="AC3" i="13" s="1"/>
  <c r="AX5" i="13"/>
  <c r="S5" i="13" s="1"/>
  <c r="AC5" i="13" s="1"/>
  <c r="AB6" i="13" s="1"/>
  <c r="AZ3" i="13"/>
  <c r="AX71" i="13" s="1"/>
  <c r="S71" i="13" s="1"/>
  <c r="AC71" i="13" s="1"/>
  <c r="AB72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4" i="13"/>
  <c r="S74" i="13" s="1"/>
  <c r="AC74" i="13" s="1"/>
  <c r="AB75" i="13" s="1"/>
  <c r="AE66" i="94"/>
  <c r="AG66" i="94"/>
  <c r="AP66" i="94" s="1"/>
  <c r="W67" i="94"/>
  <c r="AF66" i="94"/>
  <c r="AO66" i="94" s="1"/>
  <c r="W75" i="103"/>
  <c r="AF74" i="103"/>
  <c r="AO74" i="103" s="1"/>
  <c r="AE74" i="103"/>
  <c r="AG74" i="103"/>
  <c r="AP74" i="103" s="1"/>
  <c r="AH71" i="48"/>
  <c r="AQ71" i="48" s="1"/>
  <c r="AH75" i="11"/>
  <c r="AQ75" i="11" s="1"/>
  <c r="AH70" i="99"/>
  <c r="AQ70" i="99" s="1"/>
  <c r="AE76" i="54"/>
  <c r="W77" i="54"/>
  <c r="AF76" i="54"/>
  <c r="AO76" i="54" s="1"/>
  <c r="AG76" i="54"/>
  <c r="AP76" i="54" s="1"/>
  <c r="AR77" i="20"/>
  <c r="AR74" i="11"/>
  <c r="AH73" i="16"/>
  <c r="AQ73" i="16" s="1"/>
  <c r="Y67" i="42"/>
  <c r="Z67" i="42" s="1"/>
  <c r="X67" i="42"/>
  <c r="AI67" i="82"/>
  <c r="AN67" i="82"/>
  <c r="AI72" i="43"/>
  <c r="AN72" i="43"/>
  <c r="Z69" i="90"/>
  <c r="Y69" i="35"/>
  <c r="X69" i="35"/>
  <c r="Z68" i="10"/>
  <c r="AH78" i="44"/>
  <c r="AQ78" i="44" s="1"/>
  <c r="AH71" i="18"/>
  <c r="AQ71" i="18" s="1"/>
  <c r="AI66" i="85"/>
  <c r="AN66" i="85"/>
  <c r="Y68" i="83"/>
  <c r="Z68" i="83" s="1"/>
  <c r="X68" i="83"/>
  <c r="Z79" i="13"/>
  <c r="W75" i="49"/>
  <c r="AF74" i="49"/>
  <c r="AO74" i="49" s="1"/>
  <c r="AG74" i="49"/>
  <c r="AP74" i="49" s="1"/>
  <c r="AE74" i="49"/>
  <c r="AH78" i="20"/>
  <c r="AQ78" i="20" s="1"/>
  <c r="AR77" i="44"/>
  <c r="Y73" i="95"/>
  <c r="X73" i="95"/>
  <c r="AI72" i="45"/>
  <c r="AN72" i="45"/>
  <c r="Z73" i="16"/>
  <c r="AR74" i="51"/>
  <c r="AR70" i="88"/>
  <c r="AF73" i="91"/>
  <c r="AO73" i="91" s="1"/>
  <c r="AE73" i="91"/>
  <c r="AG73" i="91"/>
  <c r="AP73" i="91" s="1"/>
  <c r="W74" i="91"/>
  <c r="Y68" i="82"/>
  <c r="Z68" i="82" s="1"/>
  <c r="X68" i="82"/>
  <c r="Z78" i="44"/>
  <c r="Z71" i="18"/>
  <c r="Y67" i="85"/>
  <c r="Z67" i="85" s="1"/>
  <c r="X67" i="85"/>
  <c r="AE67" i="42" l="1"/>
  <c r="AN67" i="42" s="1"/>
  <c r="AG67" i="42"/>
  <c r="AF67" i="42"/>
  <c r="AO67" i="42" s="1"/>
  <c r="W68" i="42"/>
  <c r="AE67" i="85"/>
  <c r="W68" i="85"/>
  <c r="AG67" i="85"/>
  <c r="AP67" i="85" s="1"/>
  <c r="AF67" i="85"/>
  <c r="AO67" i="85" s="1"/>
  <c r="AF68" i="83"/>
  <c r="AO68" i="83" s="1"/>
  <c r="AG68" i="83"/>
  <c r="AP68" i="83" s="1"/>
  <c r="AE68" i="83"/>
  <c r="W69" i="83"/>
  <c r="AE73" i="45"/>
  <c r="AF73" i="45"/>
  <c r="AO73" i="45" s="1"/>
  <c r="AG73" i="45"/>
  <c r="AP73" i="45" s="1"/>
  <c r="W74" i="45"/>
  <c r="W69" i="82"/>
  <c r="AG68" i="82"/>
  <c r="AP68" i="82" s="1"/>
  <c r="AF68" i="82"/>
  <c r="AO68" i="82" s="1"/>
  <c r="AE68" i="82"/>
  <c r="AR72" i="45"/>
  <c r="AI74" i="49"/>
  <c r="AN74" i="49"/>
  <c r="AE69" i="90"/>
  <c r="W70" i="90"/>
  <c r="AG69" i="90"/>
  <c r="AP69" i="90" s="1"/>
  <c r="AF69" i="90"/>
  <c r="AO69" i="90" s="1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J6" i="13"/>
  <c r="AG75" i="100"/>
  <c r="AP75" i="100" s="1"/>
  <c r="AF75" i="100"/>
  <c r="AO75" i="100" s="1"/>
  <c r="AE75" i="100"/>
  <c r="W76" i="100"/>
  <c r="AR69" i="55"/>
  <c r="AR72" i="95"/>
  <c r="Y72" i="48"/>
  <c r="Z72" i="48"/>
  <c r="X72" i="48"/>
  <c r="AH73" i="95"/>
  <c r="AQ73" i="95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AH74" i="96"/>
  <c r="AQ74" i="96" s="1"/>
  <c r="AR67" i="83"/>
  <c r="AF72" i="87"/>
  <c r="AO72" i="87" s="1"/>
  <c r="AE72" i="87"/>
  <c r="W73" i="87"/>
  <c r="AG72" i="87"/>
  <c r="AP72" i="87" s="1"/>
  <c r="W72" i="88"/>
  <c r="AF71" i="88"/>
  <c r="AO71" i="88" s="1"/>
  <c r="AE71" i="88"/>
  <c r="AG71" i="88"/>
  <c r="AP71" i="88" s="1"/>
  <c r="Y78" i="92"/>
  <c r="X78" i="92"/>
  <c r="AR73" i="96"/>
  <c r="AG68" i="10"/>
  <c r="AP68" i="10" s="1"/>
  <c r="AE68" i="10"/>
  <c r="AF68" i="10"/>
  <c r="AO68" i="10" s="1"/>
  <c r="W69" i="10"/>
  <c r="AR72" i="43"/>
  <c r="Y77" i="54"/>
  <c r="X77" i="54"/>
  <c r="Y67" i="94"/>
  <c r="Z67" i="94"/>
  <c r="X67" i="94"/>
  <c r="AJ76" i="13"/>
  <c r="AK76" i="13"/>
  <c r="AT76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K5" i="13"/>
  <c r="AT5" i="13" s="1"/>
  <c r="AJ5" i="13"/>
  <c r="Z74" i="96"/>
  <c r="W79" i="104"/>
  <c r="AG78" i="104"/>
  <c r="AP78" i="104" s="1"/>
  <c r="AF78" i="104"/>
  <c r="AO78" i="104" s="1"/>
  <c r="AE78" i="104"/>
  <c r="AF75" i="51"/>
  <c r="AO75" i="51" s="1"/>
  <c r="AG75" i="51"/>
  <c r="AP75" i="51" s="1"/>
  <c r="W76" i="51"/>
  <c r="AE75" i="51"/>
  <c r="AH73" i="41"/>
  <c r="AQ73" i="41" s="1"/>
  <c r="Y79" i="20"/>
  <c r="X79" i="20"/>
  <c r="Y69" i="102"/>
  <c r="Z69" i="102"/>
  <c r="X69" i="102"/>
  <c r="AI77" i="92"/>
  <c r="AN77" i="92"/>
  <c r="AH67" i="50"/>
  <c r="AQ67" i="50" s="1"/>
  <c r="Y71" i="99"/>
  <c r="Z71" i="99"/>
  <c r="X71" i="99"/>
  <c r="AR66" i="85"/>
  <c r="AI76" i="54"/>
  <c r="AN76" i="54"/>
  <c r="AI74" i="103"/>
  <c r="AN74" i="103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AR72" i="84"/>
  <c r="Z73" i="41"/>
  <c r="AI78" i="20"/>
  <c r="AN78" i="20"/>
  <c r="AR68" i="35"/>
  <c r="AI68" i="98"/>
  <c r="AN68" i="98"/>
  <c r="AI68" i="102"/>
  <c r="AN68" i="102"/>
  <c r="AR72" i="41"/>
  <c r="Y76" i="11"/>
  <c r="X76" i="11"/>
  <c r="Z67" i="50"/>
  <c r="Z73" i="95"/>
  <c r="Y75" i="49"/>
  <c r="Z75" i="49" s="1"/>
  <c r="X75" i="49"/>
  <c r="AH69" i="35"/>
  <c r="AQ69" i="35" s="1"/>
  <c r="AH68" i="82"/>
  <c r="AQ68" i="82" s="1"/>
  <c r="AI73" i="91"/>
  <c r="AN73" i="91"/>
  <c r="AE73" i="16"/>
  <c r="AF73" i="16"/>
  <c r="AO73" i="16" s="1"/>
  <c r="AG73" i="16"/>
  <c r="AP73" i="16" s="1"/>
  <c r="W74" i="16"/>
  <c r="AX79" i="13"/>
  <c r="S79" i="13" s="1"/>
  <c r="AC79" i="13" s="1"/>
  <c r="AJ79" i="13" s="1"/>
  <c r="AS79" i="13" s="1"/>
  <c r="AE79" i="13"/>
  <c r="AG79" i="13"/>
  <c r="AP79" i="13" s="1"/>
  <c r="AP81" i="13" s="1"/>
  <c r="AF79" i="13"/>
  <c r="AO79" i="13" s="1"/>
  <c r="AO81" i="13" s="1"/>
  <c r="Z69" i="35"/>
  <c r="AR67" i="82"/>
  <c r="AI66" i="94"/>
  <c r="AN66" i="94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K25" i="13"/>
  <c r="AT25" i="13" s="1"/>
  <c r="AJ25" i="13"/>
  <c r="AK19" i="13"/>
  <c r="AT19" i="13" s="1"/>
  <c r="AJ19" i="13"/>
  <c r="AK13" i="13"/>
  <c r="AT13" i="13" s="1"/>
  <c r="AJ13" i="13"/>
  <c r="AK7" i="13"/>
  <c r="AT7" i="13" s="1"/>
  <c r="AJ7" i="13"/>
  <c r="AH73" i="43"/>
  <c r="AQ73" i="43" s="1"/>
  <c r="Y69" i="98"/>
  <c r="X69" i="98"/>
  <c r="Z69" i="98" s="1"/>
  <c r="AH73" i="84"/>
  <c r="AQ73" i="84" s="1"/>
  <c r="AH70" i="55"/>
  <c r="AQ70" i="55" s="1"/>
  <c r="AI75" i="11"/>
  <c r="AN75" i="11"/>
  <c r="AI71" i="48"/>
  <c r="AN71" i="48"/>
  <c r="AI70" i="99"/>
  <c r="AN70" i="99"/>
  <c r="W72" i="18"/>
  <c r="AG71" i="18"/>
  <c r="AP71" i="18" s="1"/>
  <c r="AE71" i="18"/>
  <c r="AF71" i="18"/>
  <c r="AO71" i="18" s="1"/>
  <c r="Y74" i="91"/>
  <c r="X74" i="91"/>
  <c r="AE78" i="44"/>
  <c r="AF78" i="44"/>
  <c r="AO78" i="44" s="1"/>
  <c r="AG78" i="44"/>
  <c r="AP78" i="44" s="1"/>
  <c r="W79" i="44"/>
  <c r="AH67" i="85"/>
  <c r="AQ67" i="85" s="1"/>
  <c r="AH68" i="83"/>
  <c r="AQ68" i="83" s="1"/>
  <c r="AH67" i="42"/>
  <c r="AQ67" i="42" s="1"/>
  <c r="Y75" i="103"/>
  <c r="Z75" i="103"/>
  <c r="X75" i="103"/>
  <c r="AJ75" i="13"/>
  <c r="AK75" i="13"/>
  <c r="AT75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J72" i="13"/>
  <c r="AK72" i="13"/>
  <c r="AT72" i="13" s="1"/>
  <c r="AR66" i="42"/>
  <c r="AR66" i="50"/>
  <c r="Z73" i="43"/>
  <c r="Z73" i="84"/>
  <c r="Z70" i="55"/>
  <c r="AH73" i="45"/>
  <c r="AQ73" i="45" s="1"/>
  <c r="AF69" i="98" l="1"/>
  <c r="AO69" i="98" s="1"/>
  <c r="W70" i="98"/>
  <c r="AE69" i="98"/>
  <c r="AG69" i="98"/>
  <c r="AP69" i="98" s="1"/>
  <c r="W76" i="49"/>
  <c r="AG75" i="49"/>
  <c r="AP75" i="49" s="1"/>
  <c r="AE75" i="49"/>
  <c r="AF75" i="49"/>
  <c r="AO75" i="49" s="1"/>
  <c r="AE75" i="103"/>
  <c r="AF75" i="103"/>
  <c r="AO75" i="103" s="1"/>
  <c r="AG75" i="103"/>
  <c r="AP75" i="103" s="1"/>
  <c r="W76" i="103"/>
  <c r="AS25" i="13"/>
  <c r="AL25" i="13"/>
  <c r="AU25" i="13" s="1"/>
  <c r="W74" i="84"/>
  <c r="AF73" i="84"/>
  <c r="AO73" i="84" s="1"/>
  <c r="AG73" i="84"/>
  <c r="AP73" i="84" s="1"/>
  <c r="AE73" i="84"/>
  <c r="AS24" i="13"/>
  <c r="AL24" i="13"/>
  <c r="AU24" i="13" s="1"/>
  <c r="AS60" i="13"/>
  <c r="AL60" i="13"/>
  <c r="AU60" i="13" s="1"/>
  <c r="AI78" i="44"/>
  <c r="AN78" i="44"/>
  <c r="AI71" i="18"/>
  <c r="AN71" i="18"/>
  <c r="AR71" i="48"/>
  <c r="AS49" i="13"/>
  <c r="AL49" i="13"/>
  <c r="AU49" i="13" s="1"/>
  <c r="AS67" i="13"/>
  <c r="AL67" i="13"/>
  <c r="AU67" i="13" s="1"/>
  <c r="AR73" i="91"/>
  <c r="AR68" i="98"/>
  <c r="AH69" i="102"/>
  <c r="AQ69" i="102" s="1"/>
  <c r="AI75" i="51"/>
  <c r="AN75" i="51"/>
  <c r="AS9" i="13"/>
  <c r="AL9" i="13"/>
  <c r="AU9" i="13" s="1"/>
  <c r="AS27" i="13"/>
  <c r="AL27" i="13"/>
  <c r="AU27" i="13" s="1"/>
  <c r="AH67" i="94"/>
  <c r="AQ67" i="94" s="1"/>
  <c r="AL3" i="13"/>
  <c r="AU3" i="13" s="1"/>
  <c r="AS3" i="13"/>
  <c r="AS58" i="13"/>
  <c r="AL58" i="13"/>
  <c r="AU58" i="13" s="1"/>
  <c r="AH72" i="48"/>
  <c r="AQ72" i="48" s="1"/>
  <c r="AS6" i="13"/>
  <c r="AL6" i="13"/>
  <c r="AU6" i="13" s="1"/>
  <c r="AS23" i="13"/>
  <c r="AL23" i="13"/>
  <c r="AU23" i="13" s="1"/>
  <c r="AS41" i="13"/>
  <c r="AL41" i="13"/>
  <c r="AU41" i="13" s="1"/>
  <c r="AI69" i="90"/>
  <c r="AN69" i="90"/>
  <c r="AI68" i="82"/>
  <c r="AN68" i="82"/>
  <c r="AI67" i="85"/>
  <c r="AN67" i="85"/>
  <c r="AS42" i="13"/>
  <c r="AL42" i="13"/>
  <c r="AU42" i="13" s="1"/>
  <c r="AH74" i="91"/>
  <c r="AQ74" i="91" s="1"/>
  <c r="Y74" i="16"/>
  <c r="X74" i="16"/>
  <c r="Y76" i="51"/>
  <c r="Z76" i="51"/>
  <c r="X76" i="51"/>
  <c r="AS45" i="13"/>
  <c r="AL45" i="13"/>
  <c r="AU45" i="13" s="1"/>
  <c r="W68" i="94"/>
  <c r="AG67" i="94"/>
  <c r="AP67" i="94" s="1"/>
  <c r="AF67" i="94"/>
  <c r="AO67" i="94" s="1"/>
  <c r="AE67" i="94"/>
  <c r="Y73" i="87"/>
  <c r="Z73" i="87"/>
  <c r="X73" i="87"/>
  <c r="AS10" i="13"/>
  <c r="AL10" i="13"/>
  <c r="AU10" i="13" s="1"/>
  <c r="AS28" i="13"/>
  <c r="AL28" i="13"/>
  <c r="AU28" i="13" s="1"/>
  <c r="AS46" i="13"/>
  <c r="AL46" i="13"/>
  <c r="AU46" i="13" s="1"/>
  <c r="AE72" i="48"/>
  <c r="AG72" i="48"/>
  <c r="AP72" i="48" s="1"/>
  <c r="W73" i="48"/>
  <c r="AF72" i="48"/>
  <c r="AO72" i="48" s="1"/>
  <c r="AS59" i="13"/>
  <c r="AL59" i="13"/>
  <c r="AU59" i="13" s="1"/>
  <c r="AS78" i="13"/>
  <c r="AL78" i="13"/>
  <c r="AU78" i="13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63" i="13"/>
  <c r="AL63" i="13"/>
  <c r="AU63" i="13" s="1"/>
  <c r="AS12" i="13"/>
  <c r="AL12" i="13"/>
  <c r="AU12" i="13" s="1"/>
  <c r="AS30" i="13"/>
  <c r="AL30" i="13"/>
  <c r="AU30" i="13" s="1"/>
  <c r="AS66" i="13"/>
  <c r="AL66" i="13"/>
  <c r="AU66" i="13" s="1"/>
  <c r="AH75" i="103"/>
  <c r="AQ75" i="103" s="1"/>
  <c r="Z74" i="91"/>
  <c r="Y72" i="18"/>
  <c r="X72" i="18"/>
  <c r="AR75" i="11"/>
  <c r="AS55" i="13"/>
  <c r="AL55" i="13"/>
  <c r="AU55" i="13" s="1"/>
  <c r="AS74" i="13"/>
  <c r="AL74" i="13"/>
  <c r="AU74" i="13" s="1"/>
  <c r="AF73" i="95"/>
  <c r="AO73" i="95" s="1"/>
  <c r="W74" i="95"/>
  <c r="AE73" i="95"/>
  <c r="AG73" i="95"/>
  <c r="AP73" i="95" s="1"/>
  <c r="AS8" i="13"/>
  <c r="AL8" i="13"/>
  <c r="AU8" i="13" s="1"/>
  <c r="AH71" i="99"/>
  <c r="AQ71" i="99" s="1"/>
  <c r="Y79" i="104"/>
  <c r="X79" i="104"/>
  <c r="AS33" i="13"/>
  <c r="AL33" i="13"/>
  <c r="AU33" i="13" s="1"/>
  <c r="AS51" i="13"/>
  <c r="AL51" i="13"/>
  <c r="AU51" i="13" s="1"/>
  <c r="AI71" i="88"/>
  <c r="AN71" i="88"/>
  <c r="AI72" i="87"/>
  <c r="AN72" i="87"/>
  <c r="AS64" i="13"/>
  <c r="AL64" i="13"/>
  <c r="AU64" i="13" s="1"/>
  <c r="Y76" i="100"/>
  <c r="Z76" i="100"/>
  <c r="X76" i="100"/>
  <c r="AS11" i="13"/>
  <c r="AL11" i="13"/>
  <c r="AU11" i="13" s="1"/>
  <c r="AS47" i="13"/>
  <c r="AL47" i="13"/>
  <c r="AU47" i="13" s="1"/>
  <c r="AR74" i="49"/>
  <c r="AI73" i="45"/>
  <c r="AN73" i="45"/>
  <c r="Y68" i="42"/>
  <c r="X68" i="42"/>
  <c r="AH69" i="98"/>
  <c r="AQ69" i="98" s="1"/>
  <c r="AS19" i="13"/>
  <c r="AL19" i="13"/>
  <c r="AU19" i="13" s="1"/>
  <c r="AS7" i="13"/>
  <c r="AL7" i="13"/>
  <c r="AU7" i="13" s="1"/>
  <c r="AS26" i="13"/>
  <c r="AL26" i="13"/>
  <c r="AU26" i="13" s="1"/>
  <c r="AS44" i="13"/>
  <c r="AL44" i="13"/>
  <c r="AU44" i="13" s="1"/>
  <c r="AR74" i="103"/>
  <c r="W72" i="99"/>
  <c r="AF71" i="99"/>
  <c r="AO71" i="99" s="1"/>
  <c r="AG71" i="99"/>
  <c r="AP71" i="99" s="1"/>
  <c r="AE71" i="99"/>
  <c r="AH79" i="20"/>
  <c r="AQ79" i="20" s="1"/>
  <c r="AQ81" i="20" s="1"/>
  <c r="AZ3" i="20"/>
  <c r="AX7" i="20" s="1"/>
  <c r="S7" i="20" s="1"/>
  <c r="AC7" i="20" s="1"/>
  <c r="AB8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5" i="20"/>
  <c r="S75" i="20" s="1"/>
  <c r="AC75" i="20" s="1"/>
  <c r="AB76" i="20" s="1"/>
  <c r="AX76" i="20"/>
  <c r="S76" i="20" s="1"/>
  <c r="AC76" i="20" s="1"/>
  <c r="AB77" i="20" s="1"/>
  <c r="AX74" i="20"/>
  <c r="S74" i="20" s="1"/>
  <c r="AC74" i="20" s="1"/>
  <c r="AB75" i="20" s="1"/>
  <c r="AX78" i="20"/>
  <c r="S78" i="20" s="1"/>
  <c r="AC78" i="20" s="1"/>
  <c r="AB79" i="20" s="1"/>
  <c r="AX77" i="20"/>
  <c r="S77" i="20" s="1"/>
  <c r="AC77" i="20" s="1"/>
  <c r="AB78" i="20" s="1"/>
  <c r="W75" i="96"/>
  <c r="AG74" i="96"/>
  <c r="AP74" i="96" s="1"/>
  <c r="AF74" i="96"/>
  <c r="AO74" i="96" s="1"/>
  <c r="AE74" i="96"/>
  <c r="AS15" i="13"/>
  <c r="AL15" i="13"/>
  <c r="AU15" i="13" s="1"/>
  <c r="AS69" i="13"/>
  <c r="AL69" i="13"/>
  <c r="AU69" i="13" s="1"/>
  <c r="AH77" i="54"/>
  <c r="AQ77" i="54" s="1"/>
  <c r="Y69" i="10"/>
  <c r="X69" i="10"/>
  <c r="AH78" i="92"/>
  <c r="AQ78" i="92" s="1"/>
  <c r="AS34" i="13"/>
  <c r="AL34" i="13"/>
  <c r="AU34" i="13" s="1"/>
  <c r="AS70" i="13"/>
  <c r="AL70" i="13"/>
  <c r="AU70" i="13" s="1"/>
  <c r="AI75" i="100"/>
  <c r="AN75" i="100"/>
  <c r="AS29" i="13"/>
  <c r="AL29" i="13"/>
  <c r="AU29" i="13" s="1"/>
  <c r="AS65" i="13"/>
  <c r="AL65" i="13"/>
  <c r="AU65" i="13" s="1"/>
  <c r="Y69" i="82"/>
  <c r="X69" i="82"/>
  <c r="AS72" i="13"/>
  <c r="AL72" i="13"/>
  <c r="AU72" i="13" s="1"/>
  <c r="AS75" i="13"/>
  <c r="AL75" i="13"/>
  <c r="AU75" i="13" s="1"/>
  <c r="AF67" i="50"/>
  <c r="AO67" i="50" s="1"/>
  <c r="AG67" i="50"/>
  <c r="AP67" i="50" s="1"/>
  <c r="W68" i="50"/>
  <c r="AE67" i="50"/>
  <c r="AR70" i="99"/>
  <c r="AS43" i="13"/>
  <c r="AL43" i="13"/>
  <c r="AU43" i="13" s="1"/>
  <c r="AS61" i="13"/>
  <c r="AL61" i="13"/>
  <c r="AU61" i="13" s="1"/>
  <c r="AR66" i="94"/>
  <c r="AI79" i="13"/>
  <c r="AN79" i="13"/>
  <c r="AN81" i="13" s="1"/>
  <c r="AI73" i="16"/>
  <c r="AN73" i="16"/>
  <c r="AH76" i="11"/>
  <c r="AQ76" i="11" s="1"/>
  <c r="AR68" i="102"/>
  <c r="AR78" i="20"/>
  <c r="AL14" i="13"/>
  <c r="AU14" i="13" s="1"/>
  <c r="AS14" i="13"/>
  <c r="AS32" i="13"/>
  <c r="AL32" i="13"/>
  <c r="AU32" i="13" s="1"/>
  <c r="AS50" i="13"/>
  <c r="AL50" i="13"/>
  <c r="AU50" i="13" s="1"/>
  <c r="Z79" i="20"/>
  <c r="AS5" i="13"/>
  <c r="AL5" i="13"/>
  <c r="AU5" i="13" s="1"/>
  <c r="AS39" i="13"/>
  <c r="AL39" i="13"/>
  <c r="AU39" i="13" s="1"/>
  <c r="Z77" i="54"/>
  <c r="Z78" i="92"/>
  <c r="Y72" i="88"/>
  <c r="X72" i="88"/>
  <c r="AS16" i="13"/>
  <c r="AL16" i="13"/>
  <c r="AU16" i="13" s="1"/>
  <c r="AS52" i="13"/>
  <c r="AL52" i="13"/>
  <c r="AU52" i="13" s="1"/>
  <c r="AS53" i="13"/>
  <c r="AL53" i="13"/>
  <c r="AU53" i="13" s="1"/>
  <c r="Y69" i="83"/>
  <c r="Z69" i="83" s="1"/>
  <c r="X69" i="83"/>
  <c r="AI67" i="42"/>
  <c r="AP67" i="42"/>
  <c r="W74" i="43"/>
  <c r="AG73" i="43"/>
  <c r="AP73" i="43" s="1"/>
  <c r="AF73" i="43"/>
  <c r="AO73" i="43" s="1"/>
  <c r="AE73" i="43"/>
  <c r="AS37" i="13"/>
  <c r="AL37" i="13"/>
  <c r="AU37" i="13" s="1"/>
  <c r="W70" i="35"/>
  <c r="AE69" i="35"/>
  <c r="AG69" i="35"/>
  <c r="AP69" i="35" s="1"/>
  <c r="AF69" i="35"/>
  <c r="AO69" i="35" s="1"/>
  <c r="AG69" i="102"/>
  <c r="AP69" i="102" s="1"/>
  <c r="AF69" i="102"/>
  <c r="AO69" i="102" s="1"/>
  <c r="W70" i="102"/>
  <c r="AE69" i="102"/>
  <c r="AS48" i="13"/>
  <c r="AL48" i="13"/>
  <c r="AU48" i="13" s="1"/>
  <c r="Y79" i="44"/>
  <c r="Z79" i="44" s="1"/>
  <c r="X79" i="44"/>
  <c r="AS62" i="13"/>
  <c r="AL62" i="13"/>
  <c r="AU62" i="13" s="1"/>
  <c r="AS54" i="13"/>
  <c r="AL54" i="13"/>
  <c r="AU54" i="13" s="1"/>
  <c r="AF70" i="55"/>
  <c r="AO70" i="55" s="1"/>
  <c r="AE70" i="55"/>
  <c r="W71" i="55"/>
  <c r="AG70" i="55"/>
  <c r="AP70" i="55" s="1"/>
  <c r="AS18" i="13"/>
  <c r="AL18" i="13"/>
  <c r="AU18" i="13" s="1"/>
  <c r="AS36" i="13"/>
  <c r="AL36" i="13"/>
  <c r="AU36" i="13" s="1"/>
  <c r="AS73" i="13"/>
  <c r="AL73" i="13"/>
  <c r="AU73" i="13" s="1"/>
  <c r="AS13" i="13"/>
  <c r="AL13" i="13"/>
  <c r="AU13" i="13" s="1"/>
  <c r="AS31" i="13"/>
  <c r="AL31" i="13"/>
  <c r="AU31" i="13" s="1"/>
  <c r="AH75" i="49"/>
  <c r="AQ75" i="49" s="1"/>
  <c r="Z76" i="11"/>
  <c r="AE73" i="41"/>
  <c r="AG73" i="41"/>
  <c r="AP73" i="41" s="1"/>
  <c r="AF73" i="41"/>
  <c r="AO73" i="41" s="1"/>
  <c r="W74" i="41"/>
  <c r="AS68" i="13"/>
  <c r="AL68" i="13"/>
  <c r="AU68" i="13" s="1"/>
  <c r="AR76" i="54"/>
  <c r="AR77" i="92"/>
  <c r="AI78" i="104"/>
  <c r="AN78" i="104"/>
  <c r="AS21" i="13"/>
  <c r="AL21" i="13"/>
  <c r="AU21" i="13" s="1"/>
  <c r="AS57" i="13"/>
  <c r="AL57" i="13"/>
  <c r="AU57" i="13" s="1"/>
  <c r="AS76" i="13"/>
  <c r="AL76" i="13"/>
  <c r="AU76" i="13" s="1"/>
  <c r="AI68" i="10"/>
  <c r="AN68" i="10"/>
  <c r="AJ4" i="13"/>
  <c r="AK4" i="13"/>
  <c r="AT4" i="13" s="1"/>
  <c r="AS22" i="13"/>
  <c r="AL22" i="13"/>
  <c r="AU22" i="13" s="1"/>
  <c r="AS40" i="13"/>
  <c r="AL40" i="13"/>
  <c r="AU40" i="13" s="1"/>
  <c r="AK79" i="13"/>
  <c r="AT79" i="13" s="1"/>
  <c r="AS17" i="13"/>
  <c r="AL17" i="13"/>
  <c r="AU17" i="13" s="1"/>
  <c r="AS35" i="13"/>
  <c r="AL35" i="13"/>
  <c r="AU35" i="13" s="1"/>
  <c r="AS71" i="13"/>
  <c r="AL71" i="13"/>
  <c r="AU71" i="13" s="1"/>
  <c r="Y70" i="90"/>
  <c r="Z70" i="90" s="1"/>
  <c r="X70" i="90"/>
  <c r="Y74" i="45"/>
  <c r="X74" i="45"/>
  <c r="AI68" i="83"/>
  <c r="AN68" i="83"/>
  <c r="Y68" i="85"/>
  <c r="X68" i="85"/>
  <c r="AX79" i="44" l="1"/>
  <c r="S79" i="44" s="1"/>
  <c r="AC79" i="44" s="1"/>
  <c r="AE79" i="44"/>
  <c r="AF79" i="44"/>
  <c r="AO79" i="44" s="1"/>
  <c r="AO81" i="44" s="1"/>
  <c r="AG79" i="44"/>
  <c r="AP79" i="44" s="1"/>
  <c r="AP81" i="44" s="1"/>
  <c r="W71" i="90"/>
  <c r="AF70" i="90"/>
  <c r="AO70" i="90" s="1"/>
  <c r="AE70" i="90"/>
  <c r="AG70" i="90"/>
  <c r="AP70" i="90" s="1"/>
  <c r="AE69" i="83"/>
  <c r="AF69" i="83"/>
  <c r="AO69" i="83" s="1"/>
  <c r="AG69" i="83"/>
  <c r="AP69" i="83" s="1"/>
  <c r="W70" i="83"/>
  <c r="AH74" i="45"/>
  <c r="AQ74" i="45" s="1"/>
  <c r="AL4" i="13"/>
  <c r="AU4" i="13" s="1"/>
  <c r="AS4" i="13"/>
  <c r="AR68" i="10"/>
  <c r="AR68" i="83"/>
  <c r="AT81" i="13"/>
  <c r="AI70" i="55"/>
  <c r="AN70" i="55"/>
  <c r="AH79" i="44"/>
  <c r="AQ79" i="44" s="1"/>
  <c r="AQ81" i="44" s="1"/>
  <c r="AZ3" i="44"/>
  <c r="AX8" i="44" s="1"/>
  <c r="S8" i="44" s="1"/>
  <c r="AC8" i="44" s="1"/>
  <c r="AB9" i="44" s="1"/>
  <c r="AX7" i="44"/>
  <c r="S7" i="44" s="1"/>
  <c r="AC7" i="44" s="1"/>
  <c r="AB8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6" i="44"/>
  <c r="S76" i="44" s="1"/>
  <c r="AC76" i="44" s="1"/>
  <c r="AB77" i="44" s="1"/>
  <c r="AX77" i="44"/>
  <c r="S77" i="44" s="1"/>
  <c r="AC77" i="44" s="1"/>
  <c r="AB78" i="44" s="1"/>
  <c r="AX74" i="44"/>
  <c r="S74" i="44" s="1"/>
  <c r="AC74" i="44" s="1"/>
  <c r="AB75" i="44" s="1"/>
  <c r="AX78" i="44"/>
  <c r="S78" i="44" s="1"/>
  <c r="AC78" i="44" s="1"/>
  <c r="AB79" i="44" s="1"/>
  <c r="AI69" i="102"/>
  <c r="AR69" i="102" s="1"/>
  <c r="AN69" i="102"/>
  <c r="AI73" i="43"/>
  <c r="AN73" i="43"/>
  <c r="AH69" i="83"/>
  <c r="AQ69" i="83" s="1"/>
  <c r="AG78" i="92"/>
  <c r="AP78" i="92" s="1"/>
  <c r="AF78" i="92"/>
  <c r="AO78" i="92" s="1"/>
  <c r="AE78" i="92"/>
  <c r="W79" i="92"/>
  <c r="AX79" i="20"/>
  <c r="S79" i="20" s="1"/>
  <c r="AC79" i="20" s="1"/>
  <c r="AF79" i="20"/>
  <c r="AO79" i="20" s="1"/>
  <c r="AO81" i="20" s="1"/>
  <c r="AE79" i="20"/>
  <c r="AG79" i="20"/>
  <c r="AP79" i="20" s="1"/>
  <c r="AP81" i="20" s="1"/>
  <c r="Y68" i="50"/>
  <c r="Z68" i="50"/>
  <c r="X68" i="50"/>
  <c r="AJ78" i="20"/>
  <c r="AK78" i="20"/>
  <c r="AT78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K25" i="20"/>
  <c r="AT25" i="20" s="1"/>
  <c r="AJ25" i="20"/>
  <c r="AJ19" i="20"/>
  <c r="AK19" i="20"/>
  <c r="AT19" i="20" s="1"/>
  <c r="AX12" i="20"/>
  <c r="S12" i="20" s="1"/>
  <c r="AC12" i="20" s="1"/>
  <c r="AB13" i="20" s="1"/>
  <c r="AX5" i="20"/>
  <c r="S5" i="20" s="1"/>
  <c r="AC5" i="20" s="1"/>
  <c r="AB6" i="20" s="1"/>
  <c r="AI71" i="99"/>
  <c r="AN71" i="99"/>
  <c r="AH76" i="100"/>
  <c r="AQ76" i="100" s="1"/>
  <c r="AR72" i="87"/>
  <c r="AI67" i="94"/>
  <c r="AN67" i="94"/>
  <c r="AH76" i="51"/>
  <c r="AQ76" i="51" s="1"/>
  <c r="AR69" i="90"/>
  <c r="Y74" i="84"/>
  <c r="X74" i="84"/>
  <c r="Y76" i="49"/>
  <c r="Z76" i="49"/>
  <c r="X76" i="49"/>
  <c r="X70" i="102"/>
  <c r="Y70" i="102"/>
  <c r="AI69" i="35"/>
  <c r="AN69" i="35"/>
  <c r="W78" i="54"/>
  <c r="AE77" i="54"/>
  <c r="AF77" i="54"/>
  <c r="AO77" i="54" s="1"/>
  <c r="AG77" i="54"/>
  <c r="AP77" i="54" s="1"/>
  <c r="AR79" i="13"/>
  <c r="AR81" i="13" s="1"/>
  <c r="AL79" i="13"/>
  <c r="AU79" i="13" s="1"/>
  <c r="AH69" i="82"/>
  <c r="AQ69" i="82" s="1"/>
  <c r="AH69" i="10"/>
  <c r="AQ69" i="10" s="1"/>
  <c r="AJ79" i="20"/>
  <c r="AS79" i="20" s="1"/>
  <c r="AK79" i="20"/>
  <c r="AT79" i="2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X3" i="20"/>
  <c r="S3" i="20" s="1"/>
  <c r="AC3" i="20" s="1"/>
  <c r="AH68" i="42"/>
  <c r="AQ68" i="42" s="1"/>
  <c r="AG76" i="100"/>
  <c r="AP76" i="100" s="1"/>
  <c r="W77" i="100"/>
  <c r="AF76" i="100"/>
  <c r="AO76" i="100" s="1"/>
  <c r="AE76" i="100"/>
  <c r="AH79" i="104"/>
  <c r="AQ79" i="104" s="1"/>
  <c r="AQ81" i="104" s="1"/>
  <c r="AX4" i="104"/>
  <c r="S4" i="104" s="1"/>
  <c r="AC4" i="104" s="1"/>
  <c r="AB5" i="104" s="1"/>
  <c r="AX3" i="104"/>
  <c r="S3" i="104" s="1"/>
  <c r="AC3" i="104" s="1"/>
  <c r="AZ3" i="104"/>
  <c r="AX12" i="104" s="1"/>
  <c r="S12" i="104" s="1"/>
  <c r="AC12" i="104" s="1"/>
  <c r="AB13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7" i="104"/>
  <c r="S77" i="104" s="1"/>
  <c r="AC77" i="104" s="1"/>
  <c r="AB78" i="104" s="1"/>
  <c r="AX75" i="104"/>
  <c r="S75" i="104" s="1"/>
  <c r="AC75" i="104" s="1"/>
  <c r="AB76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I73" i="95"/>
  <c r="AN73" i="95"/>
  <c r="AG74" i="91"/>
  <c r="AP74" i="91" s="1"/>
  <c r="W75" i="91"/>
  <c r="AF74" i="91"/>
  <c r="AO74" i="91" s="1"/>
  <c r="AE74" i="91"/>
  <c r="AI72" i="48"/>
  <c r="AN72" i="48"/>
  <c r="AF76" i="51"/>
  <c r="AO76" i="51" s="1"/>
  <c r="W77" i="51"/>
  <c r="AG76" i="51"/>
  <c r="AP76" i="51" s="1"/>
  <c r="AE76" i="51"/>
  <c r="AR71" i="18"/>
  <c r="AI75" i="103"/>
  <c r="AN75" i="103"/>
  <c r="AH68" i="85"/>
  <c r="AQ68" i="85" s="1"/>
  <c r="Y70" i="35"/>
  <c r="X70" i="35"/>
  <c r="Z69" i="82"/>
  <c r="Z69" i="10"/>
  <c r="AI74" i="96"/>
  <c r="AN74" i="96"/>
  <c r="AK75" i="20"/>
  <c r="AT75" i="20" s="1"/>
  <c r="AJ75" i="20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K29" i="20"/>
  <c r="AT29" i="20" s="1"/>
  <c r="AJ29" i="20"/>
  <c r="AK23" i="20"/>
  <c r="AT23" i="20" s="1"/>
  <c r="AJ23" i="20"/>
  <c r="AK17" i="20"/>
  <c r="AT17" i="20" s="1"/>
  <c r="AJ17" i="20"/>
  <c r="AJ11" i="20"/>
  <c r="AK11" i="20"/>
  <c r="AT11" i="20" s="1"/>
  <c r="AX4" i="20"/>
  <c r="S4" i="20" s="1"/>
  <c r="AC4" i="20" s="1"/>
  <c r="AB5" i="20" s="1"/>
  <c r="Z68" i="42"/>
  <c r="AR71" i="88"/>
  <c r="Z79" i="104"/>
  <c r="Y74" i="95"/>
  <c r="X74" i="95"/>
  <c r="AH73" i="87"/>
  <c r="AQ73" i="87" s="1"/>
  <c r="AR67" i="85"/>
  <c r="AS81" i="13"/>
  <c r="AR75" i="51"/>
  <c r="AH72" i="88"/>
  <c r="AQ72" i="88" s="1"/>
  <c r="AR75" i="100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J10" i="20"/>
  <c r="AK10" i="20"/>
  <c r="AT10" i="20" s="1"/>
  <c r="AK8" i="20"/>
  <c r="AT8" i="20" s="1"/>
  <c r="Y72" i="99"/>
  <c r="Z72" i="99" s="1"/>
  <c r="X72" i="99"/>
  <c r="AF73" i="87"/>
  <c r="AO73" i="87" s="1"/>
  <c r="W74" i="87"/>
  <c r="AE73" i="87"/>
  <c r="AG73" i="87"/>
  <c r="AP73" i="87" s="1"/>
  <c r="Y68" i="94"/>
  <c r="X68" i="94"/>
  <c r="AH74" i="16"/>
  <c r="AQ74" i="16" s="1"/>
  <c r="AU81" i="13"/>
  <c r="C11" i="13" s="1"/>
  <c r="AR78" i="44"/>
  <c r="AI73" i="84"/>
  <c r="AN73" i="84"/>
  <c r="AI69" i="98"/>
  <c r="AN69" i="98"/>
  <c r="Z74" i="45"/>
  <c r="Y74" i="43"/>
  <c r="Z74" i="43" s="1"/>
  <c r="X74" i="43"/>
  <c r="AH70" i="90"/>
  <c r="AQ70" i="90" s="1"/>
  <c r="AI73" i="41"/>
  <c r="AN73" i="41"/>
  <c r="Z72" i="88"/>
  <c r="AJ76" i="20"/>
  <c r="AK76" i="20"/>
  <c r="AT76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X14" i="20"/>
  <c r="S14" i="20" s="1"/>
  <c r="AC14" i="20" s="1"/>
  <c r="AB15" i="20" s="1"/>
  <c r="AX8" i="20"/>
  <c r="S8" i="20" s="1"/>
  <c r="AC8" i="20" s="1"/>
  <c r="AB9" i="20" s="1"/>
  <c r="AH72" i="18"/>
  <c r="AQ72" i="18" s="1"/>
  <c r="Z74" i="16"/>
  <c r="AR68" i="82"/>
  <c r="Y76" i="103"/>
  <c r="Z76" i="103" s="1"/>
  <c r="X76" i="103"/>
  <c r="AI75" i="49"/>
  <c r="AN75" i="49"/>
  <c r="Y70" i="98"/>
  <c r="X70" i="98"/>
  <c r="Y74" i="41"/>
  <c r="Z74" i="41" s="1"/>
  <c r="X74" i="41"/>
  <c r="Z68" i="85"/>
  <c r="AR78" i="104"/>
  <c r="W77" i="11"/>
  <c r="AE76" i="11"/>
  <c r="AN76" i="11" s="1"/>
  <c r="AF76" i="11"/>
  <c r="AO76" i="11" s="1"/>
  <c r="AG76" i="11"/>
  <c r="Y71" i="55"/>
  <c r="Z71" i="55" s="1"/>
  <c r="X71" i="55"/>
  <c r="AR67" i="42"/>
  <c r="AR73" i="16"/>
  <c r="AI67" i="50"/>
  <c r="AN67" i="50"/>
  <c r="Y75" i="96"/>
  <c r="X75" i="96"/>
  <c r="AK74" i="20"/>
  <c r="AT74" i="20" s="1"/>
  <c r="AJ74" i="20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X13" i="20"/>
  <c r="S13" i="20" s="1"/>
  <c r="AC13" i="20" s="1"/>
  <c r="AB14" i="20" s="1"/>
  <c r="AX6" i="20"/>
  <c r="S6" i="20" s="1"/>
  <c r="AC6" i="20" s="1"/>
  <c r="AB7" i="20" s="1"/>
  <c r="AR73" i="45"/>
  <c r="Z72" i="18"/>
  <c r="Y73" i="48"/>
  <c r="Z73" i="48" s="1"/>
  <c r="X73" i="48"/>
  <c r="AE73" i="48" l="1"/>
  <c r="W74" i="48"/>
  <c r="AF73" i="48"/>
  <c r="AO73" i="48" s="1"/>
  <c r="AG73" i="48"/>
  <c r="AP73" i="48" s="1"/>
  <c r="AE74" i="43"/>
  <c r="AG74" i="43"/>
  <c r="AP74" i="43" s="1"/>
  <c r="AF74" i="43"/>
  <c r="AO74" i="43" s="1"/>
  <c r="W75" i="43"/>
  <c r="AF72" i="99"/>
  <c r="AO72" i="99" s="1"/>
  <c r="AE72" i="99"/>
  <c r="AG72" i="99"/>
  <c r="AP72" i="99" s="1"/>
  <c r="W73" i="99"/>
  <c r="AG71" i="55"/>
  <c r="AP71" i="55" s="1"/>
  <c r="AE71" i="55"/>
  <c r="W72" i="55"/>
  <c r="AF71" i="55"/>
  <c r="AO71" i="55" s="1"/>
  <c r="AG74" i="41"/>
  <c r="AP74" i="41" s="1"/>
  <c r="W75" i="41"/>
  <c r="AE74" i="41"/>
  <c r="AF74" i="41"/>
  <c r="AO74" i="41" s="1"/>
  <c r="AF76" i="103"/>
  <c r="AO76" i="103" s="1"/>
  <c r="AE76" i="103"/>
  <c r="W77" i="103"/>
  <c r="AG76" i="103"/>
  <c r="AP76" i="103" s="1"/>
  <c r="AS38" i="20"/>
  <c r="AL38" i="20"/>
  <c r="AU38" i="20" s="1"/>
  <c r="AS56" i="20"/>
  <c r="AL56" i="20"/>
  <c r="AU56" i="20" s="1"/>
  <c r="AS74" i="20"/>
  <c r="AL74" i="20"/>
  <c r="AU74" i="20" s="1"/>
  <c r="AR67" i="50"/>
  <c r="Y77" i="11"/>
  <c r="X77" i="11"/>
  <c r="AH76" i="103"/>
  <c r="AQ76" i="103" s="1"/>
  <c r="AJ15" i="20"/>
  <c r="AK15" i="20"/>
  <c r="AT15" i="20" s="1"/>
  <c r="AS33" i="20"/>
  <c r="AL33" i="20"/>
  <c r="AU33" i="20" s="1"/>
  <c r="AS51" i="20"/>
  <c r="AL51" i="20"/>
  <c r="AU51" i="20" s="1"/>
  <c r="AS69" i="20"/>
  <c r="AL69" i="20"/>
  <c r="AU69" i="20" s="1"/>
  <c r="AR73" i="84"/>
  <c r="AS70" i="20"/>
  <c r="AL70" i="20"/>
  <c r="AU70" i="2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11" i="20"/>
  <c r="AL11" i="20"/>
  <c r="AU11" i="20" s="1"/>
  <c r="AR74" i="96"/>
  <c r="AR75" i="103"/>
  <c r="Y77" i="51"/>
  <c r="X77" i="51"/>
  <c r="AJ75" i="104"/>
  <c r="AK75" i="104"/>
  <c r="AT75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AS36" i="20"/>
  <c r="AL36" i="20"/>
  <c r="AU36" i="20" s="1"/>
  <c r="AS54" i="20"/>
  <c r="AL54" i="20"/>
  <c r="AU54" i="20" s="1"/>
  <c r="AI77" i="54"/>
  <c r="AN77" i="54"/>
  <c r="AH76" i="49"/>
  <c r="AQ76" i="49" s="1"/>
  <c r="AK6" i="20"/>
  <c r="AT6" i="20" s="1"/>
  <c r="AJ6" i="20"/>
  <c r="AS49" i="20"/>
  <c r="AL49" i="20"/>
  <c r="AU49" i="20" s="1"/>
  <c r="AH68" i="50"/>
  <c r="AQ68" i="50" s="1"/>
  <c r="AR73" i="43"/>
  <c r="AJ77" i="44"/>
  <c r="AK77" i="44"/>
  <c r="AT77" i="44" s="1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K16" i="44"/>
  <c r="AT16" i="44" s="1"/>
  <c r="AJ16" i="44"/>
  <c r="AX9" i="44"/>
  <c r="S9" i="44" s="1"/>
  <c r="AC9" i="44" s="1"/>
  <c r="AB10" i="44" s="1"/>
  <c r="AX4" i="44"/>
  <c r="S4" i="44" s="1"/>
  <c r="AC4" i="44" s="1"/>
  <c r="AB5" i="44" s="1"/>
  <c r="AH70" i="98"/>
  <c r="AQ70" i="98" s="1"/>
  <c r="AS21" i="20"/>
  <c r="AL21" i="20"/>
  <c r="AU21" i="20" s="1"/>
  <c r="AS39" i="20"/>
  <c r="AL39" i="20"/>
  <c r="AU39" i="20" s="1"/>
  <c r="AS57" i="20"/>
  <c r="AL57" i="20"/>
  <c r="AU57" i="20" s="1"/>
  <c r="AS16" i="20"/>
  <c r="AL16" i="20"/>
  <c r="AU16" i="20" s="1"/>
  <c r="AS34" i="20"/>
  <c r="AL34" i="20"/>
  <c r="AU34" i="20" s="1"/>
  <c r="AS52" i="20"/>
  <c r="AL52" i="20"/>
  <c r="AU52" i="20" s="1"/>
  <c r="AS17" i="20"/>
  <c r="AL17" i="20"/>
  <c r="AU17" i="20" s="1"/>
  <c r="AS35" i="20"/>
  <c r="AL35" i="20"/>
  <c r="AU35" i="20" s="1"/>
  <c r="AE69" i="10"/>
  <c r="W70" i="10"/>
  <c r="AG69" i="10"/>
  <c r="AP69" i="10" s="1"/>
  <c r="AF69" i="10"/>
  <c r="AO69" i="10" s="1"/>
  <c r="Y75" i="91"/>
  <c r="X75" i="91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7" i="100"/>
  <c r="X77" i="100"/>
  <c r="AS60" i="20"/>
  <c r="AL60" i="20"/>
  <c r="AU60" i="20" s="1"/>
  <c r="Y78" i="54"/>
  <c r="X78" i="54"/>
  <c r="AE76" i="49"/>
  <c r="AF76" i="49"/>
  <c r="AO76" i="49" s="1"/>
  <c r="AG76" i="49"/>
  <c r="AP76" i="49" s="1"/>
  <c r="W77" i="49"/>
  <c r="AJ13" i="20"/>
  <c r="AK13" i="20"/>
  <c r="AT13" i="20" s="1"/>
  <c r="AS31" i="20"/>
  <c r="AL31" i="20"/>
  <c r="AU31" i="20" s="1"/>
  <c r="AS67" i="20"/>
  <c r="AL67" i="20"/>
  <c r="AU67" i="20" s="1"/>
  <c r="AF68" i="50"/>
  <c r="AO68" i="50" s="1"/>
  <c r="AG68" i="50"/>
  <c r="AP68" i="50" s="1"/>
  <c r="W69" i="50"/>
  <c r="AE68" i="50"/>
  <c r="AJ76" i="44"/>
  <c r="AK76" i="44"/>
  <c r="AT76" i="44" s="1"/>
  <c r="AJ69" i="44"/>
  <c r="AK69" i="44"/>
  <c r="AT69" i="44" s="1"/>
  <c r="AK63" i="44"/>
  <c r="AT63" i="44" s="1"/>
  <c r="AJ63" i="44"/>
  <c r="AK57" i="44"/>
  <c r="AT57" i="44" s="1"/>
  <c r="AJ57" i="44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J8" i="44"/>
  <c r="AK8" i="44"/>
  <c r="AT8" i="44" s="1"/>
  <c r="Y71" i="90"/>
  <c r="X71" i="90"/>
  <c r="AS20" i="20"/>
  <c r="AL20" i="20"/>
  <c r="AU20" i="20" s="1"/>
  <c r="AS76" i="20"/>
  <c r="AL76" i="20"/>
  <c r="AU76" i="20" s="1"/>
  <c r="AF74" i="45"/>
  <c r="AO74" i="45" s="1"/>
  <c r="AE74" i="45"/>
  <c r="W75" i="45"/>
  <c r="AG74" i="45"/>
  <c r="AP74" i="45" s="1"/>
  <c r="AI73" i="87"/>
  <c r="AN73" i="87"/>
  <c r="AJ8" i="20"/>
  <c r="AS58" i="20"/>
  <c r="AL58" i="20"/>
  <c r="AU58" i="20" s="1"/>
  <c r="AS53" i="20"/>
  <c r="AL53" i="20"/>
  <c r="AU53" i="20" s="1"/>
  <c r="AS71" i="20"/>
  <c r="AL71" i="20"/>
  <c r="AU71" i="20" s="1"/>
  <c r="W70" i="82"/>
  <c r="AG69" i="82"/>
  <c r="AP69" i="82" s="1"/>
  <c r="AE69" i="82"/>
  <c r="AF69" i="82"/>
  <c r="AO69" i="82" s="1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5" i="104"/>
  <c r="AT5" i="104" s="1"/>
  <c r="AB4" i="20"/>
  <c r="AJ3" i="20"/>
  <c r="AS24" i="20"/>
  <c r="AL24" i="20"/>
  <c r="AU24" i="20" s="1"/>
  <c r="AS42" i="20"/>
  <c r="AL42" i="20"/>
  <c r="AU42" i="20" s="1"/>
  <c r="AR67" i="94"/>
  <c r="AS73" i="20"/>
  <c r="AL73" i="20"/>
  <c r="AU73" i="20" s="1"/>
  <c r="Y79" i="92"/>
  <c r="X79" i="92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I69" i="83"/>
  <c r="AN69" i="83"/>
  <c r="AS26" i="20"/>
  <c r="AL26" i="20"/>
  <c r="AU26" i="20" s="1"/>
  <c r="AS62" i="20"/>
  <c r="AL62" i="20"/>
  <c r="AU62" i="20" s="1"/>
  <c r="AI76" i="11"/>
  <c r="AP76" i="11"/>
  <c r="W73" i="88"/>
  <c r="AG72" i="88"/>
  <c r="AP72" i="88" s="1"/>
  <c r="AF72" i="88"/>
  <c r="AO72" i="88" s="1"/>
  <c r="AE72" i="88"/>
  <c r="AH68" i="94"/>
  <c r="AQ68" i="94" s="1"/>
  <c r="Y74" i="87"/>
  <c r="Z74" i="87" s="1"/>
  <c r="X74" i="87"/>
  <c r="AS22" i="20"/>
  <c r="AL22" i="20"/>
  <c r="AU22" i="20" s="1"/>
  <c r="AS40" i="20"/>
  <c r="AL40" i="20"/>
  <c r="AU40" i="20" s="1"/>
  <c r="AS77" i="20"/>
  <c r="AL77" i="20"/>
  <c r="AU77" i="20" s="1"/>
  <c r="AH74" i="95"/>
  <c r="AQ74" i="95" s="1"/>
  <c r="W69" i="42"/>
  <c r="AF68" i="42"/>
  <c r="AO68" i="42" s="1"/>
  <c r="AE68" i="42"/>
  <c r="AG68" i="42"/>
  <c r="AP68" i="42" s="1"/>
  <c r="AS23" i="20"/>
  <c r="AL23" i="20"/>
  <c r="AU23" i="20" s="1"/>
  <c r="AS41" i="20"/>
  <c r="AL41" i="20"/>
  <c r="AU41" i="20" s="1"/>
  <c r="AS75" i="20"/>
  <c r="AL75" i="20"/>
  <c r="AU75" i="20" s="1"/>
  <c r="AH70" i="35"/>
  <c r="AQ70" i="35" s="1"/>
  <c r="AR72" i="48"/>
  <c r="AJ78" i="104"/>
  <c r="AK78" i="104"/>
  <c r="AT78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20"/>
  <c r="AL12" i="20"/>
  <c r="AU12" i="20" s="1"/>
  <c r="AS30" i="20"/>
  <c r="AL30" i="20"/>
  <c r="AU30" i="20" s="1"/>
  <c r="AS66" i="20"/>
  <c r="AL66" i="20"/>
  <c r="AU66" i="20" s="1"/>
  <c r="AR69" i="35"/>
  <c r="AH74" i="84"/>
  <c r="AQ74" i="84" s="1"/>
  <c r="AS19" i="20"/>
  <c r="AL19" i="20"/>
  <c r="AU19" i="20" s="1"/>
  <c r="AS37" i="20"/>
  <c r="AL37" i="20"/>
  <c r="AU37" i="20" s="1"/>
  <c r="AS55" i="20"/>
  <c r="AL55" i="20"/>
  <c r="AU55" i="20" s="1"/>
  <c r="AI78" i="92"/>
  <c r="AN78" i="92"/>
  <c r="AJ79" i="44"/>
  <c r="AS79" i="44" s="1"/>
  <c r="AK79" i="44"/>
  <c r="AT79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K13" i="44"/>
  <c r="AT13" i="44" s="1"/>
  <c r="AJ13" i="44"/>
  <c r="AJ9" i="44"/>
  <c r="AK9" i="44"/>
  <c r="AT9" i="44" s="1"/>
  <c r="AR70" i="55"/>
  <c r="AH75" i="96"/>
  <c r="AQ75" i="96" s="1"/>
  <c r="Z75" i="96"/>
  <c r="AS45" i="20"/>
  <c r="AL45" i="20"/>
  <c r="AU45" i="20" s="1"/>
  <c r="AH73" i="48"/>
  <c r="AQ73" i="48" s="1"/>
  <c r="AJ7" i="20"/>
  <c r="AK7" i="20"/>
  <c r="AT7" i="20" s="1"/>
  <c r="AS32" i="20"/>
  <c r="AL32" i="20"/>
  <c r="AU32" i="20" s="1"/>
  <c r="AH74" i="41"/>
  <c r="AQ74" i="41" s="1"/>
  <c r="AS27" i="20"/>
  <c r="AL27" i="20"/>
  <c r="AU27" i="20" s="1"/>
  <c r="AS63" i="20"/>
  <c r="AL63" i="20"/>
  <c r="AU63" i="20" s="1"/>
  <c r="AR69" i="98"/>
  <c r="Z68" i="94"/>
  <c r="AS28" i="20"/>
  <c r="AL28" i="20"/>
  <c r="AU28" i="20" s="1"/>
  <c r="Z74" i="95"/>
  <c r="AK5" i="20"/>
  <c r="AT5" i="20" s="1"/>
  <c r="AJ5" i="20"/>
  <c r="AS59" i="20"/>
  <c r="AL59" i="20"/>
  <c r="AU59" i="20" s="1"/>
  <c r="Z70" i="35"/>
  <c r="AI76" i="51"/>
  <c r="AN76" i="51"/>
  <c r="AR73" i="95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48" i="20"/>
  <c r="AL48" i="20"/>
  <c r="AU48" i="20" s="1"/>
  <c r="Z70" i="102"/>
  <c r="Z74" i="84"/>
  <c r="AS25" i="20"/>
  <c r="AL25" i="20"/>
  <c r="AU25" i="20" s="1"/>
  <c r="AS61" i="20"/>
  <c r="AL61" i="20"/>
  <c r="AU61" i="20" s="1"/>
  <c r="AI79" i="20"/>
  <c r="AN79" i="20"/>
  <c r="AN81" i="20" s="1"/>
  <c r="AJ75" i="44"/>
  <c r="AK75" i="44"/>
  <c r="AT75" i="44" s="1"/>
  <c r="AK72" i="44"/>
  <c r="AT72" i="44" s="1"/>
  <c r="AJ72" i="44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K18" i="44"/>
  <c r="AT18" i="44" s="1"/>
  <c r="AJ18" i="44"/>
  <c r="AX11" i="44"/>
  <c r="S11" i="44" s="1"/>
  <c r="AC11" i="44" s="1"/>
  <c r="AB12" i="44" s="1"/>
  <c r="AX5" i="44"/>
  <c r="S5" i="44" s="1"/>
  <c r="AC5" i="44" s="1"/>
  <c r="AB6" i="44" s="1"/>
  <c r="AI79" i="44"/>
  <c r="AN79" i="44"/>
  <c r="AN81" i="44" s="1"/>
  <c r="AF72" i="18"/>
  <c r="AO72" i="18" s="1"/>
  <c r="AE72" i="18"/>
  <c r="AG72" i="18"/>
  <c r="AP72" i="18" s="1"/>
  <c r="W73" i="18"/>
  <c r="Z70" i="98"/>
  <c r="AS44" i="20"/>
  <c r="AL44" i="20"/>
  <c r="AU44" i="20" s="1"/>
  <c r="W69" i="85"/>
  <c r="AF68" i="85"/>
  <c r="AO68" i="85" s="1"/>
  <c r="AE68" i="85"/>
  <c r="AG68" i="85"/>
  <c r="AP68" i="85" s="1"/>
  <c r="AJ14" i="20"/>
  <c r="AK14" i="20"/>
  <c r="AT14" i="20" s="1"/>
  <c r="AS50" i="20"/>
  <c r="AL50" i="20"/>
  <c r="AU50" i="20" s="1"/>
  <c r="AS68" i="20"/>
  <c r="AL68" i="20"/>
  <c r="AU68" i="20" s="1"/>
  <c r="AH71" i="55"/>
  <c r="AQ71" i="55" s="1"/>
  <c r="AR75" i="49"/>
  <c r="AE74" i="16"/>
  <c r="AG74" i="16"/>
  <c r="AP74" i="16" s="1"/>
  <c r="W75" i="16"/>
  <c r="AF74" i="16"/>
  <c r="AO74" i="16" s="1"/>
  <c r="AJ9" i="20"/>
  <c r="AK9" i="20"/>
  <c r="AT9" i="20" s="1"/>
  <c r="AR73" i="41"/>
  <c r="AH74" i="43"/>
  <c r="AQ74" i="43" s="1"/>
  <c r="AH72" i="99"/>
  <c r="AQ72" i="99" s="1"/>
  <c r="AS10" i="20"/>
  <c r="AL10" i="20"/>
  <c r="AU10" i="20" s="1"/>
  <c r="AS46" i="20"/>
  <c r="AL46" i="20"/>
  <c r="AU46" i="20" s="1"/>
  <c r="AS64" i="20"/>
  <c r="AL64" i="20"/>
  <c r="AU64" i="20" s="1"/>
  <c r="AS29" i="20"/>
  <c r="AL29" i="20"/>
  <c r="AU29" i="20" s="1"/>
  <c r="AS47" i="20"/>
  <c r="AL47" i="20"/>
  <c r="AU47" i="20" s="1"/>
  <c r="AS65" i="20"/>
  <c r="AL65" i="20"/>
  <c r="AU65" i="20" s="1"/>
  <c r="AI74" i="91"/>
  <c r="AN74" i="91"/>
  <c r="AJ79" i="104"/>
  <c r="AS79" i="104" s="1"/>
  <c r="AK79" i="104"/>
  <c r="AT79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X5" i="104"/>
  <c r="S5" i="104" s="1"/>
  <c r="AC5" i="104" s="1"/>
  <c r="AB6" i="104" s="1"/>
  <c r="AI76" i="100"/>
  <c r="AN76" i="100"/>
  <c r="AS18" i="20"/>
  <c r="AL18" i="20"/>
  <c r="AU18" i="20" s="1"/>
  <c r="AS72" i="20"/>
  <c r="AL72" i="20"/>
  <c r="AU72" i="20" s="1"/>
  <c r="AH70" i="102"/>
  <c r="AQ70" i="102" s="1"/>
  <c r="AR71" i="99"/>
  <c r="AS43" i="20"/>
  <c r="AL43" i="20"/>
  <c r="AU43" i="20" s="1"/>
  <c r="AS78" i="20"/>
  <c r="AL78" i="20"/>
  <c r="AU78" i="20" s="1"/>
  <c r="AK78" i="44"/>
  <c r="AT78" i="44" s="1"/>
  <c r="AJ78" i="44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X10" i="44"/>
  <c r="S10" i="44" s="1"/>
  <c r="AC10" i="44" s="1"/>
  <c r="AB11" i="44" s="1"/>
  <c r="AX3" i="44"/>
  <c r="S3" i="44" s="1"/>
  <c r="AC3" i="44" s="1"/>
  <c r="Y70" i="83"/>
  <c r="Z70" i="83"/>
  <c r="X70" i="83"/>
  <c r="AI70" i="90"/>
  <c r="AN70" i="90"/>
  <c r="W75" i="87" l="1"/>
  <c r="AG74" i="87"/>
  <c r="AP74" i="87" s="1"/>
  <c r="AE74" i="87"/>
  <c r="AF74" i="87"/>
  <c r="AO74" i="87" s="1"/>
  <c r="AS61" i="104"/>
  <c r="AL61" i="104"/>
  <c r="AU61" i="104" s="1"/>
  <c r="AS29" i="44"/>
  <c r="AL29" i="44"/>
  <c r="AU29" i="44" s="1"/>
  <c r="AK11" i="44"/>
  <c r="AT11" i="44" s="1"/>
  <c r="AJ11" i="44"/>
  <c r="AH70" i="83"/>
  <c r="AQ70" i="83" s="1"/>
  <c r="AS17" i="44"/>
  <c r="AL17" i="44"/>
  <c r="AU17" i="44" s="1"/>
  <c r="AS35" i="44"/>
  <c r="AL35" i="44"/>
  <c r="AU35" i="44" s="1"/>
  <c r="AS53" i="44"/>
  <c r="AL53" i="44"/>
  <c r="AU53" i="44" s="1"/>
  <c r="AS71" i="44"/>
  <c r="AL71" i="44"/>
  <c r="AU71" i="44" s="1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9" i="20"/>
  <c r="AL9" i="20"/>
  <c r="AU9" i="20" s="1"/>
  <c r="AS14" i="20"/>
  <c r="AL14" i="20"/>
  <c r="AU14" i="20" s="1"/>
  <c r="AI72" i="18"/>
  <c r="AN72" i="18"/>
  <c r="AS18" i="44"/>
  <c r="AL18" i="44"/>
  <c r="AU18" i="44" s="1"/>
  <c r="AS36" i="44"/>
  <c r="AL36" i="44"/>
  <c r="AU36" i="44" s="1"/>
  <c r="AS72" i="44"/>
  <c r="AL72" i="44"/>
  <c r="AU72" i="44" s="1"/>
  <c r="AS38" i="104"/>
  <c r="AL38" i="104"/>
  <c r="AU38" i="104" s="1"/>
  <c r="AS74" i="104"/>
  <c r="AL74" i="104"/>
  <c r="AU74" i="104" s="1"/>
  <c r="AF75" i="96"/>
  <c r="AO75" i="96" s="1"/>
  <c r="AG75" i="96"/>
  <c r="AP75" i="96" s="1"/>
  <c r="AE75" i="96"/>
  <c r="W76" i="96"/>
  <c r="AS19" i="44"/>
  <c r="AL19" i="44"/>
  <c r="AU19" i="44" s="1"/>
  <c r="AS37" i="44"/>
  <c r="AL37" i="44"/>
  <c r="AU37" i="44" s="1"/>
  <c r="AS55" i="44"/>
  <c r="AL55" i="44"/>
  <c r="AU55" i="44" s="1"/>
  <c r="AS73" i="44"/>
  <c r="AL73" i="44"/>
  <c r="AU73" i="44" s="1"/>
  <c r="AS39" i="104"/>
  <c r="AL39" i="104"/>
  <c r="AU39" i="104" s="1"/>
  <c r="AS57" i="104"/>
  <c r="AL57" i="104"/>
  <c r="AU57" i="104" s="1"/>
  <c r="AS78" i="104"/>
  <c r="AL78" i="104"/>
  <c r="AU78" i="104" s="1"/>
  <c r="Y69" i="42"/>
  <c r="X69" i="42"/>
  <c r="AH74" i="87"/>
  <c r="AQ74" i="87" s="1"/>
  <c r="AS20" i="44"/>
  <c r="AL20" i="44"/>
  <c r="AU20" i="44" s="1"/>
  <c r="AS38" i="44"/>
  <c r="AL38" i="44"/>
  <c r="AU38" i="44" s="1"/>
  <c r="AL3" i="20"/>
  <c r="AU3" i="20" s="1"/>
  <c r="AS3" i="20"/>
  <c r="AS16" i="104"/>
  <c r="AL16" i="104"/>
  <c r="AU16" i="104" s="1"/>
  <c r="AS52" i="104"/>
  <c r="AL52" i="104"/>
  <c r="AU52" i="104" s="1"/>
  <c r="AI69" i="82"/>
  <c r="AN69" i="82"/>
  <c r="AS27" i="44"/>
  <c r="AL27" i="44"/>
  <c r="AU27" i="44" s="1"/>
  <c r="AS63" i="44"/>
  <c r="AL63" i="44"/>
  <c r="AU63" i="44" s="1"/>
  <c r="Y77" i="49"/>
  <c r="Z77" i="49"/>
  <c r="X77" i="49"/>
  <c r="AK4" i="104"/>
  <c r="AT4" i="104" s="1"/>
  <c r="AJ4" i="104"/>
  <c r="AS23" i="104"/>
  <c r="AL23" i="104"/>
  <c r="AU23" i="104" s="1"/>
  <c r="AS22" i="44"/>
  <c r="AL22" i="44"/>
  <c r="AU22" i="44" s="1"/>
  <c r="AS58" i="44"/>
  <c r="AL58" i="44"/>
  <c r="AU58" i="44" s="1"/>
  <c r="AS77" i="44"/>
  <c r="AL77" i="44"/>
  <c r="AU77" i="44" s="1"/>
  <c r="AR77" i="54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Y72" i="55"/>
  <c r="X72" i="55"/>
  <c r="AI72" i="99"/>
  <c r="AN72" i="99"/>
  <c r="AI74" i="43"/>
  <c r="AN74" i="43"/>
  <c r="AR76" i="100"/>
  <c r="AS43" i="104"/>
  <c r="AL43" i="104"/>
  <c r="AU43" i="104" s="1"/>
  <c r="AS54" i="44"/>
  <c r="AL54" i="44"/>
  <c r="AU54" i="44" s="1"/>
  <c r="AS26" i="104"/>
  <c r="AL26" i="104"/>
  <c r="AU26" i="104" s="1"/>
  <c r="AS44" i="104"/>
  <c r="AL44" i="104"/>
  <c r="AU44" i="104" s="1"/>
  <c r="AS62" i="104"/>
  <c r="AL62" i="104"/>
  <c r="AU62" i="104" s="1"/>
  <c r="AG68" i="94"/>
  <c r="AP68" i="94" s="1"/>
  <c r="W69" i="94"/>
  <c r="AE68" i="94"/>
  <c r="AF68" i="94"/>
  <c r="AO68" i="94" s="1"/>
  <c r="AS8" i="104"/>
  <c r="AL8" i="104"/>
  <c r="AU8" i="104" s="1"/>
  <c r="AS63" i="104"/>
  <c r="AL63" i="104"/>
  <c r="AU63" i="104" s="1"/>
  <c r="AR76" i="11"/>
  <c r="AR69" i="83"/>
  <c r="AS44" i="44"/>
  <c r="AL44" i="44"/>
  <c r="AU44" i="44" s="1"/>
  <c r="AH79" i="92"/>
  <c r="AQ79" i="92" s="1"/>
  <c r="AQ81" i="92" s="1"/>
  <c r="AX5" i="92"/>
  <c r="S5" i="92" s="1"/>
  <c r="AC5" i="92" s="1"/>
  <c r="AB6" i="92" s="1"/>
  <c r="AZ3" i="92"/>
  <c r="AX13" i="92" s="1"/>
  <c r="S13" i="92" s="1"/>
  <c r="AC13" i="92" s="1"/>
  <c r="AB14" i="92" s="1"/>
  <c r="AX4" i="92"/>
  <c r="S4" i="92" s="1"/>
  <c r="AC4" i="92" s="1"/>
  <c r="AB5" i="92" s="1"/>
  <c r="AX3" i="92"/>
  <c r="S3" i="92" s="1"/>
  <c r="AC3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5" i="92"/>
  <c r="S75" i="92" s="1"/>
  <c r="AC75" i="92" s="1"/>
  <c r="AB76" i="92" s="1"/>
  <c r="AX74" i="92"/>
  <c r="S74" i="92" s="1"/>
  <c r="AC74" i="92" s="1"/>
  <c r="AB75" i="92" s="1"/>
  <c r="AX77" i="92"/>
  <c r="S77" i="92" s="1"/>
  <c r="AC77" i="92" s="1"/>
  <c r="AB78" i="92" s="1"/>
  <c r="AX78" i="92"/>
  <c r="S78" i="92" s="1"/>
  <c r="AC78" i="92" s="1"/>
  <c r="AB79" i="92" s="1"/>
  <c r="AK4" i="20"/>
  <c r="AT4" i="20" s="1"/>
  <c r="AT81" i="20" s="1"/>
  <c r="AJ4" i="20"/>
  <c r="AS34" i="104"/>
  <c r="AL34" i="104"/>
  <c r="AU34" i="104" s="1"/>
  <c r="AS70" i="104"/>
  <c r="AL70" i="104"/>
  <c r="AU70" i="104" s="1"/>
  <c r="AS8" i="44"/>
  <c r="AL8" i="44"/>
  <c r="AU8" i="44" s="1"/>
  <c r="AS45" i="44"/>
  <c r="AL45" i="44"/>
  <c r="AU45" i="44" s="1"/>
  <c r="AI68" i="50"/>
  <c r="AN68" i="50"/>
  <c r="AL3" i="104"/>
  <c r="AU3" i="104" s="1"/>
  <c r="AS3" i="104"/>
  <c r="AS41" i="104"/>
  <c r="AL41" i="104"/>
  <c r="AU41" i="104" s="1"/>
  <c r="AS59" i="104"/>
  <c r="AL59" i="104"/>
  <c r="AU59" i="104" s="1"/>
  <c r="AS77" i="104"/>
  <c r="AL77" i="104"/>
  <c r="AU77" i="104" s="1"/>
  <c r="AK5" i="44"/>
  <c r="AT5" i="44" s="1"/>
  <c r="AJ5" i="44"/>
  <c r="AS46" i="44"/>
  <c r="AL46" i="44"/>
  <c r="AU46" i="44" s="1"/>
  <c r="AS48" i="104"/>
  <c r="AL48" i="104"/>
  <c r="AU48" i="104" s="1"/>
  <c r="AS66" i="104"/>
  <c r="AL66" i="104"/>
  <c r="AU66" i="104" s="1"/>
  <c r="AH77" i="51"/>
  <c r="AQ77" i="51" s="1"/>
  <c r="AS15" i="20"/>
  <c r="AL15" i="20"/>
  <c r="AU15" i="20" s="1"/>
  <c r="AH77" i="11"/>
  <c r="AQ77" i="11" s="1"/>
  <c r="AI74" i="41"/>
  <c r="AN74" i="41"/>
  <c r="AI71" i="55"/>
  <c r="AN71" i="55"/>
  <c r="AJ6" i="104"/>
  <c r="AK6" i="104"/>
  <c r="AT6" i="104" s="1"/>
  <c r="W71" i="98"/>
  <c r="AF70" i="98"/>
  <c r="AO70" i="98" s="1"/>
  <c r="AE70" i="98"/>
  <c r="AG70" i="98"/>
  <c r="AP70" i="98" s="1"/>
  <c r="AS24" i="44"/>
  <c r="AL24" i="44"/>
  <c r="AU24" i="44" s="1"/>
  <c r="AS42" i="44"/>
  <c r="AL42" i="44"/>
  <c r="AU42" i="44" s="1"/>
  <c r="AS60" i="44"/>
  <c r="AL60" i="44"/>
  <c r="AU60" i="44" s="1"/>
  <c r="AK7" i="104"/>
  <c r="AT7" i="104" s="1"/>
  <c r="AJ7" i="104"/>
  <c r="AS5" i="20"/>
  <c r="AL5" i="20"/>
  <c r="AU5" i="20" s="1"/>
  <c r="AS61" i="44"/>
  <c r="AL61" i="44"/>
  <c r="AU61" i="44" s="1"/>
  <c r="AS27" i="104"/>
  <c r="AL27" i="104"/>
  <c r="AU27" i="104" s="1"/>
  <c r="AS45" i="104"/>
  <c r="AL45" i="104"/>
  <c r="AU45" i="104" s="1"/>
  <c r="AI72" i="88"/>
  <c r="AN72" i="88"/>
  <c r="AK7" i="44"/>
  <c r="AT7" i="44" s="1"/>
  <c r="AJ7" i="44"/>
  <c r="AS26" i="44"/>
  <c r="AL26" i="44"/>
  <c r="AU26" i="44" s="1"/>
  <c r="AS62" i="44"/>
  <c r="AL62" i="44"/>
  <c r="AU62" i="44" s="1"/>
  <c r="Z79" i="92"/>
  <c r="AJ5" i="104"/>
  <c r="AS22" i="104"/>
  <c r="AL22" i="104"/>
  <c r="AU22" i="104" s="1"/>
  <c r="AS76" i="104"/>
  <c r="AL76" i="104"/>
  <c r="AU76" i="104" s="1"/>
  <c r="Y70" i="82"/>
  <c r="X70" i="82"/>
  <c r="Y75" i="45"/>
  <c r="Z75" i="45" s="1"/>
  <c r="X75" i="45"/>
  <c r="AS15" i="44"/>
  <c r="AL15" i="44"/>
  <c r="AU15" i="44" s="1"/>
  <c r="AS33" i="44"/>
  <c r="AL33" i="44"/>
  <c r="AU33" i="44" s="1"/>
  <c r="AS51" i="44"/>
  <c r="AL51" i="44"/>
  <c r="AU51" i="44" s="1"/>
  <c r="Y69" i="50"/>
  <c r="X69" i="50"/>
  <c r="AS10" i="104"/>
  <c r="AL10" i="104"/>
  <c r="AU10" i="104" s="1"/>
  <c r="AL29" i="104"/>
  <c r="AU29" i="104" s="1"/>
  <c r="AS29" i="104"/>
  <c r="AH75" i="91"/>
  <c r="AQ75" i="91" s="1"/>
  <c r="Y70" i="10"/>
  <c r="X70" i="10"/>
  <c r="AK10" i="44"/>
  <c r="AT10" i="44" s="1"/>
  <c r="AJ10" i="44"/>
  <c r="AS28" i="44"/>
  <c r="AL28" i="44"/>
  <c r="AU28" i="44" s="1"/>
  <c r="AS64" i="44"/>
  <c r="AL64" i="44"/>
  <c r="AU64" i="44" s="1"/>
  <c r="AS11" i="104"/>
  <c r="AL11" i="104"/>
  <c r="AU11" i="104" s="1"/>
  <c r="AS30" i="104"/>
  <c r="AL30" i="104"/>
  <c r="AU30" i="104" s="1"/>
  <c r="Z77" i="51"/>
  <c r="Z77" i="11"/>
  <c r="Y77" i="103"/>
  <c r="Z77" i="103"/>
  <c r="X77" i="103"/>
  <c r="Y75" i="41"/>
  <c r="X75" i="41"/>
  <c r="AE70" i="83"/>
  <c r="AF70" i="83"/>
  <c r="AO70" i="83" s="1"/>
  <c r="AG70" i="83"/>
  <c r="AP70" i="83" s="1"/>
  <c r="W71" i="83"/>
  <c r="Y75" i="16"/>
  <c r="X75" i="16"/>
  <c r="AI68" i="85"/>
  <c r="AN68" i="85"/>
  <c r="AR79" i="44"/>
  <c r="AR81" i="44" s="1"/>
  <c r="AL79" i="44"/>
  <c r="AU79" i="44" s="1"/>
  <c r="AS75" i="44"/>
  <c r="AL75" i="44"/>
  <c r="AU75" i="4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S9" i="44"/>
  <c r="AL9" i="44"/>
  <c r="AU9" i="44" s="1"/>
  <c r="AS25" i="44"/>
  <c r="AL25" i="44"/>
  <c r="AU25" i="44" s="1"/>
  <c r="AS43" i="44"/>
  <c r="AL43" i="44"/>
  <c r="AU43" i="44" s="1"/>
  <c r="AS15" i="104"/>
  <c r="AL15" i="104"/>
  <c r="AU15" i="104" s="1"/>
  <c r="AS33" i="104"/>
  <c r="AL33" i="104"/>
  <c r="AU33" i="104" s="1"/>
  <c r="AS14" i="44"/>
  <c r="AL14" i="44"/>
  <c r="AU14" i="44" s="1"/>
  <c r="AS50" i="44"/>
  <c r="AL50" i="44"/>
  <c r="AU50" i="44" s="1"/>
  <c r="AS40" i="104"/>
  <c r="AL40" i="104"/>
  <c r="AU40" i="104" s="1"/>
  <c r="AS58" i="104"/>
  <c r="AL58" i="104"/>
  <c r="AU58" i="104" s="1"/>
  <c r="AS8" i="20"/>
  <c r="AL8" i="20"/>
  <c r="AU8" i="20" s="1"/>
  <c r="AI74" i="45"/>
  <c r="AN74" i="45"/>
  <c r="AH71" i="90"/>
  <c r="AQ71" i="90" s="1"/>
  <c r="AS69" i="44"/>
  <c r="AL69" i="44"/>
  <c r="AU69" i="44" s="1"/>
  <c r="AI76" i="49"/>
  <c r="AN76" i="49"/>
  <c r="AH77" i="100"/>
  <c r="AQ77" i="100" s="1"/>
  <c r="AS47" i="104"/>
  <c r="AL47" i="104"/>
  <c r="AU47" i="104" s="1"/>
  <c r="AS65" i="104"/>
  <c r="AL65" i="104"/>
  <c r="AU65" i="104" s="1"/>
  <c r="Z75" i="91"/>
  <c r="AI69" i="10"/>
  <c r="AN69" i="10"/>
  <c r="AS16" i="44"/>
  <c r="AL16" i="44"/>
  <c r="AU16" i="44" s="1"/>
  <c r="AS34" i="44"/>
  <c r="AL34" i="44"/>
  <c r="AU34" i="44" s="1"/>
  <c r="AS52" i="44"/>
  <c r="AL52" i="44"/>
  <c r="AU52" i="44" s="1"/>
  <c r="AS36" i="104"/>
  <c r="AL36" i="104"/>
  <c r="AU36" i="104" s="1"/>
  <c r="AS72" i="104"/>
  <c r="AL72" i="104"/>
  <c r="AU72" i="104" s="1"/>
  <c r="AI76" i="103"/>
  <c r="AN76" i="103"/>
  <c r="Y75" i="43"/>
  <c r="Z75" i="43"/>
  <c r="X75" i="43"/>
  <c r="AS41" i="44"/>
  <c r="AL41" i="44"/>
  <c r="AU41" i="44" s="1"/>
  <c r="AS25" i="104"/>
  <c r="AL25" i="104"/>
  <c r="AU25" i="104" s="1"/>
  <c r="AS12" i="104"/>
  <c r="AL12" i="104"/>
  <c r="AU12" i="104" s="1"/>
  <c r="AS49" i="104"/>
  <c r="AL49" i="104"/>
  <c r="AU49" i="104" s="1"/>
  <c r="AS65" i="44"/>
  <c r="AL65" i="44"/>
  <c r="AU65" i="44" s="1"/>
  <c r="AS31" i="104"/>
  <c r="AL31" i="104"/>
  <c r="AU31" i="104" s="1"/>
  <c r="AS67" i="104"/>
  <c r="AL67" i="104"/>
  <c r="AU67" i="104" s="1"/>
  <c r="AR74" i="91"/>
  <c r="Y73" i="18"/>
  <c r="Z73" i="18" s="1"/>
  <c r="X73" i="18"/>
  <c r="AK6" i="44"/>
  <c r="AT6" i="44" s="1"/>
  <c r="AJ6" i="44"/>
  <c r="AS30" i="44"/>
  <c r="AL30" i="44"/>
  <c r="AU30" i="44" s="1"/>
  <c r="AS48" i="44"/>
  <c r="AL48" i="44"/>
  <c r="AU48" i="44" s="1"/>
  <c r="AS66" i="44"/>
  <c r="AL66" i="44"/>
  <c r="AU66" i="44" s="1"/>
  <c r="AG74" i="84"/>
  <c r="AP74" i="84" s="1"/>
  <c r="AE74" i="84"/>
  <c r="W75" i="84"/>
  <c r="AF74" i="84"/>
  <c r="AO74" i="84" s="1"/>
  <c r="AR76" i="51"/>
  <c r="AE74" i="95"/>
  <c r="W75" i="95"/>
  <c r="AF74" i="95"/>
  <c r="AO74" i="95" s="1"/>
  <c r="AG74" i="95"/>
  <c r="AP74" i="95" s="1"/>
  <c r="AS7" i="20"/>
  <c r="AL7" i="20"/>
  <c r="AU7" i="20" s="1"/>
  <c r="AS13" i="44"/>
  <c r="AL13" i="44"/>
  <c r="AU13" i="44" s="1"/>
  <c r="AS51" i="104"/>
  <c r="AL51" i="104"/>
  <c r="AU51" i="104" s="1"/>
  <c r="AS69" i="104"/>
  <c r="AL69" i="104"/>
  <c r="AU69" i="104" s="1"/>
  <c r="AI68" i="42"/>
  <c r="AN68" i="42"/>
  <c r="AS32" i="44"/>
  <c r="AL32" i="44"/>
  <c r="AU32" i="44" s="1"/>
  <c r="AS68" i="44"/>
  <c r="AL68" i="44"/>
  <c r="AU68" i="44" s="1"/>
  <c r="AS9" i="104"/>
  <c r="AL9" i="104"/>
  <c r="AU9" i="104" s="1"/>
  <c r="AL64" i="104"/>
  <c r="AU64" i="104" s="1"/>
  <c r="AS64" i="104"/>
  <c r="Z71" i="90"/>
  <c r="AS21" i="44"/>
  <c r="AL21" i="44"/>
  <c r="AU21" i="44" s="1"/>
  <c r="AS57" i="44"/>
  <c r="AL57" i="44"/>
  <c r="AU57" i="44" s="1"/>
  <c r="AS13" i="20"/>
  <c r="AL13" i="20"/>
  <c r="AU13" i="20" s="1"/>
  <c r="AH78" i="54"/>
  <c r="AQ78" i="54" s="1"/>
  <c r="Z77" i="100"/>
  <c r="AS70" i="44"/>
  <c r="AL70" i="44"/>
  <c r="AU70" i="44" s="1"/>
  <c r="AS6" i="20"/>
  <c r="AL6" i="20"/>
  <c r="AU6" i="20" s="1"/>
  <c r="AS18" i="104"/>
  <c r="AL18" i="104"/>
  <c r="AU18" i="104" s="1"/>
  <c r="AS54" i="104"/>
  <c r="AL54" i="104"/>
  <c r="AU54" i="104" s="1"/>
  <c r="Y73" i="99"/>
  <c r="X73" i="99"/>
  <c r="Y74" i="48"/>
  <c r="X74" i="48"/>
  <c r="AS78" i="44"/>
  <c r="AL78" i="44"/>
  <c r="AU78" i="44" s="1"/>
  <c r="AS23" i="44"/>
  <c r="AL23" i="44"/>
  <c r="AU23" i="44" s="1"/>
  <c r="AS59" i="44"/>
  <c r="AL59" i="44"/>
  <c r="AU59" i="44" s="1"/>
  <c r="AB4" i="44"/>
  <c r="AJ3" i="44"/>
  <c r="AS47" i="44"/>
  <c r="AL47" i="44"/>
  <c r="AU47" i="44" s="1"/>
  <c r="AR70" i="90"/>
  <c r="AI74" i="16"/>
  <c r="AN74" i="16"/>
  <c r="Y69" i="85"/>
  <c r="Z69" i="85" s="1"/>
  <c r="X69" i="85"/>
  <c r="AJ12" i="44"/>
  <c r="AK12" i="44"/>
  <c r="AT12" i="44" s="1"/>
  <c r="AR79" i="20"/>
  <c r="AR81" i="20" s="1"/>
  <c r="AL79" i="20"/>
  <c r="AU79" i="20" s="1"/>
  <c r="AF70" i="102"/>
  <c r="AO70" i="102" s="1"/>
  <c r="AG70" i="102"/>
  <c r="W71" i="102"/>
  <c r="AE70" i="102"/>
  <c r="AN70" i="102" s="1"/>
  <c r="AS20" i="104"/>
  <c r="AL20" i="104"/>
  <c r="AU20" i="104" s="1"/>
  <c r="AS56" i="104"/>
  <c r="AL56" i="104"/>
  <c r="AU56" i="104" s="1"/>
  <c r="W71" i="35"/>
  <c r="AF70" i="35"/>
  <c r="AO70" i="35" s="1"/>
  <c r="AG70" i="35"/>
  <c r="AP70" i="35" s="1"/>
  <c r="AE70" i="35"/>
  <c r="AS31" i="44"/>
  <c r="AL31" i="44"/>
  <c r="AU31" i="44" s="1"/>
  <c r="AS49" i="44"/>
  <c r="AL49" i="44"/>
  <c r="AU49" i="44" s="1"/>
  <c r="AS67" i="44"/>
  <c r="AL67" i="44"/>
  <c r="AU67" i="44" s="1"/>
  <c r="AR78" i="92"/>
  <c r="AS21" i="104"/>
  <c r="AL21" i="104"/>
  <c r="AU21" i="104" s="1"/>
  <c r="Y73" i="88"/>
  <c r="Z73" i="88"/>
  <c r="X73" i="88"/>
  <c r="AS56" i="44"/>
  <c r="AL56" i="44"/>
  <c r="AU56" i="44" s="1"/>
  <c r="AS74" i="44"/>
  <c r="AL74" i="44"/>
  <c r="AU74" i="44" s="1"/>
  <c r="AS28" i="104"/>
  <c r="AL28" i="104"/>
  <c r="AU28" i="104" s="1"/>
  <c r="AS46" i="104"/>
  <c r="AL46" i="104"/>
  <c r="AU46" i="104" s="1"/>
  <c r="AR73" i="87"/>
  <c r="AS39" i="44"/>
  <c r="AL39" i="44"/>
  <c r="AU39" i="44" s="1"/>
  <c r="AS76" i="44"/>
  <c r="AL76" i="44"/>
  <c r="AU76" i="44" s="1"/>
  <c r="Z78" i="54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S40" i="44"/>
  <c r="AL40" i="44"/>
  <c r="AU40" i="44" s="1"/>
  <c r="AL13" i="104"/>
  <c r="AU13" i="104" s="1"/>
  <c r="AS13" i="104"/>
  <c r="AI79" i="104"/>
  <c r="AN79" i="104"/>
  <c r="AN81" i="104" s="1"/>
  <c r="AI73" i="48"/>
  <c r="AN73" i="48"/>
  <c r="AG69" i="85" l="1"/>
  <c r="AP69" i="85" s="1"/>
  <c r="AE69" i="85"/>
  <c r="AF69" i="85"/>
  <c r="AO69" i="85" s="1"/>
  <c r="W70" i="85"/>
  <c r="W74" i="18"/>
  <c r="AE73" i="18"/>
  <c r="AG73" i="18"/>
  <c r="AP73" i="18" s="1"/>
  <c r="AF73" i="18"/>
  <c r="AO73" i="18" s="1"/>
  <c r="AE75" i="45"/>
  <c r="AF75" i="45"/>
  <c r="AO75" i="45" s="1"/>
  <c r="W76" i="45"/>
  <c r="AG75" i="45"/>
  <c r="AP75" i="45" s="1"/>
  <c r="Y71" i="35"/>
  <c r="Z71" i="35" s="1"/>
  <c r="X71" i="35"/>
  <c r="AR74" i="16"/>
  <c r="AK4" i="44"/>
  <c r="AT4" i="44" s="1"/>
  <c r="AT81" i="44" s="1"/>
  <c r="AJ4" i="44"/>
  <c r="AH73" i="18"/>
  <c r="AQ73" i="18" s="1"/>
  <c r="AG75" i="91"/>
  <c r="AP75" i="91" s="1"/>
  <c r="W76" i="91"/>
  <c r="AE75" i="91"/>
  <c r="AF75" i="91"/>
  <c r="AO75" i="91" s="1"/>
  <c r="AR68" i="85"/>
  <c r="AH77" i="103"/>
  <c r="AQ77" i="103" s="1"/>
  <c r="AH75" i="45"/>
  <c r="AQ75" i="45" s="1"/>
  <c r="AS6" i="104"/>
  <c r="AL6" i="104"/>
  <c r="AU6" i="104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K40" i="92"/>
  <c r="AT40" i="92" s="1"/>
  <c r="AJ40" i="92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J6" i="92"/>
  <c r="AK6" i="92"/>
  <c r="AT6" i="92" s="1"/>
  <c r="AR74" i="43"/>
  <c r="AL4" i="104"/>
  <c r="AU4" i="104" s="1"/>
  <c r="AS4" i="104"/>
  <c r="AR73" i="48"/>
  <c r="AH73" i="88"/>
  <c r="AQ73" i="88" s="1"/>
  <c r="Y71" i="102"/>
  <c r="X71" i="102"/>
  <c r="Z71" i="102" s="1"/>
  <c r="AS12" i="44"/>
  <c r="AL12" i="44"/>
  <c r="AU12" i="44" s="1"/>
  <c r="AH74" i="48"/>
  <c r="AQ74" i="48" s="1"/>
  <c r="AR68" i="42"/>
  <c r="Y75" i="95"/>
  <c r="X75" i="95"/>
  <c r="Z75" i="95" s="1"/>
  <c r="X75" i="84"/>
  <c r="Z75" i="84" s="1"/>
  <c r="Y75" i="84"/>
  <c r="AH75" i="43"/>
  <c r="AQ75" i="43" s="1"/>
  <c r="AH75" i="16"/>
  <c r="AQ75" i="16" s="1"/>
  <c r="AF77" i="103"/>
  <c r="AO77" i="103" s="1"/>
  <c r="W78" i="103"/>
  <c r="AE77" i="103"/>
  <c r="AG77" i="103"/>
  <c r="AP77" i="103" s="1"/>
  <c r="AS10" i="44"/>
  <c r="AL10" i="44"/>
  <c r="AU10" i="44" s="1"/>
  <c r="AR72" i="88"/>
  <c r="AS4" i="20"/>
  <c r="AL4" i="20"/>
  <c r="AU4" i="20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AT81" i="104"/>
  <c r="AS11" i="44"/>
  <c r="AL11" i="44"/>
  <c r="AU11" i="44" s="1"/>
  <c r="AI70" i="102"/>
  <c r="AP70" i="102"/>
  <c r="AH69" i="85"/>
  <c r="AQ69" i="85" s="1"/>
  <c r="Z74" i="48"/>
  <c r="AI74" i="95"/>
  <c r="AN74" i="95"/>
  <c r="AI74" i="84"/>
  <c r="AN74" i="84"/>
  <c r="AF75" i="43"/>
  <c r="AO75" i="43" s="1"/>
  <c r="AG75" i="43"/>
  <c r="AP75" i="43" s="1"/>
  <c r="W76" i="43"/>
  <c r="AE75" i="43"/>
  <c r="AR74" i="45"/>
  <c r="Z75" i="16"/>
  <c r="AI70" i="83"/>
  <c r="AN70" i="83"/>
  <c r="AI70" i="98"/>
  <c r="AN70" i="98"/>
  <c r="AR71" i="55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J7" i="92"/>
  <c r="AK7" i="92"/>
  <c r="AT7" i="92" s="1"/>
  <c r="AI68" i="94"/>
  <c r="AN68" i="94"/>
  <c r="AR72" i="99"/>
  <c r="AH77" i="49"/>
  <c r="AQ77" i="49" s="1"/>
  <c r="AH69" i="42"/>
  <c r="AQ69" i="42" s="1"/>
  <c r="X76" i="96"/>
  <c r="Y76" i="96"/>
  <c r="Z76" i="96"/>
  <c r="AG73" i="88"/>
  <c r="AP73" i="88" s="1"/>
  <c r="AF73" i="88"/>
  <c r="AO73" i="88" s="1"/>
  <c r="AE73" i="88"/>
  <c r="W74" i="88"/>
  <c r="AR79" i="104"/>
  <c r="AR81" i="104" s="1"/>
  <c r="AL79" i="104"/>
  <c r="AU79" i="104" s="1"/>
  <c r="AI70" i="35"/>
  <c r="AN70" i="35"/>
  <c r="AG77" i="100"/>
  <c r="AP77" i="100" s="1"/>
  <c r="W78" i="100"/>
  <c r="AF77" i="100"/>
  <c r="AO77" i="100" s="1"/>
  <c r="AE77" i="100"/>
  <c r="AF71" i="90"/>
  <c r="AO71" i="90" s="1"/>
  <c r="AG71" i="90"/>
  <c r="AP71" i="90" s="1"/>
  <c r="AE71" i="90"/>
  <c r="W72" i="90"/>
  <c r="AH75" i="41"/>
  <c r="AQ75" i="41" s="1"/>
  <c r="AE77" i="11"/>
  <c r="AG77" i="11"/>
  <c r="AP77" i="11" s="1"/>
  <c r="W78" i="11"/>
  <c r="AF77" i="11"/>
  <c r="AO77" i="11" s="1"/>
  <c r="AH70" i="10"/>
  <c r="AQ70" i="10" s="1"/>
  <c r="AH69" i="50"/>
  <c r="AQ69" i="50" s="1"/>
  <c r="AH70" i="82"/>
  <c r="AQ70" i="8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K25" i="92"/>
  <c r="AT25" i="92" s="1"/>
  <c r="AJ25" i="92"/>
  <c r="AJ19" i="92"/>
  <c r="AK19" i="92"/>
  <c r="AT19" i="92" s="1"/>
  <c r="AK12" i="92"/>
  <c r="AT12" i="92" s="1"/>
  <c r="AJ12" i="92"/>
  <c r="AJ3" i="92"/>
  <c r="AB4" i="92"/>
  <c r="Y69" i="94"/>
  <c r="X69" i="94"/>
  <c r="AH72" i="55"/>
  <c r="AQ72" i="55" s="1"/>
  <c r="AF77" i="49"/>
  <c r="AO77" i="49" s="1"/>
  <c r="AG77" i="49"/>
  <c r="AP77" i="49" s="1"/>
  <c r="W78" i="49"/>
  <c r="AE77" i="49"/>
  <c r="AS81" i="20"/>
  <c r="Z69" i="42"/>
  <c r="AI75" i="96"/>
  <c r="AN75" i="96"/>
  <c r="AI74" i="87"/>
  <c r="AN74" i="87"/>
  <c r="Z75" i="41"/>
  <c r="AE77" i="51"/>
  <c r="W78" i="51"/>
  <c r="AG77" i="51"/>
  <c r="AP77" i="51" s="1"/>
  <c r="AF77" i="51"/>
  <c r="AO77" i="51" s="1"/>
  <c r="Z70" i="10"/>
  <c r="Z69" i="50"/>
  <c r="Z70" i="82"/>
  <c r="AS5" i="104"/>
  <c r="AS81" i="104" s="1"/>
  <c r="AL5" i="104"/>
  <c r="AU5" i="104" s="1"/>
  <c r="AU81" i="104" s="1"/>
  <c r="C11" i="104" s="1"/>
  <c r="F48" i="57" s="1"/>
  <c r="AS7" i="44"/>
  <c r="AL7" i="44"/>
  <c r="AU7" i="44" s="1"/>
  <c r="AS7" i="104"/>
  <c r="AL7" i="104"/>
  <c r="AU7" i="104" s="1"/>
  <c r="Y71" i="98"/>
  <c r="X71" i="98"/>
  <c r="AR74" i="41"/>
  <c r="AR68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J24" i="92"/>
  <c r="AK24" i="92"/>
  <c r="AT24" i="92" s="1"/>
  <c r="AK18" i="92"/>
  <c r="AT18" i="92" s="1"/>
  <c r="AJ18" i="92"/>
  <c r="AJ11" i="92"/>
  <c r="AK11" i="92"/>
  <c r="AT11" i="92" s="1"/>
  <c r="AJ5" i="92"/>
  <c r="AK5" i="92"/>
  <c r="AT5" i="92" s="1"/>
  <c r="Z72" i="55"/>
  <c r="AR69" i="82"/>
  <c r="AU81" i="20"/>
  <c r="C11" i="20" s="1"/>
  <c r="AE78" i="54"/>
  <c r="AF78" i="54"/>
  <c r="AO78" i="54" s="1"/>
  <c r="AG78" i="54"/>
  <c r="AP78" i="54" s="1"/>
  <c r="W79" i="54"/>
  <c r="AH73" i="99"/>
  <c r="AQ73" i="99" s="1"/>
  <c r="AL6" i="44"/>
  <c r="AU6" i="44" s="1"/>
  <c r="AS6" i="44"/>
  <c r="AS3" i="44"/>
  <c r="AL3" i="44"/>
  <c r="AU3" i="44" s="1"/>
  <c r="Z73" i="99"/>
  <c r="AR76" i="103"/>
  <c r="AR69" i="10"/>
  <c r="AR76" i="49"/>
  <c r="Y71" i="83"/>
  <c r="X71" i="83"/>
  <c r="AX79" i="92"/>
  <c r="S79" i="92" s="1"/>
  <c r="AC79" i="92" s="1"/>
  <c r="AJ79" i="92" s="1"/>
  <c r="AS79" i="92" s="1"/>
  <c r="AE79" i="92"/>
  <c r="AF79" i="92"/>
  <c r="AO79" i="92" s="1"/>
  <c r="AO81" i="92" s="1"/>
  <c r="AG79" i="92"/>
  <c r="AP79" i="92" s="1"/>
  <c r="AP81" i="92" s="1"/>
  <c r="AS5" i="44"/>
  <c r="AL5" i="44"/>
  <c r="AU5" i="44" s="1"/>
  <c r="AJ75" i="92"/>
  <c r="AK75" i="92"/>
  <c r="AT75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K14" i="92"/>
  <c r="AT14" i="92" s="1"/>
  <c r="AJ14" i="92"/>
  <c r="AR72" i="18"/>
  <c r="Y75" i="87"/>
  <c r="X75" i="87"/>
  <c r="Z75" i="87" s="1"/>
  <c r="AF75" i="95" l="1"/>
  <c r="AO75" i="95" s="1"/>
  <c r="AG75" i="95"/>
  <c r="AP75" i="95" s="1"/>
  <c r="W76" i="95"/>
  <c r="AE75" i="95"/>
  <c r="AF71" i="102"/>
  <c r="AO71" i="102" s="1"/>
  <c r="AE71" i="102"/>
  <c r="AG71" i="102"/>
  <c r="AP71" i="102" s="1"/>
  <c r="W72" i="102"/>
  <c r="AF75" i="87"/>
  <c r="AO75" i="87" s="1"/>
  <c r="AG75" i="87"/>
  <c r="AP75" i="87" s="1"/>
  <c r="AE75" i="87"/>
  <c r="W76" i="87"/>
  <c r="AG75" i="84"/>
  <c r="AP75" i="84" s="1"/>
  <c r="AF75" i="84"/>
  <c r="AO75" i="84" s="1"/>
  <c r="AE75" i="84"/>
  <c r="W76" i="84"/>
  <c r="AE71" i="35"/>
  <c r="AG71" i="35"/>
  <c r="AP71" i="35" s="1"/>
  <c r="AF71" i="35"/>
  <c r="AO71" i="35" s="1"/>
  <c r="W72" i="35"/>
  <c r="AS53" i="92"/>
  <c r="AL53" i="92"/>
  <c r="AU53" i="92" s="1"/>
  <c r="AS17" i="92"/>
  <c r="AL17" i="92"/>
  <c r="AU17" i="92" s="1"/>
  <c r="AI79" i="92"/>
  <c r="AN79" i="92"/>
  <c r="AN81" i="92" s="1"/>
  <c r="AS42" i="92"/>
  <c r="AL42" i="92"/>
  <c r="AU42" i="92" s="1"/>
  <c r="AH71" i="98"/>
  <c r="AQ71" i="98" s="1"/>
  <c r="AS19" i="92"/>
  <c r="AL19" i="92"/>
  <c r="AU19" i="92" s="1"/>
  <c r="AS55" i="92"/>
  <c r="AL55" i="92"/>
  <c r="AU55" i="92" s="1"/>
  <c r="AS73" i="92"/>
  <c r="AL73" i="92"/>
  <c r="AU73" i="92" s="1"/>
  <c r="AI71" i="90"/>
  <c r="AN71" i="90"/>
  <c r="Y78" i="100"/>
  <c r="X78" i="100"/>
  <c r="Z78" i="100" s="1"/>
  <c r="AR70" i="102"/>
  <c r="AS22" i="92"/>
  <c r="AL22" i="92"/>
  <c r="AU22" i="92" s="1"/>
  <c r="AS40" i="92"/>
  <c r="AL40" i="92"/>
  <c r="AU40" i="92" s="1"/>
  <c r="AS76" i="92"/>
  <c r="AL76" i="92"/>
  <c r="AU76" i="92" s="1"/>
  <c r="AI75" i="91"/>
  <c r="AN75" i="91"/>
  <c r="AH71" i="35"/>
  <c r="AQ71" i="35" s="1"/>
  <c r="Y74" i="18"/>
  <c r="X74" i="18"/>
  <c r="Z74" i="18" s="1"/>
  <c r="AF73" i="99"/>
  <c r="AO73" i="99" s="1"/>
  <c r="W74" i="99"/>
  <c r="AE73" i="99"/>
  <c r="AG73" i="99"/>
  <c r="AP73" i="99" s="1"/>
  <c r="AS23" i="92"/>
  <c r="AL23" i="92"/>
  <c r="AU23" i="92" s="1"/>
  <c r="AS41" i="92"/>
  <c r="AL41" i="92"/>
  <c r="AU41" i="92" s="1"/>
  <c r="AS59" i="92"/>
  <c r="AL59" i="92"/>
  <c r="AU59" i="92" s="1"/>
  <c r="AS75" i="92"/>
  <c r="AL75" i="92"/>
  <c r="AU75" i="92" s="1"/>
  <c r="AI78" i="54"/>
  <c r="AN78" i="54"/>
  <c r="AS5" i="92"/>
  <c r="AL5" i="92"/>
  <c r="AU5" i="92" s="1"/>
  <c r="AS24" i="92"/>
  <c r="AL24" i="92"/>
  <c r="AU24" i="92" s="1"/>
  <c r="AS60" i="92"/>
  <c r="AL60" i="92"/>
  <c r="AU60" i="92" s="1"/>
  <c r="AS78" i="92"/>
  <c r="AL78" i="92"/>
  <c r="AU78" i="92" s="1"/>
  <c r="Z71" i="98"/>
  <c r="AR74" i="87"/>
  <c r="AI77" i="49"/>
  <c r="AN77" i="49"/>
  <c r="AJ4" i="92"/>
  <c r="AK4" i="92"/>
  <c r="AT4" i="92" s="1"/>
  <c r="AT81" i="92" s="1"/>
  <c r="AS25" i="92"/>
  <c r="AL25" i="92"/>
  <c r="AU25" i="92" s="1"/>
  <c r="AS61" i="92"/>
  <c r="AL61" i="92"/>
  <c r="AU61" i="92" s="1"/>
  <c r="AK79" i="92"/>
  <c r="AT79" i="92" s="1"/>
  <c r="Y74" i="88"/>
  <c r="X74" i="88"/>
  <c r="AH76" i="96"/>
  <c r="AQ76" i="96" s="1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I77" i="103"/>
  <c r="AN77" i="103"/>
  <c r="AS6" i="92"/>
  <c r="AL6" i="92"/>
  <c r="AU6" i="92" s="1"/>
  <c r="AS58" i="92"/>
  <c r="AL58" i="92"/>
  <c r="AU58" i="92" s="1"/>
  <c r="Y76" i="91"/>
  <c r="Z76" i="91" s="1"/>
  <c r="X76" i="91"/>
  <c r="AI75" i="45"/>
  <c r="AN75" i="45"/>
  <c r="AS35" i="92"/>
  <c r="AL35" i="92"/>
  <c r="AU35" i="92" s="1"/>
  <c r="AS71" i="92"/>
  <c r="AL71" i="92"/>
  <c r="AU71" i="92" s="1"/>
  <c r="AS10" i="92"/>
  <c r="AL10" i="92"/>
  <c r="AU10" i="92" s="1"/>
  <c r="AS47" i="92"/>
  <c r="AL47" i="92"/>
  <c r="AU47" i="92" s="1"/>
  <c r="AH71" i="83"/>
  <c r="AQ71" i="83" s="1"/>
  <c r="Y78" i="49"/>
  <c r="X78" i="49"/>
  <c r="AS3" i="92"/>
  <c r="AL3" i="92"/>
  <c r="AU3" i="92" s="1"/>
  <c r="AS43" i="92"/>
  <c r="AL43" i="92"/>
  <c r="AU43" i="92" s="1"/>
  <c r="Y78" i="11"/>
  <c r="X78" i="11"/>
  <c r="AI73" i="88"/>
  <c r="AN73" i="88"/>
  <c r="AR70" i="98"/>
  <c r="AR74" i="84"/>
  <c r="Y78" i="103"/>
  <c r="Z78" i="103"/>
  <c r="X78" i="103"/>
  <c r="AS9" i="92"/>
  <c r="AL9" i="92"/>
  <c r="AU9" i="92" s="1"/>
  <c r="AS28" i="92"/>
  <c r="AL28" i="92"/>
  <c r="AU28" i="92" s="1"/>
  <c r="AL4" i="44"/>
  <c r="AU4" i="44" s="1"/>
  <c r="AU81" i="44" s="1"/>
  <c r="C11" i="44" s="1"/>
  <c r="AS4" i="44"/>
  <c r="AS81" i="44" s="1"/>
  <c r="Y70" i="85"/>
  <c r="X70" i="85"/>
  <c r="AS14" i="92"/>
  <c r="AL14" i="92"/>
  <c r="AU14" i="92" s="1"/>
  <c r="AH75" i="87"/>
  <c r="AQ75" i="87" s="1"/>
  <c r="AS29" i="92"/>
  <c r="AL29" i="92"/>
  <c r="AU29" i="92" s="1"/>
  <c r="AS65" i="92"/>
  <c r="AL65" i="92"/>
  <c r="AU65" i="92" s="1"/>
  <c r="Z71" i="83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AF70" i="82"/>
  <c r="AO70" i="82" s="1"/>
  <c r="AE70" i="82"/>
  <c r="W71" i="82"/>
  <c r="AG70" i="82"/>
  <c r="AP70" i="82" s="1"/>
  <c r="Y78" i="51"/>
  <c r="X78" i="51"/>
  <c r="AR75" i="96"/>
  <c r="AS12" i="92"/>
  <c r="AL12" i="92"/>
  <c r="AU12" i="92" s="1"/>
  <c r="AS31" i="92"/>
  <c r="AL31" i="92"/>
  <c r="AU31" i="92" s="1"/>
  <c r="AS67" i="92"/>
  <c r="AL67" i="92"/>
  <c r="AU67" i="92" s="1"/>
  <c r="AR70" i="35"/>
  <c r="AR68" i="9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5" i="43"/>
  <c r="AN75" i="43"/>
  <c r="AS21" i="92"/>
  <c r="AL21" i="92"/>
  <c r="AU21" i="92" s="1"/>
  <c r="AS39" i="92"/>
  <c r="AL39" i="92"/>
  <c r="AU39" i="92" s="1"/>
  <c r="AS57" i="92"/>
  <c r="AL57" i="92"/>
  <c r="AU57" i="92" s="1"/>
  <c r="AS77" i="92"/>
  <c r="AL77" i="92"/>
  <c r="AU77" i="92" s="1"/>
  <c r="AS46" i="92"/>
  <c r="AL46" i="92"/>
  <c r="AU46" i="92" s="1"/>
  <c r="AS64" i="92"/>
  <c r="AL64" i="92"/>
  <c r="AU64" i="92" s="1"/>
  <c r="Y79" i="54"/>
  <c r="X79" i="54"/>
  <c r="AS18" i="92"/>
  <c r="AL18" i="92"/>
  <c r="AU18" i="92" s="1"/>
  <c r="AS54" i="92"/>
  <c r="AL54" i="92"/>
  <c r="AU54" i="92" s="1"/>
  <c r="AG69" i="50"/>
  <c r="AP69" i="50" s="1"/>
  <c r="AE69" i="50"/>
  <c r="W70" i="50"/>
  <c r="AF69" i="50"/>
  <c r="AO69" i="50" s="1"/>
  <c r="AI77" i="51"/>
  <c r="AN77" i="51"/>
  <c r="AE69" i="42"/>
  <c r="W70" i="42"/>
  <c r="AF69" i="42"/>
  <c r="AO69" i="42" s="1"/>
  <c r="AG69" i="42"/>
  <c r="AP69" i="42" s="1"/>
  <c r="AH69" i="94"/>
  <c r="AQ69" i="94" s="1"/>
  <c r="AS49" i="92"/>
  <c r="AL49" i="92"/>
  <c r="AU49" i="92" s="1"/>
  <c r="AI77" i="11"/>
  <c r="AN77" i="11"/>
  <c r="AI77" i="100"/>
  <c r="AN77" i="100"/>
  <c r="AR70" i="83"/>
  <c r="Y76" i="43"/>
  <c r="X76" i="43"/>
  <c r="AR74" i="95"/>
  <c r="AS45" i="92"/>
  <c r="AL45" i="92"/>
  <c r="AU45" i="92" s="1"/>
  <c r="AH75" i="84"/>
  <c r="AQ75" i="84" s="1"/>
  <c r="AS34" i="92"/>
  <c r="AL34" i="92"/>
  <c r="AU34" i="92" s="1"/>
  <c r="AI69" i="85"/>
  <c r="AN69" i="85"/>
  <c r="AE72" i="55"/>
  <c r="AF72" i="55"/>
  <c r="AO72" i="55" s="1"/>
  <c r="W73" i="55"/>
  <c r="AG72" i="55"/>
  <c r="AP72" i="55" s="1"/>
  <c r="AS36" i="92"/>
  <c r="AL36" i="92"/>
  <c r="AU36" i="92" s="1"/>
  <c r="AS72" i="92"/>
  <c r="AL72" i="92"/>
  <c r="AU72" i="92" s="1"/>
  <c r="AE70" i="10"/>
  <c r="W71" i="10"/>
  <c r="AG70" i="10"/>
  <c r="AP70" i="10" s="1"/>
  <c r="AF70" i="10"/>
  <c r="AO70" i="10" s="1"/>
  <c r="AF75" i="41"/>
  <c r="AO75" i="41" s="1"/>
  <c r="AG75" i="41"/>
  <c r="AP75" i="41" s="1"/>
  <c r="W76" i="41"/>
  <c r="AE75" i="41"/>
  <c r="Z69" i="94"/>
  <c r="AS37" i="92"/>
  <c r="AL37" i="92"/>
  <c r="AU37" i="92" s="1"/>
  <c r="Y72" i="90"/>
  <c r="X72" i="90"/>
  <c r="Z72" i="90" s="1"/>
  <c r="AG76" i="96"/>
  <c r="AP76" i="96" s="1"/>
  <c r="W77" i="96"/>
  <c r="AF76" i="96"/>
  <c r="AO76" i="96" s="1"/>
  <c r="AE76" i="96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E75" i="16"/>
  <c r="AF75" i="16"/>
  <c r="AO75" i="16" s="1"/>
  <c r="AG75" i="16"/>
  <c r="AP75" i="16" s="1"/>
  <c r="W76" i="16"/>
  <c r="AE74" i="48"/>
  <c r="AF74" i="48"/>
  <c r="AO74" i="48" s="1"/>
  <c r="AG74" i="48"/>
  <c r="AP74" i="48" s="1"/>
  <c r="W75" i="48"/>
  <c r="AS8" i="92"/>
  <c r="AL8" i="92"/>
  <c r="AU8" i="92" s="1"/>
  <c r="AS27" i="92"/>
  <c r="AL27" i="92"/>
  <c r="AU27" i="92" s="1"/>
  <c r="AS63" i="92"/>
  <c r="AL63" i="92"/>
  <c r="AU63" i="92" s="1"/>
  <c r="AH75" i="95"/>
  <c r="AQ75" i="95" s="1"/>
  <c r="AH71" i="102"/>
  <c r="AQ71" i="102" s="1"/>
  <c r="AS16" i="92"/>
  <c r="AL16" i="92"/>
  <c r="AU16" i="92" s="1"/>
  <c r="AS52" i="92"/>
  <c r="AL52" i="92"/>
  <c r="AU52" i="92" s="1"/>
  <c r="AS70" i="92"/>
  <c r="AL70" i="92"/>
  <c r="AU70" i="92" s="1"/>
  <c r="Y76" i="45"/>
  <c r="Z76" i="45"/>
  <c r="X76" i="45"/>
  <c r="AI73" i="18"/>
  <c r="AN73" i="18"/>
  <c r="AE74" i="18" l="1"/>
  <c r="W75" i="18"/>
  <c r="AF74" i="18"/>
  <c r="AO74" i="18" s="1"/>
  <c r="AG74" i="18"/>
  <c r="AP74" i="18" s="1"/>
  <c r="AF78" i="100"/>
  <c r="AO78" i="100" s="1"/>
  <c r="AE78" i="100"/>
  <c r="W79" i="100"/>
  <c r="AG78" i="100"/>
  <c r="AP78" i="100" s="1"/>
  <c r="AE76" i="91"/>
  <c r="W77" i="91"/>
  <c r="AG76" i="91"/>
  <c r="AP76" i="91" s="1"/>
  <c r="AF76" i="91"/>
  <c r="AO76" i="91" s="1"/>
  <c r="AE72" i="90"/>
  <c r="W73" i="90"/>
  <c r="AG72" i="90"/>
  <c r="AP72" i="90" s="1"/>
  <c r="AF72" i="90"/>
  <c r="AO72" i="90" s="1"/>
  <c r="W77" i="45"/>
  <c r="AE76" i="45"/>
  <c r="AG76" i="45"/>
  <c r="AP76" i="45" s="1"/>
  <c r="AF76" i="45"/>
  <c r="AO76" i="45" s="1"/>
  <c r="AI76" i="96"/>
  <c r="AN76" i="96"/>
  <c r="AR73" i="18"/>
  <c r="AH76" i="45"/>
  <c r="AQ76" i="45" s="1"/>
  <c r="AI75" i="41"/>
  <c r="AN75" i="41"/>
  <c r="AR77" i="100"/>
  <c r="AR75" i="43"/>
  <c r="AR73" i="88"/>
  <c r="AR75" i="45"/>
  <c r="AR77" i="49"/>
  <c r="AR79" i="92"/>
  <c r="AR81" i="92" s="1"/>
  <c r="AL79" i="92"/>
  <c r="AU79" i="92" s="1"/>
  <c r="Y72" i="35"/>
  <c r="X72" i="35"/>
  <c r="AI75" i="84"/>
  <c r="AN75" i="84"/>
  <c r="Y76" i="41"/>
  <c r="Z76" i="41" s="1"/>
  <c r="X76" i="41"/>
  <c r="Y71" i="10"/>
  <c r="Z71" i="10"/>
  <c r="X71" i="10"/>
  <c r="AR69" i="85"/>
  <c r="Z76" i="43"/>
  <c r="AH76" i="43"/>
  <c r="AQ76" i="43" s="1"/>
  <c r="Y70" i="42"/>
  <c r="X70" i="42"/>
  <c r="Y70" i="50"/>
  <c r="Z70" i="50" s="1"/>
  <c r="X70" i="50"/>
  <c r="AG71" i="83"/>
  <c r="AP71" i="83" s="1"/>
  <c r="AF71" i="83"/>
  <c r="AO71" i="83" s="1"/>
  <c r="W72" i="83"/>
  <c r="AE71" i="83"/>
  <c r="AH70" i="85"/>
  <c r="AQ70" i="85" s="1"/>
  <c r="Z78" i="11"/>
  <c r="AH78" i="11"/>
  <c r="AQ78" i="11" s="1"/>
  <c r="AH78" i="49"/>
  <c r="AQ78" i="49" s="1"/>
  <c r="AH76" i="91"/>
  <c r="AQ76" i="91" s="1"/>
  <c r="AH74" i="88"/>
  <c r="AQ74" i="88" s="1"/>
  <c r="AR78" i="54"/>
  <c r="Y75" i="48"/>
  <c r="X75" i="48"/>
  <c r="AI70" i="10"/>
  <c r="AN70" i="10"/>
  <c r="AR77" i="11"/>
  <c r="AI69" i="42"/>
  <c r="AN69" i="42"/>
  <c r="AI69" i="50"/>
  <c r="AN69" i="50"/>
  <c r="AH79" i="54"/>
  <c r="AQ79" i="54" s="1"/>
  <c r="AQ81" i="54" s="1"/>
  <c r="AX5" i="54"/>
  <c r="S5" i="54" s="1"/>
  <c r="AC5" i="54" s="1"/>
  <c r="AB6" i="54" s="1"/>
  <c r="AX4" i="54"/>
  <c r="S4" i="54" s="1"/>
  <c r="AC4" i="54" s="1"/>
  <c r="AB5" i="54" s="1"/>
  <c r="AZ3" i="54"/>
  <c r="AX3" i="54" s="1"/>
  <c r="S3" i="54" s="1"/>
  <c r="AC3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5" i="54"/>
  <c r="S75" i="54" s="1"/>
  <c r="AC75" i="54" s="1"/>
  <c r="AB76" i="54" s="1"/>
  <c r="AX76" i="54"/>
  <c r="S76" i="54" s="1"/>
  <c r="AC76" i="54" s="1"/>
  <c r="AB77" i="54" s="1"/>
  <c r="AX77" i="54"/>
  <c r="S77" i="54" s="1"/>
  <c r="AC77" i="54" s="1"/>
  <c r="AB78" i="54" s="1"/>
  <c r="AX78" i="54"/>
  <c r="S78" i="54" s="1"/>
  <c r="AC78" i="54" s="1"/>
  <c r="AB79" i="54" s="1"/>
  <c r="Y71" i="82"/>
  <c r="X71" i="82"/>
  <c r="Z70" i="85"/>
  <c r="Z78" i="49"/>
  <c r="Z74" i="88"/>
  <c r="AI73" i="99"/>
  <c r="AR73" i="99" s="1"/>
  <c r="AN73" i="99"/>
  <c r="AR75" i="91"/>
  <c r="AI75" i="95"/>
  <c r="AN75" i="95"/>
  <c r="Y73" i="55"/>
  <c r="X73" i="55"/>
  <c r="Z79" i="54"/>
  <c r="AH78" i="51"/>
  <c r="AQ78" i="51" s="1"/>
  <c r="AI70" i="82"/>
  <c r="AR70" i="82" s="1"/>
  <c r="AN70" i="82"/>
  <c r="AR77" i="103"/>
  <c r="W72" i="98"/>
  <c r="AE71" i="98"/>
  <c r="AF71" i="98"/>
  <c r="AO71" i="98" s="1"/>
  <c r="AG71" i="98"/>
  <c r="AP71" i="98" s="1"/>
  <c r="Y74" i="99"/>
  <c r="X74" i="99"/>
  <c r="AR71" i="90"/>
  <c r="AI71" i="35"/>
  <c r="AN71" i="35"/>
  <c r="Y72" i="102"/>
  <c r="Z72" i="102"/>
  <c r="X72" i="102"/>
  <c r="Y76" i="95"/>
  <c r="Z76" i="95" s="1"/>
  <c r="X76" i="95"/>
  <c r="Y77" i="96"/>
  <c r="Z77" i="96"/>
  <c r="X77" i="96"/>
  <c r="AI75" i="16"/>
  <c r="AN75" i="16"/>
  <c r="W70" i="94"/>
  <c r="AF69" i="94"/>
  <c r="AO69" i="94" s="1"/>
  <c r="AG69" i="94"/>
  <c r="AP69" i="94" s="1"/>
  <c r="AE69" i="94"/>
  <c r="AR77" i="51"/>
  <c r="Z78" i="51"/>
  <c r="AH78" i="103"/>
  <c r="AQ78" i="103" s="1"/>
  <c r="AL4" i="92"/>
  <c r="AU4" i="92" s="1"/>
  <c r="AU81" i="92" s="1"/>
  <c r="C11" i="92" s="1"/>
  <c r="F36" i="57" s="1"/>
  <c r="AS4" i="92"/>
  <c r="AS81" i="92" s="1"/>
  <c r="Y76" i="87"/>
  <c r="Z76" i="87"/>
  <c r="X76" i="87"/>
  <c r="Y76" i="16"/>
  <c r="X76" i="16"/>
  <c r="Z76" i="16" s="1"/>
  <c r="AI74" i="48"/>
  <c r="AN74" i="48"/>
  <c r="AH72" i="90"/>
  <c r="AQ72" i="90" s="1"/>
  <c r="AI72" i="55"/>
  <c r="AN72" i="55"/>
  <c r="AF78" i="103"/>
  <c r="AO78" i="103" s="1"/>
  <c r="AG78" i="103"/>
  <c r="AP78" i="103" s="1"/>
  <c r="AE78" i="103"/>
  <c r="W79" i="103"/>
  <c r="AH74" i="18"/>
  <c r="AQ74" i="18" s="1"/>
  <c r="AH78" i="100"/>
  <c r="AQ78" i="100" s="1"/>
  <c r="Y76" i="84"/>
  <c r="Z76" i="84"/>
  <c r="X76" i="84"/>
  <c r="AI75" i="87"/>
  <c r="AN75" i="87"/>
  <c r="AI71" i="102"/>
  <c r="AN71" i="102"/>
  <c r="AF70" i="50" l="1"/>
  <c r="AO70" i="50" s="1"/>
  <c r="W71" i="50"/>
  <c r="AG70" i="50"/>
  <c r="AP70" i="50" s="1"/>
  <c r="AE70" i="50"/>
  <c r="W77" i="95"/>
  <c r="AG76" i="95"/>
  <c r="AP76" i="95" s="1"/>
  <c r="AE76" i="95"/>
  <c r="AF76" i="95"/>
  <c r="AO76" i="95" s="1"/>
  <c r="AE76" i="41"/>
  <c r="AF76" i="41"/>
  <c r="AO76" i="41" s="1"/>
  <c r="AG76" i="41"/>
  <c r="AP76" i="41" s="1"/>
  <c r="W77" i="41"/>
  <c r="AF76" i="16"/>
  <c r="AO76" i="16" s="1"/>
  <c r="AG76" i="16"/>
  <c r="AP76" i="16" s="1"/>
  <c r="AE76" i="16"/>
  <c r="W77" i="16"/>
  <c r="AR71" i="102"/>
  <c r="AH76" i="84"/>
  <c r="AQ76" i="84" s="1"/>
  <c r="AH76" i="87"/>
  <c r="AQ76" i="87" s="1"/>
  <c r="AR71" i="35"/>
  <c r="AF74" i="88"/>
  <c r="AO74" i="88" s="1"/>
  <c r="AG74" i="88"/>
  <c r="AP74" i="88" s="1"/>
  <c r="AE74" i="88"/>
  <c r="W75" i="88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X12" i="54"/>
  <c r="S12" i="54" s="1"/>
  <c r="AC12" i="54" s="1"/>
  <c r="AB13" i="54" s="1"/>
  <c r="AX6" i="54"/>
  <c r="S6" i="54" s="1"/>
  <c r="AC6" i="54" s="1"/>
  <c r="AB7" i="54" s="1"/>
  <c r="AR69" i="50"/>
  <c r="AR70" i="10"/>
  <c r="AH70" i="50"/>
  <c r="AQ70" i="50" s="1"/>
  <c r="Y77" i="91"/>
  <c r="X77" i="91"/>
  <c r="AF76" i="84"/>
  <c r="AO76" i="84" s="1"/>
  <c r="AG76" i="84"/>
  <c r="AP76" i="84" s="1"/>
  <c r="W77" i="84"/>
  <c r="AE76" i="84"/>
  <c r="AF76" i="87"/>
  <c r="AO76" i="87" s="1"/>
  <c r="AE76" i="87"/>
  <c r="W77" i="87"/>
  <c r="AG76" i="87"/>
  <c r="AP76" i="87" s="1"/>
  <c r="AR75" i="16"/>
  <c r="AR75" i="95"/>
  <c r="AE78" i="49"/>
  <c r="AF78" i="49"/>
  <c r="AO78" i="49" s="1"/>
  <c r="AG78" i="49"/>
  <c r="AP78" i="49" s="1"/>
  <c r="W79" i="49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J3" i="54"/>
  <c r="AB4" i="54"/>
  <c r="AH75" i="48"/>
  <c r="AQ75" i="48" s="1"/>
  <c r="AE78" i="11"/>
  <c r="AF78" i="11"/>
  <c r="AO78" i="11" s="1"/>
  <c r="W79" i="11"/>
  <c r="AG78" i="11"/>
  <c r="AP78" i="11" s="1"/>
  <c r="AR75" i="41"/>
  <c r="Y73" i="90"/>
  <c r="X73" i="90"/>
  <c r="AI76" i="91"/>
  <c r="AN76" i="91"/>
  <c r="AI69" i="94"/>
  <c r="AN69" i="94"/>
  <c r="AH77" i="96"/>
  <c r="AQ77" i="96" s="1"/>
  <c r="AH72" i="102"/>
  <c r="AQ72" i="102" s="1"/>
  <c r="AX79" i="54"/>
  <c r="S79" i="54" s="1"/>
  <c r="AC79" i="54" s="1"/>
  <c r="AJ79" i="54" s="1"/>
  <c r="AS79" i="54" s="1"/>
  <c r="AG79" i="54"/>
  <c r="AP79" i="54" s="1"/>
  <c r="AP81" i="54" s="1"/>
  <c r="AE79" i="54"/>
  <c r="AK79" i="54" s="1"/>
  <c r="AT79" i="54" s="1"/>
  <c r="AF79" i="54"/>
  <c r="AO79" i="54" s="1"/>
  <c r="AO81" i="54" s="1"/>
  <c r="AF70" i="85"/>
  <c r="AO70" i="85" s="1"/>
  <c r="AE70" i="85"/>
  <c r="W71" i="85"/>
  <c r="AG70" i="85"/>
  <c r="AP70" i="85" s="1"/>
  <c r="AJ77" i="54"/>
  <c r="AK77" i="54"/>
  <c r="AT77" i="54" s="1"/>
  <c r="AJ71" i="54"/>
  <c r="AK71" i="54"/>
  <c r="AT71" i="54" s="1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K5" i="54"/>
  <c r="AT5" i="54" s="1"/>
  <c r="AJ5" i="54"/>
  <c r="AR69" i="42"/>
  <c r="Z75" i="48"/>
  <c r="AI71" i="83"/>
  <c r="AN71" i="83"/>
  <c r="AH71" i="10"/>
  <c r="AQ71" i="10" s="1"/>
  <c r="AI76" i="45"/>
  <c r="AN76" i="45"/>
  <c r="AI72" i="90"/>
  <c r="AN72" i="90"/>
  <c r="AE72" i="102"/>
  <c r="W73" i="102"/>
  <c r="AG72" i="102"/>
  <c r="AP72" i="102" s="1"/>
  <c r="AF72" i="102"/>
  <c r="AO72" i="102" s="1"/>
  <c r="AH74" i="99"/>
  <c r="AQ74" i="99" s="1"/>
  <c r="AI71" i="98"/>
  <c r="AN71" i="98"/>
  <c r="AH73" i="55"/>
  <c r="AQ73" i="55" s="1"/>
  <c r="AH71" i="82"/>
  <c r="AQ71" i="82" s="1"/>
  <c r="AJ76" i="54"/>
  <c r="AK76" i="54"/>
  <c r="AT76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6" i="54"/>
  <c r="AK6" i="54"/>
  <c r="AT6" i="54" s="1"/>
  <c r="Y72" i="83"/>
  <c r="X72" i="83"/>
  <c r="AH70" i="42"/>
  <c r="AQ70" i="42" s="1"/>
  <c r="W72" i="10"/>
  <c r="AF71" i="10"/>
  <c r="AO71" i="10" s="1"/>
  <c r="AE71" i="10"/>
  <c r="AG71" i="10"/>
  <c r="AP71" i="10" s="1"/>
  <c r="AR75" i="84"/>
  <c r="Y77" i="45"/>
  <c r="X77" i="45"/>
  <c r="AR72" i="55"/>
  <c r="AG77" i="96"/>
  <c r="AP77" i="96" s="1"/>
  <c r="AF77" i="96"/>
  <c r="AO77" i="96" s="1"/>
  <c r="W78" i="96"/>
  <c r="AE77" i="96"/>
  <c r="AE78" i="51"/>
  <c r="AF78" i="51"/>
  <c r="AO78" i="51" s="1"/>
  <c r="AG78" i="51"/>
  <c r="AP78" i="51" s="1"/>
  <c r="W79" i="51"/>
  <c r="Z74" i="99"/>
  <c r="Y72" i="98"/>
  <c r="X72" i="98"/>
  <c r="Z73" i="55"/>
  <c r="Z71" i="82"/>
  <c r="AK75" i="54"/>
  <c r="AT75" i="54" s="1"/>
  <c r="AJ75" i="54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K27" i="54"/>
  <c r="AT27" i="54" s="1"/>
  <c r="AJ27" i="54"/>
  <c r="AK21" i="54"/>
  <c r="AT21" i="54" s="1"/>
  <c r="AJ21" i="54"/>
  <c r="AX14" i="54"/>
  <c r="S14" i="54" s="1"/>
  <c r="AC14" i="54" s="1"/>
  <c r="AB15" i="54" s="1"/>
  <c r="AX8" i="54"/>
  <c r="S8" i="54" s="1"/>
  <c r="AC8" i="54" s="1"/>
  <c r="AB9" i="54" s="1"/>
  <c r="Z70" i="42"/>
  <c r="Z72" i="35"/>
  <c r="AH72" i="35"/>
  <c r="AQ72" i="35" s="1"/>
  <c r="AR76" i="96"/>
  <c r="Y79" i="100"/>
  <c r="X79" i="100"/>
  <c r="Y75" i="18"/>
  <c r="Z75" i="18" s="1"/>
  <c r="X75" i="18"/>
  <c r="X79" i="103"/>
  <c r="Y79" i="103"/>
  <c r="Z79" i="103"/>
  <c r="AR74" i="48"/>
  <c r="AI78" i="103"/>
  <c r="AN78" i="103"/>
  <c r="AH76" i="16"/>
  <c r="AQ76" i="16" s="1"/>
  <c r="AR75" i="87"/>
  <c r="Y70" i="94"/>
  <c r="Z70" i="94"/>
  <c r="X70" i="94"/>
  <c r="AH76" i="95"/>
  <c r="AQ76" i="95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X13" i="54"/>
  <c r="S13" i="54" s="1"/>
  <c r="AC13" i="54" s="1"/>
  <c r="AB14" i="54" s="1"/>
  <c r="AX7" i="54"/>
  <c r="S7" i="54" s="1"/>
  <c r="AC7" i="54" s="1"/>
  <c r="AB8" i="54" s="1"/>
  <c r="AF76" i="43"/>
  <c r="AO76" i="43" s="1"/>
  <c r="AG76" i="43"/>
  <c r="AP76" i="43" s="1"/>
  <c r="AE76" i="43"/>
  <c r="W77" i="43"/>
  <c r="AH76" i="41"/>
  <c r="AQ76" i="41" s="1"/>
  <c r="AI78" i="100"/>
  <c r="AN78" i="100"/>
  <c r="AI74" i="18"/>
  <c r="AN74" i="18"/>
  <c r="AF75" i="18" l="1"/>
  <c r="AO75" i="18" s="1"/>
  <c r="AE75" i="18"/>
  <c r="AG75" i="18"/>
  <c r="AP75" i="18" s="1"/>
  <c r="W76" i="18"/>
  <c r="AS26" i="54"/>
  <c r="AL26" i="54"/>
  <c r="AU26" i="54" s="1"/>
  <c r="AH79" i="100"/>
  <c r="AQ79" i="100" s="1"/>
  <c r="AQ81" i="100" s="1"/>
  <c r="AZ3" i="100"/>
  <c r="AX3" i="100" s="1"/>
  <c r="S3" i="100" s="1"/>
  <c r="AC3" i="100" s="1"/>
  <c r="AX4" i="100"/>
  <c r="S4" i="100" s="1"/>
  <c r="AC4" i="100" s="1"/>
  <c r="AB5" i="100" s="1"/>
  <c r="AX5" i="100"/>
  <c r="S5" i="100" s="1"/>
  <c r="AC5" i="100" s="1"/>
  <c r="AB6" i="100" s="1"/>
  <c r="AX6" i="100"/>
  <c r="S6" i="100" s="1"/>
  <c r="AC6" i="100" s="1"/>
  <c r="AB7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7" i="100"/>
  <c r="S77" i="100" s="1"/>
  <c r="AC77" i="100" s="1"/>
  <c r="AB78" i="100" s="1"/>
  <c r="AX78" i="100"/>
  <c r="S78" i="100" s="1"/>
  <c r="AC78" i="100" s="1"/>
  <c r="AB79" i="100" s="1"/>
  <c r="AX75" i="100"/>
  <c r="S75" i="100" s="1"/>
  <c r="AC75" i="100" s="1"/>
  <c r="AB76" i="100" s="1"/>
  <c r="AX76" i="100"/>
  <c r="S76" i="100" s="1"/>
  <c r="AC76" i="100" s="1"/>
  <c r="AB77" i="100" s="1"/>
  <c r="AX74" i="100"/>
  <c r="S74" i="100" s="1"/>
  <c r="AC74" i="100" s="1"/>
  <c r="AB75" i="100" s="1"/>
  <c r="Y77" i="43"/>
  <c r="X77" i="43"/>
  <c r="AL20" i="54"/>
  <c r="AU20" i="54" s="1"/>
  <c r="AS20" i="54"/>
  <c r="AS56" i="54"/>
  <c r="AL56" i="54"/>
  <c r="AU56" i="54" s="1"/>
  <c r="AR78" i="103"/>
  <c r="AH75" i="18"/>
  <c r="AQ75" i="18" s="1"/>
  <c r="AS39" i="54"/>
  <c r="AL39" i="54"/>
  <c r="AU39" i="54" s="1"/>
  <c r="AS57" i="54"/>
  <c r="AL57" i="54"/>
  <c r="AU57" i="54" s="1"/>
  <c r="AG74" i="99"/>
  <c r="AP74" i="99" s="1"/>
  <c r="W75" i="99"/>
  <c r="AE74" i="99"/>
  <c r="AF74" i="99"/>
  <c r="AO74" i="99" s="1"/>
  <c r="AS16" i="54"/>
  <c r="AL16" i="54"/>
  <c r="AU16" i="54" s="1"/>
  <c r="AS52" i="54"/>
  <c r="AL52" i="54"/>
  <c r="AU52" i="54" s="1"/>
  <c r="AI72" i="102"/>
  <c r="AN72" i="102"/>
  <c r="AE75" i="48"/>
  <c r="AF75" i="48"/>
  <c r="AO75" i="48" s="1"/>
  <c r="AG75" i="48"/>
  <c r="AP75" i="48" s="1"/>
  <c r="W76" i="48"/>
  <c r="AS47" i="54"/>
  <c r="AL47" i="54"/>
  <c r="AU47" i="54" s="1"/>
  <c r="AR69" i="94"/>
  <c r="AI78" i="11"/>
  <c r="AN78" i="11"/>
  <c r="AJ4" i="54"/>
  <c r="AK4" i="54"/>
  <c r="AT4" i="54" s="1"/>
  <c r="AS24" i="54"/>
  <c r="AL24" i="54"/>
  <c r="AU24" i="54" s="1"/>
  <c r="AS42" i="54"/>
  <c r="AL42" i="54"/>
  <c r="AU42" i="54" s="1"/>
  <c r="AS60" i="54"/>
  <c r="AL60" i="54"/>
  <c r="AU60" i="54" s="1"/>
  <c r="AI78" i="49"/>
  <c r="AN78" i="49"/>
  <c r="X77" i="84"/>
  <c r="Y77" i="84"/>
  <c r="Z77" i="84" s="1"/>
  <c r="AS19" i="54"/>
  <c r="AL19" i="54"/>
  <c r="AU19" i="54" s="1"/>
  <c r="AS37" i="54"/>
  <c r="AL37" i="54"/>
  <c r="AU37" i="54" s="1"/>
  <c r="AS55" i="54"/>
  <c r="AL55" i="54"/>
  <c r="AU55" i="54" s="1"/>
  <c r="AI76" i="16"/>
  <c r="AN76" i="16"/>
  <c r="Y77" i="95"/>
  <c r="X77" i="95"/>
  <c r="AI76" i="43"/>
  <c r="AN76" i="43"/>
  <c r="AS38" i="54"/>
  <c r="AL38" i="54"/>
  <c r="AU38" i="54" s="1"/>
  <c r="AS74" i="54"/>
  <c r="AL74" i="54"/>
  <c r="AU74" i="54" s="1"/>
  <c r="AH70" i="94"/>
  <c r="AQ70" i="94" s="1"/>
  <c r="AG72" i="35"/>
  <c r="AP72" i="35" s="1"/>
  <c r="W73" i="35"/>
  <c r="AF72" i="35"/>
  <c r="AO72" i="35" s="1"/>
  <c r="AE72" i="35"/>
  <c r="AS27" i="54"/>
  <c r="AL27" i="54"/>
  <c r="AU27" i="54" s="1"/>
  <c r="AS45" i="54"/>
  <c r="AL45" i="54"/>
  <c r="AU45" i="54" s="1"/>
  <c r="AE71" i="82"/>
  <c r="AG71" i="82"/>
  <c r="AP71" i="82" s="1"/>
  <c r="AF71" i="82"/>
  <c r="AO71" i="82" s="1"/>
  <c r="W72" i="82"/>
  <c r="AI77" i="96"/>
  <c r="AN77" i="96"/>
  <c r="AH77" i="45"/>
  <c r="AQ77" i="45" s="1"/>
  <c r="AS22" i="54"/>
  <c r="AL22" i="54"/>
  <c r="AU22" i="54" s="1"/>
  <c r="AS17" i="54"/>
  <c r="AL17" i="54"/>
  <c r="AU17" i="54" s="1"/>
  <c r="AS35" i="54"/>
  <c r="AL35" i="54"/>
  <c r="AU35" i="54" s="1"/>
  <c r="AS53" i="54"/>
  <c r="AL53" i="54"/>
  <c r="AU53" i="54" s="1"/>
  <c r="Y71" i="85"/>
  <c r="X71" i="85"/>
  <c r="AS3" i="54"/>
  <c r="AL3" i="54"/>
  <c r="AU3" i="54" s="1"/>
  <c r="AS78" i="54"/>
  <c r="AL78" i="54"/>
  <c r="AU78" i="54" s="1"/>
  <c r="Y77" i="87"/>
  <c r="Z77" i="87" s="1"/>
  <c r="X77" i="87"/>
  <c r="AS43" i="54"/>
  <c r="AL43" i="54"/>
  <c r="AU43" i="54" s="1"/>
  <c r="AI76" i="41"/>
  <c r="AN76" i="41"/>
  <c r="AF70" i="94"/>
  <c r="AO70" i="94" s="1"/>
  <c r="AE70" i="94"/>
  <c r="W71" i="94"/>
  <c r="AG70" i="94"/>
  <c r="AP70" i="94" s="1"/>
  <c r="W71" i="42"/>
  <c r="AE70" i="42"/>
  <c r="AF70" i="42"/>
  <c r="AO70" i="42" s="1"/>
  <c r="AG70" i="42"/>
  <c r="AP70" i="42" s="1"/>
  <c r="AS63" i="54"/>
  <c r="AL63" i="54"/>
  <c r="AU63" i="54" s="1"/>
  <c r="AF73" i="55"/>
  <c r="AO73" i="55" s="1"/>
  <c r="AE73" i="55"/>
  <c r="AG73" i="55"/>
  <c r="AP73" i="55" s="1"/>
  <c r="W74" i="55"/>
  <c r="Y79" i="51"/>
  <c r="Z79" i="51"/>
  <c r="X79" i="51"/>
  <c r="Y78" i="96"/>
  <c r="X78" i="96"/>
  <c r="Z77" i="45"/>
  <c r="AI71" i="10"/>
  <c r="AN71" i="10"/>
  <c r="AS6" i="54"/>
  <c r="AL6" i="54"/>
  <c r="AU6" i="54" s="1"/>
  <c r="AS40" i="54"/>
  <c r="AL40" i="54"/>
  <c r="AU40" i="54" s="1"/>
  <c r="AS58" i="54"/>
  <c r="AL58" i="54"/>
  <c r="AU58" i="54" s="1"/>
  <c r="AS76" i="54"/>
  <c r="AL76" i="54"/>
  <c r="AU76" i="54" s="1"/>
  <c r="AR71" i="98"/>
  <c r="AR72" i="90"/>
  <c r="AS71" i="54"/>
  <c r="AL71" i="54"/>
  <c r="AU71" i="54" s="1"/>
  <c r="AI70" i="85"/>
  <c r="AN70" i="85"/>
  <c r="AR76" i="91"/>
  <c r="AS66" i="54"/>
  <c r="AL66" i="54"/>
  <c r="AU66" i="54" s="1"/>
  <c r="AI76" i="87"/>
  <c r="AN76" i="87"/>
  <c r="AS25" i="54"/>
  <c r="AL25" i="54"/>
  <c r="AU25" i="54" s="1"/>
  <c r="AS61" i="54"/>
  <c r="AL61" i="54"/>
  <c r="AU61" i="54" s="1"/>
  <c r="AI70" i="50"/>
  <c r="AN70" i="50"/>
  <c r="AS62" i="54"/>
  <c r="AL62" i="54"/>
  <c r="AU62" i="54" s="1"/>
  <c r="AK9" i="54"/>
  <c r="AT9" i="54" s="1"/>
  <c r="AJ9" i="54"/>
  <c r="AS51" i="54"/>
  <c r="AL51" i="54"/>
  <c r="AU51" i="54" s="1"/>
  <c r="AH72" i="98"/>
  <c r="AQ72" i="98" s="1"/>
  <c r="AS46" i="54"/>
  <c r="AL46" i="54"/>
  <c r="AU46" i="54" s="1"/>
  <c r="AS5" i="54"/>
  <c r="AL5" i="54"/>
  <c r="AU5" i="54" s="1"/>
  <c r="AS41" i="54"/>
  <c r="AL41" i="54"/>
  <c r="AU41" i="54" s="1"/>
  <c r="AH73" i="90"/>
  <c r="AQ73" i="90" s="1"/>
  <c r="AS12" i="54"/>
  <c r="AL12" i="54"/>
  <c r="AU12" i="54" s="1"/>
  <c r="AS30" i="54"/>
  <c r="AL30" i="54"/>
  <c r="AU30" i="54" s="1"/>
  <c r="AS48" i="54"/>
  <c r="AL48" i="54"/>
  <c r="AU48" i="54" s="1"/>
  <c r="Y79" i="49"/>
  <c r="X79" i="49"/>
  <c r="AH77" i="91"/>
  <c r="AQ77" i="91" s="1"/>
  <c r="AJ7" i="54"/>
  <c r="AK7" i="54"/>
  <c r="AT7" i="54" s="1"/>
  <c r="AS31" i="54"/>
  <c r="AL31" i="54"/>
  <c r="AU31" i="54" s="1"/>
  <c r="AS67" i="54"/>
  <c r="AL67" i="54"/>
  <c r="AU67" i="54" s="1"/>
  <c r="AR74" i="18"/>
  <c r="AG79" i="103"/>
  <c r="AP79" i="103" s="1"/>
  <c r="AF79" i="103"/>
  <c r="AO79" i="103" s="1"/>
  <c r="AE79" i="103"/>
  <c r="W80" i="103"/>
  <c r="AK8" i="54"/>
  <c r="AT8" i="54" s="1"/>
  <c r="AJ8" i="54"/>
  <c r="AS32" i="54"/>
  <c r="AL32" i="54"/>
  <c r="AU32" i="54" s="1"/>
  <c r="AS50" i="54"/>
  <c r="AL50" i="54"/>
  <c r="AU50" i="54" s="1"/>
  <c r="AS68" i="54"/>
  <c r="AL68" i="54"/>
  <c r="AU68" i="54" s="1"/>
  <c r="Z79" i="100"/>
  <c r="AJ15" i="54"/>
  <c r="AK15" i="54"/>
  <c r="AT15" i="54" s="1"/>
  <c r="AS33" i="54"/>
  <c r="AL33" i="54"/>
  <c r="AU33" i="54" s="1"/>
  <c r="AS69" i="54"/>
  <c r="AL69" i="54"/>
  <c r="AU69" i="54" s="1"/>
  <c r="Z72" i="98"/>
  <c r="Y72" i="10"/>
  <c r="Z72" i="10" s="1"/>
  <c r="X72" i="10"/>
  <c r="AH72" i="83"/>
  <c r="AQ72" i="83" s="1"/>
  <c r="AS10" i="54"/>
  <c r="AL10" i="54"/>
  <c r="AU10" i="54" s="1"/>
  <c r="AS28" i="54"/>
  <c r="AL28" i="54"/>
  <c r="AU28" i="54" s="1"/>
  <c r="AS64" i="54"/>
  <c r="AL64" i="54"/>
  <c r="AU64" i="54" s="1"/>
  <c r="AR76" i="45"/>
  <c r="AS23" i="54"/>
  <c r="AL23" i="54"/>
  <c r="AU23" i="54" s="1"/>
  <c r="AS59" i="54"/>
  <c r="AL59" i="54"/>
  <c r="AU59" i="54" s="1"/>
  <c r="AS77" i="54"/>
  <c r="AL77" i="54"/>
  <c r="AU77" i="54" s="1"/>
  <c r="Z73" i="90"/>
  <c r="Y79" i="11"/>
  <c r="X79" i="11"/>
  <c r="AS72" i="54"/>
  <c r="AL72" i="54"/>
  <c r="AU72" i="54" s="1"/>
  <c r="Z77" i="91"/>
  <c r="AK13" i="54"/>
  <c r="AT13" i="54" s="1"/>
  <c r="AJ13" i="54"/>
  <c r="AS49" i="54"/>
  <c r="AL49" i="54"/>
  <c r="AU49" i="54" s="1"/>
  <c r="Y75" i="88"/>
  <c r="X75" i="88"/>
  <c r="Y77" i="41"/>
  <c r="Z77" i="41"/>
  <c r="X77" i="41"/>
  <c r="AI76" i="95"/>
  <c r="AN76" i="95"/>
  <c r="Y71" i="50"/>
  <c r="X71" i="50"/>
  <c r="AS44" i="54"/>
  <c r="AL44" i="54"/>
  <c r="AU44" i="54" s="1"/>
  <c r="AR78" i="100"/>
  <c r="AK14" i="54"/>
  <c r="AT14" i="54" s="1"/>
  <c r="AJ14" i="54"/>
  <c r="AH79" i="103"/>
  <c r="AQ79" i="103" s="1"/>
  <c r="AS21" i="54"/>
  <c r="AL21" i="54"/>
  <c r="AU21" i="54" s="1"/>
  <c r="AS75" i="54"/>
  <c r="AL75" i="54"/>
  <c r="AU75" i="54" s="1"/>
  <c r="AI78" i="51"/>
  <c r="AN78" i="51"/>
  <c r="Z72" i="83"/>
  <c r="AS34" i="54"/>
  <c r="AL34" i="54"/>
  <c r="AU34" i="54" s="1"/>
  <c r="AS70" i="54"/>
  <c r="AL70" i="54"/>
  <c r="AU70" i="54" s="1"/>
  <c r="Y73" i="102"/>
  <c r="Z73" i="102"/>
  <c r="X73" i="102"/>
  <c r="AR71" i="83"/>
  <c r="AS11" i="54"/>
  <c r="AL11" i="54"/>
  <c r="AU11" i="54" s="1"/>
  <c r="AS29" i="54"/>
  <c r="AL29" i="54"/>
  <c r="AU29" i="54" s="1"/>
  <c r="AS65" i="54"/>
  <c r="AL65" i="54"/>
  <c r="AU65" i="54" s="1"/>
  <c r="AI79" i="54"/>
  <c r="AN79" i="54"/>
  <c r="AN81" i="54" s="1"/>
  <c r="AS18" i="54"/>
  <c r="AL18" i="54"/>
  <c r="AU18" i="54" s="1"/>
  <c r="AS36" i="54"/>
  <c r="AL36" i="54"/>
  <c r="AU36" i="54" s="1"/>
  <c r="AS54" i="54"/>
  <c r="AL54" i="54"/>
  <c r="AU54" i="54" s="1"/>
  <c r="AI76" i="84"/>
  <c r="AN76" i="84"/>
  <c r="AS73" i="54"/>
  <c r="AL73" i="54"/>
  <c r="AU73" i="54" s="1"/>
  <c r="AI74" i="88"/>
  <c r="AN74" i="88"/>
  <c r="Y77" i="16"/>
  <c r="Z77" i="16" s="1"/>
  <c r="X77" i="16"/>
  <c r="AF77" i="84" l="1"/>
  <c r="AO77" i="84" s="1"/>
  <c r="W78" i="84"/>
  <c r="AG77" i="84"/>
  <c r="AP77" i="84" s="1"/>
  <c r="AE77" i="84"/>
  <c r="W78" i="87"/>
  <c r="AF77" i="87"/>
  <c r="AO77" i="87" s="1"/>
  <c r="AG77" i="87"/>
  <c r="AP77" i="87" s="1"/>
  <c r="AE77" i="87"/>
  <c r="W73" i="10"/>
  <c r="AE72" i="10"/>
  <c r="AF72" i="10"/>
  <c r="AO72" i="10" s="1"/>
  <c r="AG72" i="10"/>
  <c r="AP72" i="10" s="1"/>
  <c r="W78" i="16"/>
  <c r="AE77" i="16"/>
  <c r="AF77" i="16"/>
  <c r="AO77" i="16" s="1"/>
  <c r="AG77" i="16"/>
  <c r="AP77" i="16" s="1"/>
  <c r="AH73" i="102"/>
  <c r="AQ73" i="102" s="1"/>
  <c r="AH77" i="41"/>
  <c r="AQ77" i="41" s="1"/>
  <c r="AH72" i="10"/>
  <c r="AQ72" i="10" s="1"/>
  <c r="AH79" i="51"/>
  <c r="AQ79" i="51" s="1"/>
  <c r="AQ81" i="51" s="1"/>
  <c r="AX3" i="51"/>
  <c r="S3" i="51" s="1"/>
  <c r="AC3" i="51" s="1"/>
  <c r="AZ3" i="51"/>
  <c r="AX8" i="51" s="1"/>
  <c r="S8" i="51" s="1"/>
  <c r="AC8" i="51" s="1"/>
  <c r="AB9" i="51" s="1"/>
  <c r="AX5" i="51"/>
  <c r="S5" i="51" s="1"/>
  <c r="AC5" i="51" s="1"/>
  <c r="AB6" i="51" s="1"/>
  <c r="AX4" i="51"/>
  <c r="S4" i="51" s="1"/>
  <c r="AC4" i="51" s="1"/>
  <c r="AB5" i="51" s="1"/>
  <c r="AX6" i="51"/>
  <c r="S6" i="51" s="1"/>
  <c r="AC6" i="51" s="1"/>
  <c r="AB7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6" i="51"/>
  <c r="S76" i="51" s="1"/>
  <c r="AC76" i="51" s="1"/>
  <c r="AB77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8" i="51"/>
  <c r="S78" i="51" s="1"/>
  <c r="AC78" i="51" s="1"/>
  <c r="AB79" i="51" s="1"/>
  <c r="AI73" i="55"/>
  <c r="AN73" i="55"/>
  <c r="AI70" i="94"/>
  <c r="AN70" i="94"/>
  <c r="AH77" i="87"/>
  <c r="AQ77" i="87" s="1"/>
  <c r="AR77" i="96"/>
  <c r="AR76" i="16"/>
  <c r="AT81" i="54"/>
  <c r="AI75" i="48"/>
  <c r="AN75" i="48"/>
  <c r="AJ75" i="100"/>
  <c r="AK75" i="100"/>
  <c r="AT75" i="100" s="1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K7" i="100"/>
  <c r="AT7" i="100" s="1"/>
  <c r="W74" i="102"/>
  <c r="AF73" i="102"/>
  <c r="AO73" i="102" s="1"/>
  <c r="AE73" i="102"/>
  <c r="AG73" i="102"/>
  <c r="AP73" i="102" s="1"/>
  <c r="AS14" i="54"/>
  <c r="AL14" i="54"/>
  <c r="AU14" i="54" s="1"/>
  <c r="AH71" i="50"/>
  <c r="AQ71" i="50" s="1"/>
  <c r="AF77" i="41"/>
  <c r="AO77" i="41" s="1"/>
  <c r="W78" i="41"/>
  <c r="AG77" i="41"/>
  <c r="AP77" i="41" s="1"/>
  <c r="AE77" i="41"/>
  <c r="AH79" i="11"/>
  <c r="AQ79" i="11" s="1"/>
  <c r="AS7" i="54"/>
  <c r="AL7" i="54"/>
  <c r="AU7" i="54" s="1"/>
  <c r="AH79" i="49"/>
  <c r="AQ79" i="49" s="1"/>
  <c r="AR71" i="10"/>
  <c r="AX79" i="51"/>
  <c r="S79" i="51" s="1"/>
  <c r="AC79" i="51" s="1"/>
  <c r="AF79" i="51"/>
  <c r="AO79" i="51" s="1"/>
  <c r="AO81" i="51" s="1"/>
  <c r="AE79" i="51"/>
  <c r="AN79" i="51" s="1"/>
  <c r="AN81" i="51" s="1"/>
  <c r="AG79" i="51"/>
  <c r="AI70" i="42"/>
  <c r="AN70" i="42"/>
  <c r="AH71" i="85"/>
  <c r="AQ71" i="85" s="1"/>
  <c r="Y73" i="35"/>
  <c r="X73" i="35"/>
  <c r="AR76" i="43"/>
  <c r="AS4" i="54"/>
  <c r="AS81" i="54" s="1"/>
  <c r="AL4" i="54"/>
  <c r="AU4" i="54" s="1"/>
  <c r="AK77" i="100"/>
  <c r="AT77" i="100" s="1"/>
  <c r="AJ77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6" i="100"/>
  <c r="AK6" i="100"/>
  <c r="AT6" i="100" s="1"/>
  <c r="Z79" i="11"/>
  <c r="Y80" i="103"/>
  <c r="Z80" i="103"/>
  <c r="X80" i="103"/>
  <c r="Z79" i="49"/>
  <c r="AE77" i="45"/>
  <c r="AF77" i="45"/>
  <c r="AO77" i="45" s="1"/>
  <c r="W78" i="45"/>
  <c r="AG77" i="45"/>
  <c r="AP77" i="45" s="1"/>
  <c r="Y71" i="42"/>
  <c r="X71" i="42"/>
  <c r="Z71" i="85"/>
  <c r="Y72" i="82"/>
  <c r="X72" i="82"/>
  <c r="Z72" i="82" s="1"/>
  <c r="AH77" i="95"/>
  <c r="AQ77" i="95" s="1"/>
  <c r="AR72" i="102"/>
  <c r="AK76" i="100"/>
  <c r="AT76" i="100" s="1"/>
  <c r="AJ76" i="100"/>
  <c r="AJ71" i="100"/>
  <c r="AK71" i="100"/>
  <c r="AT71" i="100" s="1"/>
  <c r="AJ65" i="100"/>
  <c r="AK65" i="100"/>
  <c r="AT65" i="100" s="1"/>
  <c r="AK59" i="100"/>
  <c r="AT59" i="100" s="1"/>
  <c r="AJ59" i="100"/>
  <c r="AK53" i="100"/>
  <c r="AT53" i="100" s="1"/>
  <c r="AJ53" i="100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Y76" i="18"/>
  <c r="X76" i="18"/>
  <c r="Z76" i="18" s="1"/>
  <c r="AE72" i="98"/>
  <c r="AF72" i="98"/>
  <c r="AO72" i="98" s="1"/>
  <c r="AG72" i="98"/>
  <c r="AP72" i="98" s="1"/>
  <c r="W73" i="98"/>
  <c r="AS15" i="54"/>
  <c r="AL15" i="54"/>
  <c r="AU15" i="54" s="1"/>
  <c r="AI79" i="103"/>
  <c r="AN79" i="103"/>
  <c r="AR70" i="50"/>
  <c r="AR76" i="87"/>
  <c r="AR70" i="85"/>
  <c r="AH78" i="96"/>
  <c r="AQ78" i="96" s="1"/>
  <c r="AR76" i="41"/>
  <c r="Z77" i="95"/>
  <c r="AH77" i="84"/>
  <c r="AQ77" i="84" s="1"/>
  <c r="AR78" i="11"/>
  <c r="Y76" i="48"/>
  <c r="X76" i="48"/>
  <c r="AI74" i="99"/>
  <c r="AN74" i="99"/>
  <c r="AH77" i="43"/>
  <c r="AQ77" i="43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R76" i="84"/>
  <c r="AS13" i="54"/>
  <c r="AL13" i="54"/>
  <c r="AU13" i="54" s="1"/>
  <c r="AR74" i="88"/>
  <c r="AR79" i="54"/>
  <c r="AR81" i="54" s="1"/>
  <c r="AL79" i="54"/>
  <c r="AU79" i="54" s="1"/>
  <c r="AR78" i="51"/>
  <c r="AH75" i="88"/>
  <c r="AQ75" i="88" s="1"/>
  <c r="Z75" i="88"/>
  <c r="AE73" i="90"/>
  <c r="W74" i="90"/>
  <c r="AG73" i="90"/>
  <c r="AP73" i="90" s="1"/>
  <c r="AF73" i="90"/>
  <c r="AO73" i="9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9" i="54"/>
  <c r="AL9" i="54"/>
  <c r="AU9" i="54" s="1"/>
  <c r="Z78" i="96"/>
  <c r="Y74" i="55"/>
  <c r="Z74" i="55" s="1"/>
  <c r="X74" i="55"/>
  <c r="Y75" i="99"/>
  <c r="X75" i="99"/>
  <c r="Z77" i="43"/>
  <c r="AK78" i="100"/>
  <c r="AT78" i="100" s="1"/>
  <c r="AJ78" i="100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X8" i="100"/>
  <c r="S8" i="100" s="1"/>
  <c r="AC8" i="100" s="1"/>
  <c r="AB9" i="100" s="1"/>
  <c r="AI75" i="18"/>
  <c r="AN75" i="18"/>
  <c r="AF72" i="83"/>
  <c r="AO72" i="83" s="1"/>
  <c r="AE72" i="83"/>
  <c r="AG72" i="83"/>
  <c r="AP72" i="83" s="1"/>
  <c r="W73" i="83"/>
  <c r="Z71" i="50"/>
  <c r="AE77" i="91"/>
  <c r="AF77" i="91"/>
  <c r="AO77" i="91" s="1"/>
  <c r="W78" i="91"/>
  <c r="AG77" i="91"/>
  <c r="AP77" i="91" s="1"/>
  <c r="AH77" i="16"/>
  <c r="AQ77" i="16" s="1"/>
  <c r="AR76" i="95"/>
  <c r="AS8" i="54"/>
  <c r="AL8" i="54"/>
  <c r="AU8" i="54" s="1"/>
  <c r="Y71" i="94"/>
  <c r="X71" i="94"/>
  <c r="AU81" i="54"/>
  <c r="C11" i="54" s="1"/>
  <c r="AI71" i="82"/>
  <c r="AN71" i="82"/>
  <c r="AI72" i="35"/>
  <c r="AN72" i="35"/>
  <c r="AR78" i="49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X7" i="100"/>
  <c r="S7" i="100" s="1"/>
  <c r="AC7" i="100" s="1"/>
  <c r="AB8" i="100" s="1"/>
  <c r="AE74" i="55" l="1"/>
  <c r="W75" i="55"/>
  <c r="AG74" i="55"/>
  <c r="AP74" i="55" s="1"/>
  <c r="AF74" i="55"/>
  <c r="AO74" i="55" s="1"/>
  <c r="AF76" i="18"/>
  <c r="AO76" i="18" s="1"/>
  <c r="W77" i="18"/>
  <c r="AE76" i="18"/>
  <c r="AG76" i="18"/>
  <c r="AP76" i="18" s="1"/>
  <c r="AF72" i="82"/>
  <c r="AO72" i="82" s="1"/>
  <c r="AE72" i="82"/>
  <c r="AG72" i="82"/>
  <c r="AP72" i="82" s="1"/>
  <c r="W73" i="82"/>
  <c r="AK8" i="100"/>
  <c r="AT8" i="100" s="1"/>
  <c r="AJ8" i="100"/>
  <c r="AS26" i="100"/>
  <c r="AL26" i="100"/>
  <c r="AU26" i="100" s="1"/>
  <c r="AS44" i="100"/>
  <c r="AL44" i="100"/>
  <c r="AU44" i="100" s="1"/>
  <c r="AS62" i="100"/>
  <c r="AL62" i="100"/>
  <c r="AU62" i="100" s="1"/>
  <c r="Z71" i="94"/>
  <c r="AH71" i="94"/>
  <c r="AQ71" i="94" s="1"/>
  <c r="Y73" i="83"/>
  <c r="X73" i="83"/>
  <c r="AS63" i="100"/>
  <c r="AL63" i="100"/>
  <c r="AU63" i="100" s="1"/>
  <c r="AS38" i="100"/>
  <c r="AL38" i="100"/>
  <c r="AU38" i="100" s="1"/>
  <c r="AS74" i="100"/>
  <c r="AL74" i="100"/>
  <c r="AU74" i="100" s="1"/>
  <c r="AI77" i="91"/>
  <c r="AN77" i="91"/>
  <c r="AS21" i="100"/>
  <c r="AL21" i="100"/>
  <c r="AU21" i="100" s="1"/>
  <c r="AS78" i="100"/>
  <c r="AL78" i="100"/>
  <c r="AU78" i="100" s="1"/>
  <c r="AH74" i="55"/>
  <c r="AQ74" i="55" s="1"/>
  <c r="AI79" i="100"/>
  <c r="AN79" i="100"/>
  <c r="AN81" i="100" s="1"/>
  <c r="AJ4" i="100"/>
  <c r="AK4" i="100"/>
  <c r="AT4" i="100" s="1"/>
  <c r="AK79" i="100"/>
  <c r="AT79" i="100" s="1"/>
  <c r="AL35" i="100"/>
  <c r="AU35" i="100" s="1"/>
  <c r="AS35" i="100"/>
  <c r="AS53" i="100"/>
  <c r="AL53" i="100"/>
  <c r="AU53" i="100" s="1"/>
  <c r="AH80" i="103"/>
  <c r="AQ80" i="103" s="1"/>
  <c r="AS30" i="100"/>
  <c r="AL30" i="100"/>
  <c r="AU30" i="100" s="1"/>
  <c r="AS48" i="100"/>
  <c r="AL48" i="100"/>
  <c r="AU48" i="100" s="1"/>
  <c r="Y74" i="102"/>
  <c r="Z74" i="102"/>
  <c r="X74" i="102"/>
  <c r="AS19" i="100"/>
  <c r="AL19" i="100"/>
  <c r="AU19" i="100" s="1"/>
  <c r="AS73" i="100"/>
  <c r="AL73" i="100"/>
  <c r="AU73" i="100" s="1"/>
  <c r="AJ77" i="51"/>
  <c r="AK77" i="51"/>
  <c r="AT77" i="51" s="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J8" i="51"/>
  <c r="AK8" i="51"/>
  <c r="AT8" i="51" s="1"/>
  <c r="AI72" i="10"/>
  <c r="AN72" i="10"/>
  <c r="Y78" i="87"/>
  <c r="Z78" i="87" s="1"/>
  <c r="X78" i="87"/>
  <c r="AS20" i="100"/>
  <c r="AL20" i="100"/>
  <c r="AU20" i="100" s="1"/>
  <c r="AS56" i="100"/>
  <c r="AL56" i="100"/>
  <c r="AU56" i="100" s="1"/>
  <c r="AR71" i="82"/>
  <c r="W72" i="50"/>
  <c r="AE71" i="50"/>
  <c r="AG71" i="50"/>
  <c r="AP71" i="50" s="1"/>
  <c r="AF71" i="50"/>
  <c r="AO71" i="50" s="1"/>
  <c r="AS39" i="100"/>
  <c r="AL39" i="100"/>
  <c r="AU39" i="100" s="1"/>
  <c r="AS57" i="100"/>
  <c r="AL57" i="100"/>
  <c r="AU57" i="100" s="1"/>
  <c r="Y74" i="90"/>
  <c r="Z74" i="90" s="1"/>
  <c r="X74" i="90"/>
  <c r="AL3" i="100"/>
  <c r="AU3" i="100" s="1"/>
  <c r="AS3" i="100"/>
  <c r="AS22" i="100"/>
  <c r="AL22" i="100"/>
  <c r="AU22" i="100" s="1"/>
  <c r="AS40" i="100"/>
  <c r="AL40" i="100"/>
  <c r="AU40" i="100" s="1"/>
  <c r="AS58" i="100"/>
  <c r="AL58" i="100"/>
  <c r="AU58" i="100" s="1"/>
  <c r="AF77" i="95"/>
  <c r="AO77" i="95" s="1"/>
  <c r="AG77" i="95"/>
  <c r="AP77" i="95" s="1"/>
  <c r="AE77" i="95"/>
  <c r="W78" i="95"/>
  <c r="Y73" i="98"/>
  <c r="X73" i="98"/>
  <c r="AS17" i="100"/>
  <c r="AL17" i="100"/>
  <c r="AU17" i="100" s="1"/>
  <c r="AS71" i="100"/>
  <c r="AL71" i="100"/>
  <c r="AU71" i="100" s="1"/>
  <c r="AF80" i="103"/>
  <c r="AO80" i="103" s="1"/>
  <c r="W81" i="103"/>
  <c r="AG80" i="103"/>
  <c r="AP80" i="103" s="1"/>
  <c r="AE80" i="103"/>
  <c r="AS12" i="100"/>
  <c r="AL12" i="100"/>
  <c r="AU12" i="100" s="1"/>
  <c r="AS66" i="100"/>
  <c r="AL66" i="100"/>
  <c r="AU66" i="100" s="1"/>
  <c r="AR70" i="42"/>
  <c r="AS25" i="100"/>
  <c r="AL25" i="100"/>
  <c r="AU25" i="100" s="1"/>
  <c r="AS61" i="100"/>
  <c r="AL61" i="100"/>
  <c r="AU61" i="100" s="1"/>
  <c r="AR73" i="55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J14" i="51"/>
  <c r="AK14" i="51"/>
  <c r="AT14" i="51" s="1"/>
  <c r="AK7" i="51"/>
  <c r="AT7" i="51" s="1"/>
  <c r="AJ7" i="51"/>
  <c r="AI77" i="16"/>
  <c r="AN77" i="16"/>
  <c r="Y73" i="10"/>
  <c r="Z73" i="10" s="1"/>
  <c r="X73" i="10"/>
  <c r="AS27" i="100"/>
  <c r="AL27" i="100"/>
  <c r="AU27" i="100" s="1"/>
  <c r="AE77" i="43"/>
  <c r="AF77" i="43"/>
  <c r="AO77" i="43" s="1"/>
  <c r="AG77" i="43"/>
  <c r="AP77" i="43" s="1"/>
  <c r="W78" i="43"/>
  <c r="AI73" i="90"/>
  <c r="AN73" i="90"/>
  <c r="AR74" i="99"/>
  <c r="AS59" i="100"/>
  <c r="AL59" i="100"/>
  <c r="AU59" i="100" s="1"/>
  <c r="AS76" i="100"/>
  <c r="AL76" i="100"/>
  <c r="AU76" i="100" s="1"/>
  <c r="W72" i="85"/>
  <c r="AG71" i="85"/>
  <c r="AP71" i="85" s="1"/>
  <c r="AE71" i="85"/>
  <c r="AF71" i="85"/>
  <c r="AO71" i="85" s="1"/>
  <c r="Y78" i="45"/>
  <c r="X78" i="45"/>
  <c r="AS18" i="100"/>
  <c r="AL18" i="100"/>
  <c r="AU18" i="100" s="1"/>
  <c r="AS36" i="100"/>
  <c r="AL36" i="100"/>
  <c r="AU36" i="100" s="1"/>
  <c r="AS72" i="100"/>
  <c r="AL72" i="100"/>
  <c r="AU72" i="100" s="1"/>
  <c r="AI79" i="51"/>
  <c r="AP79" i="51"/>
  <c r="AP81" i="51" s="1"/>
  <c r="AJ7" i="100"/>
  <c r="AS43" i="100"/>
  <c r="AL43" i="100"/>
  <c r="AU43" i="100" s="1"/>
  <c r="AS75" i="100"/>
  <c r="AL75" i="100"/>
  <c r="AU75" i="100" s="1"/>
  <c r="AJ79" i="51"/>
  <c r="AS79" i="51" s="1"/>
  <c r="AK79" i="51"/>
  <c r="AT79" i="51" s="1"/>
  <c r="AJ73" i="51"/>
  <c r="AK73" i="51"/>
  <c r="AT73" i="51" s="1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5" i="51"/>
  <c r="AK5" i="51"/>
  <c r="AT5" i="51" s="1"/>
  <c r="Y78" i="16"/>
  <c r="X78" i="16"/>
  <c r="Z78" i="16" s="1"/>
  <c r="AI77" i="84"/>
  <c r="AN77" i="84"/>
  <c r="AH75" i="99"/>
  <c r="AQ75" i="99" s="1"/>
  <c r="AE75" i="88"/>
  <c r="AN75" i="88" s="1"/>
  <c r="W76" i="88"/>
  <c r="AF75" i="88"/>
  <c r="AO75" i="88" s="1"/>
  <c r="AG75" i="88"/>
  <c r="AS10" i="100"/>
  <c r="AL10" i="100"/>
  <c r="AU10" i="100" s="1"/>
  <c r="AS46" i="100"/>
  <c r="AL46" i="100"/>
  <c r="AU46" i="100" s="1"/>
  <c r="AS64" i="100"/>
  <c r="AL64" i="100"/>
  <c r="AU64" i="100" s="1"/>
  <c r="AH76" i="48"/>
  <c r="AQ76" i="48" s="1"/>
  <c r="AR79" i="103"/>
  <c r="AS5" i="100"/>
  <c r="AL5" i="100"/>
  <c r="AU5" i="100" s="1"/>
  <c r="AS23" i="100"/>
  <c r="AL23" i="100"/>
  <c r="AU23" i="100" s="1"/>
  <c r="AS41" i="100"/>
  <c r="AL41" i="100"/>
  <c r="AU41" i="100" s="1"/>
  <c r="AH71" i="42"/>
  <c r="AQ71" i="42" s="1"/>
  <c r="AE79" i="11"/>
  <c r="W80" i="11"/>
  <c r="AG79" i="11"/>
  <c r="AP79" i="11" s="1"/>
  <c r="AF79" i="11"/>
  <c r="AO79" i="11" s="1"/>
  <c r="AS54" i="100"/>
  <c r="AL54" i="100"/>
  <c r="AU54" i="100" s="1"/>
  <c r="AI77" i="41"/>
  <c r="AN77" i="41"/>
  <c r="AS31" i="100"/>
  <c r="AL31" i="100"/>
  <c r="AU31" i="100" s="1"/>
  <c r="AS67" i="100"/>
  <c r="AL67" i="100"/>
  <c r="AU67" i="100" s="1"/>
  <c r="AJ75" i="51"/>
  <c r="AK75" i="51"/>
  <c r="AT75" i="51" s="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6" i="51"/>
  <c r="AK6" i="51"/>
  <c r="AT6" i="51" s="1"/>
  <c r="AI77" i="87"/>
  <c r="AN77" i="87"/>
  <c r="AK9" i="100"/>
  <c r="AT9" i="100" s="1"/>
  <c r="AJ9" i="100"/>
  <c r="W79" i="96"/>
  <c r="AG78" i="96"/>
  <c r="AP78" i="96" s="1"/>
  <c r="AF78" i="96"/>
  <c r="AO78" i="96" s="1"/>
  <c r="AE78" i="96"/>
  <c r="AS32" i="100"/>
  <c r="AL32" i="100"/>
  <c r="AU32" i="100" s="1"/>
  <c r="Y78" i="91"/>
  <c r="Z78" i="91"/>
  <c r="X78" i="91"/>
  <c r="AS51" i="100"/>
  <c r="AL51" i="100"/>
  <c r="AU51" i="100" s="1"/>
  <c r="Z75" i="99"/>
  <c r="AS52" i="100"/>
  <c r="AL52" i="100"/>
  <c r="AU52" i="100" s="1"/>
  <c r="Z76" i="48"/>
  <c r="AI72" i="98"/>
  <c r="AN72" i="98"/>
  <c r="Z71" i="42"/>
  <c r="AI77" i="45"/>
  <c r="AN77" i="45"/>
  <c r="AS42" i="100"/>
  <c r="AL42" i="100"/>
  <c r="AU42" i="100" s="1"/>
  <c r="AS60" i="100"/>
  <c r="AL60" i="100"/>
  <c r="AU60" i="100" s="1"/>
  <c r="AS77" i="100"/>
  <c r="AL77" i="100"/>
  <c r="AU77" i="100" s="1"/>
  <c r="AH73" i="35"/>
  <c r="AQ73" i="35" s="1"/>
  <c r="AI73" i="102"/>
  <c r="AN73" i="102"/>
  <c r="AS13" i="100"/>
  <c r="AL13" i="100"/>
  <c r="AU13" i="100" s="1"/>
  <c r="AS49" i="100"/>
  <c r="AL49" i="100"/>
  <c r="AU49" i="100" s="1"/>
  <c r="AR75" i="48"/>
  <c r="AK78" i="51"/>
  <c r="AT78" i="51" s="1"/>
  <c r="AJ78" i="51"/>
  <c r="AJ71" i="51"/>
  <c r="AK71" i="51"/>
  <c r="AT71" i="51" s="1"/>
  <c r="AK65" i="51"/>
  <c r="AT65" i="51" s="1"/>
  <c r="AJ65" i="51"/>
  <c r="AJ59" i="51"/>
  <c r="AK59" i="51"/>
  <c r="AT59" i="51" s="1"/>
  <c r="AJ53" i="51"/>
  <c r="AK53" i="51"/>
  <c r="AT53" i="51" s="1"/>
  <c r="AJ47" i="51"/>
  <c r="AK47" i="51"/>
  <c r="AT47" i="51" s="1"/>
  <c r="AK41" i="51"/>
  <c r="AT41" i="51" s="1"/>
  <c r="AJ41" i="51"/>
  <c r="AJ35" i="51"/>
  <c r="AK35" i="51"/>
  <c r="AT35" i="51" s="1"/>
  <c r="AK29" i="51"/>
  <c r="AT29" i="51" s="1"/>
  <c r="AJ29" i="5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Y78" i="84"/>
  <c r="X78" i="84"/>
  <c r="AR75" i="18"/>
  <c r="AS45" i="100"/>
  <c r="AL45" i="100"/>
  <c r="AU45" i="100" s="1"/>
  <c r="AS28" i="100"/>
  <c r="AL28" i="100"/>
  <c r="AU28" i="100" s="1"/>
  <c r="AS14" i="100"/>
  <c r="AL14" i="100"/>
  <c r="AU14" i="100" s="1"/>
  <c r="AS50" i="100"/>
  <c r="AL50" i="100"/>
  <c r="AU50" i="100" s="1"/>
  <c r="AS68" i="100"/>
  <c r="AL68" i="100"/>
  <c r="AU68" i="100" s="1"/>
  <c r="AR72" i="35"/>
  <c r="AI72" i="83"/>
  <c r="AN72" i="83"/>
  <c r="AS15" i="100"/>
  <c r="AL15" i="100"/>
  <c r="AU15" i="100" s="1"/>
  <c r="AS33" i="100"/>
  <c r="AL33" i="100"/>
  <c r="AU33" i="100" s="1"/>
  <c r="AS69" i="100"/>
  <c r="AL69" i="100"/>
  <c r="AU69" i="100" s="1"/>
  <c r="AS16" i="100"/>
  <c r="AL16" i="100"/>
  <c r="AU16" i="100" s="1"/>
  <c r="AS34" i="100"/>
  <c r="AL34" i="100"/>
  <c r="AU34" i="100" s="1"/>
  <c r="AS70" i="100"/>
  <c r="AL70" i="100"/>
  <c r="AU70" i="100" s="1"/>
  <c r="AH76" i="18"/>
  <c r="AQ76" i="18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H72" i="82"/>
  <c r="AQ72" i="82" s="1"/>
  <c r="W80" i="49"/>
  <c r="AE79" i="49"/>
  <c r="AF79" i="49"/>
  <c r="AO79" i="49" s="1"/>
  <c r="AG79" i="49"/>
  <c r="AP79" i="49" s="1"/>
  <c r="AS6" i="100"/>
  <c r="AL6" i="100"/>
  <c r="AU6" i="100" s="1"/>
  <c r="AS24" i="100"/>
  <c r="AL24" i="100"/>
  <c r="AU24" i="100" s="1"/>
  <c r="Z73" i="35"/>
  <c r="Y78" i="41"/>
  <c r="X78" i="41"/>
  <c r="AS37" i="100"/>
  <c r="AL37" i="100"/>
  <c r="AU37" i="100" s="1"/>
  <c r="AS55" i="100"/>
  <c r="AL55" i="100"/>
  <c r="AU55" i="100" s="1"/>
  <c r="AR70" i="94"/>
  <c r="AK76" i="51"/>
  <c r="AT76" i="51" s="1"/>
  <c r="AJ76" i="51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B4" i="51"/>
  <c r="AJ3" i="51"/>
  <c r="AE78" i="16" l="1"/>
  <c r="W79" i="16"/>
  <c r="AG78" i="16"/>
  <c r="AP78" i="16" s="1"/>
  <c r="AF78" i="16"/>
  <c r="AO78" i="16" s="1"/>
  <c r="AF73" i="10"/>
  <c r="AO73" i="10" s="1"/>
  <c r="AE73" i="10"/>
  <c r="W74" i="10"/>
  <c r="AG73" i="10"/>
  <c r="AP73" i="10" s="1"/>
  <c r="AG74" i="90"/>
  <c r="AP74" i="90" s="1"/>
  <c r="AF74" i="90"/>
  <c r="AO74" i="90" s="1"/>
  <c r="AE74" i="90"/>
  <c r="W75" i="90"/>
  <c r="AF78" i="87"/>
  <c r="AO78" i="87" s="1"/>
  <c r="W79" i="87"/>
  <c r="AE78" i="87"/>
  <c r="AG78" i="87"/>
  <c r="AP78" i="87" s="1"/>
  <c r="AR72" i="83"/>
  <c r="AS9" i="51"/>
  <c r="AL9" i="51"/>
  <c r="AU9" i="51" s="1"/>
  <c r="AS41" i="51"/>
  <c r="AL41" i="51"/>
  <c r="AU41" i="51" s="1"/>
  <c r="AS78" i="51"/>
  <c r="AL78" i="51"/>
  <c r="AU78" i="51" s="1"/>
  <c r="AS9" i="100"/>
  <c r="AL9" i="100"/>
  <c r="AU9" i="100" s="1"/>
  <c r="AI79" i="11"/>
  <c r="AN79" i="11"/>
  <c r="AR77" i="84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R79" i="51"/>
  <c r="AR81" i="51" s="1"/>
  <c r="AL79" i="51"/>
  <c r="AU79" i="51" s="1"/>
  <c r="AI71" i="85"/>
  <c r="AN71" i="85"/>
  <c r="AS32" i="51"/>
  <c r="AL32" i="51"/>
  <c r="AU32" i="51" s="1"/>
  <c r="AI77" i="95"/>
  <c r="AN77" i="95"/>
  <c r="AS69" i="51"/>
  <c r="AL69" i="51"/>
  <c r="AU69" i="51" s="1"/>
  <c r="W72" i="94"/>
  <c r="AG71" i="94"/>
  <c r="AP71" i="94" s="1"/>
  <c r="AE71" i="94"/>
  <c r="AF71" i="94"/>
  <c r="AO71" i="94" s="1"/>
  <c r="AI72" i="82"/>
  <c r="AN72" i="82"/>
  <c r="AR72" i="98"/>
  <c r="AH78" i="45"/>
  <c r="AQ78" i="45" s="1"/>
  <c r="AS14" i="51"/>
  <c r="AL14" i="51"/>
  <c r="AU14" i="51" s="1"/>
  <c r="AS50" i="51"/>
  <c r="AL50" i="51"/>
  <c r="AU50" i="51" s="1"/>
  <c r="AS68" i="51"/>
  <c r="AL68" i="51"/>
  <c r="AU68" i="51" s="1"/>
  <c r="Y81" i="103"/>
  <c r="X81" i="103"/>
  <c r="AH73" i="98"/>
  <c r="AQ73" i="98" s="1"/>
  <c r="AS15" i="51"/>
  <c r="AL15" i="51"/>
  <c r="AU15" i="51" s="1"/>
  <c r="AS33" i="51"/>
  <c r="AL33" i="51"/>
  <c r="AU33" i="51" s="1"/>
  <c r="AT81" i="100"/>
  <c r="AS8" i="100"/>
  <c r="AL8" i="100"/>
  <c r="AU8" i="100" s="1"/>
  <c r="AS52" i="51"/>
  <c r="AL52" i="51"/>
  <c r="AU52" i="51" s="1"/>
  <c r="AS34" i="51"/>
  <c r="AL34" i="51"/>
  <c r="AU34" i="51" s="1"/>
  <c r="AG73" i="35"/>
  <c r="AP73" i="35" s="1"/>
  <c r="AE73" i="35"/>
  <c r="W74" i="35"/>
  <c r="AF73" i="35"/>
  <c r="AO73" i="35" s="1"/>
  <c r="AS12" i="51"/>
  <c r="AL12" i="51"/>
  <c r="AU12" i="51" s="1"/>
  <c r="AS30" i="51"/>
  <c r="AL30" i="51"/>
  <c r="AU30" i="51" s="1"/>
  <c r="AS51" i="51"/>
  <c r="AL51" i="51"/>
  <c r="AU51" i="51" s="1"/>
  <c r="AS3" i="51"/>
  <c r="AL3" i="51"/>
  <c r="AU3" i="51" s="1"/>
  <c r="AS22" i="51"/>
  <c r="AL22" i="51"/>
  <c r="AU22" i="51" s="1"/>
  <c r="AS58" i="51"/>
  <c r="AL58" i="51"/>
  <c r="AU58" i="51" s="1"/>
  <c r="AS76" i="51"/>
  <c r="AL76" i="51"/>
  <c r="AU76" i="51" s="1"/>
  <c r="AS11" i="51"/>
  <c r="AL11" i="51"/>
  <c r="AU11" i="51" s="1"/>
  <c r="AS29" i="51"/>
  <c r="AL29" i="51"/>
  <c r="AU29" i="51" s="1"/>
  <c r="AS65" i="51"/>
  <c r="AL65" i="51"/>
  <c r="AU65" i="51" s="1"/>
  <c r="AG76" i="48"/>
  <c r="AP76" i="48" s="1"/>
  <c r="AF76" i="48"/>
  <c r="AO76" i="48" s="1"/>
  <c r="AE76" i="48"/>
  <c r="W77" i="48"/>
  <c r="AH78" i="91"/>
  <c r="AQ78" i="91" s="1"/>
  <c r="AI78" i="96"/>
  <c r="AN78" i="96"/>
  <c r="AS54" i="51"/>
  <c r="AL54" i="51"/>
  <c r="AU54" i="51" s="1"/>
  <c r="AI75" i="88"/>
  <c r="AP75" i="88"/>
  <c r="AS19" i="51"/>
  <c r="AL19" i="51"/>
  <c r="AU19" i="51" s="1"/>
  <c r="Z78" i="45"/>
  <c r="Y72" i="85"/>
  <c r="Z72" i="85"/>
  <c r="X72" i="85"/>
  <c r="AI77" i="43"/>
  <c r="AN77" i="43"/>
  <c r="Z73" i="98"/>
  <c r="AS39" i="51"/>
  <c r="AL39" i="51"/>
  <c r="AU39" i="51" s="1"/>
  <c r="AH74" i="102"/>
  <c r="AQ74" i="102" s="1"/>
  <c r="AS4" i="100"/>
  <c r="AL4" i="100"/>
  <c r="AU4" i="100" s="1"/>
  <c r="AH78" i="16"/>
  <c r="AQ78" i="16" s="1"/>
  <c r="AJ4" i="51"/>
  <c r="AK4" i="51"/>
  <c r="AT4" i="51" s="1"/>
  <c r="AT81" i="51" s="1"/>
  <c r="AI79" i="49"/>
  <c r="AN79" i="49"/>
  <c r="AF78" i="91"/>
  <c r="AO78" i="91" s="1"/>
  <c r="AE78" i="91"/>
  <c r="AN78" i="91" s="1"/>
  <c r="W79" i="91"/>
  <c r="AG78" i="91"/>
  <c r="AR77" i="87"/>
  <c r="AS18" i="51"/>
  <c r="AL18" i="51"/>
  <c r="AU18" i="51" s="1"/>
  <c r="AS36" i="51"/>
  <c r="AL36" i="51"/>
  <c r="AU36" i="51" s="1"/>
  <c r="AS72" i="51"/>
  <c r="AL72" i="51"/>
  <c r="AU72" i="51" s="1"/>
  <c r="AS37" i="51"/>
  <c r="AL37" i="51"/>
  <c r="AU37" i="51" s="1"/>
  <c r="AS55" i="51"/>
  <c r="AL55" i="51"/>
  <c r="AU55" i="51" s="1"/>
  <c r="AS73" i="51"/>
  <c r="AL73" i="51"/>
  <c r="AU73" i="51" s="1"/>
  <c r="AR77" i="16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S81" i="100"/>
  <c r="AI71" i="50"/>
  <c r="AN71" i="50"/>
  <c r="AR72" i="10"/>
  <c r="AS21" i="51"/>
  <c r="AL21" i="51"/>
  <c r="AU21" i="51" s="1"/>
  <c r="AS57" i="51"/>
  <c r="AL57" i="51"/>
  <c r="AU57" i="51" s="1"/>
  <c r="AS77" i="51"/>
  <c r="AL77" i="51"/>
  <c r="AU77" i="51" s="1"/>
  <c r="AF74" i="102"/>
  <c r="AO74" i="102" s="1"/>
  <c r="AE74" i="102"/>
  <c r="AG74" i="102"/>
  <c r="AP74" i="102" s="1"/>
  <c r="W75" i="102"/>
  <c r="AR77" i="91"/>
  <c r="AS23" i="51"/>
  <c r="AL23" i="51"/>
  <c r="AU23" i="51" s="1"/>
  <c r="AS59" i="51"/>
  <c r="AL59" i="51"/>
  <c r="AU59" i="51" s="1"/>
  <c r="AS48" i="51"/>
  <c r="AL48" i="51"/>
  <c r="AU48" i="51" s="1"/>
  <c r="AH78" i="84"/>
  <c r="AQ78" i="84" s="1"/>
  <c r="AR73" i="102"/>
  <c r="AR77" i="45"/>
  <c r="AS24" i="51"/>
  <c r="AL24" i="51"/>
  <c r="AU24" i="51" s="1"/>
  <c r="Y76" i="88"/>
  <c r="X76" i="88"/>
  <c r="AS43" i="51"/>
  <c r="AL43" i="51"/>
  <c r="AU43" i="51" s="1"/>
  <c r="AS7" i="100"/>
  <c r="AL7" i="100"/>
  <c r="AU7" i="100" s="1"/>
  <c r="AR73" i="90"/>
  <c r="AS7" i="51"/>
  <c r="AL7" i="51"/>
  <c r="AU7" i="51" s="1"/>
  <c r="AS26" i="51"/>
  <c r="AL26" i="51"/>
  <c r="AU26" i="51" s="1"/>
  <c r="AS62" i="51"/>
  <c r="AL62" i="51"/>
  <c r="AU62" i="51" s="1"/>
  <c r="AU81" i="100"/>
  <c r="C11" i="100" s="1"/>
  <c r="F44" i="57" s="1"/>
  <c r="Y72" i="50"/>
  <c r="X72" i="50"/>
  <c r="AS45" i="51"/>
  <c r="AL45" i="51"/>
  <c r="AU45" i="51" s="1"/>
  <c r="AS63" i="51"/>
  <c r="AL63" i="51"/>
  <c r="AU63" i="51" s="1"/>
  <c r="AR79" i="100"/>
  <c r="AR81" i="100" s="1"/>
  <c r="AL79" i="100"/>
  <c r="AU79" i="100" s="1"/>
  <c r="AH73" i="83"/>
  <c r="AQ73" i="83" s="1"/>
  <c r="Y73" i="82"/>
  <c r="X73" i="82"/>
  <c r="AI76" i="18"/>
  <c r="AN76" i="18"/>
  <c r="X75" i="55"/>
  <c r="Y75" i="55"/>
  <c r="Z75" i="55" s="1"/>
  <c r="AS16" i="51"/>
  <c r="AL16" i="51"/>
  <c r="AU16" i="51" s="1"/>
  <c r="AS70" i="51"/>
  <c r="AL70" i="51"/>
  <c r="AU70" i="51" s="1"/>
  <c r="AS66" i="51"/>
  <c r="AL66" i="51"/>
  <c r="AU66" i="51" s="1"/>
  <c r="AS40" i="51"/>
  <c r="AL40" i="51"/>
  <c r="AU40" i="51" s="1"/>
  <c r="AS47" i="51"/>
  <c r="AL47" i="51"/>
  <c r="AU47" i="51" s="1"/>
  <c r="AS10" i="51"/>
  <c r="AL10" i="51"/>
  <c r="AU10" i="51" s="1"/>
  <c r="AH78" i="41"/>
  <c r="AQ78" i="41" s="1"/>
  <c r="Y80" i="49"/>
  <c r="X80" i="49"/>
  <c r="Z80" i="49" s="1"/>
  <c r="Z78" i="84"/>
  <c r="AS28" i="51"/>
  <c r="AL28" i="51"/>
  <c r="AU28" i="51" s="1"/>
  <c r="AS46" i="51"/>
  <c r="AL46" i="51"/>
  <c r="AU46" i="51" s="1"/>
  <c r="AS64" i="51"/>
  <c r="AL64" i="51"/>
  <c r="AU64" i="51" s="1"/>
  <c r="Z78" i="4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F71" i="42"/>
  <c r="AO71" i="42" s="1"/>
  <c r="AG71" i="42"/>
  <c r="AP71" i="42" s="1"/>
  <c r="AE71" i="42"/>
  <c r="W72" i="42"/>
  <c r="AF75" i="99"/>
  <c r="AO75" i="99" s="1"/>
  <c r="W76" i="99"/>
  <c r="AE75" i="99"/>
  <c r="AG75" i="99"/>
  <c r="AP75" i="99" s="1"/>
  <c r="Y79" i="96"/>
  <c r="X79" i="96"/>
  <c r="AS6" i="51"/>
  <c r="AL6" i="51"/>
  <c r="AU6" i="51" s="1"/>
  <c r="AS42" i="51"/>
  <c r="AL42" i="51"/>
  <c r="AU42" i="51" s="1"/>
  <c r="AS60" i="51"/>
  <c r="AL60" i="51"/>
  <c r="AU60" i="51" s="1"/>
  <c r="AS75" i="51"/>
  <c r="AL75" i="51"/>
  <c r="AU75" i="51" s="1"/>
  <c r="AR77" i="41"/>
  <c r="Y80" i="11"/>
  <c r="X80" i="11"/>
  <c r="AS5" i="51"/>
  <c r="AL5" i="51"/>
  <c r="AU5" i="51" s="1"/>
  <c r="AS25" i="51"/>
  <c r="AL25" i="51"/>
  <c r="AU25" i="51" s="1"/>
  <c r="AS61" i="51"/>
  <c r="AL61" i="51"/>
  <c r="AU61" i="51" s="1"/>
  <c r="Y78" i="43"/>
  <c r="Z78" i="43" s="1"/>
  <c r="X78" i="43"/>
  <c r="AH73" i="10"/>
  <c r="AQ73" i="10" s="1"/>
  <c r="AS44" i="51"/>
  <c r="AL44" i="51"/>
  <c r="AU44" i="51" s="1"/>
  <c r="AI80" i="103"/>
  <c r="AN80" i="103"/>
  <c r="Y78" i="95"/>
  <c r="Z78" i="95" s="1"/>
  <c r="X78" i="95"/>
  <c r="AH74" i="90"/>
  <c r="AQ74" i="90" s="1"/>
  <c r="AH78" i="87"/>
  <c r="AQ78" i="87" s="1"/>
  <c r="AS8" i="51"/>
  <c r="AL8" i="51"/>
  <c r="AU8" i="51" s="1"/>
  <c r="AS27" i="51"/>
  <c r="AL27" i="51"/>
  <c r="AU27" i="51" s="1"/>
  <c r="Z73" i="83"/>
  <c r="Y77" i="18"/>
  <c r="Z77" i="18" s="1"/>
  <c r="X77" i="18"/>
  <c r="AI74" i="55"/>
  <c r="AN74" i="55"/>
  <c r="AE78" i="43" l="1"/>
  <c r="W79" i="43"/>
  <c r="AG78" i="43"/>
  <c r="AP78" i="43" s="1"/>
  <c r="AF78" i="43"/>
  <c r="AO78" i="43" s="1"/>
  <c r="AG77" i="18"/>
  <c r="AP77" i="18" s="1"/>
  <c r="AE77" i="18"/>
  <c r="AF77" i="18"/>
  <c r="AO77" i="18" s="1"/>
  <c r="W78" i="18"/>
  <c r="AE78" i="95"/>
  <c r="AG78" i="95"/>
  <c r="AP78" i="95" s="1"/>
  <c r="W79" i="95"/>
  <c r="AF78" i="95"/>
  <c r="AO78" i="95" s="1"/>
  <c r="AF80" i="49"/>
  <c r="AO80" i="49" s="1"/>
  <c r="W81" i="49"/>
  <c r="AG80" i="49"/>
  <c r="AP80" i="49" s="1"/>
  <c r="AE80" i="49"/>
  <c r="Y72" i="42"/>
  <c r="X72" i="42"/>
  <c r="AG78" i="41"/>
  <c r="AP78" i="41" s="1"/>
  <c r="W79" i="41"/>
  <c r="AE78" i="41"/>
  <c r="AF78" i="41"/>
  <c r="AO78" i="41" s="1"/>
  <c r="X79" i="91"/>
  <c r="Y79" i="91"/>
  <c r="AS4" i="51"/>
  <c r="AS81" i="51" s="1"/>
  <c r="AL4" i="51"/>
  <c r="AU4" i="51" s="1"/>
  <c r="AU81" i="51" s="1"/>
  <c r="C11" i="51" s="1"/>
  <c r="AH72" i="85"/>
  <c r="AQ72" i="85" s="1"/>
  <c r="Y77" i="48"/>
  <c r="X77" i="48"/>
  <c r="AI78" i="87"/>
  <c r="AN78" i="87"/>
  <c r="AI71" i="42"/>
  <c r="AN71" i="42"/>
  <c r="W79" i="84"/>
  <c r="AG78" i="84"/>
  <c r="AP78" i="84" s="1"/>
  <c r="AF78" i="84"/>
  <c r="AO78" i="84" s="1"/>
  <c r="AE78" i="84"/>
  <c r="AR76" i="18"/>
  <c r="Y75" i="102"/>
  <c r="Z75" i="102" s="1"/>
  <c r="X75" i="102"/>
  <c r="AG72" i="85"/>
  <c r="AP72" i="85" s="1"/>
  <c r="AF72" i="85"/>
  <c r="AO72" i="85" s="1"/>
  <c r="W73" i="85"/>
  <c r="AE72" i="85"/>
  <c r="AR75" i="88"/>
  <c r="AI76" i="48"/>
  <c r="AN76" i="48"/>
  <c r="Y72" i="94"/>
  <c r="Z72" i="94" s="1"/>
  <c r="X72" i="94"/>
  <c r="Y79" i="87"/>
  <c r="Z79" i="87"/>
  <c r="X79" i="87"/>
  <c r="AH73" i="82"/>
  <c r="AQ73" i="82" s="1"/>
  <c r="AH76" i="88"/>
  <c r="AQ76" i="88" s="1"/>
  <c r="AR71" i="50"/>
  <c r="Y74" i="35"/>
  <c r="X74" i="35"/>
  <c r="AR72" i="82"/>
  <c r="AH79" i="96"/>
  <c r="AQ79" i="96" s="1"/>
  <c r="AQ81" i="96" s="1"/>
  <c r="AZ3" i="96"/>
  <c r="AX76" i="96" s="1"/>
  <c r="S76" i="96" s="1"/>
  <c r="AC76" i="96" s="1"/>
  <c r="AB77" i="96" s="1"/>
  <c r="AX4" i="96"/>
  <c r="S4" i="96" s="1"/>
  <c r="AC4" i="96" s="1"/>
  <c r="AB5" i="96" s="1"/>
  <c r="AX3" i="96"/>
  <c r="S3" i="96" s="1"/>
  <c r="AC3" i="96" s="1"/>
  <c r="AX7" i="96"/>
  <c r="S7" i="96" s="1"/>
  <c r="AC7" i="96" s="1"/>
  <c r="AB8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7" i="96"/>
  <c r="S77" i="96" s="1"/>
  <c r="AC77" i="96" s="1"/>
  <c r="AB78" i="96" s="1"/>
  <c r="AX74" i="96"/>
  <c r="S74" i="96" s="1"/>
  <c r="AC74" i="96" s="1"/>
  <c r="AB75" i="96" s="1"/>
  <c r="AX78" i="96"/>
  <c r="S78" i="96" s="1"/>
  <c r="AC78" i="96" s="1"/>
  <c r="AB79" i="96" s="1"/>
  <c r="Z73" i="82"/>
  <c r="Z76" i="88"/>
  <c r="AI74" i="102"/>
  <c r="AN74" i="102"/>
  <c r="AG73" i="98"/>
  <c r="AP73" i="98" s="1"/>
  <c r="AE73" i="98"/>
  <c r="AF73" i="98"/>
  <c r="AO73" i="98" s="1"/>
  <c r="W74" i="98"/>
  <c r="W79" i="45"/>
  <c r="AG78" i="45"/>
  <c r="AP78" i="45" s="1"/>
  <c r="AE78" i="45"/>
  <c r="AF78" i="45"/>
  <c r="AO78" i="45" s="1"/>
  <c r="AI73" i="35"/>
  <c r="AN73" i="35"/>
  <c r="AH81" i="103"/>
  <c r="AQ81" i="103" s="1"/>
  <c r="AR71" i="85"/>
  <c r="AF73" i="83"/>
  <c r="AO73" i="83" s="1"/>
  <c r="AE73" i="83"/>
  <c r="AG73" i="83"/>
  <c r="AP73" i="83" s="1"/>
  <c r="W74" i="83"/>
  <c r="AH80" i="11"/>
  <c r="AQ80" i="11" s="1"/>
  <c r="AI75" i="99"/>
  <c r="AN75" i="99"/>
  <c r="Z80" i="11"/>
  <c r="Z79" i="96"/>
  <c r="AF75" i="55"/>
  <c r="AO75" i="55" s="1"/>
  <c r="AG75" i="55"/>
  <c r="AP75" i="55" s="1"/>
  <c r="W76" i="55"/>
  <c r="AE75" i="55"/>
  <c r="AH72" i="50"/>
  <c r="AQ72" i="50" s="1"/>
  <c r="AR79" i="49"/>
  <c r="Z81" i="103"/>
  <c r="Y75" i="90"/>
  <c r="Z75" i="90" s="1"/>
  <c r="X75" i="90"/>
  <c r="Y74" i="10"/>
  <c r="X74" i="10"/>
  <c r="Y79" i="16"/>
  <c r="Z79" i="16" s="1"/>
  <c r="X79" i="16"/>
  <c r="AH80" i="49"/>
  <c r="AQ80" i="49" s="1"/>
  <c r="AR80" i="103"/>
  <c r="Y76" i="99"/>
  <c r="X76" i="99"/>
  <c r="AR74" i="55"/>
  <c r="AH77" i="18"/>
  <c r="AQ77" i="18" s="1"/>
  <c r="AH78" i="95"/>
  <c r="AQ78" i="95" s="1"/>
  <c r="AH78" i="43"/>
  <c r="AQ78" i="43" s="1"/>
  <c r="AH75" i="55"/>
  <c r="AQ75" i="55" s="1"/>
  <c r="Z72" i="50"/>
  <c r="AI78" i="91"/>
  <c r="AP78" i="91"/>
  <c r="AR77" i="43"/>
  <c r="AR78" i="96"/>
  <c r="AI71" i="94"/>
  <c r="AN71" i="94"/>
  <c r="AR77" i="95"/>
  <c r="AR79" i="11"/>
  <c r="AI74" i="90"/>
  <c r="AN74" i="90"/>
  <c r="AI73" i="10"/>
  <c r="AN73" i="10"/>
  <c r="AI78" i="16"/>
  <c r="AN78" i="16"/>
  <c r="W73" i="94" l="1"/>
  <c r="AE72" i="94"/>
  <c r="AG72" i="94"/>
  <c r="AP72" i="94" s="1"/>
  <c r="AF72" i="94"/>
  <c r="AO72" i="94" s="1"/>
  <c r="AF75" i="102"/>
  <c r="AO75" i="102" s="1"/>
  <c r="W76" i="102"/>
  <c r="AE75" i="102"/>
  <c r="AG75" i="102"/>
  <c r="AP75" i="102" s="1"/>
  <c r="W76" i="90"/>
  <c r="AF75" i="90"/>
  <c r="AO75" i="90" s="1"/>
  <c r="AE75" i="90"/>
  <c r="AG75" i="90"/>
  <c r="AP75" i="90" s="1"/>
  <c r="AF79" i="16"/>
  <c r="AO79" i="16" s="1"/>
  <c r="AG79" i="16"/>
  <c r="AP79" i="16" s="1"/>
  <c r="AE79" i="16"/>
  <c r="W80" i="16"/>
  <c r="AH79" i="16"/>
  <c r="AQ79" i="16" s="1"/>
  <c r="AH75" i="90"/>
  <c r="AQ75" i="90" s="1"/>
  <c r="AI75" i="55"/>
  <c r="AN75" i="55"/>
  <c r="AJ75" i="96"/>
  <c r="AK75" i="96"/>
  <c r="AT75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B4" i="96"/>
  <c r="AJ3" i="96"/>
  <c r="AH74" i="35"/>
  <c r="AQ74" i="35" s="1"/>
  <c r="AR78" i="87"/>
  <c r="Y76" i="55"/>
  <c r="X76" i="55"/>
  <c r="AR75" i="99"/>
  <c r="Y79" i="45"/>
  <c r="Z79" i="45"/>
  <c r="X79" i="45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K5" i="96"/>
  <c r="AT5" i="96" s="1"/>
  <c r="Z74" i="35"/>
  <c r="AI72" i="85"/>
  <c r="AN72" i="85"/>
  <c r="AH77" i="48"/>
  <c r="AQ77" i="48" s="1"/>
  <c r="AH79" i="91"/>
  <c r="AQ79" i="91" s="1"/>
  <c r="AH72" i="42"/>
  <c r="AQ72" i="42" s="1"/>
  <c r="Y81" i="49"/>
  <c r="Z81" i="49" s="1"/>
  <c r="X81" i="49"/>
  <c r="AI78" i="95"/>
  <c r="AN78" i="95"/>
  <c r="AH76" i="99"/>
  <c r="AQ76" i="99" s="1"/>
  <c r="Y74" i="83"/>
  <c r="X74" i="83"/>
  <c r="AR73" i="35"/>
  <c r="AR74" i="102"/>
  <c r="AJ76" i="96"/>
  <c r="AK76" i="96"/>
  <c r="AT76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H79" i="87"/>
  <c r="AQ79" i="87" s="1"/>
  <c r="Y73" i="85"/>
  <c r="Z73" i="85" s="1"/>
  <c r="X73" i="85"/>
  <c r="Y79" i="84"/>
  <c r="Z79" i="84"/>
  <c r="X79" i="84"/>
  <c r="Z77" i="48"/>
  <c r="Z72" i="42"/>
  <c r="Z76" i="99"/>
  <c r="Y74" i="98"/>
  <c r="Z74" i="98"/>
  <c r="X74" i="98"/>
  <c r="W77" i="88"/>
  <c r="AE76" i="88"/>
  <c r="AG76" i="88"/>
  <c r="AP76" i="88" s="1"/>
  <c r="AF76" i="88"/>
  <c r="AO76" i="88" s="1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F79" i="87"/>
  <c r="AO79" i="87" s="1"/>
  <c r="AG79" i="87"/>
  <c r="AP79" i="87" s="1"/>
  <c r="W80" i="87"/>
  <c r="AE79" i="87"/>
  <c r="AR76" i="48"/>
  <c r="Y78" i="18"/>
  <c r="Z78" i="18" s="1"/>
  <c r="X78" i="18"/>
  <c r="AR71" i="94"/>
  <c r="AH74" i="10"/>
  <c r="AQ74" i="10" s="1"/>
  <c r="W82" i="103"/>
  <c r="AG81" i="103"/>
  <c r="AP81" i="103" s="1"/>
  <c r="AF81" i="103"/>
  <c r="AO81" i="103" s="1"/>
  <c r="AE81" i="103"/>
  <c r="AF72" i="50"/>
  <c r="AO72" i="50" s="1"/>
  <c r="AG72" i="50"/>
  <c r="AP72" i="50" s="1"/>
  <c r="W73" i="50"/>
  <c r="AE72" i="50"/>
  <c r="Z74" i="10"/>
  <c r="AX79" i="96"/>
  <c r="S79" i="96" s="1"/>
  <c r="AC79" i="96" s="1"/>
  <c r="AF79" i="96"/>
  <c r="AO79" i="96" s="1"/>
  <c r="AO81" i="96" s="1"/>
  <c r="AE79" i="96"/>
  <c r="AG79" i="96"/>
  <c r="AP79" i="96" s="1"/>
  <c r="AP81" i="96" s="1"/>
  <c r="AI73" i="83"/>
  <c r="AN73" i="83"/>
  <c r="AG73" i="82"/>
  <c r="AP73" i="82" s="1"/>
  <c r="W74" i="82"/>
  <c r="AF73" i="82"/>
  <c r="AO73" i="82" s="1"/>
  <c r="AE73" i="82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R71" i="42"/>
  <c r="AI78" i="41"/>
  <c r="AN78" i="41"/>
  <c r="Y79" i="43"/>
  <c r="Z79" i="43"/>
  <c r="X79" i="43"/>
  <c r="AR73" i="10"/>
  <c r="AR74" i="90"/>
  <c r="AR78" i="91"/>
  <c r="AR78" i="16"/>
  <c r="W81" i="11"/>
  <c r="AF80" i="11"/>
  <c r="AO80" i="11" s="1"/>
  <c r="AG80" i="11"/>
  <c r="AP80" i="11" s="1"/>
  <c r="AE80" i="11"/>
  <c r="AI78" i="45"/>
  <c r="AN78" i="45"/>
  <c r="AI73" i="98"/>
  <c r="AN73" i="98"/>
  <c r="AJ79" i="96"/>
  <c r="AS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X11" i="96"/>
  <c r="S11" i="96" s="1"/>
  <c r="AC11" i="96" s="1"/>
  <c r="AB12" i="96" s="1"/>
  <c r="AX5" i="96"/>
  <c r="S5" i="96" s="1"/>
  <c r="AC5" i="96" s="1"/>
  <c r="AB6" i="96" s="1"/>
  <c r="AH72" i="94"/>
  <c r="AQ72" i="94" s="1"/>
  <c r="AH75" i="102"/>
  <c r="AQ75" i="102" s="1"/>
  <c r="AI78" i="84"/>
  <c r="AN78" i="84"/>
  <c r="Z79" i="91"/>
  <c r="Y79" i="41"/>
  <c r="X79" i="41"/>
  <c r="AI80" i="49"/>
  <c r="AN80" i="49"/>
  <c r="Y79" i="95"/>
  <c r="Z79" i="95" s="1"/>
  <c r="X79" i="95"/>
  <c r="AI77" i="18"/>
  <c r="AN77" i="18"/>
  <c r="AI78" i="43"/>
  <c r="AN78" i="43"/>
  <c r="AE79" i="95" l="1"/>
  <c r="AG79" i="95"/>
  <c r="AP79" i="95" s="1"/>
  <c r="W80" i="95"/>
  <c r="AF79" i="95"/>
  <c r="AO79" i="95" s="1"/>
  <c r="AG78" i="18"/>
  <c r="AP78" i="18" s="1"/>
  <c r="W79" i="18"/>
  <c r="AE78" i="18"/>
  <c r="AF78" i="18"/>
  <c r="AO78" i="18" s="1"/>
  <c r="AG73" i="85"/>
  <c r="AP73" i="85" s="1"/>
  <c r="AF73" i="85"/>
  <c r="AO73" i="85" s="1"/>
  <c r="W74" i="85"/>
  <c r="AE73" i="85"/>
  <c r="AE81" i="49"/>
  <c r="AN81" i="49" s="1"/>
  <c r="AG81" i="49"/>
  <c r="W82" i="49"/>
  <c r="AF81" i="49"/>
  <c r="AO81" i="49" s="1"/>
  <c r="AS31" i="96"/>
  <c r="AL31" i="96"/>
  <c r="AU31" i="96" s="1"/>
  <c r="AS60" i="96"/>
  <c r="AL60" i="96"/>
  <c r="AU60" i="96" s="1"/>
  <c r="AK79" i="96"/>
  <c r="AT79" i="96" s="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F74" i="10"/>
  <c r="AO74" i="10" s="1"/>
  <c r="W75" i="10"/>
  <c r="AE74" i="10"/>
  <c r="AG74" i="10"/>
  <c r="AP74" i="10" s="1"/>
  <c r="AH78" i="18"/>
  <c r="AQ78" i="18" s="1"/>
  <c r="AI79" i="87"/>
  <c r="AN79" i="87"/>
  <c r="AF76" i="99"/>
  <c r="AO76" i="99" s="1"/>
  <c r="AG76" i="99"/>
  <c r="AP76" i="99" s="1"/>
  <c r="AE76" i="99"/>
  <c r="W77" i="99"/>
  <c r="AH73" i="85"/>
  <c r="AQ73" i="85" s="1"/>
  <c r="AS33" i="96"/>
  <c r="AL33" i="96"/>
  <c r="AU33" i="96" s="1"/>
  <c r="AH81" i="49"/>
  <c r="AQ81" i="49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AI79" i="16"/>
  <c r="AN79" i="16"/>
  <c r="AR80" i="49"/>
  <c r="AF79" i="91"/>
  <c r="AO79" i="91" s="1"/>
  <c r="AE79" i="91"/>
  <c r="W80" i="91"/>
  <c r="AG79" i="91"/>
  <c r="AP79" i="91" s="1"/>
  <c r="AS24" i="96"/>
  <c r="AL24" i="96"/>
  <c r="AU24" i="96" s="1"/>
  <c r="AS42" i="96"/>
  <c r="AL42" i="96"/>
  <c r="AU42" i="96" s="1"/>
  <c r="AI80" i="11"/>
  <c r="AN80" i="11"/>
  <c r="AH79" i="43"/>
  <c r="AQ79" i="43" s="1"/>
  <c r="AS25" i="96"/>
  <c r="AL25" i="96"/>
  <c r="AU25" i="96" s="1"/>
  <c r="AR73" i="83"/>
  <c r="AI81" i="103"/>
  <c r="AN81" i="103"/>
  <c r="Y80" i="87"/>
  <c r="X80" i="87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I76" i="88"/>
  <c r="AN76" i="88"/>
  <c r="W73" i="42"/>
  <c r="AF72" i="42"/>
  <c r="AO72" i="42" s="1"/>
  <c r="AE72" i="42"/>
  <c r="AG72" i="42"/>
  <c r="AP72" i="42" s="1"/>
  <c r="AS15" i="96"/>
  <c r="AL15" i="96"/>
  <c r="AU15" i="96" s="1"/>
  <c r="AS51" i="96"/>
  <c r="AL51" i="96"/>
  <c r="AU51" i="96" s="1"/>
  <c r="AS69" i="96"/>
  <c r="AL69" i="96"/>
  <c r="AU69" i="96" s="1"/>
  <c r="AR72" i="85"/>
  <c r="AS34" i="96"/>
  <c r="AL34" i="96"/>
  <c r="AU34" i="96" s="1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Y76" i="90"/>
  <c r="X76" i="90"/>
  <c r="AJ6" i="96"/>
  <c r="AK6" i="96"/>
  <c r="AT6" i="96" s="1"/>
  <c r="AF79" i="43"/>
  <c r="AO79" i="43" s="1"/>
  <c r="AG79" i="43"/>
  <c r="AP79" i="43" s="1"/>
  <c r="AE79" i="43"/>
  <c r="W80" i="43"/>
  <c r="AJ7" i="96"/>
  <c r="AK7" i="96"/>
  <c r="AT7" i="96" s="1"/>
  <c r="AS43" i="96"/>
  <c r="AL43" i="96"/>
  <c r="AU43" i="96" s="1"/>
  <c r="AS61" i="96"/>
  <c r="AL61" i="96"/>
  <c r="AU61" i="96" s="1"/>
  <c r="AI73" i="82"/>
  <c r="AR73" i="82" s="1"/>
  <c r="AN73" i="82"/>
  <c r="AI72" i="50"/>
  <c r="AN72" i="50"/>
  <c r="Y77" i="88"/>
  <c r="Z77" i="88" s="1"/>
  <c r="X77" i="88"/>
  <c r="AF77" i="48"/>
  <c r="AO77" i="48" s="1"/>
  <c r="AG77" i="48"/>
  <c r="AP77" i="48" s="1"/>
  <c r="W78" i="48"/>
  <c r="AE77" i="48"/>
  <c r="AS77" i="96"/>
  <c r="AL77" i="96"/>
  <c r="AU77" i="96" s="1"/>
  <c r="AS39" i="96"/>
  <c r="AL39" i="96"/>
  <c r="AU39" i="96" s="1"/>
  <c r="AH74" i="83"/>
  <c r="AQ74" i="83" s="1"/>
  <c r="AG74" i="35"/>
  <c r="AP74" i="35" s="1"/>
  <c r="W75" i="35"/>
  <c r="AE74" i="35"/>
  <c r="AF74" i="35"/>
  <c r="AO74" i="35" s="1"/>
  <c r="AS16" i="96"/>
  <c r="AL16" i="96"/>
  <c r="AU16" i="96" s="1"/>
  <c r="AS52" i="96"/>
  <c r="AL52" i="96"/>
  <c r="AU52" i="96" s="1"/>
  <c r="AS70" i="96"/>
  <c r="AL70" i="96"/>
  <c r="AU70" i="96" s="1"/>
  <c r="AL3" i="96"/>
  <c r="AU3" i="96" s="1"/>
  <c r="AS3" i="96"/>
  <c r="AK12" i="96"/>
  <c r="AT12" i="96" s="1"/>
  <c r="AJ12" i="96"/>
  <c r="AS30" i="96"/>
  <c r="AL30" i="96"/>
  <c r="AU30" i="96" s="1"/>
  <c r="AS48" i="96"/>
  <c r="AL48" i="96"/>
  <c r="AU48" i="96" s="1"/>
  <c r="AS66" i="96"/>
  <c r="AL66" i="96"/>
  <c r="AU66" i="96" s="1"/>
  <c r="AR73" i="98"/>
  <c r="AS67" i="96"/>
  <c r="AL67" i="96"/>
  <c r="AU67" i="96" s="1"/>
  <c r="AI79" i="96"/>
  <c r="AN79" i="96"/>
  <c r="AN81" i="96" s="1"/>
  <c r="Y73" i="50"/>
  <c r="Z73" i="50"/>
  <c r="X73" i="50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H74" i="98"/>
  <c r="AQ74" i="98" s="1"/>
  <c r="AH79" i="84"/>
  <c r="AQ79" i="84" s="1"/>
  <c r="AQ81" i="84" s="1"/>
  <c r="AX4" i="84"/>
  <c r="S4" i="84" s="1"/>
  <c r="AC4" i="84" s="1"/>
  <c r="AB5" i="84" s="1"/>
  <c r="AX3" i="84"/>
  <c r="S3" i="84" s="1"/>
  <c r="AC3" i="84" s="1"/>
  <c r="AZ3" i="84"/>
  <c r="AX7" i="84" s="1"/>
  <c r="S7" i="84" s="1"/>
  <c r="AC7" i="84" s="1"/>
  <c r="AB8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5" i="84"/>
  <c r="S75" i="84" s="1"/>
  <c r="AC75" i="84" s="1"/>
  <c r="AB76" i="84" s="1"/>
  <c r="AX74" i="84"/>
  <c r="S74" i="84" s="1"/>
  <c r="AC74" i="84" s="1"/>
  <c r="AB75" i="84" s="1"/>
  <c r="AX76" i="84"/>
  <c r="S76" i="84" s="1"/>
  <c r="AC76" i="84" s="1"/>
  <c r="AB77" i="84" s="1"/>
  <c r="AX78" i="84"/>
  <c r="S78" i="84" s="1"/>
  <c r="AC78" i="84" s="1"/>
  <c r="AB79" i="84" s="1"/>
  <c r="AS21" i="96"/>
  <c r="AL21" i="96"/>
  <c r="AU21" i="96" s="1"/>
  <c r="AS57" i="96"/>
  <c r="AL57" i="96"/>
  <c r="AU57" i="96" s="1"/>
  <c r="AS76" i="96"/>
  <c r="AL76" i="96"/>
  <c r="AU76" i="96" s="1"/>
  <c r="Z74" i="83"/>
  <c r="AS22" i="96"/>
  <c r="AL22" i="96"/>
  <c r="AU22" i="96" s="1"/>
  <c r="AK4" i="96"/>
  <c r="AT4" i="96" s="1"/>
  <c r="AT81" i="96" s="1"/>
  <c r="AJ4" i="96"/>
  <c r="AS23" i="96"/>
  <c r="AL23" i="96"/>
  <c r="AU23" i="96" s="1"/>
  <c r="AS41" i="96"/>
  <c r="AL41" i="96"/>
  <c r="AU41" i="96" s="1"/>
  <c r="AS59" i="96"/>
  <c r="AL59" i="96"/>
  <c r="AU59" i="96" s="1"/>
  <c r="AS75" i="96"/>
  <c r="AL75" i="96"/>
  <c r="AU75" i="96" s="1"/>
  <c r="AS54" i="96"/>
  <c r="AL54" i="96"/>
  <c r="AU54" i="96" s="1"/>
  <c r="AS44" i="96"/>
  <c r="AL44" i="96"/>
  <c r="AU44" i="96" s="1"/>
  <c r="AS62" i="96"/>
  <c r="AL62" i="96"/>
  <c r="AU62" i="96" s="1"/>
  <c r="AE74" i="98"/>
  <c r="AF74" i="98"/>
  <c r="AO74" i="98" s="1"/>
  <c r="AG74" i="98"/>
  <c r="AP74" i="98" s="1"/>
  <c r="W75" i="98"/>
  <c r="AX79" i="84"/>
  <c r="S79" i="84" s="1"/>
  <c r="AC79" i="84" s="1"/>
  <c r="AG79" i="84"/>
  <c r="AF79" i="84"/>
  <c r="AO79" i="84" s="1"/>
  <c r="AO81" i="84" s="1"/>
  <c r="AE79" i="84"/>
  <c r="AN79" i="84" s="1"/>
  <c r="AN81" i="84" s="1"/>
  <c r="AS9" i="96"/>
  <c r="AL9" i="96"/>
  <c r="AU9" i="96" s="1"/>
  <c r="AS63" i="96"/>
  <c r="AL63" i="96"/>
  <c r="AU63" i="96" s="1"/>
  <c r="AJ5" i="96"/>
  <c r="AS40" i="96"/>
  <c r="AL40" i="96"/>
  <c r="AU40" i="96" s="1"/>
  <c r="AS58" i="96"/>
  <c r="AL58" i="96"/>
  <c r="AU58" i="96" s="1"/>
  <c r="AS78" i="96"/>
  <c r="AL78" i="96"/>
  <c r="AU78" i="96" s="1"/>
  <c r="AH76" i="55"/>
  <c r="AQ76" i="55" s="1"/>
  <c r="AJ11" i="96"/>
  <c r="AI75" i="102"/>
  <c r="AN75" i="102"/>
  <c r="AI72" i="94"/>
  <c r="AN72" i="94"/>
  <c r="AR78" i="43"/>
  <c r="AR78" i="84"/>
  <c r="AR77" i="18"/>
  <c r="AH79" i="41"/>
  <c r="AQ79" i="41" s="1"/>
  <c r="AS18" i="96"/>
  <c r="AL18" i="96"/>
  <c r="AU18" i="96" s="1"/>
  <c r="Y81" i="11"/>
  <c r="X81" i="11"/>
  <c r="AS13" i="96"/>
  <c r="AL13" i="96"/>
  <c r="AU13" i="96" s="1"/>
  <c r="AS49" i="96"/>
  <c r="AL49" i="96"/>
  <c r="AU49" i="96" s="1"/>
  <c r="Y74" i="82"/>
  <c r="Z74" i="82"/>
  <c r="X74" i="82"/>
  <c r="Y82" i="103"/>
  <c r="X82" i="103"/>
  <c r="Z82" i="103" s="1"/>
  <c r="AH79" i="95"/>
  <c r="AQ79" i="95" s="1"/>
  <c r="Z79" i="41"/>
  <c r="AS36" i="96"/>
  <c r="AL36" i="96"/>
  <c r="AU36" i="96" s="1"/>
  <c r="AS72" i="96"/>
  <c r="AL72" i="96"/>
  <c r="AU72" i="96" s="1"/>
  <c r="AR78" i="45"/>
  <c r="AR78" i="41"/>
  <c r="AS8" i="96"/>
  <c r="AL8" i="96"/>
  <c r="AU8" i="96" s="1"/>
  <c r="AS26" i="96"/>
  <c r="AL26" i="96"/>
  <c r="AU26" i="96" s="1"/>
  <c r="AL27" i="96"/>
  <c r="AU27" i="96" s="1"/>
  <c r="AS27" i="96"/>
  <c r="AS45" i="96"/>
  <c r="AL45" i="96"/>
  <c r="AU45" i="96" s="1"/>
  <c r="AR78" i="95"/>
  <c r="AH79" i="45"/>
  <c r="AQ79" i="45" s="1"/>
  <c r="AQ81" i="45" s="1"/>
  <c r="AX4" i="45"/>
  <c r="S4" i="45" s="1"/>
  <c r="AC4" i="45" s="1"/>
  <c r="AB5" i="45" s="1"/>
  <c r="AX5" i="45"/>
  <c r="S5" i="45" s="1"/>
  <c r="AC5" i="45" s="1"/>
  <c r="AB6" i="45" s="1"/>
  <c r="AX3" i="45"/>
  <c r="S3" i="45" s="1"/>
  <c r="AC3" i="45" s="1"/>
  <c r="AZ3" i="45"/>
  <c r="AX8" i="45" s="1"/>
  <c r="S8" i="45" s="1"/>
  <c r="AC8" i="45" s="1"/>
  <c r="AB9" i="45" s="1"/>
  <c r="AX6" i="45"/>
  <c r="S6" i="45" s="1"/>
  <c r="AC6" i="45" s="1"/>
  <c r="AB7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4" i="45"/>
  <c r="S74" i="45" s="1"/>
  <c r="AC74" i="45" s="1"/>
  <c r="AB75" i="45" s="1"/>
  <c r="AX75" i="45"/>
  <c r="S75" i="45" s="1"/>
  <c r="AC75" i="45" s="1"/>
  <c r="AB76" i="45" s="1"/>
  <c r="AX77" i="45"/>
  <c r="S77" i="45" s="1"/>
  <c r="AC77" i="45" s="1"/>
  <c r="AB78" i="45" s="1"/>
  <c r="AX78" i="45"/>
  <c r="S78" i="45" s="1"/>
  <c r="AC78" i="45" s="1"/>
  <c r="AB79" i="45" s="1"/>
  <c r="Z76" i="55"/>
  <c r="AS29" i="96"/>
  <c r="AL29" i="96"/>
  <c r="AU29" i="96" s="1"/>
  <c r="AS47" i="96"/>
  <c r="AL47" i="96"/>
  <c r="AU47" i="96" s="1"/>
  <c r="AS65" i="96"/>
  <c r="AL65" i="96"/>
  <c r="AU65" i="96" s="1"/>
  <c r="AR75" i="55"/>
  <c r="Y80" i="16"/>
  <c r="X80" i="16"/>
  <c r="AI75" i="90"/>
  <c r="AN75" i="90"/>
  <c r="Y76" i="102"/>
  <c r="X76" i="102"/>
  <c r="Y73" i="94"/>
  <c r="Z73" i="94"/>
  <c r="X73" i="94"/>
  <c r="W83" i="103" l="1"/>
  <c r="AG82" i="103"/>
  <c r="AP82" i="103" s="1"/>
  <c r="AF82" i="103"/>
  <c r="AO82" i="103" s="1"/>
  <c r="AE82" i="103"/>
  <c r="AG77" i="88"/>
  <c r="AP77" i="88" s="1"/>
  <c r="AF77" i="88"/>
  <c r="AO77" i="88" s="1"/>
  <c r="AE77" i="88"/>
  <c r="W78" i="88"/>
  <c r="AJ79" i="45"/>
  <c r="AS79" i="45" s="1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9" i="45"/>
  <c r="AT9" i="45" s="1"/>
  <c r="AJ9" i="45"/>
  <c r="AI79" i="84"/>
  <c r="AP79" i="84"/>
  <c r="AP81" i="84" s="1"/>
  <c r="AI74" i="98"/>
  <c r="AN74" i="98"/>
  <c r="AK78" i="84"/>
  <c r="AT78" i="84" s="1"/>
  <c r="AJ78" i="84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J15" i="84"/>
  <c r="AK15" i="84"/>
  <c r="AT15" i="84" s="1"/>
  <c r="AJ9" i="84"/>
  <c r="AK9" i="84"/>
  <c r="AT9" i="84" s="1"/>
  <c r="AR79" i="96"/>
  <c r="AR81" i="96" s="1"/>
  <c r="AL79" i="96"/>
  <c r="AU79" i="96" s="1"/>
  <c r="Y75" i="35"/>
  <c r="X75" i="35"/>
  <c r="AI77" i="48"/>
  <c r="AN77" i="48"/>
  <c r="Y80" i="43"/>
  <c r="Z80" i="43" s="1"/>
  <c r="X80" i="43"/>
  <c r="AH76" i="90"/>
  <c r="AQ76" i="90" s="1"/>
  <c r="AH80" i="87"/>
  <c r="AQ80" i="87" s="1"/>
  <c r="AI76" i="99"/>
  <c r="AN76" i="99"/>
  <c r="AI74" i="10"/>
  <c r="AN74" i="10"/>
  <c r="Y82" i="49"/>
  <c r="Z82" i="49"/>
  <c r="X82" i="49"/>
  <c r="AF73" i="94"/>
  <c r="AO73" i="94" s="1"/>
  <c r="W74" i="94"/>
  <c r="AE73" i="94"/>
  <c r="AG73" i="94"/>
  <c r="AP73" i="94" s="1"/>
  <c r="AH76" i="102"/>
  <c r="AQ76" i="102" s="1"/>
  <c r="AK78" i="45"/>
  <c r="AT78" i="45" s="1"/>
  <c r="AJ78" i="45"/>
  <c r="AJ72" i="45"/>
  <c r="AK72" i="45"/>
  <c r="AT72" i="45" s="1"/>
  <c r="AK66" i="45"/>
  <c r="AT66" i="45" s="1"/>
  <c r="AJ66" i="45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B4" i="45"/>
  <c r="AJ3" i="45"/>
  <c r="AE74" i="83"/>
  <c r="AG74" i="83"/>
  <c r="AP74" i="83" s="1"/>
  <c r="W75" i="83"/>
  <c r="AF74" i="83"/>
  <c r="AO74" i="83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Y78" i="48"/>
  <c r="X78" i="48"/>
  <c r="AI79" i="43"/>
  <c r="AN79" i="43"/>
  <c r="Z76" i="90"/>
  <c r="Y73" i="42"/>
  <c r="X73" i="42"/>
  <c r="Z80" i="87"/>
  <c r="Y75" i="10"/>
  <c r="Z75" i="10"/>
  <c r="X75" i="10"/>
  <c r="AI81" i="49"/>
  <c r="AP81" i="49"/>
  <c r="AR75" i="9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K6" i="45"/>
  <c r="AT6" i="45" s="1"/>
  <c r="AJ6" i="45"/>
  <c r="AH74" i="82"/>
  <c r="AQ74" i="82" s="1"/>
  <c r="AR72" i="94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K8" i="84"/>
  <c r="AT8" i="84" s="1"/>
  <c r="AJ8" i="84"/>
  <c r="AH73" i="50"/>
  <c r="AQ73" i="50" s="1"/>
  <c r="AR72" i="50"/>
  <c r="AR80" i="11"/>
  <c r="AH80" i="16"/>
  <c r="AQ80" i="16" s="1"/>
  <c r="AJ70" i="45"/>
  <c r="AK70" i="45"/>
  <c r="AT70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K5" i="45"/>
  <c r="AT5" i="45" s="1"/>
  <c r="AJ5" i="45"/>
  <c r="AG74" i="82"/>
  <c r="AP74" i="82" s="1"/>
  <c r="W75" i="82"/>
  <c r="AF74" i="82"/>
  <c r="AO74" i="82" s="1"/>
  <c r="AE74" i="82"/>
  <c r="AH81" i="11"/>
  <c r="AQ81" i="11" s="1"/>
  <c r="Y75" i="98"/>
  <c r="Z75" i="98"/>
  <c r="X75" i="98"/>
  <c r="AS4" i="96"/>
  <c r="AL4" i="96"/>
  <c r="AU4" i="96" s="1"/>
  <c r="AK77" i="84"/>
  <c r="AT77" i="84" s="1"/>
  <c r="AJ77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B4" i="84"/>
  <c r="AJ3" i="84"/>
  <c r="AF73" i="50"/>
  <c r="AO73" i="50" s="1"/>
  <c r="AG73" i="50"/>
  <c r="AP73" i="50" s="1"/>
  <c r="AE73" i="50"/>
  <c r="W74" i="50"/>
  <c r="AR76" i="88"/>
  <c r="Y80" i="91"/>
  <c r="Z80" i="91"/>
  <c r="X80" i="91"/>
  <c r="AR79" i="16"/>
  <c r="Y80" i="95"/>
  <c r="X80" i="95"/>
  <c r="Z80" i="16"/>
  <c r="Z76" i="102"/>
  <c r="AK75" i="45"/>
  <c r="AT75" i="45" s="1"/>
  <c r="AJ75" i="45"/>
  <c r="AJ64" i="45"/>
  <c r="AK64" i="45"/>
  <c r="AT64" i="45" s="1"/>
  <c r="AH73" i="94"/>
  <c r="AQ73" i="94" s="1"/>
  <c r="AJ77" i="45"/>
  <c r="AK77" i="45"/>
  <c r="AT77" i="45" s="1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J39" i="45"/>
  <c r="AK39" i="45"/>
  <c r="AT39" i="45" s="1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Z81" i="11"/>
  <c r="AR75" i="102"/>
  <c r="AJ75" i="84"/>
  <c r="AK75" i="84"/>
  <c r="AT75" i="84" s="1"/>
  <c r="AJ71" i="84"/>
  <c r="AK71" i="84"/>
  <c r="AT71" i="84" s="1"/>
  <c r="AK65" i="84"/>
  <c r="AT65" i="84" s="1"/>
  <c r="AJ65" i="84"/>
  <c r="AJ59" i="84"/>
  <c r="AK59" i="84"/>
  <c r="AT59" i="84" s="1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X5" i="84"/>
  <c r="S5" i="84" s="1"/>
  <c r="AC5" i="84" s="1"/>
  <c r="AB6" i="84" s="1"/>
  <c r="AH77" i="88"/>
  <c r="AQ77" i="88" s="1"/>
  <c r="AS7" i="96"/>
  <c r="AL7" i="96"/>
  <c r="AU7" i="96" s="1"/>
  <c r="AR81" i="103"/>
  <c r="AI79" i="91"/>
  <c r="AN79" i="91"/>
  <c r="AI79" i="45"/>
  <c r="AN79" i="45"/>
  <c r="AN81" i="45" s="1"/>
  <c r="AR79" i="87"/>
  <c r="AI73" i="85"/>
  <c r="AN73" i="85"/>
  <c r="AI78" i="18"/>
  <c r="AN78" i="18"/>
  <c r="AF76" i="55"/>
  <c r="AO76" i="55" s="1"/>
  <c r="AG76" i="55"/>
  <c r="AP76" i="55" s="1"/>
  <c r="W77" i="55"/>
  <c r="AE76" i="55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K50" i="45"/>
  <c r="AT50" i="45" s="1"/>
  <c r="AJ50" i="45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K7" i="45"/>
  <c r="AT7" i="45" s="1"/>
  <c r="AG79" i="41"/>
  <c r="AP79" i="41" s="1"/>
  <c r="AE79" i="41"/>
  <c r="W80" i="41"/>
  <c r="AF79" i="41"/>
  <c r="AO79" i="41" s="1"/>
  <c r="AH82" i="103"/>
  <c r="AQ82" i="103" s="1"/>
  <c r="AS11" i="96"/>
  <c r="AL11" i="96"/>
  <c r="AU11" i="96" s="1"/>
  <c r="AS5" i="96"/>
  <c r="AL5" i="96"/>
  <c r="AU5" i="96" s="1"/>
  <c r="AK76" i="84"/>
  <c r="AT76" i="84" s="1"/>
  <c r="AJ76" i="84"/>
  <c r="AK70" i="84"/>
  <c r="AT70" i="84" s="1"/>
  <c r="AJ70" i="84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K22" i="84"/>
  <c r="AT22" i="84" s="1"/>
  <c r="AJ22" i="84"/>
  <c r="AK16" i="84"/>
  <c r="AT16" i="84" s="1"/>
  <c r="AJ16" i="84"/>
  <c r="AJ10" i="84"/>
  <c r="AK10" i="84"/>
  <c r="AT10" i="84" s="1"/>
  <c r="AK5" i="84"/>
  <c r="AT5" i="84" s="1"/>
  <c r="AJ5" i="84"/>
  <c r="AS12" i="96"/>
  <c r="AL12" i="96"/>
  <c r="AU12" i="96" s="1"/>
  <c r="AI74" i="35"/>
  <c r="AN74" i="35"/>
  <c r="AS6" i="96"/>
  <c r="AL6" i="96"/>
  <c r="AU6" i="96" s="1"/>
  <c r="AI72" i="42"/>
  <c r="AN72" i="42"/>
  <c r="Y77" i="99"/>
  <c r="X77" i="99"/>
  <c r="Y74" i="85"/>
  <c r="Z74" i="85" s="1"/>
  <c r="X74" i="85"/>
  <c r="Y79" i="18"/>
  <c r="X79" i="18"/>
  <c r="AI79" i="95"/>
  <c r="AN79" i="95"/>
  <c r="AE74" i="85" l="1"/>
  <c r="W75" i="85"/>
  <c r="AG74" i="85"/>
  <c r="AP74" i="85" s="1"/>
  <c r="AF74" i="85"/>
  <c r="AO74" i="85" s="1"/>
  <c r="AF80" i="43"/>
  <c r="AO80" i="43" s="1"/>
  <c r="AE80" i="43"/>
  <c r="W81" i="43"/>
  <c r="AG80" i="43"/>
  <c r="AP80" i="43" s="1"/>
  <c r="AS22" i="84"/>
  <c r="AL22" i="84"/>
  <c r="AU22" i="84" s="1"/>
  <c r="AS74" i="45"/>
  <c r="AL74" i="45"/>
  <c r="AU74" i="45" s="1"/>
  <c r="AR74" i="35"/>
  <c r="AS28" i="84"/>
  <c r="AL28" i="84"/>
  <c r="AU28" i="84" s="1"/>
  <c r="AS64" i="84"/>
  <c r="AL64" i="84"/>
  <c r="AU64" i="84" s="1"/>
  <c r="AR72" i="42"/>
  <c r="AS52" i="84"/>
  <c r="AL52" i="84"/>
  <c r="AU52" i="84" s="1"/>
  <c r="AJ7" i="45"/>
  <c r="AS44" i="45"/>
  <c r="AL44" i="45"/>
  <c r="AU44" i="45" s="1"/>
  <c r="AI76" i="55"/>
  <c r="AN76" i="55"/>
  <c r="AS11" i="84"/>
  <c r="AL11" i="84"/>
  <c r="AU11" i="84" s="1"/>
  <c r="AS47" i="84"/>
  <c r="AL47" i="84"/>
  <c r="AU47" i="84" s="1"/>
  <c r="AS65" i="84"/>
  <c r="AL65" i="84"/>
  <c r="AU65" i="84" s="1"/>
  <c r="AS57" i="45"/>
  <c r="AL57" i="45"/>
  <c r="AU57" i="45" s="1"/>
  <c r="AF80" i="16"/>
  <c r="AO80" i="16" s="1"/>
  <c r="AE80" i="16"/>
  <c r="AG80" i="16"/>
  <c r="AP80" i="16" s="1"/>
  <c r="W81" i="16"/>
  <c r="AH80" i="91"/>
  <c r="AQ80" i="91" s="1"/>
  <c r="Y74" i="50"/>
  <c r="X74" i="50"/>
  <c r="AS12" i="84"/>
  <c r="AL12" i="84"/>
  <c r="AU12" i="84" s="1"/>
  <c r="AS48" i="84"/>
  <c r="AL48" i="84"/>
  <c r="AU48" i="84" s="1"/>
  <c r="AS66" i="84"/>
  <c r="AL66" i="84"/>
  <c r="AU66" i="84" s="1"/>
  <c r="AU81" i="96"/>
  <c r="C11" i="96" s="1"/>
  <c r="F40" i="57" s="1"/>
  <c r="AS28" i="45"/>
  <c r="AL28" i="45"/>
  <c r="AU28" i="45" s="1"/>
  <c r="AS46" i="45"/>
  <c r="AL46" i="45"/>
  <c r="AU46" i="45" s="1"/>
  <c r="AS70" i="45"/>
  <c r="AL70" i="45"/>
  <c r="AU70" i="45" s="1"/>
  <c r="AS13" i="84"/>
  <c r="AL13" i="84"/>
  <c r="AU13" i="84" s="1"/>
  <c r="AS6" i="45"/>
  <c r="AL6" i="45"/>
  <c r="AU6" i="45" s="1"/>
  <c r="AH75" i="10"/>
  <c r="AQ75" i="10" s="1"/>
  <c r="AS20" i="84"/>
  <c r="AL20" i="84"/>
  <c r="AU20" i="84" s="1"/>
  <c r="AS38" i="84"/>
  <c r="AL38" i="84"/>
  <c r="AU38" i="84" s="1"/>
  <c r="AS3" i="45"/>
  <c r="AL3" i="45"/>
  <c r="AU3" i="45" s="1"/>
  <c r="AS42" i="45"/>
  <c r="AL42" i="45"/>
  <c r="AU42" i="45" s="1"/>
  <c r="AS78" i="45"/>
  <c r="AL78" i="45"/>
  <c r="AU78" i="45" s="1"/>
  <c r="AH82" i="49"/>
  <c r="AQ82" i="49" s="1"/>
  <c r="AR76" i="99"/>
  <c r="AS15" i="84"/>
  <c r="AL15" i="84"/>
  <c r="AU15" i="84" s="1"/>
  <c r="AS69" i="84"/>
  <c r="AL69" i="84"/>
  <c r="AU69" i="84" s="1"/>
  <c r="AR79" i="84"/>
  <c r="AR81" i="84" s="1"/>
  <c r="AL79" i="84"/>
  <c r="AU79" i="84" s="1"/>
  <c r="AS55" i="45"/>
  <c r="AL55" i="45"/>
  <c r="AU55" i="45" s="1"/>
  <c r="AS73" i="45"/>
  <c r="AL73" i="45"/>
  <c r="AU73" i="45" s="1"/>
  <c r="AS58" i="84"/>
  <c r="AL58" i="84"/>
  <c r="AU58" i="84" s="1"/>
  <c r="AS14" i="45"/>
  <c r="AL14" i="45"/>
  <c r="AU14" i="45" s="1"/>
  <c r="AS32" i="45"/>
  <c r="AL32" i="45"/>
  <c r="AU32" i="45" s="1"/>
  <c r="AS50" i="45"/>
  <c r="AL50" i="45"/>
  <c r="AU50" i="45" s="1"/>
  <c r="Y77" i="55"/>
  <c r="X77" i="55"/>
  <c r="AR73" i="85"/>
  <c r="AR79" i="91"/>
  <c r="AS29" i="84"/>
  <c r="AL29" i="84"/>
  <c r="AU29" i="84" s="1"/>
  <c r="AS21" i="45"/>
  <c r="AL21" i="45"/>
  <c r="AU21" i="45" s="1"/>
  <c r="AS39" i="45"/>
  <c r="AL39" i="45"/>
  <c r="AU39" i="45" s="1"/>
  <c r="AS77" i="45"/>
  <c r="AL77" i="45"/>
  <c r="AU77" i="45" s="1"/>
  <c r="AH80" i="95"/>
  <c r="AQ80" i="95" s="1"/>
  <c r="W81" i="91"/>
  <c r="AE80" i="91"/>
  <c r="AN80" i="91" s="1"/>
  <c r="AF80" i="91"/>
  <c r="AG80" i="91"/>
  <c r="AP80" i="91" s="1"/>
  <c r="AI73" i="50"/>
  <c r="AN73" i="50"/>
  <c r="AS30" i="84"/>
  <c r="AL30" i="84"/>
  <c r="AU30" i="84" s="1"/>
  <c r="AS81" i="96"/>
  <c r="Y75" i="82"/>
  <c r="X75" i="82"/>
  <c r="AS52" i="45"/>
  <c r="AL52" i="45"/>
  <c r="AU52" i="45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W76" i="10"/>
  <c r="AF75" i="10"/>
  <c r="AO75" i="10" s="1"/>
  <c r="AE75" i="10"/>
  <c r="AG75" i="10"/>
  <c r="AP75" i="10" s="1"/>
  <c r="AF76" i="90"/>
  <c r="AO76" i="90" s="1"/>
  <c r="AE76" i="90"/>
  <c r="W77" i="90"/>
  <c r="AG76" i="90"/>
  <c r="AP76" i="90" s="1"/>
  <c r="AS7" i="84"/>
  <c r="AL7" i="84"/>
  <c r="AU7" i="84" s="1"/>
  <c r="AS26" i="84"/>
  <c r="AL26" i="84"/>
  <c r="AU26" i="84" s="1"/>
  <c r="AS62" i="84"/>
  <c r="AL62" i="84"/>
  <c r="AU62" i="84" s="1"/>
  <c r="AK4" i="45"/>
  <c r="AT4" i="45" s="1"/>
  <c r="AT81" i="45" s="1"/>
  <c r="AJ4" i="45"/>
  <c r="AS24" i="45"/>
  <c r="AL24" i="45"/>
  <c r="AU24" i="45" s="1"/>
  <c r="AS60" i="45"/>
  <c r="AL60" i="45"/>
  <c r="AU60" i="45" s="1"/>
  <c r="AF82" i="49"/>
  <c r="AO82" i="49" s="1"/>
  <c r="AG82" i="49"/>
  <c r="AP82" i="49" s="1"/>
  <c r="W83" i="49"/>
  <c r="AE82" i="49"/>
  <c r="AS39" i="84"/>
  <c r="AL39" i="84"/>
  <c r="AU39" i="84" s="1"/>
  <c r="AS78" i="84"/>
  <c r="AL78" i="84"/>
  <c r="AU78" i="84" s="1"/>
  <c r="AS9" i="45"/>
  <c r="AL9" i="45"/>
  <c r="AU9" i="45" s="1"/>
  <c r="AH79" i="18"/>
  <c r="AQ79" i="18" s="1"/>
  <c r="AS40" i="84"/>
  <c r="AL40" i="84"/>
  <c r="AU40" i="84" s="1"/>
  <c r="Y80" i="41"/>
  <c r="Z80" i="41" s="1"/>
  <c r="X80" i="41"/>
  <c r="AS68" i="45"/>
  <c r="AL68" i="45"/>
  <c r="AU68" i="45" s="1"/>
  <c r="AS35" i="84"/>
  <c r="AL35" i="84"/>
  <c r="AU35" i="84" s="1"/>
  <c r="W82" i="11"/>
  <c r="AF81" i="11"/>
  <c r="AO81" i="11" s="1"/>
  <c r="AG81" i="11"/>
  <c r="AP81" i="11" s="1"/>
  <c r="AE81" i="11"/>
  <c r="AS64" i="45"/>
  <c r="AL64" i="45"/>
  <c r="AU64" i="45" s="1"/>
  <c r="Z80" i="95"/>
  <c r="AH75" i="98"/>
  <c r="AQ75" i="98" s="1"/>
  <c r="AS16" i="45"/>
  <c r="AL16" i="45"/>
  <c r="AU16" i="45" s="1"/>
  <c r="AS34" i="45"/>
  <c r="AL34" i="45"/>
  <c r="AU34" i="45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S11" i="45"/>
  <c r="AL11" i="45"/>
  <c r="AU11" i="45" s="1"/>
  <c r="AS65" i="45"/>
  <c r="AL65" i="45"/>
  <c r="AU65" i="45" s="1"/>
  <c r="AS44" i="84"/>
  <c r="AL44" i="84"/>
  <c r="AU44" i="84" s="1"/>
  <c r="AL12" i="45"/>
  <c r="AU12" i="45" s="1"/>
  <c r="AS12" i="45"/>
  <c r="AS30" i="45"/>
  <c r="AL30" i="45"/>
  <c r="AU30" i="45" s="1"/>
  <c r="AS66" i="45"/>
  <c r="AL66" i="45"/>
  <c r="AU66" i="45" s="1"/>
  <c r="AS21" i="84"/>
  <c r="AL21" i="84"/>
  <c r="AU21" i="84" s="1"/>
  <c r="AS57" i="84"/>
  <c r="AL57" i="84"/>
  <c r="AU57" i="84" s="1"/>
  <c r="AS25" i="45"/>
  <c r="AL25" i="45"/>
  <c r="AU25" i="45" s="1"/>
  <c r="AS43" i="45"/>
  <c r="AL43" i="45"/>
  <c r="AU43" i="45" s="1"/>
  <c r="AS61" i="45"/>
  <c r="AL61" i="45"/>
  <c r="AU61" i="45" s="1"/>
  <c r="AI82" i="103"/>
  <c r="AN82" i="103"/>
  <c r="AS20" i="45"/>
  <c r="AL20" i="45"/>
  <c r="AU20" i="45" s="1"/>
  <c r="AS17" i="84"/>
  <c r="AL17" i="84"/>
  <c r="AU17" i="84" s="1"/>
  <c r="AS53" i="84"/>
  <c r="AL53" i="84"/>
  <c r="AU53" i="84" s="1"/>
  <c r="AS71" i="84"/>
  <c r="AL71" i="84"/>
  <c r="AU71" i="84" s="1"/>
  <c r="AJ8" i="45"/>
  <c r="AK8" i="45"/>
  <c r="AT8" i="45" s="1"/>
  <c r="AS27" i="45"/>
  <c r="AL27" i="45"/>
  <c r="AU27" i="45" s="1"/>
  <c r="AS45" i="45"/>
  <c r="AL45" i="45"/>
  <c r="AU45" i="45" s="1"/>
  <c r="AS63" i="45"/>
  <c r="AL63" i="45"/>
  <c r="AU63" i="45" s="1"/>
  <c r="AS75" i="45"/>
  <c r="AL75" i="45"/>
  <c r="AU75" i="45" s="1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W76" i="98"/>
  <c r="AG75" i="98"/>
  <c r="AP75" i="98" s="1"/>
  <c r="AF75" i="98"/>
  <c r="AO75" i="98" s="1"/>
  <c r="AE75" i="98"/>
  <c r="AS5" i="45"/>
  <c r="AL5" i="45"/>
  <c r="AU5" i="45" s="1"/>
  <c r="AS58" i="45"/>
  <c r="AL58" i="45"/>
  <c r="AU58" i="45" s="1"/>
  <c r="AS8" i="84"/>
  <c r="AL8" i="84"/>
  <c r="AU8" i="84" s="1"/>
  <c r="AS29" i="45"/>
  <c r="AL29" i="45"/>
  <c r="AU29" i="45" s="1"/>
  <c r="AS47" i="45"/>
  <c r="AL47" i="45"/>
  <c r="AU47" i="45" s="1"/>
  <c r="AF80" i="87"/>
  <c r="AO80" i="87" s="1"/>
  <c r="AE80" i="87"/>
  <c r="AG80" i="87"/>
  <c r="AP80" i="87" s="1"/>
  <c r="W81" i="87"/>
  <c r="AR79" i="43"/>
  <c r="AS32" i="84"/>
  <c r="AL32" i="84"/>
  <c r="AU32" i="84" s="1"/>
  <c r="AS68" i="84"/>
  <c r="AL68" i="84"/>
  <c r="AU68" i="84" s="1"/>
  <c r="Y75" i="83"/>
  <c r="Z75" i="83" s="1"/>
  <c r="X75" i="83"/>
  <c r="AS48" i="45"/>
  <c r="AL48" i="45"/>
  <c r="AU48" i="45" s="1"/>
  <c r="AI73" i="94"/>
  <c r="AN73" i="94"/>
  <c r="AR77" i="48"/>
  <c r="AS27" i="84"/>
  <c r="AL27" i="84"/>
  <c r="AU27" i="84" s="1"/>
  <c r="AS49" i="45"/>
  <c r="AL49" i="45"/>
  <c r="AU49" i="45" s="1"/>
  <c r="AS5" i="84"/>
  <c r="AL5" i="84"/>
  <c r="AU5" i="84" s="1"/>
  <c r="AH77" i="99"/>
  <c r="AQ77" i="99" s="1"/>
  <c r="Z79" i="18"/>
  <c r="AS23" i="84"/>
  <c r="AL23" i="84"/>
  <c r="AU23" i="84" s="1"/>
  <c r="AS41" i="84"/>
  <c r="AL41" i="84"/>
  <c r="AU41" i="84" s="1"/>
  <c r="AS33" i="45"/>
  <c r="AL33" i="45"/>
  <c r="AU33" i="45" s="1"/>
  <c r="AS3" i="84"/>
  <c r="AL3" i="84"/>
  <c r="AU3" i="84" s="1"/>
  <c r="AS77" i="84"/>
  <c r="AL77" i="84"/>
  <c r="AU77" i="84" s="1"/>
  <c r="AS22" i="45"/>
  <c r="AL22" i="45"/>
  <c r="AU22" i="45" s="1"/>
  <c r="AS40" i="45"/>
  <c r="AL40" i="45"/>
  <c r="AU40" i="45" s="1"/>
  <c r="AS25" i="84"/>
  <c r="AL25" i="84"/>
  <c r="AU25" i="84" s="1"/>
  <c r="AS43" i="84"/>
  <c r="AL43" i="84"/>
  <c r="AU43" i="84" s="1"/>
  <c r="AS61" i="84"/>
  <c r="AL61" i="84"/>
  <c r="AU61" i="84" s="1"/>
  <c r="AS17" i="45"/>
  <c r="AL17" i="45"/>
  <c r="AU17" i="45" s="1"/>
  <c r="AS35" i="45"/>
  <c r="AL35" i="45"/>
  <c r="AU35" i="45" s="1"/>
  <c r="AH73" i="42"/>
  <c r="AQ73" i="42" s="1"/>
  <c r="AH78" i="48"/>
  <c r="AQ78" i="48" s="1"/>
  <c r="AS14" i="84"/>
  <c r="AL14" i="84"/>
  <c r="AU14" i="84" s="1"/>
  <c r="AS50" i="84"/>
  <c r="AL50" i="84"/>
  <c r="AU50" i="84" s="1"/>
  <c r="AS36" i="45"/>
  <c r="AL36" i="45"/>
  <c r="AU36" i="45" s="1"/>
  <c r="AS54" i="45"/>
  <c r="AL54" i="45"/>
  <c r="AU54" i="45" s="1"/>
  <c r="Y74" i="94"/>
  <c r="X74" i="94"/>
  <c r="Z74" i="94" s="1"/>
  <c r="AR74" i="10"/>
  <c r="AH75" i="35"/>
  <c r="AQ75" i="35" s="1"/>
  <c r="AS9" i="84"/>
  <c r="AL9" i="84"/>
  <c r="AU9" i="84" s="1"/>
  <c r="AS45" i="84"/>
  <c r="AL45" i="84"/>
  <c r="AU45" i="84" s="1"/>
  <c r="AS63" i="84"/>
  <c r="AL63" i="84"/>
  <c r="AU63" i="84" s="1"/>
  <c r="AR74" i="98"/>
  <c r="AS13" i="45"/>
  <c r="AL13" i="45"/>
  <c r="AU13" i="45" s="1"/>
  <c r="AS31" i="45"/>
  <c r="AL31" i="45"/>
  <c r="AU31" i="45" s="1"/>
  <c r="AS67" i="45"/>
  <c r="AL67" i="45"/>
  <c r="AU67" i="45" s="1"/>
  <c r="Y78" i="88"/>
  <c r="X78" i="88"/>
  <c r="Z78" i="88" s="1"/>
  <c r="AR79" i="95"/>
  <c r="AS76" i="84"/>
  <c r="AL76" i="84"/>
  <c r="AU76" i="84" s="1"/>
  <c r="Z77" i="99"/>
  <c r="AI79" i="41"/>
  <c r="AR79" i="41" s="1"/>
  <c r="AN79" i="41"/>
  <c r="AS56" i="45"/>
  <c r="AL56" i="45"/>
  <c r="AU56" i="45" s="1"/>
  <c r="AS10" i="84"/>
  <c r="AL10" i="84"/>
  <c r="AU10" i="84" s="1"/>
  <c r="AS46" i="84"/>
  <c r="AL46" i="84"/>
  <c r="AU46" i="84" s="1"/>
  <c r="AS38" i="45"/>
  <c r="AL38" i="45"/>
  <c r="AU38" i="45" s="1"/>
  <c r="AH74" i="85"/>
  <c r="AQ74" i="85" s="1"/>
  <c r="AS16" i="84"/>
  <c r="AL16" i="84"/>
  <c r="AU16" i="84" s="1"/>
  <c r="AS34" i="84"/>
  <c r="AL34" i="84"/>
  <c r="AU34" i="84" s="1"/>
  <c r="AS70" i="84"/>
  <c r="AL70" i="84"/>
  <c r="AU70" i="84" s="1"/>
  <c r="AS26" i="45"/>
  <c r="AL26" i="45"/>
  <c r="AU26" i="45" s="1"/>
  <c r="AS62" i="45"/>
  <c r="AL62" i="45"/>
  <c r="AU62" i="45" s="1"/>
  <c r="AR78" i="18"/>
  <c r="AR79" i="45"/>
  <c r="AR81" i="45" s="1"/>
  <c r="AL79" i="45"/>
  <c r="AU79" i="45" s="1"/>
  <c r="AJ6" i="84"/>
  <c r="AK6" i="84"/>
  <c r="AT6" i="84" s="1"/>
  <c r="AS59" i="84"/>
  <c r="AL59" i="84"/>
  <c r="AU59" i="84" s="1"/>
  <c r="AS75" i="84"/>
  <c r="AL75" i="84"/>
  <c r="AU75" i="84" s="1"/>
  <c r="AS15" i="45"/>
  <c r="AL15" i="45"/>
  <c r="AU15" i="45" s="1"/>
  <c r="AS51" i="45"/>
  <c r="AL51" i="45"/>
  <c r="AU51" i="45" s="1"/>
  <c r="AS69" i="45"/>
  <c r="AL69" i="45"/>
  <c r="AU69" i="45" s="1"/>
  <c r="AF76" i="102"/>
  <c r="AO76" i="102" s="1"/>
  <c r="AE76" i="102"/>
  <c r="W77" i="102"/>
  <c r="AG76" i="102"/>
  <c r="AP76" i="102" s="1"/>
  <c r="AJ4" i="84"/>
  <c r="AK4" i="84"/>
  <c r="AT4" i="84" s="1"/>
  <c r="AS24" i="84"/>
  <c r="AL24" i="84"/>
  <c r="AU24" i="84" s="1"/>
  <c r="AS42" i="84"/>
  <c r="AL42" i="84"/>
  <c r="AU42" i="84" s="1"/>
  <c r="AS60" i="84"/>
  <c r="AL60" i="84"/>
  <c r="AU60" i="84" s="1"/>
  <c r="AI74" i="82"/>
  <c r="AN74" i="82"/>
  <c r="AS10" i="45"/>
  <c r="AL10" i="45"/>
  <c r="AU10" i="45" s="1"/>
  <c r="AS31" i="84"/>
  <c r="AL31" i="84"/>
  <c r="AU31" i="84" s="1"/>
  <c r="AS49" i="84"/>
  <c r="AL49" i="84"/>
  <c r="AU49" i="84" s="1"/>
  <c r="AS67" i="84"/>
  <c r="AL67" i="84"/>
  <c r="AU67" i="84" s="1"/>
  <c r="AS53" i="45"/>
  <c r="AL53" i="45"/>
  <c r="AU53" i="45" s="1"/>
  <c r="AS71" i="45"/>
  <c r="AL71" i="45"/>
  <c r="AU71" i="45" s="1"/>
  <c r="AR81" i="49"/>
  <c r="Z73" i="42"/>
  <c r="Z78" i="48"/>
  <c r="AS56" i="84"/>
  <c r="AL56" i="84"/>
  <c r="AU56" i="84" s="1"/>
  <c r="AS74" i="84"/>
  <c r="AL74" i="84"/>
  <c r="AU74" i="84" s="1"/>
  <c r="AI74" i="83"/>
  <c r="AN74" i="83"/>
  <c r="AS18" i="45"/>
  <c r="AL18" i="45"/>
  <c r="AU18" i="45" s="1"/>
  <c r="AS72" i="45"/>
  <c r="AL72" i="45"/>
  <c r="AU72" i="45" s="1"/>
  <c r="AH80" i="43"/>
  <c r="AQ80" i="43" s="1"/>
  <c r="Z75" i="35"/>
  <c r="AS33" i="84"/>
  <c r="AL33" i="84"/>
  <c r="AU33" i="84" s="1"/>
  <c r="AS51" i="84"/>
  <c r="AL51" i="84"/>
  <c r="AU51" i="84" s="1"/>
  <c r="AL19" i="45"/>
  <c r="AU19" i="45" s="1"/>
  <c r="AS19" i="45"/>
  <c r="AS37" i="45"/>
  <c r="AL37" i="45"/>
  <c r="AU37" i="45" s="1"/>
  <c r="AI77" i="88"/>
  <c r="AN77" i="88"/>
  <c r="Y83" i="103"/>
  <c r="Z83" i="103" s="1"/>
  <c r="X83" i="103"/>
  <c r="AF83" i="103" l="1"/>
  <c r="AO83" i="103" s="1"/>
  <c r="AE83" i="103"/>
  <c r="W84" i="103"/>
  <c r="AG83" i="103"/>
  <c r="AP83" i="103" s="1"/>
  <c r="AG80" i="41"/>
  <c r="AP80" i="41" s="1"/>
  <c r="W81" i="41"/>
  <c r="AE80" i="41"/>
  <c r="AF80" i="41"/>
  <c r="AO80" i="41" s="1"/>
  <c r="W75" i="94"/>
  <c r="AE74" i="94"/>
  <c r="AG74" i="94"/>
  <c r="AP74" i="94" s="1"/>
  <c r="AF74" i="94"/>
  <c r="AO74" i="94" s="1"/>
  <c r="AE75" i="83"/>
  <c r="W76" i="83"/>
  <c r="AF75" i="83"/>
  <c r="AO75" i="83" s="1"/>
  <c r="AG75" i="83"/>
  <c r="AP75" i="83" s="1"/>
  <c r="AF78" i="88"/>
  <c r="AO78" i="88" s="1"/>
  <c r="W79" i="88"/>
  <c r="AG78" i="88"/>
  <c r="AP78" i="88" s="1"/>
  <c r="AE78" i="88"/>
  <c r="AR74" i="82"/>
  <c r="AG75" i="35"/>
  <c r="AP75" i="35" s="1"/>
  <c r="W76" i="35"/>
  <c r="AF75" i="35"/>
  <c r="AO75" i="35" s="1"/>
  <c r="AE75" i="35"/>
  <c r="AI75" i="98"/>
  <c r="AN75" i="98"/>
  <c r="Y82" i="11"/>
  <c r="Z82" i="11" s="1"/>
  <c r="X82" i="11"/>
  <c r="AL4" i="45"/>
  <c r="AU4" i="45" s="1"/>
  <c r="AU81" i="45" s="1"/>
  <c r="C11" i="45" s="1"/>
  <c r="AS4" i="45"/>
  <c r="AI80" i="91"/>
  <c r="AO80" i="91"/>
  <c r="AR76" i="55"/>
  <c r="Y81" i="16"/>
  <c r="X81" i="16"/>
  <c r="Z81" i="16" s="1"/>
  <c r="AI76" i="102"/>
  <c r="AN76" i="102"/>
  <c r="AR77" i="88"/>
  <c r="AE78" i="48"/>
  <c r="AG78" i="48"/>
  <c r="AP78" i="48" s="1"/>
  <c r="AF78" i="48"/>
  <c r="AO78" i="48" s="1"/>
  <c r="W79" i="48"/>
  <c r="AT81" i="84"/>
  <c r="AS6" i="84"/>
  <c r="AL6" i="84"/>
  <c r="AU6" i="84" s="1"/>
  <c r="AG77" i="99"/>
  <c r="AP77" i="99" s="1"/>
  <c r="AF77" i="99"/>
  <c r="AO77" i="99" s="1"/>
  <c r="AE77" i="99"/>
  <c r="W78" i="99"/>
  <c r="Y81" i="87"/>
  <c r="Z81" i="87" s="1"/>
  <c r="X81" i="87"/>
  <c r="Y76" i="98"/>
  <c r="X76" i="98"/>
  <c r="AS8" i="45"/>
  <c r="AL8" i="45"/>
  <c r="AU8" i="45" s="1"/>
  <c r="AI81" i="11"/>
  <c r="AN81" i="11"/>
  <c r="AI75" i="10"/>
  <c r="AN75" i="10"/>
  <c r="AI80" i="16"/>
  <c r="AR80" i="16" s="1"/>
  <c r="AN80" i="16"/>
  <c r="Y77" i="102"/>
  <c r="Z77" i="102"/>
  <c r="X77" i="102"/>
  <c r="AR82" i="103"/>
  <c r="AH78" i="88"/>
  <c r="AQ78" i="88" s="1"/>
  <c r="AH74" i="94"/>
  <c r="AQ74" i="94" s="1"/>
  <c r="AI82" i="49"/>
  <c r="AN82" i="49"/>
  <c r="Y77" i="90"/>
  <c r="X77" i="90"/>
  <c r="AH75" i="82"/>
  <c r="AQ75" i="82" s="1"/>
  <c r="Y81" i="91"/>
  <c r="Z81" i="91" s="1"/>
  <c r="X81" i="91"/>
  <c r="AH77" i="55"/>
  <c r="AQ77" i="55" s="1"/>
  <c r="AH74" i="50"/>
  <c r="AQ74" i="50" s="1"/>
  <c r="Y81" i="43"/>
  <c r="X81" i="43"/>
  <c r="Y75" i="85"/>
  <c r="X75" i="85"/>
  <c r="AR73" i="94"/>
  <c r="AR74" i="83"/>
  <c r="AE73" i="42"/>
  <c r="AF73" i="42"/>
  <c r="AO73" i="42" s="1"/>
  <c r="AG73" i="42"/>
  <c r="AP73" i="42" s="1"/>
  <c r="W74" i="42"/>
  <c r="AS4" i="84"/>
  <c r="AS81" i="84" s="1"/>
  <c r="AL4" i="84"/>
  <c r="AU4" i="84" s="1"/>
  <c r="AH83" i="103"/>
  <c r="AQ83" i="103" s="1"/>
  <c r="W80" i="18"/>
  <c r="AF79" i="18"/>
  <c r="AO79" i="18" s="1"/>
  <c r="AG79" i="18"/>
  <c r="AP79" i="18" s="1"/>
  <c r="AE79" i="18"/>
  <c r="AH75" i="83"/>
  <c r="AQ75" i="83" s="1"/>
  <c r="AI80" i="87"/>
  <c r="AN80" i="87"/>
  <c r="AE80" i="95"/>
  <c r="AF80" i="95"/>
  <c r="AO80" i="95" s="1"/>
  <c r="W81" i="95"/>
  <c r="AG80" i="95"/>
  <c r="AP80" i="95" s="1"/>
  <c r="AH80" i="41"/>
  <c r="AQ80" i="41" s="1"/>
  <c r="Y83" i="49"/>
  <c r="Z83" i="49" s="1"/>
  <c r="X83" i="49"/>
  <c r="AI76" i="90"/>
  <c r="AN76" i="90"/>
  <c r="Y76" i="10"/>
  <c r="Z76" i="10"/>
  <c r="X76" i="10"/>
  <c r="Z75" i="82"/>
  <c r="AR73" i="50"/>
  <c r="Z77" i="55"/>
  <c r="Z74" i="50"/>
  <c r="AS7" i="45"/>
  <c r="AS81" i="45" s="1"/>
  <c r="AL7" i="45"/>
  <c r="AU7" i="45" s="1"/>
  <c r="AI80" i="43"/>
  <c r="AN80" i="43"/>
  <c r="AI74" i="85"/>
  <c r="AN74" i="85"/>
  <c r="W83" i="11" l="1"/>
  <c r="AE82" i="11"/>
  <c r="AG82" i="11"/>
  <c r="AP82" i="11" s="1"/>
  <c r="AF82" i="11"/>
  <c r="AO82" i="11" s="1"/>
  <c r="AF81" i="16"/>
  <c r="AO81" i="16" s="1"/>
  <c r="W82" i="16"/>
  <c r="AG81" i="16"/>
  <c r="AP81" i="16" s="1"/>
  <c r="AE81" i="16"/>
  <c r="AG81" i="87"/>
  <c r="AP81" i="87" s="1"/>
  <c r="AE81" i="87"/>
  <c r="AF81" i="87"/>
  <c r="AO81" i="87" s="1"/>
  <c r="W82" i="87"/>
  <c r="W82" i="91"/>
  <c r="AG81" i="91"/>
  <c r="AP81" i="91" s="1"/>
  <c r="AF81" i="91"/>
  <c r="AO81" i="91" s="1"/>
  <c r="AE81" i="91"/>
  <c r="AG83" i="49"/>
  <c r="AP83" i="49" s="1"/>
  <c r="AE83" i="49"/>
  <c r="W84" i="49"/>
  <c r="AF83" i="49"/>
  <c r="AO83" i="49" s="1"/>
  <c r="AH81" i="43"/>
  <c r="AQ81" i="43" s="1"/>
  <c r="AH76" i="10"/>
  <c r="AQ76" i="10" s="1"/>
  <c r="AR76" i="102"/>
  <c r="AI78" i="88"/>
  <c r="AN78" i="88"/>
  <c r="AI74" i="94"/>
  <c r="AN74" i="94"/>
  <c r="AF74" i="50"/>
  <c r="AO74" i="50" s="1"/>
  <c r="AE74" i="50"/>
  <c r="W75" i="50"/>
  <c r="AG74" i="50"/>
  <c r="AP74" i="50" s="1"/>
  <c r="AR74" i="85"/>
  <c r="W78" i="55"/>
  <c r="AE77" i="55"/>
  <c r="AF77" i="55"/>
  <c r="AO77" i="55" s="1"/>
  <c r="AG77" i="55"/>
  <c r="AP77" i="55" s="1"/>
  <c r="AI79" i="18"/>
  <c r="AN79" i="18"/>
  <c r="Z81" i="43"/>
  <c r="AH81" i="91"/>
  <c r="AQ81" i="91" s="1"/>
  <c r="AR82" i="49"/>
  <c r="AH76" i="98"/>
  <c r="AQ76" i="98" s="1"/>
  <c r="AI78" i="48"/>
  <c r="AN78" i="48"/>
  <c r="Y79" i="88"/>
  <c r="Z79" i="88" s="1"/>
  <c r="X79" i="88"/>
  <c r="AI75" i="83"/>
  <c r="AN75" i="83"/>
  <c r="AG76" i="10"/>
  <c r="AP76" i="10" s="1"/>
  <c r="W77" i="10"/>
  <c r="AF76" i="10"/>
  <c r="AO76" i="10" s="1"/>
  <c r="AE76" i="10"/>
  <c r="AH81" i="16"/>
  <c r="AQ81" i="16" s="1"/>
  <c r="AR80" i="91"/>
  <c r="X76" i="35"/>
  <c r="Z76" i="35" s="1"/>
  <c r="Y76" i="35"/>
  <c r="Y76" i="83"/>
  <c r="Z76" i="83" s="1"/>
  <c r="X76" i="83"/>
  <c r="Y75" i="94"/>
  <c r="X75" i="94"/>
  <c r="Y81" i="95"/>
  <c r="Z81" i="95" s="1"/>
  <c r="X81" i="95"/>
  <c r="AH77" i="102"/>
  <c r="AQ77" i="102" s="1"/>
  <c r="AR75" i="10"/>
  <c r="Z76" i="98"/>
  <c r="Y78" i="99"/>
  <c r="Z78" i="99" s="1"/>
  <c r="X78" i="99"/>
  <c r="AR75" i="98"/>
  <c r="Y84" i="103"/>
  <c r="Z84" i="103" s="1"/>
  <c r="X84" i="103"/>
  <c r="AR80" i="87"/>
  <c r="AU81" i="84"/>
  <c r="C11" i="84" s="1"/>
  <c r="F28" i="57" s="1"/>
  <c r="AI73" i="42"/>
  <c r="AN73" i="42"/>
  <c r="AH75" i="85"/>
  <c r="AQ75" i="85" s="1"/>
  <c r="AH77" i="90"/>
  <c r="AQ77" i="90" s="1"/>
  <c r="AF77" i="102"/>
  <c r="AO77" i="102" s="1"/>
  <c r="AE77" i="102"/>
  <c r="W78" i="102"/>
  <c r="AG77" i="102"/>
  <c r="AP77" i="102" s="1"/>
  <c r="AI77" i="99"/>
  <c r="AN77" i="99"/>
  <c r="AI80" i="41"/>
  <c r="AN80" i="41"/>
  <c r="AI83" i="103"/>
  <c r="AN83" i="103"/>
  <c r="Y74" i="42"/>
  <c r="Z74" i="42"/>
  <c r="X74" i="42"/>
  <c r="AR80" i="43"/>
  <c r="AR76" i="90"/>
  <c r="W76" i="82"/>
  <c r="AG75" i="82"/>
  <c r="AP75" i="82" s="1"/>
  <c r="AF75" i="82"/>
  <c r="AO75" i="82" s="1"/>
  <c r="AE75" i="82"/>
  <c r="AH83" i="49"/>
  <c r="AQ83" i="49" s="1"/>
  <c r="AI80" i="95"/>
  <c r="AR80" i="95" s="1"/>
  <c r="AN80" i="95"/>
  <c r="Y80" i="18"/>
  <c r="Z80" i="18"/>
  <c r="X80" i="18"/>
  <c r="Z75" i="85"/>
  <c r="Z77" i="90"/>
  <c r="AR81" i="11"/>
  <c r="AH81" i="87"/>
  <c r="AQ81" i="87" s="1"/>
  <c r="Y79" i="48"/>
  <c r="Z79" i="48"/>
  <c r="X79" i="48"/>
  <c r="AH82" i="11"/>
  <c r="AQ82" i="11" s="1"/>
  <c r="AI75" i="35"/>
  <c r="AN75" i="35"/>
  <c r="Y81" i="41"/>
  <c r="X81" i="41"/>
  <c r="AG78" i="99" l="1"/>
  <c r="AP78" i="99" s="1"/>
  <c r="W79" i="99"/>
  <c r="AF78" i="99"/>
  <c r="AO78" i="99" s="1"/>
  <c r="AE78" i="99"/>
  <c r="AE76" i="83"/>
  <c r="W77" i="83"/>
  <c r="AG76" i="83"/>
  <c r="AP76" i="83" s="1"/>
  <c r="AF76" i="83"/>
  <c r="AO76" i="83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G84" i="103"/>
  <c r="AP84" i="103" s="1"/>
  <c r="AE84" i="103"/>
  <c r="AF84" i="103"/>
  <c r="AO84" i="103" s="1"/>
  <c r="W85" i="103"/>
  <c r="W82" i="95"/>
  <c r="AG81" i="95"/>
  <c r="AP81" i="95" s="1"/>
  <c r="AF81" i="95"/>
  <c r="AO81" i="95" s="1"/>
  <c r="AE81" i="95"/>
  <c r="AF76" i="35"/>
  <c r="AO76" i="35" s="1"/>
  <c r="AE76" i="35"/>
  <c r="AG76" i="35"/>
  <c r="AP76" i="35" s="1"/>
  <c r="W77" i="35"/>
  <c r="W80" i="48"/>
  <c r="AE79" i="48"/>
  <c r="AN79" i="48" s="1"/>
  <c r="AF79" i="48"/>
  <c r="AO79" i="48" s="1"/>
  <c r="AG79" i="48"/>
  <c r="AH81" i="41"/>
  <c r="AQ81" i="41" s="1"/>
  <c r="AR75" i="35"/>
  <c r="AH79" i="48"/>
  <c r="AQ79" i="48" s="1"/>
  <c r="AH80" i="18"/>
  <c r="AQ80" i="18" s="1"/>
  <c r="X78" i="102"/>
  <c r="Y78" i="102"/>
  <c r="Z78" i="102"/>
  <c r="AH84" i="103"/>
  <c r="AQ84" i="103" s="1"/>
  <c r="AI76" i="10"/>
  <c r="AN76" i="10"/>
  <c r="AH79" i="88"/>
  <c r="AQ79" i="88" s="1"/>
  <c r="AQ81" i="88" s="1"/>
  <c r="AX3" i="88"/>
  <c r="S3" i="88" s="1"/>
  <c r="AC3" i="88" s="1"/>
  <c r="AZ3" i="88"/>
  <c r="AX72" i="88" s="1"/>
  <c r="S72" i="88" s="1"/>
  <c r="AC72" i="88" s="1"/>
  <c r="AB73" i="88" s="1"/>
  <c r="AX6" i="88"/>
  <c r="S6" i="88" s="1"/>
  <c r="AC6" i="88" s="1"/>
  <c r="AB7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8" i="88"/>
  <c r="S78" i="88" s="1"/>
  <c r="AC78" i="88" s="1"/>
  <c r="AB79" i="88" s="1"/>
  <c r="AX77" i="88"/>
  <c r="S77" i="88" s="1"/>
  <c r="AC77" i="88" s="1"/>
  <c r="AB78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Y78" i="55"/>
  <c r="X78" i="55"/>
  <c r="AI74" i="50"/>
  <c r="AN74" i="50"/>
  <c r="AI81" i="87"/>
  <c r="AN81" i="87"/>
  <c r="W81" i="18"/>
  <c r="AE80" i="18"/>
  <c r="AN80" i="18" s="1"/>
  <c r="AF80" i="18"/>
  <c r="AO80" i="18" s="1"/>
  <c r="AG80" i="18"/>
  <c r="AH74" i="42"/>
  <c r="AQ74" i="42" s="1"/>
  <c r="AR80" i="41"/>
  <c r="AI77" i="102"/>
  <c r="AN77" i="102"/>
  <c r="AH75" i="94"/>
  <c r="AQ75" i="94" s="1"/>
  <c r="AR79" i="18"/>
  <c r="Y84" i="49"/>
  <c r="X84" i="49"/>
  <c r="Y76" i="82"/>
  <c r="X76" i="82"/>
  <c r="AF74" i="42"/>
  <c r="AO74" i="42" s="1"/>
  <c r="W75" i="42"/>
  <c r="AE74" i="42"/>
  <c r="AG74" i="42"/>
  <c r="AP74" i="42" s="1"/>
  <c r="AR73" i="42"/>
  <c r="AE76" i="98"/>
  <c r="AF76" i="98"/>
  <c r="AO76" i="98" s="1"/>
  <c r="W77" i="98"/>
  <c r="AG76" i="98"/>
  <c r="AP76" i="98" s="1"/>
  <c r="Z75" i="94"/>
  <c r="Y77" i="10"/>
  <c r="X77" i="10"/>
  <c r="Z77" i="10" s="1"/>
  <c r="AI83" i="49"/>
  <c r="AN83" i="49"/>
  <c r="Y82" i="91"/>
  <c r="X82" i="91"/>
  <c r="AR77" i="99"/>
  <c r="AH76" i="35"/>
  <c r="AQ76" i="35" s="1"/>
  <c r="AR74" i="94"/>
  <c r="AI81" i="16"/>
  <c r="AN81" i="16"/>
  <c r="Z81" i="41"/>
  <c r="AF77" i="90"/>
  <c r="AO77" i="90" s="1"/>
  <c r="AE77" i="90"/>
  <c r="W78" i="90"/>
  <c r="AG77" i="90"/>
  <c r="AP77" i="90" s="1"/>
  <c r="AH81" i="95"/>
  <c r="AQ81" i="95" s="1"/>
  <c r="AH76" i="83"/>
  <c r="AQ76" i="83" s="1"/>
  <c r="AR78" i="48"/>
  <c r="Y82" i="87"/>
  <c r="Z82" i="87"/>
  <c r="X82" i="87"/>
  <c r="AI82" i="11"/>
  <c r="AN82" i="11"/>
  <c r="AE75" i="85"/>
  <c r="AG75" i="85"/>
  <c r="AP75" i="85" s="1"/>
  <c r="W76" i="85"/>
  <c r="AF75" i="85"/>
  <c r="AO75" i="85" s="1"/>
  <c r="AI75" i="82"/>
  <c r="AN75" i="82"/>
  <c r="AR83" i="103"/>
  <c r="AH78" i="99"/>
  <c r="AQ78" i="99" s="1"/>
  <c r="AR75" i="83"/>
  <c r="AG81" i="43"/>
  <c r="AP81" i="43" s="1"/>
  <c r="W82" i="43"/>
  <c r="AE81" i="43"/>
  <c r="AF81" i="43"/>
  <c r="AO81" i="43" s="1"/>
  <c r="AI77" i="55"/>
  <c r="AN77" i="55"/>
  <c r="Y75" i="50"/>
  <c r="X75" i="50"/>
  <c r="Z75" i="50" s="1"/>
  <c r="AR78" i="88"/>
  <c r="AI81" i="91"/>
  <c r="AN81" i="91"/>
  <c r="Y82" i="16"/>
  <c r="X82" i="16"/>
  <c r="Z82" i="16" s="1"/>
  <c r="Y83" i="11"/>
  <c r="Z83" i="11"/>
  <c r="X83" i="11"/>
  <c r="W76" i="50" l="1"/>
  <c r="AE75" i="50"/>
  <c r="AF75" i="50"/>
  <c r="AO75" i="50" s="1"/>
  <c r="AG75" i="50"/>
  <c r="AP75" i="50" s="1"/>
  <c r="AG82" i="16"/>
  <c r="AP82" i="16" s="1"/>
  <c r="AE82" i="16"/>
  <c r="AF82" i="16"/>
  <c r="AO82" i="16" s="1"/>
  <c r="W83" i="16"/>
  <c r="AF77" i="10"/>
  <c r="AO77" i="10" s="1"/>
  <c r="AE77" i="10"/>
  <c r="W78" i="10"/>
  <c r="AG77" i="10"/>
  <c r="AP77" i="10" s="1"/>
  <c r="AR81" i="91"/>
  <c r="AE81" i="41"/>
  <c r="AF81" i="41"/>
  <c r="AO81" i="41" s="1"/>
  <c r="AG81" i="41"/>
  <c r="AP81" i="41" s="1"/>
  <c r="W82" i="41"/>
  <c r="AH82" i="91"/>
  <c r="AQ82" i="91" s="1"/>
  <c r="AI74" i="42"/>
  <c r="AN74" i="42"/>
  <c r="AH84" i="49"/>
  <c r="AQ84" i="49" s="1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K7" i="88"/>
  <c r="AT7" i="88" s="1"/>
  <c r="AJ7" i="88"/>
  <c r="AG78" i="102"/>
  <c r="AP78" i="102" s="1"/>
  <c r="AF78" i="102"/>
  <c r="AO78" i="102" s="1"/>
  <c r="W79" i="102"/>
  <c r="AE78" i="102"/>
  <c r="Y80" i="48"/>
  <c r="Z80" i="48" s="1"/>
  <c r="X80" i="48"/>
  <c r="Y85" i="103"/>
  <c r="X85" i="103"/>
  <c r="AI76" i="83"/>
  <c r="AN76" i="83"/>
  <c r="AI81" i="43"/>
  <c r="AN81" i="43"/>
  <c r="AI75" i="85"/>
  <c r="AN75" i="85"/>
  <c r="Z82" i="91"/>
  <c r="AI76" i="98"/>
  <c r="AN76" i="98"/>
  <c r="Y75" i="42"/>
  <c r="X75" i="42"/>
  <c r="Z84" i="49"/>
  <c r="AR81" i="87"/>
  <c r="AJ77" i="88"/>
  <c r="AK77" i="88"/>
  <c r="AT77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R76" i="10"/>
  <c r="AI81" i="95"/>
  <c r="AN81" i="95"/>
  <c r="AR82" i="11"/>
  <c r="AH82" i="16"/>
  <c r="AQ82" i="16" s="1"/>
  <c r="AH75" i="50"/>
  <c r="AQ75" i="50" s="1"/>
  <c r="AH83" i="11"/>
  <c r="AQ83" i="11" s="1"/>
  <c r="Y82" i="43"/>
  <c r="X82" i="43"/>
  <c r="Z82" i="43" s="1"/>
  <c r="AR75" i="82"/>
  <c r="AR81" i="16"/>
  <c r="W76" i="94"/>
  <c r="AF75" i="94"/>
  <c r="AO75" i="94" s="1"/>
  <c r="AG75" i="94"/>
  <c r="AP75" i="94" s="1"/>
  <c r="AE75" i="94"/>
  <c r="AI80" i="18"/>
  <c r="AP80" i="18"/>
  <c r="AJ75" i="88"/>
  <c r="AK75" i="88"/>
  <c r="AT75" i="88" s="1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X4" i="88"/>
  <c r="S4" i="88" s="1"/>
  <c r="AC4" i="88" s="1"/>
  <c r="AB5" i="88" s="1"/>
  <c r="AH78" i="102"/>
  <c r="AQ78" i="102" s="1"/>
  <c r="Y77" i="35"/>
  <c r="X77" i="35"/>
  <c r="AI84" i="103"/>
  <c r="AN84" i="103"/>
  <c r="AI78" i="99"/>
  <c r="AN78" i="99"/>
  <c r="Y78" i="90"/>
  <c r="X78" i="90"/>
  <c r="AH76" i="82"/>
  <c r="AQ76" i="82" s="1"/>
  <c r="AR74" i="50"/>
  <c r="AJ76" i="88"/>
  <c r="AK76" i="88"/>
  <c r="AT76" i="88" s="1"/>
  <c r="AJ70" i="88"/>
  <c r="AK70" i="88"/>
  <c r="AT70" i="88" s="1"/>
  <c r="AJ64" i="88"/>
  <c r="AK64" i="88"/>
  <c r="AT64" i="88" s="1"/>
  <c r="AK58" i="88"/>
  <c r="AT58" i="88" s="1"/>
  <c r="AJ58" i="88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K73" i="88"/>
  <c r="AT73" i="88" s="1"/>
  <c r="AJ73" i="88"/>
  <c r="AI79" i="48"/>
  <c r="AP79" i="48"/>
  <c r="AE83" i="11"/>
  <c r="AF83" i="11"/>
  <c r="AO83" i="11" s="1"/>
  <c r="W84" i="11"/>
  <c r="AG83" i="11"/>
  <c r="AP83" i="11" s="1"/>
  <c r="AR77" i="55"/>
  <c r="AH82" i="87"/>
  <c r="AQ82" i="87" s="1"/>
  <c r="AI77" i="90"/>
  <c r="AN77" i="90"/>
  <c r="AR83" i="49"/>
  <c r="Z76" i="82"/>
  <c r="AH78" i="55"/>
  <c r="AQ78" i="55" s="1"/>
  <c r="AK78" i="88"/>
  <c r="AT78" i="88" s="1"/>
  <c r="AJ78" i="88"/>
  <c r="AK69" i="88"/>
  <c r="AT69" i="88" s="1"/>
  <c r="AJ69" i="88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J3" i="88"/>
  <c r="AB4" i="88"/>
  <c r="AI76" i="35"/>
  <c r="AR76" i="35" s="1"/>
  <c r="AN76" i="35"/>
  <c r="Y82" i="95"/>
  <c r="Z82" i="95"/>
  <c r="X82" i="95"/>
  <c r="Y79" i="99"/>
  <c r="X79" i="99"/>
  <c r="Z79" i="99" s="1"/>
  <c r="Y76" i="85"/>
  <c r="Z76" i="85"/>
  <c r="X76" i="85"/>
  <c r="AF82" i="87"/>
  <c r="AO82" i="87" s="1"/>
  <c r="AG82" i="87"/>
  <c r="AP82" i="87" s="1"/>
  <c r="W83" i="87"/>
  <c r="AE82" i="87"/>
  <c r="AH77" i="10"/>
  <c r="AQ77" i="10" s="1"/>
  <c r="Y77" i="98"/>
  <c r="X77" i="98"/>
  <c r="AR77" i="102"/>
  <c r="Y81" i="18"/>
  <c r="Z81" i="18"/>
  <c r="X81" i="18"/>
  <c r="Z78" i="55"/>
  <c r="AJ79" i="88"/>
  <c r="AS79" i="88" s="1"/>
  <c r="AK79" i="88"/>
  <c r="AT79" i="88" s="1"/>
  <c r="AJ68" i="88"/>
  <c r="AK68" i="88"/>
  <c r="AT68" i="88" s="1"/>
  <c r="AK62" i="88"/>
  <c r="AT62" i="88" s="1"/>
  <c r="AJ62" i="88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AI79" i="88"/>
  <c r="AN79" i="88"/>
  <c r="AN81" i="88" s="1"/>
  <c r="Y77" i="83"/>
  <c r="Z77" i="83"/>
  <c r="X77" i="83"/>
  <c r="AE79" i="99" l="1"/>
  <c r="AG79" i="99"/>
  <c r="AP79" i="99" s="1"/>
  <c r="AF79" i="99"/>
  <c r="AO79" i="99" s="1"/>
  <c r="W80" i="99"/>
  <c r="W81" i="48"/>
  <c r="AG80" i="48"/>
  <c r="AP80" i="48" s="1"/>
  <c r="AF80" i="48"/>
  <c r="AO80" i="48" s="1"/>
  <c r="AE80" i="48"/>
  <c r="AF82" i="43"/>
  <c r="AO82" i="43" s="1"/>
  <c r="AG82" i="43"/>
  <c r="AP82" i="43" s="1"/>
  <c r="W83" i="43"/>
  <c r="AE82" i="43"/>
  <c r="AS20" i="88"/>
  <c r="AL20" i="88"/>
  <c r="AU20" i="88" s="1"/>
  <c r="AS62" i="88"/>
  <c r="AL62" i="88"/>
  <c r="AU62" i="88" s="1"/>
  <c r="AF77" i="83"/>
  <c r="AO77" i="83" s="1"/>
  <c r="AG77" i="83"/>
  <c r="AP77" i="83" s="1"/>
  <c r="W78" i="83"/>
  <c r="AE77" i="83"/>
  <c r="AS14" i="88"/>
  <c r="AL14" i="88"/>
  <c r="AU14" i="88" s="1"/>
  <c r="AE81" i="18"/>
  <c r="W82" i="18"/>
  <c r="AF81" i="18"/>
  <c r="AO81" i="18" s="1"/>
  <c r="AG81" i="18"/>
  <c r="AP81" i="18" s="1"/>
  <c r="AS32" i="88"/>
  <c r="AL32" i="88"/>
  <c r="AU32" i="88" s="1"/>
  <c r="AS50" i="88"/>
  <c r="AL50" i="88"/>
  <c r="AU50" i="88" s="1"/>
  <c r="AS68" i="88"/>
  <c r="AL68" i="88"/>
  <c r="AU68" i="88" s="1"/>
  <c r="AI82" i="87"/>
  <c r="AN82" i="87"/>
  <c r="AS9" i="88"/>
  <c r="AL9" i="88"/>
  <c r="AU9" i="88" s="1"/>
  <c r="AS27" i="88"/>
  <c r="AL27" i="88"/>
  <c r="AU27" i="88" s="1"/>
  <c r="AS63" i="88"/>
  <c r="AL63" i="88"/>
  <c r="AU63" i="88" s="1"/>
  <c r="Y84" i="11"/>
  <c r="Z84" i="11"/>
  <c r="X84" i="11"/>
  <c r="AS22" i="88"/>
  <c r="AL22" i="88"/>
  <c r="AU22" i="88" s="1"/>
  <c r="AS76" i="88"/>
  <c r="AL76" i="88"/>
  <c r="AU76" i="88" s="1"/>
  <c r="AR78" i="99"/>
  <c r="AS11" i="88"/>
  <c r="AL11" i="88"/>
  <c r="AU11" i="88" s="1"/>
  <c r="AS29" i="88"/>
  <c r="AL29" i="88"/>
  <c r="AU29" i="88" s="1"/>
  <c r="Y76" i="94"/>
  <c r="Z76" i="94" s="1"/>
  <c r="X76" i="94"/>
  <c r="AS12" i="88"/>
  <c r="AL12" i="88"/>
  <c r="AU12" i="88" s="1"/>
  <c r="AR81" i="43"/>
  <c r="AH80" i="48"/>
  <c r="AQ80" i="48" s="1"/>
  <c r="AS37" i="88"/>
  <c r="AL37" i="88"/>
  <c r="AU37" i="88" s="1"/>
  <c r="AI81" i="41"/>
  <c r="AR81" i="41" s="1"/>
  <c r="AN81" i="41"/>
  <c r="AI77" i="10"/>
  <c r="AN77" i="10"/>
  <c r="Y83" i="87"/>
  <c r="Z83" i="87"/>
  <c r="X83" i="87"/>
  <c r="AH79" i="99"/>
  <c r="AQ79" i="99" s="1"/>
  <c r="AS69" i="88"/>
  <c r="AL69" i="88"/>
  <c r="AU69" i="88" s="1"/>
  <c r="AS47" i="88"/>
  <c r="AL47" i="88"/>
  <c r="AU47" i="88" s="1"/>
  <c r="AS65" i="88"/>
  <c r="AL65" i="88"/>
  <c r="AU65" i="88" s="1"/>
  <c r="AR80" i="18"/>
  <c r="AS30" i="88"/>
  <c r="AL30" i="88"/>
  <c r="AU30" i="88" s="1"/>
  <c r="AS48" i="88"/>
  <c r="AL48" i="88"/>
  <c r="AU48" i="88" s="1"/>
  <c r="AS66" i="88"/>
  <c r="AL66" i="88"/>
  <c r="AU66" i="88" s="1"/>
  <c r="AR76" i="98"/>
  <c r="AS19" i="88"/>
  <c r="AL19" i="88"/>
  <c r="AU19" i="88" s="1"/>
  <c r="AS55" i="88"/>
  <c r="AL55" i="88"/>
  <c r="AU55" i="88" s="1"/>
  <c r="AS74" i="88"/>
  <c r="AL74" i="88"/>
  <c r="AU74" i="88" s="1"/>
  <c r="AS56" i="88"/>
  <c r="AL56" i="88"/>
  <c r="AU56" i="88" s="1"/>
  <c r="AS15" i="88"/>
  <c r="AL15" i="88"/>
  <c r="AU15" i="88" s="1"/>
  <c r="AS33" i="88"/>
  <c r="AL33" i="88"/>
  <c r="AU33" i="88" s="1"/>
  <c r="AS51" i="88"/>
  <c r="AL51" i="88"/>
  <c r="AU51" i="88" s="1"/>
  <c r="AR77" i="90"/>
  <c r="AI83" i="11"/>
  <c r="AN83" i="1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H78" i="90"/>
  <c r="AQ78" i="90" s="1"/>
  <c r="AR84" i="103"/>
  <c r="AS17" i="88"/>
  <c r="AL17" i="88"/>
  <c r="AU17" i="88" s="1"/>
  <c r="AS53" i="88"/>
  <c r="AL53" i="88"/>
  <c r="AU53" i="88" s="1"/>
  <c r="AR81" i="95"/>
  <c r="AS36" i="88"/>
  <c r="AL36" i="88"/>
  <c r="AU36" i="88" s="1"/>
  <c r="AG84" i="49"/>
  <c r="AP84" i="49" s="1"/>
  <c r="W85" i="49"/>
  <c r="AF84" i="49"/>
  <c r="AO84" i="49" s="1"/>
  <c r="AE84" i="49"/>
  <c r="W83" i="91"/>
  <c r="AG82" i="91"/>
  <c r="AP82" i="91" s="1"/>
  <c r="AF82" i="91"/>
  <c r="AO82" i="91" s="1"/>
  <c r="AE82" i="91"/>
  <c r="AR76" i="83"/>
  <c r="AS7" i="88"/>
  <c r="AL7" i="88"/>
  <c r="AU7" i="88" s="1"/>
  <c r="AR74" i="42"/>
  <c r="AE78" i="55"/>
  <c r="AG78" i="55"/>
  <c r="AP78" i="55" s="1"/>
  <c r="AF78" i="55"/>
  <c r="AO78" i="55" s="1"/>
  <c r="W79" i="55"/>
  <c r="Z78" i="90"/>
  <c r="AH77" i="35"/>
  <c r="AQ77" i="35" s="1"/>
  <c r="AS35" i="88"/>
  <c r="AL35" i="88"/>
  <c r="AU35" i="88" s="1"/>
  <c r="AS71" i="88"/>
  <c r="AL71" i="88"/>
  <c r="AU71" i="88" s="1"/>
  <c r="AI75" i="94"/>
  <c r="AN75" i="94"/>
  <c r="AS18" i="88"/>
  <c r="AL18" i="88"/>
  <c r="AU18" i="88" s="1"/>
  <c r="AS54" i="88"/>
  <c r="AL54" i="88"/>
  <c r="AU54" i="88" s="1"/>
  <c r="AS72" i="88"/>
  <c r="AL72" i="88"/>
  <c r="AU72" i="88" s="1"/>
  <c r="AH75" i="42"/>
  <c r="AQ75" i="42" s="1"/>
  <c r="AH85" i="103"/>
  <c r="AQ85" i="103" s="1"/>
  <c r="AS25" i="88"/>
  <c r="AL25" i="88"/>
  <c r="AU25" i="88" s="1"/>
  <c r="AS43" i="88"/>
  <c r="AL43" i="88"/>
  <c r="AU43" i="88" s="1"/>
  <c r="AS61" i="88"/>
  <c r="AL61" i="88"/>
  <c r="AU61" i="88" s="1"/>
  <c r="Y82" i="41"/>
  <c r="X82" i="41"/>
  <c r="Y83" i="16"/>
  <c r="X83" i="16"/>
  <c r="AH77" i="98"/>
  <c r="AQ77" i="98" s="1"/>
  <c r="AK4" i="88"/>
  <c r="AT4" i="88" s="1"/>
  <c r="AJ4" i="88"/>
  <c r="AS21" i="88"/>
  <c r="AL21" i="88"/>
  <c r="AU21" i="88" s="1"/>
  <c r="AS78" i="88"/>
  <c r="AL78" i="88"/>
  <c r="AU78" i="88" s="1"/>
  <c r="AH77" i="83"/>
  <c r="AQ77" i="83" s="1"/>
  <c r="AS8" i="88"/>
  <c r="AL8" i="88"/>
  <c r="AU8" i="88" s="1"/>
  <c r="AS26" i="88"/>
  <c r="AL26" i="88"/>
  <c r="AU26" i="88" s="1"/>
  <c r="AS44" i="88"/>
  <c r="AL44" i="88"/>
  <c r="AU44" i="88" s="1"/>
  <c r="AH81" i="18"/>
  <c r="AQ81" i="18" s="1"/>
  <c r="Z77" i="98"/>
  <c r="AH76" i="85"/>
  <c r="AQ76" i="85" s="1"/>
  <c r="AH82" i="95"/>
  <c r="AQ82" i="95" s="1"/>
  <c r="AL3" i="88"/>
  <c r="AU3" i="88" s="1"/>
  <c r="AS3" i="88"/>
  <c r="AS39" i="88"/>
  <c r="AL39" i="88"/>
  <c r="AU39" i="88" s="1"/>
  <c r="AS57" i="88"/>
  <c r="AL57" i="88"/>
  <c r="AU57" i="88" s="1"/>
  <c r="W77" i="82"/>
  <c r="AE76" i="82"/>
  <c r="AF76" i="82"/>
  <c r="AO76" i="82" s="1"/>
  <c r="AG76" i="82"/>
  <c r="AP76" i="82" s="1"/>
  <c r="AR79" i="48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Z77" i="35"/>
  <c r="AS23" i="88"/>
  <c r="AL23" i="88"/>
  <c r="AU23" i="88" s="1"/>
  <c r="AS24" i="88"/>
  <c r="AL24" i="88"/>
  <c r="AU24" i="88" s="1"/>
  <c r="AS60" i="88"/>
  <c r="AL60" i="88"/>
  <c r="AU60" i="88" s="1"/>
  <c r="Z75" i="42"/>
  <c r="AR75" i="85"/>
  <c r="Z85" i="103"/>
  <c r="AI78" i="102"/>
  <c r="AN78" i="102"/>
  <c r="AI75" i="50"/>
  <c r="AN75" i="50"/>
  <c r="AR79" i="88"/>
  <c r="AR81" i="88" s="1"/>
  <c r="AL79" i="88"/>
  <c r="AU79" i="88" s="1"/>
  <c r="AS38" i="88"/>
  <c r="AL38" i="88"/>
  <c r="AU38" i="88" s="1"/>
  <c r="W77" i="85"/>
  <c r="AE76" i="85"/>
  <c r="AG76" i="85"/>
  <c r="AP76" i="85" s="1"/>
  <c r="AF76" i="85"/>
  <c r="AO76" i="85" s="1"/>
  <c r="AE82" i="95"/>
  <c r="W83" i="95"/>
  <c r="AF82" i="95"/>
  <c r="AO82" i="95" s="1"/>
  <c r="AG82" i="95"/>
  <c r="AP82" i="95" s="1"/>
  <c r="AS45" i="88"/>
  <c r="AL45" i="88"/>
  <c r="AU45" i="88" s="1"/>
  <c r="AS73" i="88"/>
  <c r="AL73" i="88"/>
  <c r="AU73" i="88" s="1"/>
  <c r="AS40" i="88"/>
  <c r="AL40" i="88"/>
  <c r="AU40" i="88" s="1"/>
  <c r="AS58" i="88"/>
  <c r="AL58" i="88"/>
  <c r="AU58" i="88" s="1"/>
  <c r="AJ5" i="88"/>
  <c r="AK5" i="88"/>
  <c r="AT5" i="88" s="1"/>
  <c r="AS41" i="88"/>
  <c r="AL41" i="88"/>
  <c r="AU41" i="88" s="1"/>
  <c r="AS59" i="88"/>
  <c r="AL59" i="88"/>
  <c r="AU59" i="88" s="1"/>
  <c r="AS75" i="88"/>
  <c r="AL75" i="88"/>
  <c r="AU75" i="88" s="1"/>
  <c r="AH82" i="43"/>
  <c r="AQ82" i="43" s="1"/>
  <c r="AK6" i="88"/>
  <c r="AT6" i="88" s="1"/>
  <c r="AJ6" i="88"/>
  <c r="AS42" i="88"/>
  <c r="AL42" i="88"/>
  <c r="AU42" i="88" s="1"/>
  <c r="AS77" i="88"/>
  <c r="AL77" i="88"/>
  <c r="AU77" i="88" s="1"/>
  <c r="Y79" i="102"/>
  <c r="Z79" i="102"/>
  <c r="X79" i="102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Y78" i="10"/>
  <c r="X78" i="10"/>
  <c r="AI82" i="16"/>
  <c r="AN82" i="16"/>
  <c r="Y76" i="50"/>
  <c r="X76" i="50"/>
  <c r="AG76" i="94" l="1"/>
  <c r="AP76" i="94" s="1"/>
  <c r="AF76" i="94"/>
  <c r="AO76" i="94" s="1"/>
  <c r="AE76" i="94"/>
  <c r="W77" i="94"/>
  <c r="AS6" i="88"/>
  <c r="AL6" i="88"/>
  <c r="AU6" i="88" s="1"/>
  <c r="Y77" i="82"/>
  <c r="X77" i="82"/>
  <c r="AH82" i="41"/>
  <c r="AQ82" i="41" s="1"/>
  <c r="AI82" i="91"/>
  <c r="AN82" i="91"/>
  <c r="AG83" i="87"/>
  <c r="AP83" i="87" s="1"/>
  <c r="W84" i="87"/>
  <c r="AE83" i="87"/>
  <c r="AF83" i="87"/>
  <c r="AO83" i="87" s="1"/>
  <c r="AH84" i="11"/>
  <c r="AQ84" i="11" s="1"/>
  <c r="Y81" i="48"/>
  <c r="X81" i="48"/>
  <c r="Z82" i="41"/>
  <c r="AR75" i="94"/>
  <c r="Y79" i="55"/>
  <c r="X79" i="55"/>
  <c r="Y85" i="49"/>
  <c r="X85" i="49"/>
  <c r="W85" i="11"/>
  <c r="AG84" i="11"/>
  <c r="AP84" i="11" s="1"/>
  <c r="AF84" i="11"/>
  <c r="AO84" i="11" s="1"/>
  <c r="AE84" i="11"/>
  <c r="AI77" i="83"/>
  <c r="AN77" i="83"/>
  <c r="AH78" i="10"/>
  <c r="AQ78" i="10" s="1"/>
  <c r="AR75" i="50"/>
  <c r="AL4" i="88"/>
  <c r="AU4" i="88" s="1"/>
  <c r="AS4" i="88"/>
  <c r="Y82" i="18"/>
  <c r="X82" i="18"/>
  <c r="Y78" i="83"/>
  <c r="Z78" i="83"/>
  <c r="X78" i="83"/>
  <c r="X80" i="99"/>
  <c r="Y80" i="99"/>
  <c r="Z80" i="99" s="1"/>
  <c r="AH76" i="50"/>
  <c r="AQ76" i="50" s="1"/>
  <c r="AT81" i="88"/>
  <c r="AH83" i="16"/>
  <c r="AQ83" i="16" s="1"/>
  <c r="Y83" i="91"/>
  <c r="X83" i="91"/>
  <c r="AR83" i="11"/>
  <c r="AR77" i="10"/>
  <c r="AI81" i="18"/>
  <c r="AN81" i="18"/>
  <c r="AI80" i="48"/>
  <c r="AN80" i="48"/>
  <c r="AI76" i="85"/>
  <c r="AN76" i="85"/>
  <c r="Z76" i="50"/>
  <c r="Y77" i="85"/>
  <c r="Z77" i="85"/>
  <c r="X77" i="85"/>
  <c r="AI82" i="95"/>
  <c r="AN82" i="95"/>
  <c r="AG77" i="35"/>
  <c r="AP77" i="35" s="1"/>
  <c r="AE77" i="35"/>
  <c r="W78" i="35"/>
  <c r="AF77" i="35"/>
  <c r="AO77" i="35" s="1"/>
  <c r="AR78" i="102"/>
  <c r="Z83" i="16"/>
  <c r="AI78" i="55"/>
  <c r="AN78" i="55"/>
  <c r="AR82" i="87"/>
  <c r="AI82" i="43"/>
  <c r="AN82" i="43"/>
  <c r="AF79" i="102"/>
  <c r="AO79" i="102" s="1"/>
  <c r="AE79" i="102"/>
  <c r="W80" i="102"/>
  <c r="AG79" i="102"/>
  <c r="AP79" i="102" s="1"/>
  <c r="Z78" i="10"/>
  <c r="AS5" i="88"/>
  <c r="AL5" i="88"/>
  <c r="AU5" i="88" s="1"/>
  <c r="Y83" i="95"/>
  <c r="X83" i="95"/>
  <c r="W76" i="42"/>
  <c r="AG75" i="42"/>
  <c r="AP75" i="42" s="1"/>
  <c r="AF75" i="42"/>
  <c r="AO75" i="42" s="1"/>
  <c r="AE75" i="42"/>
  <c r="AR82" i="16"/>
  <c r="AH79" i="102"/>
  <c r="AQ79" i="102" s="1"/>
  <c r="W86" i="103"/>
  <c r="AF85" i="103"/>
  <c r="AO85" i="103" s="1"/>
  <c r="AE85" i="103"/>
  <c r="AG85" i="103"/>
  <c r="AP85" i="103" s="1"/>
  <c r="AI76" i="82"/>
  <c r="AN76" i="82"/>
  <c r="AE77" i="98"/>
  <c r="AG77" i="98"/>
  <c r="AP77" i="98" s="1"/>
  <c r="AF77" i="98"/>
  <c r="AO77" i="98" s="1"/>
  <c r="W78" i="98"/>
  <c r="W79" i="90"/>
  <c r="AE78" i="90"/>
  <c r="AG78" i="90"/>
  <c r="AP78" i="90" s="1"/>
  <c r="AF78" i="90"/>
  <c r="AO78" i="90" s="1"/>
  <c r="AI84" i="49"/>
  <c r="AN84" i="49"/>
  <c r="AH83" i="87"/>
  <c r="AQ83" i="87" s="1"/>
  <c r="AH76" i="94"/>
  <c r="AQ76" i="94" s="1"/>
  <c r="Y83" i="43"/>
  <c r="X83" i="43"/>
  <c r="AI79" i="99"/>
  <c r="AN79" i="99"/>
  <c r="AI85" i="103" l="1"/>
  <c r="AN85" i="103"/>
  <c r="AI79" i="102"/>
  <c r="AN79" i="102"/>
  <c r="AH77" i="85"/>
  <c r="AQ77" i="85" s="1"/>
  <c r="AH78" i="83"/>
  <c r="AQ78" i="83" s="1"/>
  <c r="AS81" i="88"/>
  <c r="AI84" i="11"/>
  <c r="AN84" i="11"/>
  <c r="AF82" i="41"/>
  <c r="AO82" i="41" s="1"/>
  <c r="W83" i="41"/>
  <c r="AG82" i="41"/>
  <c r="AE82" i="41"/>
  <c r="AN82" i="41" s="1"/>
  <c r="AR79" i="99"/>
  <c r="AH83" i="43"/>
  <c r="AQ83" i="43" s="1"/>
  <c r="AI77" i="98"/>
  <c r="AN77" i="98"/>
  <c r="AR78" i="55"/>
  <c r="W78" i="85"/>
  <c r="AG77" i="85"/>
  <c r="AP77" i="85" s="1"/>
  <c r="AE77" i="85"/>
  <c r="AF77" i="85"/>
  <c r="AO77" i="85" s="1"/>
  <c r="AR80" i="48"/>
  <c r="AF78" i="83"/>
  <c r="AO78" i="83" s="1"/>
  <c r="AE78" i="83"/>
  <c r="AG78" i="83"/>
  <c r="AP78" i="83" s="1"/>
  <c r="W79" i="83"/>
  <c r="AU81" i="88"/>
  <c r="C11" i="88" s="1"/>
  <c r="F32" i="57" s="1"/>
  <c r="AH79" i="55"/>
  <c r="AQ79" i="55" s="1"/>
  <c r="AH81" i="48"/>
  <c r="AQ81" i="48" s="1"/>
  <c r="AI78" i="90"/>
  <c r="AN78" i="90"/>
  <c r="Y78" i="35"/>
  <c r="Z78" i="35"/>
  <c r="X78" i="35"/>
  <c r="Z83" i="43"/>
  <c r="Y79" i="90"/>
  <c r="Z79" i="90" s="1"/>
  <c r="X79" i="90"/>
  <c r="Y86" i="103"/>
  <c r="X86" i="103"/>
  <c r="Y76" i="42"/>
  <c r="X76" i="42"/>
  <c r="AE78" i="10"/>
  <c r="AF78" i="10"/>
  <c r="AO78" i="10" s="1"/>
  <c r="W79" i="10"/>
  <c r="AG78" i="10"/>
  <c r="AP78" i="10" s="1"/>
  <c r="AF83" i="16"/>
  <c r="AO83" i="16" s="1"/>
  <c r="W84" i="16"/>
  <c r="AG83" i="16"/>
  <c r="AE83" i="16"/>
  <c r="AN83" i="16" s="1"/>
  <c r="AI77" i="35"/>
  <c r="AN77" i="35"/>
  <c r="AH83" i="91"/>
  <c r="AQ83" i="91" s="1"/>
  <c r="Z79" i="55"/>
  <c r="Z81" i="48"/>
  <c r="AR82" i="91"/>
  <c r="AH77" i="82"/>
  <c r="AQ77" i="82" s="1"/>
  <c r="Y77" i="94"/>
  <c r="X77" i="94"/>
  <c r="AR84" i="49"/>
  <c r="AR76" i="82"/>
  <c r="AH83" i="95"/>
  <c r="AQ83" i="95" s="1"/>
  <c r="AR82" i="43"/>
  <c r="AF76" i="50"/>
  <c r="AO76" i="50" s="1"/>
  <c r="AE76" i="50"/>
  <c r="AN76" i="50" s="1"/>
  <c r="AG76" i="50"/>
  <c r="W77" i="50"/>
  <c r="AR81" i="18"/>
  <c r="Z83" i="91"/>
  <c r="AH82" i="18"/>
  <c r="AQ82" i="18" s="1"/>
  <c r="Y85" i="11"/>
  <c r="X85" i="11"/>
  <c r="Z77" i="82"/>
  <c r="AI76" i="94"/>
  <c r="AN76" i="94"/>
  <c r="Y78" i="98"/>
  <c r="X78" i="98"/>
  <c r="Z83" i="95"/>
  <c r="AF80" i="99"/>
  <c r="AO80" i="99" s="1"/>
  <c r="AE80" i="99"/>
  <c r="AN80" i="99" s="1"/>
  <c r="AG80" i="99"/>
  <c r="W81" i="99"/>
  <c r="Z82" i="18"/>
  <c r="AR77" i="83"/>
  <c r="AH85" i="49"/>
  <c r="AQ85" i="49" s="1"/>
  <c r="AI83" i="87"/>
  <c r="AN83" i="87"/>
  <c r="AI75" i="42"/>
  <c r="AN75" i="42"/>
  <c r="Y80" i="102"/>
  <c r="X80" i="102"/>
  <c r="Z80" i="102" s="1"/>
  <c r="AR82" i="95"/>
  <c r="AR76" i="85"/>
  <c r="AH80" i="99"/>
  <c r="AQ80" i="99" s="1"/>
  <c r="Z85" i="49"/>
  <c r="Y84" i="87"/>
  <c r="X84" i="87"/>
  <c r="AF80" i="102" l="1"/>
  <c r="AO80" i="102" s="1"/>
  <c r="AE80" i="102"/>
  <c r="W81" i="102"/>
  <c r="AG80" i="102"/>
  <c r="AP80" i="102" s="1"/>
  <c r="AE79" i="90"/>
  <c r="W80" i="90"/>
  <c r="AF79" i="90"/>
  <c r="AO79" i="90" s="1"/>
  <c r="AG79" i="90"/>
  <c r="AP79" i="90" s="1"/>
  <c r="AH78" i="98"/>
  <c r="AQ78" i="98" s="1"/>
  <c r="AH85" i="11"/>
  <c r="AQ85" i="11" s="1"/>
  <c r="Y77" i="50"/>
  <c r="X77" i="50"/>
  <c r="AI83" i="16"/>
  <c r="AP83" i="16"/>
  <c r="AF78" i="35"/>
  <c r="AO78" i="35" s="1"/>
  <c r="AG78" i="35"/>
  <c r="AP78" i="35" s="1"/>
  <c r="AE78" i="35"/>
  <c r="W79" i="35"/>
  <c r="AI78" i="83"/>
  <c r="AN78" i="83"/>
  <c r="AI77" i="85"/>
  <c r="AN77" i="85"/>
  <c r="AR77" i="98"/>
  <c r="AR75" i="42"/>
  <c r="Y81" i="99"/>
  <c r="X81" i="99"/>
  <c r="Z78" i="98"/>
  <c r="Z85" i="11"/>
  <c r="AI76" i="50"/>
  <c r="AP76" i="50"/>
  <c r="W82" i="48"/>
  <c r="AF81" i="48"/>
  <c r="AO81" i="48" s="1"/>
  <c r="AE81" i="48"/>
  <c r="AG81" i="48"/>
  <c r="AP81" i="48" s="1"/>
  <c r="Y84" i="16"/>
  <c r="X84" i="16"/>
  <c r="AI78" i="10"/>
  <c r="AN78" i="10"/>
  <c r="AH79" i="90"/>
  <c r="AQ79" i="90" s="1"/>
  <c r="AI80" i="99"/>
  <c r="AP80" i="99"/>
  <c r="AG83" i="91"/>
  <c r="AP83" i="91" s="1"/>
  <c r="AE83" i="91"/>
  <c r="AF83" i="91"/>
  <c r="AO83" i="91" s="1"/>
  <c r="W84" i="91"/>
  <c r="AE79" i="55"/>
  <c r="AF79" i="55"/>
  <c r="AO79" i="55" s="1"/>
  <c r="AG79" i="55"/>
  <c r="AP79" i="55" s="1"/>
  <c r="W80" i="55"/>
  <c r="Z76" i="42"/>
  <c r="AH76" i="42"/>
  <c r="AQ76" i="42" s="1"/>
  <c r="Y78" i="85"/>
  <c r="X78" i="85"/>
  <c r="AR84" i="11"/>
  <c r="AR77" i="35"/>
  <c r="AR78" i="90"/>
  <c r="AR79" i="102"/>
  <c r="Z84" i="87"/>
  <c r="AH84" i="87"/>
  <c r="AQ84" i="87" s="1"/>
  <c r="AR83" i="87"/>
  <c r="AH77" i="94"/>
  <c r="AQ77" i="94" s="1"/>
  <c r="AR76" i="94"/>
  <c r="Z77" i="94"/>
  <c r="AH86" i="103"/>
  <c r="AQ86" i="103" s="1"/>
  <c r="AG83" i="43"/>
  <c r="AP83" i="43" s="1"/>
  <c r="W84" i="43"/>
  <c r="AE83" i="43"/>
  <c r="AF83" i="43"/>
  <c r="AO83" i="43" s="1"/>
  <c r="Y79" i="83"/>
  <c r="X79" i="83"/>
  <c r="AI82" i="41"/>
  <c r="AP82" i="41"/>
  <c r="AH80" i="102"/>
  <c r="AQ80" i="102" s="1"/>
  <c r="AF85" i="49"/>
  <c r="AO85" i="49" s="1"/>
  <c r="AG85" i="49"/>
  <c r="AP85" i="49" s="1"/>
  <c r="AE85" i="49"/>
  <c r="W86" i="49"/>
  <c r="AG82" i="18"/>
  <c r="AP82" i="18" s="1"/>
  <c r="AE82" i="18"/>
  <c r="AF82" i="18"/>
  <c r="AO82" i="18" s="1"/>
  <c r="W83" i="18"/>
  <c r="AF83" i="95"/>
  <c r="AO83" i="95" s="1"/>
  <c r="W84" i="95"/>
  <c r="AE83" i="95"/>
  <c r="AG83" i="95"/>
  <c r="AP83" i="95" s="1"/>
  <c r="AE77" i="82"/>
  <c r="W78" i="82"/>
  <c r="AG77" i="82"/>
  <c r="AP77" i="82" s="1"/>
  <c r="AF77" i="82"/>
  <c r="AO77" i="82" s="1"/>
  <c r="Y79" i="10"/>
  <c r="X79" i="10"/>
  <c r="Z86" i="103"/>
  <c r="AH78" i="35"/>
  <c r="AQ78" i="35" s="1"/>
  <c r="Y83" i="41"/>
  <c r="X83" i="41"/>
  <c r="AR85" i="103"/>
  <c r="AG84" i="87" l="1"/>
  <c r="AP84" i="87" s="1"/>
  <c r="AE84" i="87"/>
  <c r="W85" i="87"/>
  <c r="AF84" i="87"/>
  <c r="AO84" i="87" s="1"/>
  <c r="Y84" i="91"/>
  <c r="X84" i="91"/>
  <c r="AR78" i="10"/>
  <c r="AI81" i="48"/>
  <c r="AN81" i="48"/>
  <c r="AE78" i="98"/>
  <c r="AF78" i="98"/>
  <c r="AO78" i="98" s="1"/>
  <c r="W79" i="98"/>
  <c r="AG78" i="98"/>
  <c r="AP78" i="98" s="1"/>
  <c r="AR83" i="16"/>
  <c r="AI79" i="90"/>
  <c r="AN79" i="90"/>
  <c r="Y80" i="55"/>
  <c r="Z80" i="55"/>
  <c r="X80" i="55"/>
  <c r="AH84" i="16"/>
  <c r="AQ84" i="16" s="1"/>
  <c r="AH81" i="99"/>
  <c r="AQ81" i="99" s="1"/>
  <c r="Y79" i="35"/>
  <c r="Z79" i="35" s="1"/>
  <c r="X79" i="35"/>
  <c r="AH77" i="50"/>
  <c r="AQ77" i="50" s="1"/>
  <c r="AI85" i="49"/>
  <c r="AN85" i="49"/>
  <c r="AI83" i="95"/>
  <c r="AN83" i="95"/>
  <c r="AI83" i="91"/>
  <c r="AN83" i="91"/>
  <c r="Z84" i="16"/>
  <c r="Y82" i="48"/>
  <c r="X82" i="48"/>
  <c r="Z81" i="99"/>
  <c r="AI78" i="35"/>
  <c r="AN78" i="35"/>
  <c r="Z77" i="50"/>
  <c r="AG86" i="103"/>
  <c r="AP86" i="103" s="1"/>
  <c r="AE86" i="103"/>
  <c r="AF86" i="103"/>
  <c r="AO86" i="103" s="1"/>
  <c r="W87" i="103"/>
  <c r="AH78" i="85"/>
  <c r="AQ78" i="85" s="1"/>
  <c r="AR77" i="85"/>
  <c r="Y81" i="102"/>
  <c r="X81" i="102"/>
  <c r="Y83" i="18"/>
  <c r="X83" i="18"/>
  <c r="AH83" i="41"/>
  <c r="AQ83" i="41" s="1"/>
  <c r="Z83" i="41"/>
  <c r="AI82" i="18"/>
  <c r="AR82" i="18" s="1"/>
  <c r="AN82" i="18"/>
  <c r="AI83" i="43"/>
  <c r="AN83" i="43"/>
  <c r="AH79" i="10"/>
  <c r="AQ79" i="10" s="1"/>
  <c r="Y78" i="82"/>
  <c r="Z78" i="82" s="1"/>
  <c r="X78" i="82"/>
  <c r="AH79" i="83"/>
  <c r="AQ79" i="83" s="1"/>
  <c r="Y84" i="43"/>
  <c r="X84" i="43"/>
  <c r="AE77" i="94"/>
  <c r="AG77" i="94"/>
  <c r="AP77" i="94" s="1"/>
  <c r="W78" i="94"/>
  <c r="AF77" i="94"/>
  <c r="AO77" i="94" s="1"/>
  <c r="Z78" i="85"/>
  <c r="AI79" i="55"/>
  <c r="AN79" i="55"/>
  <c r="AR76" i="50"/>
  <c r="AI80" i="102"/>
  <c r="AN80" i="102"/>
  <c r="Y84" i="95"/>
  <c r="Z84" i="95"/>
  <c r="X84" i="95"/>
  <c r="AR82" i="41"/>
  <c r="Z79" i="10"/>
  <c r="AI77" i="82"/>
  <c r="AN77" i="82"/>
  <c r="Y86" i="49"/>
  <c r="X86" i="49"/>
  <c r="Z79" i="83"/>
  <c r="AE76" i="42"/>
  <c r="AF76" i="42"/>
  <c r="AO76" i="42" s="1"/>
  <c r="W77" i="42"/>
  <c r="AG76" i="42"/>
  <c r="AP76" i="42" s="1"/>
  <c r="AR80" i="99"/>
  <c r="W86" i="11"/>
  <c r="AF85" i="11"/>
  <c r="AO85" i="11" s="1"/>
  <c r="AE85" i="11"/>
  <c r="AG85" i="11"/>
  <c r="AP85" i="11" s="1"/>
  <c r="AR78" i="83"/>
  <c r="Y80" i="90"/>
  <c r="X80" i="90"/>
  <c r="W80" i="35" l="1"/>
  <c r="AF79" i="35"/>
  <c r="AO79" i="35" s="1"/>
  <c r="AG79" i="35"/>
  <c r="AP79" i="35" s="1"/>
  <c r="AE79" i="35"/>
  <c r="AE78" i="82"/>
  <c r="W79" i="82"/>
  <c r="AG78" i="82"/>
  <c r="AP78" i="82" s="1"/>
  <c r="AF78" i="82"/>
  <c r="AO78" i="82" s="1"/>
  <c r="AR79" i="55"/>
  <c r="Y77" i="42"/>
  <c r="X77" i="42"/>
  <c r="AH84" i="95"/>
  <c r="AQ84" i="95" s="1"/>
  <c r="Y78" i="94"/>
  <c r="X78" i="94"/>
  <c r="Z78" i="94" s="1"/>
  <c r="Y87" i="103"/>
  <c r="Z87" i="103" s="1"/>
  <c r="X87" i="103"/>
  <c r="AR78" i="35"/>
  <c r="AH80" i="55"/>
  <c r="AQ80" i="55" s="1"/>
  <c r="Y86" i="11"/>
  <c r="Z86" i="11"/>
  <c r="X86" i="11"/>
  <c r="AH81" i="102"/>
  <c r="AQ81" i="102" s="1"/>
  <c r="AE81" i="99"/>
  <c r="AF81" i="99"/>
  <c r="AO81" i="99" s="1"/>
  <c r="W82" i="99"/>
  <c r="AG81" i="99"/>
  <c r="AP81" i="99" s="1"/>
  <c r="AR83" i="91"/>
  <c r="AG80" i="55"/>
  <c r="AP80" i="55" s="1"/>
  <c r="W81" i="55"/>
  <c r="AE80" i="55"/>
  <c r="AF80" i="55"/>
  <c r="AO80" i="55" s="1"/>
  <c r="AR81" i="48"/>
  <c r="AR83" i="43"/>
  <c r="Z81" i="102"/>
  <c r="AI86" i="103"/>
  <c r="AN86" i="103"/>
  <c r="AH82" i="48"/>
  <c r="AQ82" i="48" s="1"/>
  <c r="W80" i="83"/>
  <c r="AG79" i="83"/>
  <c r="AP79" i="83" s="1"/>
  <c r="AF79" i="83"/>
  <c r="AO79" i="83" s="1"/>
  <c r="AE79" i="83"/>
  <c r="AH84" i="43"/>
  <c r="AQ84" i="43" s="1"/>
  <c r="Z82" i="48"/>
  <c r="AR83" i="95"/>
  <c r="Y79" i="98"/>
  <c r="X79" i="98"/>
  <c r="Y85" i="87"/>
  <c r="Z85" i="87"/>
  <c r="X85" i="87"/>
  <c r="AR77" i="82"/>
  <c r="AE79" i="10"/>
  <c r="AF79" i="10"/>
  <c r="AO79" i="10" s="1"/>
  <c r="W80" i="10"/>
  <c r="AG79" i="10"/>
  <c r="AP79" i="10" s="1"/>
  <c r="Z84" i="43"/>
  <c r="AF77" i="50"/>
  <c r="AO77" i="50" s="1"/>
  <c r="AE77" i="50"/>
  <c r="AN77" i="50" s="1"/>
  <c r="W78" i="50"/>
  <c r="AG77" i="50"/>
  <c r="AR79" i="90"/>
  <c r="AH84" i="91"/>
  <c r="AQ84" i="91" s="1"/>
  <c r="AI84" i="87"/>
  <c r="AN84" i="87"/>
  <c r="AE84" i="95"/>
  <c r="AN84" i="95" s="1"/>
  <c r="AF84" i="95"/>
  <c r="AO84" i="95" s="1"/>
  <c r="AG84" i="95"/>
  <c r="W85" i="95"/>
  <c r="AI76" i="42"/>
  <c r="AN76" i="42"/>
  <c r="AI77" i="94"/>
  <c r="AN77" i="94"/>
  <c r="AF78" i="85"/>
  <c r="AO78" i="85" s="1"/>
  <c r="W79" i="85"/>
  <c r="AG78" i="85"/>
  <c r="AP78" i="85" s="1"/>
  <c r="AE78" i="85"/>
  <c r="AH80" i="90"/>
  <c r="AQ80" i="90" s="1"/>
  <c r="AH86" i="49"/>
  <c r="AQ86" i="49" s="1"/>
  <c r="AR80" i="102"/>
  <c r="Z80" i="90"/>
  <c r="AI85" i="11"/>
  <c r="AN85" i="11"/>
  <c r="Z86" i="49"/>
  <c r="AH78" i="82"/>
  <c r="AQ78" i="82" s="1"/>
  <c r="AF83" i="41"/>
  <c r="AO83" i="41" s="1"/>
  <c r="W84" i="41"/>
  <c r="AG83" i="41"/>
  <c r="AP83" i="41" s="1"/>
  <c r="AE83" i="41"/>
  <c r="Z83" i="18"/>
  <c r="AH83" i="18"/>
  <c r="AQ83" i="18" s="1"/>
  <c r="AF84" i="16"/>
  <c r="AO84" i="16" s="1"/>
  <c r="AG84" i="16"/>
  <c r="AP84" i="16" s="1"/>
  <c r="AE84" i="16"/>
  <c r="W85" i="16"/>
  <c r="AR85" i="49"/>
  <c r="AH79" i="35"/>
  <c r="AQ79" i="35" s="1"/>
  <c r="AI78" i="98"/>
  <c r="AN78" i="98"/>
  <c r="Z84" i="91"/>
  <c r="W79" i="94" l="1"/>
  <c r="AF78" i="94"/>
  <c r="AO78" i="94" s="1"/>
  <c r="AE78" i="94"/>
  <c r="AG78" i="94"/>
  <c r="AP78" i="94" s="1"/>
  <c r="W88" i="103"/>
  <c r="AG87" i="103"/>
  <c r="AP87" i="103" s="1"/>
  <c r="AF87" i="103"/>
  <c r="AO87" i="103" s="1"/>
  <c r="AE87" i="103"/>
  <c r="Y85" i="16"/>
  <c r="Z85" i="16" s="1"/>
  <c r="X85" i="16"/>
  <c r="AR77" i="94"/>
  <c r="AI77" i="50"/>
  <c r="AP77" i="50"/>
  <c r="AH85" i="87"/>
  <c r="AQ85" i="87" s="1"/>
  <c r="Y80" i="83"/>
  <c r="Z80" i="83" s="1"/>
  <c r="X80" i="83"/>
  <c r="AI81" i="99"/>
  <c r="AN81" i="99"/>
  <c r="AH86" i="11"/>
  <c r="AQ86" i="11" s="1"/>
  <c r="AI78" i="82"/>
  <c r="AN78" i="82"/>
  <c r="Y84" i="41"/>
  <c r="Z84" i="41" s="1"/>
  <c r="X84" i="41"/>
  <c r="AI78" i="85"/>
  <c r="AN78" i="85"/>
  <c r="Y80" i="10"/>
  <c r="Z80" i="10"/>
  <c r="X80" i="10"/>
  <c r="AR86" i="103"/>
  <c r="AG86" i="11"/>
  <c r="AP86" i="11" s="1"/>
  <c r="AF86" i="11"/>
  <c r="AO86" i="11" s="1"/>
  <c r="AE86" i="11"/>
  <c r="W87" i="11"/>
  <c r="AG86" i="49"/>
  <c r="AP86" i="49" s="1"/>
  <c r="AE86" i="49"/>
  <c r="AF86" i="49"/>
  <c r="AO86" i="49" s="1"/>
  <c r="W87" i="49"/>
  <c r="AR76" i="42"/>
  <c r="AG82" i="48"/>
  <c r="AP82" i="48" s="1"/>
  <c r="W83" i="48"/>
  <c r="AE82" i="48"/>
  <c r="AF82" i="48"/>
  <c r="AO82" i="48" s="1"/>
  <c r="W82" i="102"/>
  <c r="AE81" i="102"/>
  <c r="AN81" i="102" s="1"/>
  <c r="AF81" i="102"/>
  <c r="AO81" i="102" s="1"/>
  <c r="AG81" i="102"/>
  <c r="AI79" i="35"/>
  <c r="AN79" i="35"/>
  <c r="AG85" i="87"/>
  <c r="AP85" i="87" s="1"/>
  <c r="W86" i="87"/>
  <c r="AE85" i="87"/>
  <c r="AF85" i="87"/>
  <c r="AO85" i="87" s="1"/>
  <c r="AR78" i="98"/>
  <c r="AF83" i="18"/>
  <c r="AO83" i="18" s="1"/>
  <c r="AE83" i="18"/>
  <c r="W84" i="18"/>
  <c r="AG83" i="18"/>
  <c r="AP83" i="18" s="1"/>
  <c r="Y79" i="85"/>
  <c r="X79" i="85"/>
  <c r="AR84" i="87"/>
  <c r="AI79" i="10"/>
  <c r="AN79" i="10"/>
  <c r="AH79" i="98"/>
  <c r="AQ79" i="98" s="1"/>
  <c r="AI79" i="83"/>
  <c r="AN79" i="83"/>
  <c r="AI80" i="55"/>
  <c r="AN80" i="55"/>
  <c r="AH77" i="42"/>
  <c r="AQ77" i="42" s="1"/>
  <c r="W85" i="91"/>
  <c r="AG84" i="91"/>
  <c r="AP84" i="91" s="1"/>
  <c r="AF84" i="91"/>
  <c r="AO84" i="91" s="1"/>
  <c r="AE84" i="91"/>
  <c r="AI84" i="16"/>
  <c r="AR84" i="16" s="1"/>
  <c r="AN84" i="16"/>
  <c r="Y78" i="50"/>
  <c r="Z78" i="50" s="1"/>
  <c r="X78" i="50"/>
  <c r="AH78" i="94"/>
  <c r="AQ78" i="94" s="1"/>
  <c r="AR85" i="11"/>
  <c r="X85" i="95"/>
  <c r="Y85" i="95"/>
  <c r="Z85" i="95"/>
  <c r="AG84" i="43"/>
  <c r="AP84" i="43" s="1"/>
  <c r="AE84" i="43"/>
  <c r="W85" i="43"/>
  <c r="AF84" i="43"/>
  <c r="AO84" i="43" s="1"/>
  <c r="Z79" i="98"/>
  <c r="Y81" i="55"/>
  <c r="X81" i="55"/>
  <c r="Y82" i="99"/>
  <c r="X82" i="99"/>
  <c r="Z82" i="99" s="1"/>
  <c r="AH87" i="103"/>
  <c r="AQ87" i="103" s="1"/>
  <c r="Z77" i="42"/>
  <c r="AI83" i="41"/>
  <c r="AN83" i="41"/>
  <c r="AF80" i="90"/>
  <c r="AO80" i="90" s="1"/>
  <c r="AG80" i="90"/>
  <c r="AP80" i="90" s="1"/>
  <c r="AE80" i="90"/>
  <c r="W81" i="90"/>
  <c r="AI84" i="95"/>
  <c r="AP84" i="95"/>
  <c r="Y79" i="82"/>
  <c r="X79" i="82"/>
  <c r="Y80" i="35"/>
  <c r="X80" i="35"/>
  <c r="AG82" i="99" l="1"/>
  <c r="AP82" i="99" s="1"/>
  <c r="AE82" i="99"/>
  <c r="W83" i="99"/>
  <c r="AF82" i="99"/>
  <c r="AO82" i="99" s="1"/>
  <c r="AE84" i="41"/>
  <c r="AF84" i="41"/>
  <c r="AO84" i="41" s="1"/>
  <c r="AG84" i="41"/>
  <c r="AP84" i="41" s="1"/>
  <c r="W85" i="41"/>
  <c r="W81" i="83"/>
  <c r="AG80" i="83"/>
  <c r="AP80" i="83" s="1"/>
  <c r="AF80" i="83"/>
  <c r="AO80" i="83" s="1"/>
  <c r="AE80" i="83"/>
  <c r="AF78" i="50"/>
  <c r="AO78" i="50" s="1"/>
  <c r="AE78" i="50"/>
  <c r="AG78" i="50"/>
  <c r="AP78" i="50" s="1"/>
  <c r="W79" i="50"/>
  <c r="W86" i="16"/>
  <c r="AE85" i="16"/>
  <c r="AF85" i="16"/>
  <c r="AO85" i="16" s="1"/>
  <c r="AG85" i="16"/>
  <c r="AP85" i="16" s="1"/>
  <c r="AH79" i="82"/>
  <c r="AQ79" i="82" s="1"/>
  <c r="AE85" i="95"/>
  <c r="AG85" i="95"/>
  <c r="AP85" i="95" s="1"/>
  <c r="AF85" i="95"/>
  <c r="AO85" i="95" s="1"/>
  <c r="W86" i="95"/>
  <c r="AR79" i="35"/>
  <c r="AH84" i="41"/>
  <c r="AQ84" i="41" s="1"/>
  <c r="AH80" i="83"/>
  <c r="AQ80" i="83" s="1"/>
  <c r="Y88" i="103"/>
  <c r="Z88" i="103" s="1"/>
  <c r="X88" i="103"/>
  <c r="AE77" i="42"/>
  <c r="AF77" i="42"/>
  <c r="AO77" i="42" s="1"/>
  <c r="AG77" i="42"/>
  <c r="AP77" i="42" s="1"/>
  <c r="W78" i="42"/>
  <c r="AI80" i="90"/>
  <c r="AN80" i="90"/>
  <c r="Y85" i="91"/>
  <c r="Z85" i="91"/>
  <c r="X85" i="91"/>
  <c r="Y84" i="18"/>
  <c r="X84" i="18"/>
  <c r="Y87" i="11"/>
  <c r="Z87" i="11"/>
  <c r="X87" i="11"/>
  <c r="AH80" i="10"/>
  <c r="AQ80" i="10" s="1"/>
  <c r="W80" i="98"/>
  <c r="AE79" i="98"/>
  <c r="AG79" i="98"/>
  <c r="AP79" i="98" s="1"/>
  <c r="AF79" i="98"/>
  <c r="AO79" i="98" s="1"/>
  <c r="AR80" i="55"/>
  <c r="AH79" i="85"/>
  <c r="AQ79" i="85" s="1"/>
  <c r="AI83" i="18"/>
  <c r="AN83" i="18"/>
  <c r="AI85" i="87"/>
  <c r="AN85" i="87"/>
  <c r="AI81" i="102"/>
  <c r="AP81" i="102"/>
  <c r="AI82" i="48"/>
  <c r="AN82" i="48"/>
  <c r="Y87" i="49"/>
  <c r="X87" i="49"/>
  <c r="AI86" i="11"/>
  <c r="AN86" i="11"/>
  <c r="W81" i="10"/>
  <c r="AG80" i="10"/>
  <c r="AP80" i="10" s="1"/>
  <c r="AF80" i="10"/>
  <c r="AO80" i="10" s="1"/>
  <c r="AE80" i="10"/>
  <c r="AR77" i="50"/>
  <c r="Y81" i="90"/>
  <c r="X81" i="90"/>
  <c r="Z79" i="85"/>
  <c r="Y86" i="87"/>
  <c r="Z86" i="87" s="1"/>
  <c r="X86" i="87"/>
  <c r="Y83" i="48"/>
  <c r="Z83" i="48"/>
  <c r="X83" i="48"/>
  <c r="AI87" i="103"/>
  <c r="AN87" i="103"/>
  <c r="AI78" i="94"/>
  <c r="AN78" i="94"/>
  <c r="AH82" i="99"/>
  <c r="AQ82" i="99" s="1"/>
  <c r="Z79" i="82"/>
  <c r="AH85" i="95"/>
  <c r="AQ85" i="95" s="1"/>
  <c r="AH80" i="35"/>
  <c r="AQ80" i="35" s="1"/>
  <c r="AH81" i="55"/>
  <c r="AQ81" i="55" s="1"/>
  <c r="Y85" i="43"/>
  <c r="X85" i="43"/>
  <c r="Z80" i="35"/>
  <c r="AR84" i="95"/>
  <c r="Z81" i="55"/>
  <c r="AI84" i="43"/>
  <c r="AN84" i="43"/>
  <c r="AH78" i="50"/>
  <c r="AQ78" i="50" s="1"/>
  <c r="AI84" i="91"/>
  <c r="AN84" i="91"/>
  <c r="AR79" i="83"/>
  <c r="AI86" i="49"/>
  <c r="AN86" i="49"/>
  <c r="AR78" i="82"/>
  <c r="AR83" i="41"/>
  <c r="AR79" i="10"/>
  <c r="Y82" i="102"/>
  <c r="X82" i="102"/>
  <c r="Z82" i="102" s="1"/>
  <c r="AR78" i="85"/>
  <c r="AR81" i="99"/>
  <c r="AH85" i="16"/>
  <c r="AQ85" i="16" s="1"/>
  <c r="Y79" i="94"/>
  <c r="X79" i="94"/>
  <c r="Z79" i="94" s="1"/>
  <c r="W87" i="87" l="1"/>
  <c r="AG86" i="87"/>
  <c r="AP86" i="87" s="1"/>
  <c r="AE86" i="87"/>
  <c r="AF86" i="87"/>
  <c r="AO86" i="87" s="1"/>
  <c r="W89" i="103"/>
  <c r="AG88" i="103"/>
  <c r="AP88" i="103" s="1"/>
  <c r="AE88" i="103"/>
  <c r="AF88" i="103"/>
  <c r="AO88" i="103" s="1"/>
  <c r="W80" i="94"/>
  <c r="AG79" i="94"/>
  <c r="AP79" i="94" s="1"/>
  <c r="AF79" i="94"/>
  <c r="AO79" i="94" s="1"/>
  <c r="AE79" i="94"/>
  <c r="W83" i="102"/>
  <c r="AF82" i="102"/>
  <c r="AO82" i="102" s="1"/>
  <c r="AG82" i="102"/>
  <c r="AE82" i="102"/>
  <c r="AN82" i="102" s="1"/>
  <c r="AR86" i="49"/>
  <c r="AE81" i="55"/>
  <c r="AG81" i="55"/>
  <c r="AP81" i="55" s="1"/>
  <c r="AF81" i="55"/>
  <c r="AO81" i="55" s="1"/>
  <c r="W82" i="55"/>
  <c r="Y81" i="10"/>
  <c r="Z81" i="10"/>
  <c r="X81" i="10"/>
  <c r="AI79" i="98"/>
  <c r="AN79" i="98"/>
  <c r="AI85" i="95"/>
  <c r="AN85" i="95"/>
  <c r="AI84" i="41"/>
  <c r="AN84" i="41"/>
  <c r="AR87" i="103"/>
  <c r="AR82" i="48"/>
  <c r="AR83" i="18"/>
  <c r="Y80" i="98"/>
  <c r="X80" i="98"/>
  <c r="AH87" i="11"/>
  <c r="AQ87" i="11" s="1"/>
  <c r="AH85" i="91"/>
  <c r="AQ85" i="91" s="1"/>
  <c r="Y78" i="42"/>
  <c r="X78" i="42"/>
  <c r="AI78" i="50"/>
  <c r="AN78" i="50"/>
  <c r="Y81" i="83"/>
  <c r="X81" i="83"/>
  <c r="AH83" i="48"/>
  <c r="AQ83" i="48" s="1"/>
  <c r="AE79" i="85"/>
  <c r="AF79" i="85"/>
  <c r="AO79" i="85" s="1"/>
  <c r="AG79" i="85"/>
  <c r="AP79" i="85" s="1"/>
  <c r="W80" i="85"/>
  <c r="AR86" i="11"/>
  <c r="AE87" i="11"/>
  <c r="AF87" i="11"/>
  <c r="AO87" i="11" s="1"/>
  <c r="W88" i="11"/>
  <c r="AG87" i="11"/>
  <c r="AP87" i="11" s="1"/>
  <c r="W86" i="91"/>
  <c r="AG85" i="91"/>
  <c r="AP85" i="91" s="1"/>
  <c r="AF85" i="91"/>
  <c r="AO85" i="91" s="1"/>
  <c r="AE85" i="91"/>
  <c r="AI85" i="16"/>
  <c r="AN85" i="16"/>
  <c r="AE83" i="48"/>
  <c r="W84" i="48"/>
  <c r="AF83" i="48"/>
  <c r="AO83" i="48" s="1"/>
  <c r="AG83" i="48"/>
  <c r="AP83" i="48" s="1"/>
  <c r="AH81" i="90"/>
  <c r="AQ81" i="90" s="1"/>
  <c r="AI80" i="10"/>
  <c r="AN80" i="10"/>
  <c r="AH87" i="49"/>
  <c r="AQ87" i="49" s="1"/>
  <c r="AR81" i="102"/>
  <c r="X86" i="95"/>
  <c r="Y86" i="95"/>
  <c r="Y86" i="16"/>
  <c r="X86" i="16"/>
  <c r="Y85" i="41"/>
  <c r="X85" i="41"/>
  <c r="Y83" i="99"/>
  <c r="X83" i="99"/>
  <c r="AH79" i="94"/>
  <c r="AQ79" i="94" s="1"/>
  <c r="AH85" i="43"/>
  <c r="AQ85" i="43" s="1"/>
  <c r="AG79" i="82"/>
  <c r="AP79" i="82" s="1"/>
  <c r="W80" i="82"/>
  <c r="AE79" i="82"/>
  <c r="AF79" i="82"/>
  <c r="AO79" i="82" s="1"/>
  <c r="Z81" i="90"/>
  <c r="Z87" i="49"/>
  <c r="AH84" i="18"/>
  <c r="AQ84" i="18" s="1"/>
  <c r="AI77" i="42"/>
  <c r="AN77" i="42"/>
  <c r="AI80" i="83"/>
  <c r="AN80" i="83"/>
  <c r="AI82" i="99"/>
  <c r="AN82" i="99"/>
  <c r="AH82" i="102"/>
  <c r="AQ82" i="102" s="1"/>
  <c r="AE80" i="35"/>
  <c r="AF80" i="35"/>
  <c r="AO80" i="35" s="1"/>
  <c r="W81" i="35"/>
  <c r="AG80" i="35"/>
  <c r="AP80" i="35" s="1"/>
  <c r="AR84" i="91"/>
  <c r="AR84" i="43"/>
  <c r="Z85" i="43"/>
  <c r="AR78" i="94"/>
  <c r="AH86" i="87"/>
  <c r="AQ86" i="87" s="1"/>
  <c r="AR85" i="87"/>
  <c r="Z84" i="18"/>
  <c r="AR80" i="90"/>
  <c r="AH88" i="103"/>
  <c r="AQ88" i="103" s="1"/>
  <c r="Y79" i="50"/>
  <c r="X79" i="50"/>
  <c r="Z85" i="41" l="1"/>
  <c r="AH85" i="41"/>
  <c r="AQ85" i="41" s="1"/>
  <c r="AI85" i="91"/>
  <c r="AN85" i="91"/>
  <c r="Y88" i="11"/>
  <c r="X88" i="11"/>
  <c r="Y80" i="85"/>
  <c r="X80" i="85"/>
  <c r="AH81" i="10"/>
  <c r="AQ81" i="10" s="1"/>
  <c r="AI82" i="102"/>
  <c r="AP82" i="102"/>
  <c r="Y89" i="103"/>
  <c r="X89" i="103"/>
  <c r="AH86" i="95"/>
  <c r="AQ86" i="95" s="1"/>
  <c r="Y84" i="48"/>
  <c r="Z84" i="48" s="1"/>
  <c r="X84" i="48"/>
  <c r="AR78" i="50"/>
  <c r="AR84" i="41"/>
  <c r="AG81" i="10"/>
  <c r="AP81" i="10" s="1"/>
  <c r="AE81" i="10"/>
  <c r="W82" i="10"/>
  <c r="AF81" i="10"/>
  <c r="AO81" i="10" s="1"/>
  <c r="AI81" i="55"/>
  <c r="AN81" i="55"/>
  <c r="Y80" i="94"/>
  <c r="X80" i="94"/>
  <c r="AH79" i="50"/>
  <c r="AQ79" i="50" s="1"/>
  <c r="W86" i="43"/>
  <c r="AG85" i="43"/>
  <c r="AP85" i="43" s="1"/>
  <c r="AE85" i="43"/>
  <c r="AF85" i="43"/>
  <c r="AO85" i="43" s="1"/>
  <c r="AR80" i="83"/>
  <c r="AI79" i="82"/>
  <c r="AN79" i="82"/>
  <c r="AH86" i="16"/>
  <c r="AQ86" i="16" s="1"/>
  <c r="AI83" i="48"/>
  <c r="AN83" i="48"/>
  <c r="AI87" i="11"/>
  <c r="AN87" i="11"/>
  <c r="AH78" i="42"/>
  <c r="AQ78" i="42" s="1"/>
  <c r="Y83" i="102"/>
  <c r="Z83" i="102"/>
  <c r="X83" i="102"/>
  <c r="Y80" i="82"/>
  <c r="Z80" i="82"/>
  <c r="X80" i="82"/>
  <c r="AH83" i="99"/>
  <c r="AQ83" i="99" s="1"/>
  <c r="Z86" i="16"/>
  <c r="Y86" i="91"/>
  <c r="Z86" i="91"/>
  <c r="X86" i="91"/>
  <c r="AI79" i="85"/>
  <c r="AN79" i="85"/>
  <c r="AH81" i="83"/>
  <c r="AQ81" i="83" s="1"/>
  <c r="Z78" i="42"/>
  <c r="AH80" i="98"/>
  <c r="AQ80" i="98" s="1"/>
  <c r="AR85" i="95"/>
  <c r="AI86" i="87"/>
  <c r="AN86" i="87"/>
  <c r="Y81" i="35"/>
  <c r="Z81" i="35"/>
  <c r="X81" i="35"/>
  <c r="AR77" i="42"/>
  <c r="AF87" i="49"/>
  <c r="AO87" i="49" s="1"/>
  <c r="AG87" i="49"/>
  <c r="AP87" i="49" s="1"/>
  <c r="AE87" i="49"/>
  <c r="W88" i="49"/>
  <c r="Z83" i="99"/>
  <c r="AR80" i="10"/>
  <c r="AR85" i="16"/>
  <c r="Z81" i="83"/>
  <c r="Z80" i="98"/>
  <c r="Y82" i="55"/>
  <c r="X82" i="55"/>
  <c r="Z82" i="55" s="1"/>
  <c r="AI79" i="94"/>
  <c r="AR79" i="94" s="1"/>
  <c r="AN79" i="94"/>
  <c r="AI88" i="103"/>
  <c r="AN88" i="103"/>
  <c r="AR82" i="99"/>
  <c r="Z79" i="50"/>
  <c r="W85" i="18"/>
  <c r="AF84" i="18"/>
  <c r="AO84" i="18" s="1"/>
  <c r="AG84" i="18"/>
  <c r="AP84" i="18" s="1"/>
  <c r="AE84" i="18"/>
  <c r="AI80" i="35"/>
  <c r="AN80" i="35"/>
  <c r="AE81" i="90"/>
  <c r="AF81" i="90"/>
  <c r="AO81" i="90" s="1"/>
  <c r="AG81" i="90"/>
  <c r="AP81" i="90" s="1"/>
  <c r="W82" i="90"/>
  <c r="Z86" i="95"/>
  <c r="AR79" i="98"/>
  <c r="Y87" i="87"/>
  <c r="X87" i="87"/>
  <c r="AF84" i="48" l="1"/>
  <c r="AO84" i="48" s="1"/>
  <c r="AE84" i="48"/>
  <c r="AG84" i="48"/>
  <c r="AP84" i="48" s="1"/>
  <c r="W85" i="48"/>
  <c r="AE82" i="55"/>
  <c r="AF82" i="55"/>
  <c r="AO82" i="55" s="1"/>
  <c r="AG82" i="55"/>
  <c r="AP82" i="55" s="1"/>
  <c r="W83" i="55"/>
  <c r="AR80" i="35"/>
  <c r="W80" i="50"/>
  <c r="AG79" i="50"/>
  <c r="AP79" i="50" s="1"/>
  <c r="AE79" i="50"/>
  <c r="AF79" i="50"/>
  <c r="AO79" i="50" s="1"/>
  <c r="Y88" i="49"/>
  <c r="X88" i="49"/>
  <c r="AH81" i="35"/>
  <c r="AQ81" i="35" s="1"/>
  <c r="W79" i="42"/>
  <c r="AE78" i="42"/>
  <c r="AF78" i="42"/>
  <c r="AO78" i="42" s="1"/>
  <c r="AG78" i="42"/>
  <c r="AP78" i="42" s="1"/>
  <c r="W81" i="82"/>
  <c r="AG80" i="82"/>
  <c r="AP80" i="82" s="1"/>
  <c r="AF80" i="82"/>
  <c r="AO80" i="82" s="1"/>
  <c r="AE80" i="82"/>
  <c r="AI85" i="43"/>
  <c r="AN85" i="43"/>
  <c r="AR81" i="55"/>
  <c r="AH89" i="103"/>
  <c r="AQ89" i="103" s="1"/>
  <c r="AQ91" i="103" s="1"/>
  <c r="AX4" i="103"/>
  <c r="S4" i="103" s="1"/>
  <c r="AC4" i="103" s="1"/>
  <c r="AB5" i="103" s="1"/>
  <c r="AZ3" i="103"/>
  <c r="AX82" i="103" s="1"/>
  <c r="S82" i="103" s="1"/>
  <c r="AC82" i="103" s="1"/>
  <c r="AB83" i="103" s="1"/>
  <c r="AX6" i="103"/>
  <c r="S6" i="103" s="1"/>
  <c r="AC6" i="103" s="1"/>
  <c r="AB7" i="103" s="1"/>
  <c r="AX7" i="103"/>
  <c r="S7" i="103" s="1"/>
  <c r="AC7" i="103" s="1"/>
  <c r="AB8" i="103" s="1"/>
  <c r="AX8" i="103"/>
  <c r="S8" i="103" s="1"/>
  <c r="AC8" i="103" s="1"/>
  <c r="AB9" i="103" s="1"/>
  <c r="AX9" i="103"/>
  <c r="S9" i="103" s="1"/>
  <c r="AC9" i="103" s="1"/>
  <c r="AB10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X85" i="103"/>
  <c r="S85" i="103" s="1"/>
  <c r="AC85" i="103" s="1"/>
  <c r="AB86" i="103" s="1"/>
  <c r="AF81" i="35"/>
  <c r="AO81" i="35" s="1"/>
  <c r="AE81" i="35"/>
  <c r="AG81" i="35"/>
  <c r="AP81" i="35" s="1"/>
  <c r="W82" i="35"/>
  <c r="AR79" i="85"/>
  <c r="AR83" i="48"/>
  <c r="AR79" i="82"/>
  <c r="Z89" i="103"/>
  <c r="AH88" i="11"/>
  <c r="AQ88" i="11" s="1"/>
  <c r="AH87" i="87"/>
  <c r="AQ87" i="87" s="1"/>
  <c r="Z87" i="87"/>
  <c r="AI84" i="18"/>
  <c r="AN84" i="18"/>
  <c r="AH86" i="91"/>
  <c r="AQ86" i="91" s="1"/>
  <c r="AH83" i="102"/>
  <c r="AQ83" i="102" s="1"/>
  <c r="Y86" i="43"/>
  <c r="Z86" i="43" s="1"/>
  <c r="X86" i="43"/>
  <c r="AH80" i="94"/>
  <c r="AQ80" i="94" s="1"/>
  <c r="Z88" i="11"/>
  <c r="AF83" i="102"/>
  <c r="AO83" i="102" s="1"/>
  <c r="W84" i="102"/>
  <c r="AG83" i="102"/>
  <c r="AP83" i="102" s="1"/>
  <c r="AE83" i="102"/>
  <c r="Z80" i="94"/>
  <c r="Y82" i="10"/>
  <c r="Z82" i="10"/>
  <c r="X82" i="10"/>
  <c r="Y82" i="90"/>
  <c r="Z82" i="90" s="1"/>
  <c r="X82" i="90"/>
  <c r="W81" i="98"/>
  <c r="AE80" i="98"/>
  <c r="AF80" i="98"/>
  <c r="AO80" i="98" s="1"/>
  <c r="AG80" i="98"/>
  <c r="AP80" i="98" s="1"/>
  <c r="AE83" i="99"/>
  <c r="AN83" i="99" s="1"/>
  <c r="W84" i="99"/>
  <c r="AF83" i="99"/>
  <c r="AO83" i="99" s="1"/>
  <c r="AG83" i="99"/>
  <c r="AR86" i="87"/>
  <c r="AI81" i="10"/>
  <c r="AN81" i="10"/>
  <c r="AH84" i="48"/>
  <c r="AQ84" i="48" s="1"/>
  <c r="AR82" i="102"/>
  <c r="AH80" i="85"/>
  <c r="AQ80" i="85" s="1"/>
  <c r="AH82" i="55"/>
  <c r="AQ82" i="55" s="1"/>
  <c r="AI87" i="49"/>
  <c r="AN87" i="49"/>
  <c r="AE86" i="91"/>
  <c r="W87" i="91"/>
  <c r="AG86" i="91"/>
  <c r="AP86" i="91" s="1"/>
  <c r="AF86" i="91"/>
  <c r="AO86" i="91" s="1"/>
  <c r="AI81" i="90"/>
  <c r="AN81" i="90"/>
  <c r="AR88" i="103"/>
  <c r="AF86" i="95"/>
  <c r="AO86" i="95" s="1"/>
  <c r="AE86" i="95"/>
  <c r="AG86" i="95"/>
  <c r="AP86" i="95" s="1"/>
  <c r="W87" i="95"/>
  <c r="Y85" i="18"/>
  <c r="X85" i="18"/>
  <c r="Z85" i="18" s="1"/>
  <c r="W82" i="83"/>
  <c r="AF81" i="83"/>
  <c r="AO81" i="83" s="1"/>
  <c r="AE81" i="83"/>
  <c r="AG81" i="83"/>
  <c r="AP81" i="83" s="1"/>
  <c r="AF86" i="16"/>
  <c r="AO86" i="16" s="1"/>
  <c r="AE86" i="16"/>
  <c r="W87" i="16"/>
  <c r="AG86" i="16"/>
  <c r="AP86" i="16" s="1"/>
  <c r="AH80" i="82"/>
  <c r="AQ80" i="82" s="1"/>
  <c r="AR87" i="11"/>
  <c r="Z80" i="85"/>
  <c r="AR85" i="91"/>
  <c r="AG85" i="41"/>
  <c r="AP85" i="41" s="1"/>
  <c r="AE85" i="41"/>
  <c r="AF85" i="41"/>
  <c r="AO85" i="41" s="1"/>
  <c r="W86" i="41"/>
  <c r="AF82" i="90" l="1"/>
  <c r="AO82" i="90" s="1"/>
  <c r="W83" i="90"/>
  <c r="AE82" i="90"/>
  <c r="AG82" i="90"/>
  <c r="AP82" i="90" s="1"/>
  <c r="AE86" i="43"/>
  <c r="AG86" i="43"/>
  <c r="AP86" i="43" s="1"/>
  <c r="AF86" i="43"/>
  <c r="AO86" i="43" s="1"/>
  <c r="W87" i="43"/>
  <c r="AG85" i="18"/>
  <c r="AP85" i="18" s="1"/>
  <c r="W86" i="18"/>
  <c r="AE85" i="18"/>
  <c r="AF85" i="18"/>
  <c r="AO85" i="18" s="1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J86" i="103"/>
  <c r="AK86" i="103"/>
  <c r="AT86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K10" i="103"/>
  <c r="AT10" i="103" s="1"/>
  <c r="AK83" i="103"/>
  <c r="AT83" i="103" s="1"/>
  <c r="AJ83" i="103"/>
  <c r="AR85" i="43"/>
  <c r="AI82" i="55"/>
  <c r="AN82" i="55"/>
  <c r="AI83" i="102"/>
  <c r="AN83" i="102"/>
  <c r="AR84" i="18"/>
  <c r="AJ89" i="103"/>
  <c r="AS89" i="103" s="1"/>
  <c r="AK89" i="103"/>
  <c r="AT89" i="103" s="1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5" i="103"/>
  <c r="AT5" i="103" s="1"/>
  <c r="Y87" i="91"/>
  <c r="Z87" i="91"/>
  <c r="X87" i="91"/>
  <c r="AR81" i="90"/>
  <c r="AI83" i="99"/>
  <c r="AP83" i="99"/>
  <c r="AH82" i="10"/>
  <c r="AQ82" i="10" s="1"/>
  <c r="W88" i="87"/>
  <c r="AF87" i="87"/>
  <c r="AO87" i="87" s="1"/>
  <c r="AE87" i="87"/>
  <c r="AG87" i="87"/>
  <c r="AP87" i="87" s="1"/>
  <c r="Y82" i="35"/>
  <c r="X82" i="35"/>
  <c r="AJ85" i="103"/>
  <c r="AK85" i="103"/>
  <c r="AT85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0" i="82"/>
  <c r="AN80" i="82"/>
  <c r="Y85" i="48"/>
  <c r="X85" i="48"/>
  <c r="AI81" i="83"/>
  <c r="AN81" i="83"/>
  <c r="Y87" i="95"/>
  <c r="Z87" i="95" s="1"/>
  <c r="X87" i="95"/>
  <c r="Y86" i="41"/>
  <c r="X86" i="41"/>
  <c r="AI80" i="98"/>
  <c r="AN80" i="98"/>
  <c r="AK88" i="103"/>
  <c r="AT88" i="103" s="1"/>
  <c r="AJ88" i="103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I78" i="42"/>
  <c r="AN78" i="42"/>
  <c r="AI79" i="50"/>
  <c r="AN79" i="50"/>
  <c r="Y83" i="55"/>
  <c r="X83" i="55"/>
  <c r="Y87" i="16"/>
  <c r="X87" i="16"/>
  <c r="AI86" i="16"/>
  <c r="AN86" i="16"/>
  <c r="Y82" i="83"/>
  <c r="Z82" i="83"/>
  <c r="X82" i="83"/>
  <c r="W81" i="85"/>
  <c r="AF80" i="85"/>
  <c r="AO80" i="85" s="1"/>
  <c r="AG80" i="85"/>
  <c r="AP80" i="85" s="1"/>
  <c r="AE80" i="85"/>
  <c r="AI86" i="95"/>
  <c r="AN86" i="95"/>
  <c r="AR87" i="49"/>
  <c r="AF82" i="10"/>
  <c r="AO82" i="10" s="1"/>
  <c r="W83" i="10"/>
  <c r="AG82" i="10"/>
  <c r="AP82" i="10" s="1"/>
  <c r="AE82" i="10"/>
  <c r="Y84" i="102"/>
  <c r="X84" i="102"/>
  <c r="AR81" i="10"/>
  <c r="Y84" i="99"/>
  <c r="X84" i="99"/>
  <c r="Y81" i="98"/>
  <c r="X81" i="98"/>
  <c r="AI81" i="35"/>
  <c r="AN81" i="35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X11" i="103"/>
  <c r="S11" i="103" s="1"/>
  <c r="AC11" i="103" s="1"/>
  <c r="AB12" i="103" s="1"/>
  <c r="AX5" i="103"/>
  <c r="S5" i="103" s="1"/>
  <c r="AC5" i="103" s="1"/>
  <c r="AB6" i="103" s="1"/>
  <c r="Y79" i="42"/>
  <c r="X79" i="42"/>
  <c r="AH88" i="49"/>
  <c r="AQ88" i="49" s="1"/>
  <c r="AI84" i="48"/>
  <c r="AN84" i="48"/>
  <c r="AI86" i="91"/>
  <c r="AN86" i="91"/>
  <c r="AH85" i="18"/>
  <c r="AQ85" i="18" s="1"/>
  <c r="AI85" i="41"/>
  <c r="AR85" i="41" s="1"/>
  <c r="AN85" i="41"/>
  <c r="AH82" i="90"/>
  <c r="AQ82" i="90" s="1"/>
  <c r="AG80" i="94"/>
  <c r="AP80" i="94" s="1"/>
  <c r="AE80" i="94"/>
  <c r="W81" i="94"/>
  <c r="AF80" i="94"/>
  <c r="AO80" i="94" s="1"/>
  <c r="AE88" i="11"/>
  <c r="W89" i="11"/>
  <c r="AG88" i="11"/>
  <c r="AP88" i="11" s="1"/>
  <c r="AF88" i="11"/>
  <c r="AO88" i="11" s="1"/>
  <c r="AH86" i="43"/>
  <c r="AQ86" i="43" s="1"/>
  <c r="AJ84" i="103"/>
  <c r="AK84" i="103"/>
  <c r="AT84" i="103" s="1"/>
  <c r="AK77" i="103"/>
  <c r="AT77" i="103" s="1"/>
  <c r="AJ77" i="103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X10" i="103"/>
  <c r="S10" i="103" s="1"/>
  <c r="AC10" i="103" s="1"/>
  <c r="AB11" i="103" s="1"/>
  <c r="AX3" i="103"/>
  <c r="S3" i="103" s="1"/>
  <c r="AC3" i="103" s="1"/>
  <c r="Y81" i="82"/>
  <c r="X81" i="82"/>
  <c r="Z88" i="49"/>
  <c r="Y80" i="50"/>
  <c r="X80" i="50"/>
  <c r="Z80" i="50" s="1"/>
  <c r="AG87" i="95" l="1"/>
  <c r="AP87" i="95" s="1"/>
  <c r="AF87" i="95"/>
  <c r="AO87" i="95" s="1"/>
  <c r="AE87" i="95"/>
  <c r="W88" i="95"/>
  <c r="W81" i="50"/>
  <c r="AE80" i="50"/>
  <c r="AF80" i="50"/>
  <c r="AO80" i="50" s="1"/>
  <c r="AG80" i="50"/>
  <c r="AP80" i="50" s="1"/>
  <c r="AJ6" i="103"/>
  <c r="AK6" i="103"/>
  <c r="AT6" i="103" s="1"/>
  <c r="AS48" i="103"/>
  <c r="AL48" i="103"/>
  <c r="AU48" i="103" s="1"/>
  <c r="AS66" i="103"/>
  <c r="AL66" i="103"/>
  <c r="AU66" i="103" s="1"/>
  <c r="AS87" i="103"/>
  <c r="AL87" i="103"/>
  <c r="AU87" i="103" s="1"/>
  <c r="AH84" i="102"/>
  <c r="AQ84" i="102" s="1"/>
  <c r="Y83" i="10"/>
  <c r="X83" i="10"/>
  <c r="AG82" i="83"/>
  <c r="AP82" i="83" s="1"/>
  <c r="AF82" i="83"/>
  <c r="AO82" i="83" s="1"/>
  <c r="AE82" i="83"/>
  <c r="W83" i="83"/>
  <c r="AS19" i="103"/>
  <c r="AL19" i="103"/>
  <c r="AU19" i="103" s="1"/>
  <c r="AS55" i="103"/>
  <c r="AL55" i="103"/>
  <c r="AU55" i="103" s="1"/>
  <c r="AS14" i="103"/>
  <c r="AL14" i="103"/>
  <c r="AU14" i="103" s="1"/>
  <c r="AS68" i="103"/>
  <c r="AL68" i="103"/>
  <c r="AU68" i="103" s="1"/>
  <c r="AS85" i="103"/>
  <c r="AL85" i="103"/>
  <c r="AU85" i="103" s="1"/>
  <c r="AI87" i="87"/>
  <c r="AN87" i="87"/>
  <c r="AH87" i="91"/>
  <c r="AQ87" i="91" s="1"/>
  <c r="AR83" i="102"/>
  <c r="AS58" i="103"/>
  <c r="AL58" i="103"/>
  <c r="AU58" i="103" s="1"/>
  <c r="AS76" i="103"/>
  <c r="AL76" i="103"/>
  <c r="AU76" i="103" s="1"/>
  <c r="Y86" i="18"/>
  <c r="X86" i="18"/>
  <c r="AI86" i="43"/>
  <c r="AN86" i="43"/>
  <c r="AS23" i="103"/>
  <c r="AL23" i="103"/>
  <c r="AU23" i="103" s="1"/>
  <c r="AS59" i="103"/>
  <c r="AL59" i="103"/>
  <c r="AU59" i="103" s="1"/>
  <c r="AI88" i="11"/>
  <c r="AN88" i="11"/>
  <c r="AJ12" i="103"/>
  <c r="AK12" i="103"/>
  <c r="AT12" i="103" s="1"/>
  <c r="AS30" i="103"/>
  <c r="AL30" i="103"/>
  <c r="AU30" i="103" s="1"/>
  <c r="AH84" i="99"/>
  <c r="AQ84" i="99" s="1"/>
  <c r="Z84" i="102"/>
  <c r="AI80" i="85"/>
  <c r="AN80" i="85"/>
  <c r="AH83" i="55"/>
  <c r="AQ83" i="55" s="1"/>
  <c r="AR78" i="42"/>
  <c r="AS37" i="103"/>
  <c r="AL37" i="103"/>
  <c r="AU37" i="103" s="1"/>
  <c r="AS73" i="103"/>
  <c r="AL73" i="103"/>
  <c r="AU73" i="103" s="1"/>
  <c r="AR80" i="98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H82" i="35"/>
  <c r="AQ82" i="35" s="1"/>
  <c r="AF87" i="91"/>
  <c r="AO87" i="91" s="1"/>
  <c r="AG87" i="91"/>
  <c r="AP87" i="91" s="1"/>
  <c r="W88" i="91"/>
  <c r="AE87" i="91"/>
  <c r="AL51" i="103"/>
  <c r="AU51" i="103" s="1"/>
  <c r="AS51" i="103"/>
  <c r="AL69" i="103"/>
  <c r="AU69" i="103" s="1"/>
  <c r="AS69" i="103"/>
  <c r="AS28" i="103"/>
  <c r="AL28" i="103"/>
  <c r="AU28" i="103" s="1"/>
  <c r="AS64" i="103"/>
  <c r="AL64" i="103"/>
  <c r="AU64" i="103" s="1"/>
  <c r="AS82" i="103"/>
  <c r="AL82" i="103"/>
  <c r="AU82" i="103" s="1"/>
  <c r="AS29" i="103"/>
  <c r="AL29" i="103"/>
  <c r="AU29" i="103" s="1"/>
  <c r="AS36" i="103"/>
  <c r="AL36" i="103"/>
  <c r="AU36" i="103" s="1"/>
  <c r="AL54" i="103"/>
  <c r="AU54" i="103" s="1"/>
  <c r="AS54" i="103"/>
  <c r="Z84" i="99"/>
  <c r="Z83" i="55"/>
  <c r="AS7" i="103"/>
  <c r="AL7" i="103"/>
  <c r="AU7" i="103" s="1"/>
  <c r="AS25" i="103"/>
  <c r="AL25" i="103"/>
  <c r="AU25" i="103" s="1"/>
  <c r="AS43" i="103"/>
  <c r="AL43" i="103"/>
  <c r="AU43" i="103" s="1"/>
  <c r="AH86" i="41"/>
  <c r="AQ86" i="41" s="1"/>
  <c r="AR80" i="82"/>
  <c r="Z82" i="35"/>
  <c r="Y88" i="87"/>
  <c r="X88" i="87"/>
  <c r="AS15" i="103"/>
  <c r="AL15" i="103"/>
  <c r="AU15" i="103" s="1"/>
  <c r="AS33" i="103"/>
  <c r="AL33" i="103"/>
  <c r="AU33" i="103" s="1"/>
  <c r="AR82" i="55"/>
  <c r="AJ10" i="103"/>
  <c r="AS46" i="103"/>
  <c r="AL46" i="103"/>
  <c r="AU46" i="103" s="1"/>
  <c r="AJ3" i="103"/>
  <c r="AB4" i="103"/>
  <c r="AR86" i="91"/>
  <c r="AH79" i="42"/>
  <c r="AQ79" i="42" s="1"/>
  <c r="AS18" i="103"/>
  <c r="AL18" i="103"/>
  <c r="AU18" i="103" s="1"/>
  <c r="AS72" i="103"/>
  <c r="AL72" i="103"/>
  <c r="AU72" i="103" s="1"/>
  <c r="AR81" i="35"/>
  <c r="AR86" i="16"/>
  <c r="AS61" i="103"/>
  <c r="AL61" i="103"/>
  <c r="AU61" i="103" s="1"/>
  <c r="AS79" i="103"/>
  <c r="AL79" i="103"/>
  <c r="AU79" i="103" s="1"/>
  <c r="Z86" i="41"/>
  <c r="AR81" i="83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R83" i="99"/>
  <c r="AS21" i="103"/>
  <c r="AL21" i="103"/>
  <c r="AU21" i="103" s="1"/>
  <c r="AS39" i="103"/>
  <c r="AL39" i="103"/>
  <c r="AU39" i="103" s="1"/>
  <c r="AS57" i="103"/>
  <c r="AL57" i="103"/>
  <c r="AU57" i="103" s="1"/>
  <c r="AS34" i="103"/>
  <c r="AL34" i="103"/>
  <c r="AU34" i="103" s="1"/>
  <c r="AS52" i="103"/>
  <c r="AL52" i="103"/>
  <c r="AU52" i="103" s="1"/>
  <c r="AL70" i="103"/>
  <c r="AU70" i="103" s="1"/>
  <c r="AS70" i="103"/>
  <c r="Y87" i="43"/>
  <c r="X87" i="43"/>
  <c r="AI82" i="90"/>
  <c r="AR82" i="90" s="1"/>
  <c r="AN82" i="90"/>
  <c r="AH80" i="50"/>
  <c r="AQ80" i="50" s="1"/>
  <c r="AK11" i="103"/>
  <c r="AT11" i="103" s="1"/>
  <c r="AJ11" i="103"/>
  <c r="AS65" i="103"/>
  <c r="AL65" i="103"/>
  <c r="AU65" i="103" s="1"/>
  <c r="AS84" i="103"/>
  <c r="AL84" i="103"/>
  <c r="AU84" i="103" s="1"/>
  <c r="AG88" i="49"/>
  <c r="AP88" i="49" s="1"/>
  <c r="AE88" i="49"/>
  <c r="W89" i="49"/>
  <c r="AF88" i="49"/>
  <c r="AO88" i="49" s="1"/>
  <c r="AL35" i="103"/>
  <c r="AU35" i="103" s="1"/>
  <c r="AS35" i="103"/>
  <c r="Y81" i="94"/>
  <c r="X81" i="94"/>
  <c r="AR84" i="48"/>
  <c r="AH81" i="82"/>
  <c r="AQ81" i="82" s="1"/>
  <c r="AS17" i="103"/>
  <c r="AL17" i="103"/>
  <c r="AU17" i="103" s="1"/>
  <c r="AS71" i="103"/>
  <c r="AL71" i="103"/>
  <c r="AU71" i="103" s="1"/>
  <c r="AI80" i="94"/>
  <c r="AN80" i="94"/>
  <c r="Z79" i="42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H81" i="98"/>
  <c r="AQ81" i="98" s="1"/>
  <c r="AI82" i="10"/>
  <c r="AR82" i="10" s="1"/>
  <c r="AN82" i="10"/>
  <c r="Y81" i="85"/>
  <c r="X81" i="85"/>
  <c r="AH87" i="16"/>
  <c r="AQ87" i="16" s="1"/>
  <c r="AS13" i="103"/>
  <c r="AL13" i="103"/>
  <c r="AU13" i="103" s="1"/>
  <c r="AS31" i="103"/>
  <c r="AL31" i="103"/>
  <c r="AU31" i="103" s="1"/>
  <c r="AS88" i="103"/>
  <c r="AL88" i="103"/>
  <c r="AU88" i="103" s="1"/>
  <c r="AH85" i="48"/>
  <c r="AQ85" i="48" s="1"/>
  <c r="AS8" i="103"/>
  <c r="AL8" i="103"/>
  <c r="AU8" i="103" s="1"/>
  <c r="AJ5" i="103"/>
  <c r="AS75" i="103"/>
  <c r="AL75" i="103"/>
  <c r="AU75" i="103" s="1"/>
  <c r="AS16" i="103"/>
  <c r="AL16" i="103"/>
  <c r="AU16" i="103" s="1"/>
  <c r="AS86" i="103"/>
  <c r="AL86" i="103"/>
  <c r="AU86" i="103" s="1"/>
  <c r="Y83" i="90"/>
  <c r="Z83" i="90" s="1"/>
  <c r="X83" i="90"/>
  <c r="AS47" i="103"/>
  <c r="AL47" i="103"/>
  <c r="AU47" i="103" s="1"/>
  <c r="AS53" i="103"/>
  <c r="AL53" i="103"/>
  <c r="AU53" i="103" s="1"/>
  <c r="Z81" i="82"/>
  <c r="AS41" i="103"/>
  <c r="AL41" i="103"/>
  <c r="AU41" i="103" s="1"/>
  <c r="AS77" i="103"/>
  <c r="AL77" i="103"/>
  <c r="AU77" i="103" s="1"/>
  <c r="Y89" i="11"/>
  <c r="Z89" i="11" s="1"/>
  <c r="X89" i="11"/>
  <c r="Z81" i="98"/>
  <c r="AR86" i="95"/>
  <c r="AH82" i="83"/>
  <c r="AQ82" i="83" s="1"/>
  <c r="Z87" i="16"/>
  <c r="AR79" i="50"/>
  <c r="AS49" i="103"/>
  <c r="AL49" i="103"/>
  <c r="AU49" i="103" s="1"/>
  <c r="AS67" i="103"/>
  <c r="AL67" i="103"/>
  <c r="AU67" i="103" s="1"/>
  <c r="AH87" i="95"/>
  <c r="AQ87" i="95" s="1"/>
  <c r="Z85" i="48"/>
  <c r="AS32" i="103"/>
  <c r="AL32" i="103"/>
  <c r="AU32" i="103" s="1"/>
  <c r="AS50" i="103"/>
  <c r="AL50" i="103"/>
  <c r="AU5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83" i="103"/>
  <c r="AL83" i="103"/>
  <c r="AU83" i="103" s="1"/>
  <c r="AL22" i="103"/>
  <c r="AU22" i="103" s="1"/>
  <c r="AS22" i="103"/>
  <c r="AS40" i="103"/>
  <c r="AL40" i="103"/>
  <c r="AU40" i="103" s="1"/>
  <c r="AI89" i="103"/>
  <c r="AN89" i="103"/>
  <c r="AN91" i="103" s="1"/>
  <c r="AI85" i="18"/>
  <c r="AN85" i="18"/>
  <c r="AE83" i="90" l="1"/>
  <c r="AN83" i="90" s="1"/>
  <c r="AF83" i="90"/>
  <c r="AO83" i="90" s="1"/>
  <c r="AG83" i="90"/>
  <c r="W84" i="90"/>
  <c r="AX89" i="11"/>
  <c r="S89" i="11" s="1"/>
  <c r="AC89" i="11" s="1"/>
  <c r="AF89" i="11"/>
  <c r="AO89" i="11" s="1"/>
  <c r="AO91" i="11" s="1"/>
  <c r="AG89" i="11"/>
  <c r="AP89" i="11" s="1"/>
  <c r="AP91" i="11" s="1"/>
  <c r="AE89" i="11"/>
  <c r="AR85" i="18"/>
  <c r="W82" i="82"/>
  <c r="AG81" i="82"/>
  <c r="AP81" i="82" s="1"/>
  <c r="AE81" i="82"/>
  <c r="AF81" i="82"/>
  <c r="AO81" i="82" s="1"/>
  <c r="AI88" i="49"/>
  <c r="AN88" i="49"/>
  <c r="AL11" i="103"/>
  <c r="AU11" i="103" s="1"/>
  <c r="AS11" i="103"/>
  <c r="W87" i="41"/>
  <c r="AE86" i="41"/>
  <c r="AF86" i="41"/>
  <c r="AO86" i="41" s="1"/>
  <c r="AG86" i="41"/>
  <c r="AP86" i="41" s="1"/>
  <c r="AS10" i="103"/>
  <c r="AL10" i="103"/>
  <c r="AU10" i="103" s="1"/>
  <c r="AF83" i="55"/>
  <c r="AO83" i="55" s="1"/>
  <c r="W84" i="55"/>
  <c r="AG83" i="55"/>
  <c r="AP83" i="55" s="1"/>
  <c r="AE83" i="55"/>
  <c r="AS12" i="103"/>
  <c r="AL12" i="103"/>
  <c r="AU12" i="103" s="1"/>
  <c r="AR87" i="87"/>
  <c r="Y83" i="83"/>
  <c r="Z83" i="83" s="1"/>
  <c r="X83" i="83"/>
  <c r="Y81" i="50"/>
  <c r="Z81" i="50"/>
  <c r="X81" i="50"/>
  <c r="AH88" i="87"/>
  <c r="AQ88" i="87" s="1"/>
  <c r="W85" i="99"/>
  <c r="AE84" i="99"/>
  <c r="AG84" i="99"/>
  <c r="AP84" i="99" s="1"/>
  <c r="AF84" i="99"/>
  <c r="AO84" i="99" s="1"/>
  <c r="AI87" i="91"/>
  <c r="AN87" i="91"/>
  <c r="AI82" i="83"/>
  <c r="AN82" i="83"/>
  <c r="AS6" i="103"/>
  <c r="AL6" i="103"/>
  <c r="AU6" i="103" s="1"/>
  <c r="AG87" i="16"/>
  <c r="AP87" i="16" s="1"/>
  <c r="AF87" i="16"/>
  <c r="AO87" i="16" s="1"/>
  <c r="AE87" i="16"/>
  <c r="W88" i="16"/>
  <c r="AH81" i="85"/>
  <c r="AQ81" i="85" s="1"/>
  <c r="W80" i="42"/>
  <c r="AG79" i="42"/>
  <c r="AP79" i="42" s="1"/>
  <c r="AF79" i="42"/>
  <c r="AO79" i="42" s="1"/>
  <c r="AE79" i="42"/>
  <c r="AJ4" i="103"/>
  <c r="AK4" i="103"/>
  <c r="AT4" i="103" s="1"/>
  <c r="AT91" i="103" s="1"/>
  <c r="Z88" i="87"/>
  <c r="Y88" i="91"/>
  <c r="X88" i="91"/>
  <c r="Z88" i="91" s="1"/>
  <c r="AR80" i="85"/>
  <c r="AR88" i="11"/>
  <c r="AR86" i="43"/>
  <c r="Y88" i="95"/>
  <c r="X88" i="95"/>
  <c r="AH87" i="43"/>
  <c r="AQ87" i="43" s="1"/>
  <c r="AL3" i="103"/>
  <c r="AU3" i="103" s="1"/>
  <c r="AS3" i="103"/>
  <c r="AG84" i="102"/>
  <c r="AP84" i="102" s="1"/>
  <c r="AE84" i="102"/>
  <c r="W85" i="102"/>
  <c r="AF84" i="102"/>
  <c r="AO84" i="102" s="1"/>
  <c r="AH86" i="18"/>
  <c r="AQ86" i="18" s="1"/>
  <c r="AI87" i="95"/>
  <c r="AN87" i="95"/>
  <c r="AF85" i="48"/>
  <c r="AO85" i="48" s="1"/>
  <c r="W86" i="48"/>
  <c r="AG85" i="48"/>
  <c r="AP85" i="48" s="1"/>
  <c r="AE85" i="48"/>
  <c r="W82" i="98"/>
  <c r="AE81" i="98"/>
  <c r="AN81" i="98" s="1"/>
  <c r="AG81" i="98"/>
  <c r="AF81" i="98"/>
  <c r="AO81" i="98" s="1"/>
  <c r="AR80" i="94"/>
  <c r="AH81" i="94"/>
  <c r="AQ81" i="94" s="1"/>
  <c r="Z87" i="43"/>
  <c r="AE82" i="35"/>
  <c r="W83" i="35"/>
  <c r="AG82" i="35"/>
  <c r="AP82" i="35" s="1"/>
  <c r="AF82" i="35"/>
  <c r="AO82" i="35" s="1"/>
  <c r="Z86" i="18"/>
  <c r="AH83" i="10"/>
  <c r="AQ83" i="10" s="1"/>
  <c r="AS5" i="103"/>
  <c r="AL5" i="103"/>
  <c r="AU5" i="103" s="1"/>
  <c r="Z81" i="85"/>
  <c r="AR89" i="103"/>
  <c r="AR91" i="103" s="1"/>
  <c r="AL89" i="103"/>
  <c r="AU89" i="103" s="1"/>
  <c r="AH89" i="11"/>
  <c r="AQ89" i="11" s="1"/>
  <c r="AQ91" i="11" s="1"/>
  <c r="AX5" i="11"/>
  <c r="S5" i="11" s="1"/>
  <c r="AC5" i="11" s="1"/>
  <c r="AB6" i="11" s="1"/>
  <c r="AX4" i="11"/>
  <c r="S4" i="11" s="1"/>
  <c r="AC4" i="11" s="1"/>
  <c r="AB5" i="11" s="1"/>
  <c r="AZ3" i="11"/>
  <c r="AX11" i="11" s="1"/>
  <c r="S11" i="11" s="1"/>
  <c r="AC11" i="11" s="1"/>
  <c r="AB12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8" i="11"/>
  <c r="S88" i="11" s="1"/>
  <c r="AC88" i="11" s="1"/>
  <c r="AB89" i="11" s="1"/>
  <c r="AH83" i="90"/>
  <c r="AQ83" i="90" s="1"/>
  <c r="Z81" i="94"/>
  <c r="Y89" i="49"/>
  <c r="X89" i="49"/>
  <c r="Z83" i="10"/>
  <c r="AI80" i="50"/>
  <c r="AN80" i="50"/>
  <c r="W89" i="91" l="1"/>
  <c r="AG88" i="91"/>
  <c r="AE88" i="91"/>
  <c r="AN88" i="91" s="1"/>
  <c r="AF88" i="91"/>
  <c r="AO88" i="91" s="1"/>
  <c r="AF83" i="83"/>
  <c r="AO83" i="83" s="1"/>
  <c r="AG83" i="83"/>
  <c r="AP83" i="83" s="1"/>
  <c r="W84" i="83"/>
  <c r="AE83" i="83"/>
  <c r="AK85" i="11"/>
  <c r="AT85" i="11" s="1"/>
  <c r="AJ85" i="11"/>
  <c r="AK78" i="11"/>
  <c r="AT78" i="11" s="1"/>
  <c r="AJ78" i="11"/>
  <c r="AF81" i="94"/>
  <c r="AO81" i="94" s="1"/>
  <c r="W82" i="94"/>
  <c r="AE81" i="94"/>
  <c r="AG81" i="94"/>
  <c r="AP81" i="94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3" i="11"/>
  <c r="S3" i="11" s="1"/>
  <c r="AC3" i="11" s="1"/>
  <c r="AI82" i="35"/>
  <c r="AN82" i="35"/>
  <c r="AI79" i="42"/>
  <c r="AR79" i="42" s="1"/>
  <c r="AN79" i="42"/>
  <c r="Y85" i="99"/>
  <c r="Z85" i="99"/>
  <c r="X85" i="99"/>
  <c r="AH81" i="50"/>
  <c r="AQ81" i="50" s="1"/>
  <c r="Y82" i="82"/>
  <c r="X82" i="82"/>
  <c r="AK86" i="11"/>
  <c r="AT86" i="11" s="1"/>
  <c r="AJ86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J6" i="11"/>
  <c r="AF86" i="18"/>
  <c r="AO86" i="18" s="1"/>
  <c r="AG86" i="18"/>
  <c r="AP86" i="18" s="1"/>
  <c r="AE86" i="18"/>
  <c r="W87" i="18"/>
  <c r="W88" i="43"/>
  <c r="AG87" i="43"/>
  <c r="AP87" i="43" s="1"/>
  <c r="AE87" i="43"/>
  <c r="AF87" i="43"/>
  <c r="AO87" i="43" s="1"/>
  <c r="Y82" i="98"/>
  <c r="X82" i="98"/>
  <c r="AR87" i="91"/>
  <c r="AG81" i="50"/>
  <c r="AP81" i="50" s="1"/>
  <c r="W82" i="50"/>
  <c r="AE81" i="50"/>
  <c r="AF81" i="50"/>
  <c r="AO81" i="50" s="1"/>
  <c r="Y84" i="55"/>
  <c r="X84" i="55"/>
  <c r="AR88" i="49"/>
  <c r="AG83" i="10"/>
  <c r="AP83" i="10" s="1"/>
  <c r="AF83" i="10"/>
  <c r="AO83" i="10" s="1"/>
  <c r="AE83" i="10"/>
  <c r="W84" i="10"/>
  <c r="AK88" i="11"/>
  <c r="AT88" i="11" s="1"/>
  <c r="AJ88" i="11"/>
  <c r="AJ81" i="11"/>
  <c r="AK81" i="11"/>
  <c r="AT81" i="11" s="1"/>
  <c r="AK75" i="11"/>
  <c r="AT75" i="11" s="1"/>
  <c r="AJ75" i="1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J8" i="11"/>
  <c r="AK8" i="11"/>
  <c r="AT8" i="11" s="1"/>
  <c r="AR87" i="95"/>
  <c r="AH88" i="95"/>
  <c r="AQ88" i="95" s="1"/>
  <c r="W89" i="87"/>
  <c r="AG88" i="87"/>
  <c r="AP88" i="87" s="1"/>
  <c r="AF88" i="87"/>
  <c r="AO88" i="87" s="1"/>
  <c r="AE88" i="87"/>
  <c r="AI86" i="41"/>
  <c r="AN86" i="41"/>
  <c r="Y84" i="90"/>
  <c r="X84" i="90"/>
  <c r="AR80" i="50"/>
  <c r="AH89" i="49"/>
  <c r="AQ89" i="49" s="1"/>
  <c r="AQ91" i="49" s="1"/>
  <c r="AZ3" i="49"/>
  <c r="AX12" i="49" s="1"/>
  <c r="S12" i="49" s="1"/>
  <c r="AC12" i="49" s="1"/>
  <c r="AB13" i="49" s="1"/>
  <c r="AX8" i="49"/>
  <c r="S8" i="49" s="1"/>
  <c r="AC8" i="49" s="1"/>
  <c r="AB9" i="49" s="1"/>
  <c r="AX11" i="49"/>
  <c r="S11" i="49" s="1"/>
  <c r="AC11" i="49" s="1"/>
  <c r="AB12" i="49" s="1"/>
  <c r="AX14" i="49"/>
  <c r="S14" i="49" s="1"/>
  <c r="AC14" i="49" s="1"/>
  <c r="AB15" i="49" s="1"/>
  <c r="AX15" i="49"/>
  <c r="S15" i="49" s="1"/>
  <c r="AC15" i="49" s="1"/>
  <c r="AB16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7" i="49"/>
  <c r="S87" i="49" s="1"/>
  <c r="AC87" i="49" s="1"/>
  <c r="AB88" i="49" s="1"/>
  <c r="AX86" i="49"/>
  <c r="S86" i="49" s="1"/>
  <c r="AC86" i="49" s="1"/>
  <c r="AB87" i="49" s="1"/>
  <c r="AX88" i="49"/>
  <c r="S88" i="49" s="1"/>
  <c r="AC88" i="49" s="1"/>
  <c r="AB89" i="49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K7" i="11"/>
  <c r="AT7" i="11" s="1"/>
  <c r="AJ7" i="11"/>
  <c r="AI85" i="48"/>
  <c r="AN85" i="48"/>
  <c r="Z88" i="95"/>
  <c r="Y80" i="42"/>
  <c r="X80" i="42"/>
  <c r="AH83" i="83"/>
  <c r="AQ83" i="83" s="1"/>
  <c r="Y87" i="41"/>
  <c r="X87" i="41"/>
  <c r="AI89" i="11"/>
  <c r="AN89" i="11"/>
  <c r="AN91" i="11" s="1"/>
  <c r="AI83" i="90"/>
  <c r="AP83" i="90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K13" i="11"/>
  <c r="AT13" i="11" s="1"/>
  <c r="AJ13" i="11"/>
  <c r="AK12" i="11"/>
  <c r="AT12" i="11" s="1"/>
  <c r="AJ12" i="11"/>
  <c r="Y85" i="102"/>
  <c r="Z85" i="102" s="1"/>
  <c r="X85" i="102"/>
  <c r="AS4" i="103"/>
  <c r="AS91" i="103" s="1"/>
  <c r="AL4" i="103"/>
  <c r="AU4" i="103" s="1"/>
  <c r="AU91" i="103" s="1"/>
  <c r="C11" i="103" s="1"/>
  <c r="F47" i="57" s="1"/>
  <c r="Y88" i="16"/>
  <c r="Z88" i="16"/>
  <c r="X88" i="16"/>
  <c r="AI81" i="82"/>
  <c r="AN81" i="82"/>
  <c r="AJ87" i="11"/>
  <c r="AK87" i="11"/>
  <c r="AT87" i="11" s="1"/>
  <c r="Z89" i="49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W82" i="85"/>
  <c r="AG81" i="85"/>
  <c r="AP81" i="85" s="1"/>
  <c r="AF81" i="85"/>
  <c r="AO81" i="85" s="1"/>
  <c r="AE81" i="85"/>
  <c r="Y83" i="35"/>
  <c r="X83" i="35"/>
  <c r="AI81" i="98"/>
  <c r="AP81" i="98"/>
  <c r="Y86" i="48"/>
  <c r="X86" i="48"/>
  <c r="Z86" i="48" s="1"/>
  <c r="AI84" i="102"/>
  <c r="AN84" i="102"/>
  <c r="AH88" i="91"/>
  <c r="AQ88" i="91" s="1"/>
  <c r="AI87" i="16"/>
  <c r="AN87" i="16"/>
  <c r="AR82" i="83"/>
  <c r="AI84" i="99"/>
  <c r="AN84" i="99"/>
  <c r="AI83" i="55"/>
  <c r="AN83" i="55"/>
  <c r="AE85" i="102" l="1"/>
  <c r="AG85" i="102"/>
  <c r="AP85" i="102" s="1"/>
  <c r="W86" i="102"/>
  <c r="AF85" i="102"/>
  <c r="AO85" i="102" s="1"/>
  <c r="AF86" i="48"/>
  <c r="AO86" i="48" s="1"/>
  <c r="W87" i="48"/>
  <c r="AE86" i="48"/>
  <c r="AG86" i="48"/>
  <c r="AP86" i="48" s="1"/>
  <c r="AG88" i="95"/>
  <c r="AP88" i="95" s="1"/>
  <c r="W89" i="95"/>
  <c r="AF88" i="95"/>
  <c r="AO88" i="95" s="1"/>
  <c r="AE88" i="95"/>
  <c r="AS50" i="11"/>
  <c r="AL50" i="11"/>
  <c r="AU50" i="1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K22" i="49"/>
  <c r="AT22" i="49" s="1"/>
  <c r="AK16" i="49"/>
  <c r="AT16" i="49" s="1"/>
  <c r="AK9" i="49"/>
  <c r="AT9" i="49" s="1"/>
  <c r="AK13" i="49"/>
  <c r="AT13" i="49" s="1"/>
  <c r="AS51" i="11"/>
  <c r="AL51" i="11"/>
  <c r="AU51" i="11" s="1"/>
  <c r="AS88" i="11"/>
  <c r="AL88" i="11"/>
  <c r="AU88" i="11" s="1"/>
  <c r="AI86" i="18"/>
  <c r="AN86" i="18"/>
  <c r="AS46" i="11"/>
  <c r="AL46" i="11"/>
  <c r="AU46" i="11" s="1"/>
  <c r="AS82" i="11"/>
  <c r="AL82" i="11"/>
  <c r="AU82" i="11" s="1"/>
  <c r="AG85" i="99"/>
  <c r="AP85" i="99" s="1"/>
  <c r="W86" i="99"/>
  <c r="AE85" i="99"/>
  <c r="AF85" i="99"/>
  <c r="AO85" i="99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AS85" i="11"/>
  <c r="AL85" i="11"/>
  <c r="AU85" i="1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R89" i="11"/>
  <c r="AR91" i="11" s="1"/>
  <c r="AL89" i="11"/>
  <c r="AU89" i="11" s="1"/>
  <c r="AR83" i="55"/>
  <c r="AR81" i="98"/>
  <c r="AS11" i="11"/>
  <c r="AL11" i="11"/>
  <c r="AU11" i="11" s="1"/>
  <c r="AS30" i="11"/>
  <c r="AL30" i="11"/>
  <c r="AU30" i="11" s="1"/>
  <c r="AS66" i="11"/>
  <c r="AL66" i="11"/>
  <c r="AU66" i="11" s="1"/>
  <c r="AS12" i="11"/>
  <c r="AL12" i="11"/>
  <c r="AU12" i="11" s="1"/>
  <c r="AS79" i="11"/>
  <c r="AL79" i="11"/>
  <c r="AU79" i="11" s="1"/>
  <c r="AH87" i="41"/>
  <c r="AQ87" i="41" s="1"/>
  <c r="AS20" i="11"/>
  <c r="AL20" i="11"/>
  <c r="AU20" i="11" s="1"/>
  <c r="AL38" i="11"/>
  <c r="AU38" i="11" s="1"/>
  <c r="AS38" i="11"/>
  <c r="AS56" i="11"/>
  <c r="AL56" i="11"/>
  <c r="AU56" i="11" s="1"/>
  <c r="AJ88" i="49"/>
  <c r="AK88" i="49"/>
  <c r="AT88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K15" i="49"/>
  <c r="AT15" i="49" s="1"/>
  <c r="AJ15" i="49"/>
  <c r="AX7" i="49"/>
  <c r="S7" i="49" s="1"/>
  <c r="AC7" i="49" s="1"/>
  <c r="AB8" i="49" s="1"/>
  <c r="Y89" i="87"/>
  <c r="Z89" i="87" s="1"/>
  <c r="X89" i="87"/>
  <c r="AS15" i="11"/>
  <c r="AL15" i="11"/>
  <c r="AU15" i="11" s="1"/>
  <c r="AS33" i="11"/>
  <c r="AL33" i="11"/>
  <c r="AU33" i="11" s="1"/>
  <c r="AS69" i="11"/>
  <c r="AL69" i="11"/>
  <c r="AU69" i="11" s="1"/>
  <c r="AI87" i="43"/>
  <c r="AN87" i="43"/>
  <c r="AS16" i="11"/>
  <c r="AL16" i="11"/>
  <c r="AU16" i="11" s="1"/>
  <c r="AS52" i="11"/>
  <c r="AL52" i="11"/>
  <c r="AU52" i="11" s="1"/>
  <c r="AS70" i="11"/>
  <c r="AL70" i="11"/>
  <c r="AU70" i="11" s="1"/>
  <c r="AS86" i="11"/>
  <c r="AL86" i="11"/>
  <c r="AU86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I81" i="94"/>
  <c r="AN81" i="94"/>
  <c r="AI81" i="85"/>
  <c r="AN81" i="85"/>
  <c r="AR84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87" i="11"/>
  <c r="AL87" i="11"/>
  <c r="AU87" i="11" s="1"/>
  <c r="AS25" i="11"/>
  <c r="AL25" i="11"/>
  <c r="AU25" i="11" s="1"/>
  <c r="AS43" i="11"/>
  <c r="AL43" i="11"/>
  <c r="AU43" i="11" s="1"/>
  <c r="AS61" i="11"/>
  <c r="AL61" i="11"/>
  <c r="AU61" i="11" s="1"/>
  <c r="Z87" i="41"/>
  <c r="AR85" i="48"/>
  <c r="AS74" i="11"/>
  <c r="AL74" i="11"/>
  <c r="AU74" i="11" s="1"/>
  <c r="AJ86" i="49"/>
  <c r="AK86" i="49"/>
  <c r="AT86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K26" i="49"/>
  <c r="AT26" i="49" s="1"/>
  <c r="AJ26" i="49"/>
  <c r="AK20" i="49"/>
  <c r="AT20" i="49" s="1"/>
  <c r="AJ20" i="49"/>
  <c r="AX13" i="49"/>
  <c r="S13" i="49" s="1"/>
  <c r="AC13" i="49" s="1"/>
  <c r="AB14" i="49" s="1"/>
  <c r="AX6" i="49"/>
  <c r="S6" i="49" s="1"/>
  <c r="AC6" i="49" s="1"/>
  <c r="AB7" i="49" s="1"/>
  <c r="AR86" i="41"/>
  <c r="AS21" i="11"/>
  <c r="AL21" i="11"/>
  <c r="AU21" i="11" s="1"/>
  <c r="AS75" i="11"/>
  <c r="AL75" i="11"/>
  <c r="AU75" i="11" s="1"/>
  <c r="AI81" i="50"/>
  <c r="AN81" i="50"/>
  <c r="AH82" i="98"/>
  <c r="AQ82" i="98" s="1"/>
  <c r="AS34" i="11"/>
  <c r="AL34" i="11"/>
  <c r="AU34" i="11" s="1"/>
  <c r="AS47" i="11"/>
  <c r="AL47" i="11"/>
  <c r="AU47" i="11" s="1"/>
  <c r="Y82" i="94"/>
  <c r="X82" i="94"/>
  <c r="AS48" i="11"/>
  <c r="AL48" i="11"/>
  <c r="AU48" i="11" s="1"/>
  <c r="W89" i="16"/>
  <c r="AF88" i="16"/>
  <c r="AO88" i="16" s="1"/>
  <c r="AG88" i="16"/>
  <c r="AP88" i="16" s="1"/>
  <c r="AE88" i="16"/>
  <c r="AS73" i="11"/>
  <c r="AL73" i="11"/>
  <c r="AU73" i="11" s="1"/>
  <c r="AS14" i="11"/>
  <c r="AL14" i="11"/>
  <c r="AU14" i="11" s="1"/>
  <c r="AR87" i="16"/>
  <c r="AR84" i="99"/>
  <c r="AH80" i="42"/>
  <c r="AQ80" i="42" s="1"/>
  <c r="AL7" i="11"/>
  <c r="AU7" i="11" s="1"/>
  <c r="AS7" i="1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X3" i="49"/>
  <c r="S3" i="49" s="1"/>
  <c r="AC3" i="49" s="1"/>
  <c r="AS39" i="11"/>
  <c r="AL39" i="11"/>
  <c r="AU39" i="11" s="1"/>
  <c r="AS57" i="11"/>
  <c r="AL57" i="11"/>
  <c r="AU57" i="11" s="1"/>
  <c r="Y84" i="10"/>
  <c r="X84" i="10"/>
  <c r="AH84" i="55"/>
  <c r="AQ84" i="55" s="1"/>
  <c r="Y82" i="50"/>
  <c r="X82" i="50"/>
  <c r="Z82" i="98"/>
  <c r="Y88" i="43"/>
  <c r="X88" i="43"/>
  <c r="AL6" i="11"/>
  <c r="AU6" i="11" s="1"/>
  <c r="AS6" i="11"/>
  <c r="AS58" i="11"/>
  <c r="AL58" i="11"/>
  <c r="AU58" i="11" s="1"/>
  <c r="AS76" i="11"/>
  <c r="AL76" i="11"/>
  <c r="AU76" i="11" s="1"/>
  <c r="AH82" i="82"/>
  <c r="AQ82" i="82" s="1"/>
  <c r="AS17" i="11"/>
  <c r="AL17" i="11"/>
  <c r="AU17" i="11" s="1"/>
  <c r="AS53" i="11"/>
  <c r="AL53" i="11"/>
  <c r="AU53" i="11" s="1"/>
  <c r="AI83" i="83"/>
  <c r="AN83" i="83"/>
  <c r="AK85" i="49"/>
  <c r="AT85" i="49" s="1"/>
  <c r="AJ85" i="49"/>
  <c r="AR81" i="82"/>
  <c r="AH85" i="102"/>
  <c r="AQ85" i="102" s="1"/>
  <c r="AS31" i="11"/>
  <c r="AL31" i="11"/>
  <c r="AU31" i="11" s="1"/>
  <c r="AS49" i="11"/>
  <c r="AL49" i="11"/>
  <c r="AU49" i="11" s="1"/>
  <c r="AS67" i="11"/>
  <c r="AL67" i="11"/>
  <c r="AU67" i="11" s="1"/>
  <c r="AR83" i="90"/>
  <c r="Z80" i="42"/>
  <c r="AS26" i="11"/>
  <c r="AL26" i="11"/>
  <c r="AU26" i="11" s="1"/>
  <c r="AS44" i="11"/>
  <c r="AL44" i="11"/>
  <c r="AU44" i="11" s="1"/>
  <c r="AS62" i="11"/>
  <c r="AL62" i="11"/>
  <c r="AU62" i="11" s="1"/>
  <c r="AS80" i="11"/>
  <c r="AL80" i="11"/>
  <c r="AU80" i="11" s="1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H84" i="90"/>
  <c r="AQ84" i="90" s="1"/>
  <c r="AI88" i="87"/>
  <c r="AR88" i="87" s="1"/>
  <c r="AN88" i="87"/>
  <c r="AS27" i="11"/>
  <c r="AL27" i="11"/>
  <c r="AU27" i="11" s="1"/>
  <c r="AS45" i="11"/>
  <c r="AL45" i="11"/>
  <c r="AU45" i="11" s="1"/>
  <c r="AI83" i="10"/>
  <c r="AN83" i="10"/>
  <c r="Z84" i="55"/>
  <c r="AS22" i="11"/>
  <c r="AL22" i="11"/>
  <c r="AU22" i="11" s="1"/>
  <c r="AS40" i="11"/>
  <c r="AL40" i="11"/>
  <c r="AU40" i="11" s="1"/>
  <c r="Z82" i="82"/>
  <c r="AS35" i="11"/>
  <c r="AL35" i="11"/>
  <c r="AU35" i="11" s="1"/>
  <c r="AS71" i="11"/>
  <c r="AL71" i="11"/>
  <c r="AU71" i="11" s="1"/>
  <c r="AS78" i="11"/>
  <c r="AL78" i="11"/>
  <c r="AU78" i="11" s="1"/>
  <c r="X84" i="83"/>
  <c r="Z84" i="83" s="1"/>
  <c r="Y84" i="83"/>
  <c r="AI88" i="91"/>
  <c r="AP88" i="91"/>
  <c r="AH83" i="35"/>
  <c r="AQ83" i="35" s="1"/>
  <c r="AH86" i="48"/>
  <c r="AQ86" i="48" s="1"/>
  <c r="Z83" i="35"/>
  <c r="Y82" i="85"/>
  <c r="X82" i="85"/>
  <c r="AS13" i="11"/>
  <c r="AL13" i="11"/>
  <c r="AU13" i="11" s="1"/>
  <c r="AS5" i="11"/>
  <c r="AL5" i="11"/>
  <c r="AU5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H88" i="16"/>
  <c r="AQ88" i="16" s="1"/>
  <c r="AS19" i="11"/>
  <c r="AL19" i="11"/>
  <c r="AU19" i="11" s="1"/>
  <c r="AS37" i="11"/>
  <c r="AL37" i="11"/>
  <c r="AU37" i="11" s="1"/>
  <c r="AS55" i="11"/>
  <c r="AL55" i="11"/>
  <c r="AU55" i="11" s="1"/>
  <c r="AS32" i="11"/>
  <c r="AL32" i="11"/>
  <c r="AU32" i="11" s="1"/>
  <c r="AS68" i="11"/>
  <c r="AL68" i="11"/>
  <c r="AU68" i="11" s="1"/>
  <c r="AJ89" i="49"/>
  <c r="AS89" i="49" s="1"/>
  <c r="AK89" i="49"/>
  <c r="AT89" i="49" s="1"/>
  <c r="AJ83" i="49"/>
  <c r="AK83" i="49"/>
  <c r="AT83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Z84" i="90"/>
  <c r="AS8" i="11"/>
  <c r="AL8" i="11"/>
  <c r="AU8" i="11" s="1"/>
  <c r="AS63" i="11"/>
  <c r="AL63" i="11"/>
  <c r="AU63" i="11" s="1"/>
  <c r="AS81" i="11"/>
  <c r="AL81" i="11"/>
  <c r="AU81" i="11" s="1"/>
  <c r="Y87" i="18"/>
  <c r="X87" i="18"/>
  <c r="AS9" i="11"/>
  <c r="AL9" i="11"/>
  <c r="AU9" i="11" s="1"/>
  <c r="AS28" i="11"/>
  <c r="AL28" i="11"/>
  <c r="AU28" i="11" s="1"/>
  <c r="AS64" i="11"/>
  <c r="AL64" i="11"/>
  <c r="AU64" i="11" s="1"/>
  <c r="AH85" i="99"/>
  <c r="AQ85" i="99" s="1"/>
  <c r="AR82" i="35"/>
  <c r="AS77" i="11"/>
  <c r="AL77" i="11"/>
  <c r="AU77" i="11" s="1"/>
  <c r="Y89" i="91"/>
  <c r="X89" i="91"/>
  <c r="AG84" i="83" l="1"/>
  <c r="AP84" i="83" s="1"/>
  <c r="W85" i="83"/>
  <c r="AF84" i="83"/>
  <c r="AO84" i="83" s="1"/>
  <c r="AE84" i="83"/>
  <c r="AX89" i="87"/>
  <c r="S89" i="87" s="1"/>
  <c r="AC89" i="87" s="1"/>
  <c r="AG89" i="87"/>
  <c r="AP89" i="87" s="1"/>
  <c r="AP91" i="87" s="1"/>
  <c r="AE89" i="87"/>
  <c r="AF89" i="87"/>
  <c r="AO89" i="87" s="1"/>
  <c r="AO91" i="87" s="1"/>
  <c r="AS77" i="49"/>
  <c r="AL77" i="49"/>
  <c r="AU77" i="49" s="1"/>
  <c r="AJ23" i="49"/>
  <c r="AK23" i="49"/>
  <c r="AT23" i="49" s="1"/>
  <c r="AS71" i="49"/>
  <c r="AL71" i="49"/>
  <c r="AU71" i="49" s="1"/>
  <c r="AR83" i="10"/>
  <c r="AK10" i="49"/>
  <c r="AT10" i="49" s="1"/>
  <c r="AJ10" i="49"/>
  <c r="AS41" i="49"/>
  <c r="AL41" i="49"/>
  <c r="AU41" i="49" s="1"/>
  <c r="AL59" i="49"/>
  <c r="AU59" i="49" s="1"/>
  <c r="AS59" i="49"/>
  <c r="AK18" i="49"/>
  <c r="AT18" i="49" s="1"/>
  <c r="AJ18" i="49"/>
  <c r="AS42" i="49"/>
  <c r="AL42" i="49"/>
  <c r="AU42" i="49" s="1"/>
  <c r="AS60" i="49"/>
  <c r="AL60" i="49"/>
  <c r="AU60" i="49" s="1"/>
  <c r="AS78" i="49"/>
  <c r="AL78" i="49"/>
  <c r="AU78" i="49" s="1"/>
  <c r="AR83" i="83"/>
  <c r="AS31" i="49"/>
  <c r="AL31" i="49"/>
  <c r="AU31" i="49" s="1"/>
  <c r="AS49" i="49"/>
  <c r="AL49" i="49"/>
  <c r="AU49" i="49" s="1"/>
  <c r="AK7" i="49"/>
  <c r="AT7" i="49" s="1"/>
  <c r="AJ7" i="49"/>
  <c r="AS50" i="49"/>
  <c r="AL50" i="49"/>
  <c r="AU50" i="49" s="1"/>
  <c r="AS68" i="49"/>
  <c r="AL68" i="49"/>
  <c r="AU68" i="49" s="1"/>
  <c r="AE87" i="41"/>
  <c r="AF87" i="41"/>
  <c r="AO87" i="41" s="1"/>
  <c r="AG87" i="41"/>
  <c r="AP87" i="41" s="1"/>
  <c r="W88" i="41"/>
  <c r="AS21" i="49"/>
  <c r="AL21" i="49"/>
  <c r="AU21" i="49" s="1"/>
  <c r="AS39" i="49"/>
  <c r="AL39" i="49"/>
  <c r="AU39" i="49" s="1"/>
  <c r="AS57" i="49"/>
  <c r="AL57" i="49"/>
  <c r="AU57" i="49" s="1"/>
  <c r="AS75" i="49"/>
  <c r="AL75" i="49"/>
  <c r="AU75" i="49" s="1"/>
  <c r="AI85" i="99"/>
  <c r="AN85" i="99"/>
  <c r="AJ16" i="49"/>
  <c r="AS52" i="49"/>
  <c r="AL52" i="49"/>
  <c r="AU52" i="49" s="1"/>
  <c r="AS70" i="49"/>
  <c r="AL70" i="49"/>
  <c r="AU70" i="49" s="1"/>
  <c r="Y89" i="95"/>
  <c r="Z89" i="95"/>
  <c r="X89" i="95"/>
  <c r="AH87" i="18"/>
  <c r="AQ87" i="18" s="1"/>
  <c r="AG82" i="98"/>
  <c r="AP82" i="98" s="1"/>
  <c r="AE82" i="98"/>
  <c r="W83" i="98"/>
  <c r="AF82" i="98"/>
  <c r="AO82" i="98" s="1"/>
  <c r="AS12" i="49"/>
  <c r="AL12" i="49"/>
  <c r="AU12" i="49" s="1"/>
  <c r="AS67" i="49"/>
  <c r="AL67" i="49"/>
  <c r="AU67" i="49" s="1"/>
  <c r="Y89" i="16"/>
  <c r="X89" i="16"/>
  <c r="AK14" i="49"/>
  <c r="AT14" i="49" s="1"/>
  <c r="AJ14" i="49"/>
  <c r="AS32" i="49"/>
  <c r="AL32" i="49"/>
  <c r="AU32" i="49" s="1"/>
  <c r="AS86" i="49"/>
  <c r="AL86" i="49"/>
  <c r="AU86" i="49" s="1"/>
  <c r="AS45" i="49"/>
  <c r="AL45" i="49"/>
  <c r="AU45" i="49" s="1"/>
  <c r="AS63" i="49"/>
  <c r="AL63" i="49"/>
  <c r="AU63" i="49" s="1"/>
  <c r="Y86" i="99"/>
  <c r="Z86" i="99"/>
  <c r="X86" i="99"/>
  <c r="AJ13" i="49"/>
  <c r="AS40" i="49"/>
  <c r="AL40" i="49"/>
  <c r="AU40" i="49" s="1"/>
  <c r="AJ17" i="49"/>
  <c r="AK17" i="49"/>
  <c r="AT17" i="49" s="1"/>
  <c r="AL47" i="49"/>
  <c r="AU47" i="49" s="1"/>
  <c r="AS47" i="49"/>
  <c r="AH82" i="85"/>
  <c r="AQ82" i="85" s="1"/>
  <c r="AH84" i="83"/>
  <c r="AQ84" i="83" s="1"/>
  <c r="AE84" i="55"/>
  <c r="AG84" i="55"/>
  <c r="AP84" i="55" s="1"/>
  <c r="AF84" i="55"/>
  <c r="AO84" i="55" s="1"/>
  <c r="W85" i="55"/>
  <c r="AK30" i="49"/>
  <c r="AT30" i="49" s="1"/>
  <c r="AJ30" i="49"/>
  <c r="AS48" i="49"/>
  <c r="AL48" i="49"/>
  <c r="AU48" i="49" s="1"/>
  <c r="AS66" i="49"/>
  <c r="AL66" i="49"/>
  <c r="AU66" i="49" s="1"/>
  <c r="AH82" i="50"/>
  <c r="AQ82" i="50" s="1"/>
  <c r="AS55" i="49"/>
  <c r="AL55" i="49"/>
  <c r="AU55" i="49" s="1"/>
  <c r="AS20" i="49"/>
  <c r="AL20" i="49"/>
  <c r="AU20" i="49" s="1"/>
  <c r="AR81" i="85"/>
  <c r="AK8" i="49"/>
  <c r="AT8" i="49" s="1"/>
  <c r="AJ8" i="49"/>
  <c r="AS27" i="49"/>
  <c r="AL27" i="49"/>
  <c r="AU27" i="49" s="1"/>
  <c r="AS81" i="49"/>
  <c r="AL81" i="49"/>
  <c r="AU81" i="49" s="1"/>
  <c r="AI89" i="49"/>
  <c r="AN89" i="49"/>
  <c r="AN91" i="49" s="1"/>
  <c r="AS3" i="11"/>
  <c r="AL3" i="11"/>
  <c r="AU3" i="11" s="1"/>
  <c r="AR86" i="18"/>
  <c r="AJ22" i="49"/>
  <c r="AS58" i="49"/>
  <c r="AL58" i="49"/>
  <c r="AU58" i="49" s="1"/>
  <c r="AS76" i="49"/>
  <c r="AL76" i="49"/>
  <c r="AU76" i="49" s="1"/>
  <c r="AH89" i="91"/>
  <c r="AQ89" i="91" s="1"/>
  <c r="AQ91" i="91" s="1"/>
  <c r="AX4" i="91"/>
  <c r="S4" i="91" s="1"/>
  <c r="AC4" i="91" s="1"/>
  <c r="AB5" i="91" s="1"/>
  <c r="AX3" i="91"/>
  <c r="S3" i="91" s="1"/>
  <c r="AC3" i="91" s="1"/>
  <c r="AZ3" i="91"/>
  <c r="AX5" i="91" s="1"/>
  <c r="S5" i="91" s="1"/>
  <c r="AC5" i="91" s="1"/>
  <c r="AB6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7" i="91"/>
  <c r="S87" i="91" s="1"/>
  <c r="AC87" i="91" s="1"/>
  <c r="AB88" i="91" s="1"/>
  <c r="AX86" i="91"/>
  <c r="S86" i="91" s="1"/>
  <c r="AC86" i="91" s="1"/>
  <c r="AB87" i="91" s="1"/>
  <c r="AX88" i="91"/>
  <c r="S88" i="91" s="1"/>
  <c r="AC88" i="91" s="1"/>
  <c r="AB89" i="91" s="1"/>
  <c r="Z82" i="85"/>
  <c r="AG82" i="82"/>
  <c r="AP82" i="82" s="1"/>
  <c r="W83" i="82"/>
  <c r="AF82" i="82"/>
  <c r="AO82" i="82" s="1"/>
  <c r="AE82" i="82"/>
  <c r="AS85" i="49"/>
  <c r="AL85" i="49"/>
  <c r="AU85" i="49" s="1"/>
  <c r="Z82" i="50"/>
  <c r="AS19" i="49"/>
  <c r="AL19" i="49"/>
  <c r="AU19" i="49" s="1"/>
  <c r="AS37" i="49"/>
  <c r="AL37" i="49"/>
  <c r="AU37" i="49" s="1"/>
  <c r="AS73" i="49"/>
  <c r="AL73" i="49"/>
  <c r="AU73" i="49" s="1"/>
  <c r="AS38" i="49"/>
  <c r="AL38" i="49"/>
  <c r="AU38" i="49" s="1"/>
  <c r="AS56" i="49"/>
  <c r="AL56" i="49"/>
  <c r="AU56" i="49" s="1"/>
  <c r="AS74" i="49"/>
  <c r="AL74" i="49"/>
  <c r="AU74" i="49" s="1"/>
  <c r="AS15" i="49"/>
  <c r="AL15" i="49"/>
  <c r="AU15" i="49" s="1"/>
  <c r="AK4" i="11"/>
  <c r="AT4" i="11" s="1"/>
  <c r="AT91" i="11" s="1"/>
  <c r="AJ4" i="11"/>
  <c r="AJ9" i="49"/>
  <c r="AS64" i="49"/>
  <c r="AL64" i="49"/>
  <c r="AU64" i="49" s="1"/>
  <c r="Y86" i="102"/>
  <c r="Z86" i="102"/>
  <c r="X86" i="102"/>
  <c r="AJ24" i="49"/>
  <c r="AK24" i="49"/>
  <c r="AT24" i="49" s="1"/>
  <c r="Z89" i="91"/>
  <c r="Z87" i="18"/>
  <c r="AK29" i="49"/>
  <c r="AT29" i="49" s="1"/>
  <c r="AJ29" i="49"/>
  <c r="AK5" i="49"/>
  <c r="AT5" i="49" s="1"/>
  <c r="AJ5" i="49"/>
  <c r="AS36" i="49"/>
  <c r="AL36" i="49"/>
  <c r="AU36" i="49" s="1"/>
  <c r="AS54" i="49"/>
  <c r="AL54" i="49"/>
  <c r="AU54" i="49" s="1"/>
  <c r="AS72" i="49"/>
  <c r="AL72" i="49"/>
  <c r="AU72" i="49" s="1"/>
  <c r="AH88" i="43"/>
  <c r="AQ88" i="43" s="1"/>
  <c r="AH84" i="10"/>
  <c r="AQ84" i="10" s="1"/>
  <c r="AS25" i="49"/>
  <c r="AL25" i="49"/>
  <c r="AU25" i="49" s="1"/>
  <c r="AS43" i="49"/>
  <c r="AL43" i="49"/>
  <c r="AU43" i="49" s="1"/>
  <c r="AI88" i="16"/>
  <c r="AN88" i="16"/>
  <c r="AH82" i="94"/>
  <c r="AQ82" i="94" s="1"/>
  <c r="AS26" i="49"/>
  <c r="AL26" i="49"/>
  <c r="AU26" i="49" s="1"/>
  <c r="AS44" i="49"/>
  <c r="AL44" i="49"/>
  <c r="AU44" i="49" s="1"/>
  <c r="AR81" i="94"/>
  <c r="AR87" i="43"/>
  <c r="AS33" i="49"/>
  <c r="AL33" i="49"/>
  <c r="AU33" i="49" s="1"/>
  <c r="AS51" i="49"/>
  <c r="AL51" i="49"/>
  <c r="AU51" i="49" s="1"/>
  <c r="AS69" i="49"/>
  <c r="AL69" i="49"/>
  <c r="AU69" i="49" s="1"/>
  <c r="AS88" i="49"/>
  <c r="AL88" i="49"/>
  <c r="AU88" i="49" s="1"/>
  <c r="AJ28" i="49"/>
  <c r="AS46" i="49"/>
  <c r="AL46" i="49"/>
  <c r="AU46" i="49" s="1"/>
  <c r="AS82" i="49"/>
  <c r="AL82" i="49"/>
  <c r="AU82" i="49" s="1"/>
  <c r="AI88" i="95"/>
  <c r="AN88" i="95"/>
  <c r="AI86" i="48"/>
  <c r="AN86" i="48"/>
  <c r="AS84" i="49"/>
  <c r="AL84" i="49"/>
  <c r="AU84" i="49" s="1"/>
  <c r="AS65" i="49"/>
  <c r="AL65" i="49"/>
  <c r="AU65" i="49" s="1"/>
  <c r="AS83" i="49"/>
  <c r="AL83" i="49"/>
  <c r="AU83" i="49" s="1"/>
  <c r="W85" i="90"/>
  <c r="AG84" i="90"/>
  <c r="AP84" i="90" s="1"/>
  <c r="AE84" i="90"/>
  <c r="AF84" i="90"/>
  <c r="AO84" i="90" s="1"/>
  <c r="AS53" i="49"/>
  <c r="AL53" i="49"/>
  <c r="AU53" i="49" s="1"/>
  <c r="AJ6" i="49"/>
  <c r="AK6" i="49"/>
  <c r="AT6" i="49" s="1"/>
  <c r="AS35" i="49"/>
  <c r="AL35" i="49"/>
  <c r="AU35" i="49" s="1"/>
  <c r="AE83" i="35"/>
  <c r="W84" i="35"/>
  <c r="AF83" i="35"/>
  <c r="AO83" i="35" s="1"/>
  <c r="AG83" i="35"/>
  <c r="AP83" i="35" s="1"/>
  <c r="AR88" i="91"/>
  <c r="AK11" i="49"/>
  <c r="AT11" i="49" s="1"/>
  <c r="AJ11" i="49"/>
  <c r="AF80" i="42"/>
  <c r="AO80" i="42" s="1"/>
  <c r="AG80" i="42"/>
  <c r="AP80" i="42" s="1"/>
  <c r="AE80" i="42"/>
  <c r="W81" i="42"/>
  <c r="Z88" i="43"/>
  <c r="Z84" i="10"/>
  <c r="AB4" i="49"/>
  <c r="AJ3" i="49"/>
  <c r="AS61" i="49"/>
  <c r="AL61" i="49"/>
  <c r="AU61" i="49" s="1"/>
  <c r="AS79" i="49"/>
  <c r="AL79" i="49"/>
  <c r="AU79" i="49" s="1"/>
  <c r="Z82" i="94"/>
  <c r="AR81" i="50"/>
  <c r="AS62" i="49"/>
  <c r="AL62" i="49"/>
  <c r="AU62" i="49" s="1"/>
  <c r="AS80" i="49"/>
  <c r="AL80" i="49"/>
  <c r="AU80" i="49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4" i="87"/>
  <c r="S4" i="87" s="1"/>
  <c r="AC4" i="87" s="1"/>
  <c r="AB5" i="87" s="1"/>
  <c r="AX3" i="87"/>
  <c r="S3" i="87" s="1"/>
  <c r="AC3" i="87" s="1"/>
  <c r="AX6" i="87"/>
  <c r="S6" i="87" s="1"/>
  <c r="AC6" i="87" s="1"/>
  <c r="AB7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AS34" i="49"/>
  <c r="AL34" i="49"/>
  <c r="AU34" i="49" s="1"/>
  <c r="AS87" i="49"/>
  <c r="AL87" i="49"/>
  <c r="AU87" i="49" s="1"/>
  <c r="Y87" i="48"/>
  <c r="Z87" i="48"/>
  <c r="X87" i="48"/>
  <c r="AI85" i="102"/>
  <c r="AR85" i="102" s="1"/>
  <c r="AN85" i="102"/>
  <c r="AJ85" i="87" l="1"/>
  <c r="AK85" i="87"/>
  <c r="AT85" i="87" s="1"/>
  <c r="AK73" i="87"/>
  <c r="AT73" i="87" s="1"/>
  <c r="AJ73" i="87"/>
  <c r="AK78" i="87"/>
  <c r="AT78" i="87" s="1"/>
  <c r="AJ78" i="87"/>
  <c r="AJ54" i="87"/>
  <c r="AK54" i="87"/>
  <c r="AT54" i="87" s="1"/>
  <c r="AK88" i="87"/>
  <c r="AT88" i="87" s="1"/>
  <c r="AJ88" i="87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J6" i="87"/>
  <c r="AK6" i="87"/>
  <c r="AT6" i="87" s="1"/>
  <c r="Y81" i="42"/>
  <c r="X81" i="42"/>
  <c r="AI83" i="35"/>
  <c r="AN83" i="35"/>
  <c r="AS29" i="49"/>
  <c r="AL29" i="49"/>
  <c r="AU29" i="49" s="1"/>
  <c r="AH86" i="102"/>
  <c r="AQ86" i="102" s="1"/>
  <c r="AS4" i="11"/>
  <c r="AS91" i="11" s="1"/>
  <c r="AL4" i="11"/>
  <c r="AU4" i="11" s="1"/>
  <c r="AU91" i="11" s="1"/>
  <c r="C11" i="11" s="1"/>
  <c r="AF82" i="85"/>
  <c r="AO82" i="85" s="1"/>
  <c r="AG82" i="85"/>
  <c r="AP82" i="85" s="1"/>
  <c r="AE82" i="85"/>
  <c r="W83" i="85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K6" i="91"/>
  <c r="AT6" i="91" s="1"/>
  <c r="AS30" i="49"/>
  <c r="AL30" i="49"/>
  <c r="AU30" i="49" s="1"/>
  <c r="AI84" i="55"/>
  <c r="AN84" i="55"/>
  <c r="AH86" i="99"/>
  <c r="AQ86" i="99" s="1"/>
  <c r="AH89" i="95"/>
  <c r="AQ89" i="95" s="1"/>
  <c r="AQ91" i="95" s="1"/>
  <c r="AX4" i="95"/>
  <c r="S4" i="95" s="1"/>
  <c r="AC4" i="95" s="1"/>
  <c r="AB5" i="95" s="1"/>
  <c r="AZ3" i="95"/>
  <c r="AX12" i="95" s="1"/>
  <c r="S12" i="95" s="1"/>
  <c r="AC12" i="95" s="1"/>
  <c r="AB13" i="95" s="1"/>
  <c r="AX5" i="95"/>
  <c r="S5" i="95" s="1"/>
  <c r="AC5" i="95" s="1"/>
  <c r="AB6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7" i="95"/>
  <c r="S87" i="95" s="1"/>
  <c r="AC87" i="95" s="1"/>
  <c r="AB88" i="95" s="1"/>
  <c r="AX85" i="95"/>
  <c r="S85" i="95" s="1"/>
  <c r="AC85" i="95" s="1"/>
  <c r="AB86" i="95" s="1"/>
  <c r="AX88" i="95"/>
  <c r="S88" i="95" s="1"/>
  <c r="AC88" i="95" s="1"/>
  <c r="AB89" i="95" s="1"/>
  <c r="AS23" i="49"/>
  <c r="AL23" i="49"/>
  <c r="AU23" i="49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" i="49"/>
  <c r="AL3" i="49"/>
  <c r="AU3" i="49" s="1"/>
  <c r="AI80" i="42"/>
  <c r="AN80" i="42"/>
  <c r="AR86" i="48"/>
  <c r="AR88" i="16"/>
  <c r="AE86" i="102"/>
  <c r="AG86" i="102"/>
  <c r="AP86" i="102" s="1"/>
  <c r="AF86" i="102"/>
  <c r="AO86" i="102" s="1"/>
  <c r="W87" i="102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S8" i="49"/>
  <c r="AL8" i="49"/>
  <c r="AU8" i="49" s="1"/>
  <c r="AG86" i="99"/>
  <c r="AP86" i="99" s="1"/>
  <c r="AE86" i="99"/>
  <c r="W87" i="99"/>
  <c r="AF86" i="99"/>
  <c r="AO86" i="99" s="1"/>
  <c r="AH89" i="16"/>
  <c r="AQ89" i="16" s="1"/>
  <c r="AQ91" i="16" s="1"/>
  <c r="AX4" i="16"/>
  <c r="S4" i="16" s="1"/>
  <c r="AC4" i="16" s="1"/>
  <c r="AB5" i="16" s="1"/>
  <c r="AZ3" i="16"/>
  <c r="AX85" i="16" s="1"/>
  <c r="S85" i="16" s="1"/>
  <c r="AC85" i="16" s="1"/>
  <c r="AB8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4" i="16"/>
  <c r="S84" i="16" s="1"/>
  <c r="AC84" i="16" s="1"/>
  <c r="AB85" i="16" s="1"/>
  <c r="AX87" i="16"/>
  <c r="S87" i="16" s="1"/>
  <c r="AC87" i="16" s="1"/>
  <c r="AB88" i="16" s="1"/>
  <c r="AX88" i="16"/>
  <c r="S88" i="16" s="1"/>
  <c r="AC88" i="16" s="1"/>
  <c r="AB89" i="16" s="1"/>
  <c r="AX86" i="16"/>
  <c r="S86" i="16" s="1"/>
  <c r="AC86" i="16" s="1"/>
  <c r="AB87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6" i="49"/>
  <c r="AL16" i="49"/>
  <c r="AU16" i="49" s="1"/>
  <c r="Y88" i="41"/>
  <c r="X88" i="4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F82" i="94"/>
  <c r="AO82" i="94" s="1"/>
  <c r="W83" i="94"/>
  <c r="AG82" i="94"/>
  <c r="AP82" i="94" s="1"/>
  <c r="AE82" i="94"/>
  <c r="AK4" i="49"/>
  <c r="AT4" i="49" s="1"/>
  <c r="AT91" i="49" s="1"/>
  <c r="AJ4" i="49"/>
  <c r="AS28" i="49"/>
  <c r="AL28" i="49"/>
  <c r="AU28" i="49" s="1"/>
  <c r="AE87" i="18"/>
  <c r="AG87" i="18"/>
  <c r="AP87" i="18" s="1"/>
  <c r="AF87" i="18"/>
  <c r="AO87" i="18" s="1"/>
  <c r="W88" i="18"/>
  <c r="AI82" i="82"/>
  <c r="AN82" i="82"/>
  <c r="AJ87" i="91"/>
  <c r="AK87" i="91"/>
  <c r="AT87" i="91" s="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5" i="91"/>
  <c r="AT5" i="91" s="1"/>
  <c r="AJ5" i="91"/>
  <c r="AS22" i="49"/>
  <c r="AL22" i="49"/>
  <c r="AU22" i="49" s="1"/>
  <c r="AR89" i="49"/>
  <c r="AR91" i="49" s="1"/>
  <c r="AL89" i="49"/>
  <c r="AU89" i="49" s="1"/>
  <c r="AS17" i="49"/>
  <c r="AL17" i="49"/>
  <c r="AU17" i="49" s="1"/>
  <c r="Z89" i="16"/>
  <c r="AI84" i="83"/>
  <c r="AN84" i="83"/>
  <c r="AJ74" i="87"/>
  <c r="AK74" i="87"/>
  <c r="AT74" i="87" s="1"/>
  <c r="AK66" i="87"/>
  <c r="AT66" i="87" s="1"/>
  <c r="AJ66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B4" i="87"/>
  <c r="AJ3" i="87"/>
  <c r="AG84" i="10"/>
  <c r="AP84" i="10" s="1"/>
  <c r="AF84" i="10"/>
  <c r="AO84" i="10" s="1"/>
  <c r="AE84" i="10"/>
  <c r="W85" i="10"/>
  <c r="AI84" i="90"/>
  <c r="AN84" i="90"/>
  <c r="AR88" i="95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K88" i="91"/>
  <c r="AT88" i="91" s="1"/>
  <c r="AJ88" i="91"/>
  <c r="AJ81" i="91"/>
  <c r="AK81" i="91"/>
  <c r="AT81" i="91" s="1"/>
  <c r="AJ75" i="91"/>
  <c r="AK75" i="91"/>
  <c r="AT75" i="91" s="1"/>
  <c r="AJ69" i="91"/>
  <c r="AK69" i="91"/>
  <c r="AT69" i="91" s="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Y85" i="55"/>
  <c r="Z85" i="55" s="1"/>
  <c r="X85" i="55"/>
  <c r="AR85" i="99"/>
  <c r="AS7" i="49"/>
  <c r="AL7" i="49"/>
  <c r="AU7" i="49" s="1"/>
  <c r="AJ87" i="87"/>
  <c r="AK87" i="87"/>
  <c r="AT87" i="87" s="1"/>
  <c r="AJ67" i="87"/>
  <c r="AK67" i="87"/>
  <c r="AT67" i="87" s="1"/>
  <c r="AJ72" i="87"/>
  <c r="AK72" i="87"/>
  <c r="AT72" i="87" s="1"/>
  <c r="AK48" i="87"/>
  <c r="AT48" i="87" s="1"/>
  <c r="AJ48" i="87"/>
  <c r="AH87" i="48"/>
  <c r="AQ87" i="48" s="1"/>
  <c r="AK83" i="87"/>
  <c r="AT83" i="87" s="1"/>
  <c r="AJ83" i="87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F88" i="43"/>
  <c r="AO88" i="43" s="1"/>
  <c r="AG88" i="43"/>
  <c r="W89" i="43"/>
  <c r="AE88" i="43"/>
  <c r="AN88" i="43" s="1"/>
  <c r="AL11" i="49"/>
  <c r="AU11" i="49" s="1"/>
  <c r="AS11" i="49"/>
  <c r="AS6" i="49"/>
  <c r="AL6" i="49"/>
  <c r="AU6" i="49" s="1"/>
  <c r="AS5" i="49"/>
  <c r="AL5" i="49"/>
  <c r="AU5" i="49" s="1"/>
  <c r="AF82" i="50"/>
  <c r="AO82" i="50" s="1"/>
  <c r="W83" i="50"/>
  <c r="AG82" i="50"/>
  <c r="AP82" i="50" s="1"/>
  <c r="AE82" i="50"/>
  <c r="Y83" i="82"/>
  <c r="Z83" i="82"/>
  <c r="X83" i="82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K56" i="91"/>
  <c r="AT56" i="91" s="1"/>
  <c r="AJ56" i="9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K20" i="91"/>
  <c r="AT20" i="91" s="1"/>
  <c r="AJ20" i="91"/>
  <c r="AJ14" i="91"/>
  <c r="AK14" i="91"/>
  <c r="AT14" i="91" s="1"/>
  <c r="AX7" i="91"/>
  <c r="S7" i="91" s="1"/>
  <c r="AC7" i="91" s="1"/>
  <c r="AB8" i="91" s="1"/>
  <c r="Y83" i="98"/>
  <c r="Z83" i="98"/>
  <c r="X83" i="98"/>
  <c r="AI87" i="41"/>
  <c r="AN87" i="41"/>
  <c r="AI89" i="87"/>
  <c r="AN89" i="87"/>
  <c r="AN91" i="87" s="1"/>
  <c r="Y85" i="83"/>
  <c r="Z85" i="83" s="1"/>
  <c r="X85" i="83"/>
  <c r="AJ80" i="87"/>
  <c r="AK80" i="87"/>
  <c r="AT80" i="87" s="1"/>
  <c r="AJ79" i="87"/>
  <c r="AK79" i="87"/>
  <c r="AT79" i="87" s="1"/>
  <c r="AJ86" i="87"/>
  <c r="AK86" i="87"/>
  <c r="AT86" i="87" s="1"/>
  <c r="AK60" i="87"/>
  <c r="AT60" i="87" s="1"/>
  <c r="AJ60" i="87"/>
  <c r="AF87" i="48"/>
  <c r="AO87" i="48" s="1"/>
  <c r="W88" i="48"/>
  <c r="AG87" i="48"/>
  <c r="AP87" i="48" s="1"/>
  <c r="AE87" i="48"/>
  <c r="AJ89" i="87"/>
  <c r="AS89" i="87" s="1"/>
  <c r="AK89" i="87"/>
  <c r="AT89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K10" i="87"/>
  <c r="AT10" i="87" s="1"/>
  <c r="AJ10" i="87"/>
  <c r="AK84" i="87"/>
  <c r="AT84" i="87" s="1"/>
  <c r="AJ84" i="87"/>
  <c r="Y84" i="35"/>
  <c r="X84" i="35"/>
  <c r="Y85" i="90"/>
  <c r="Z85" i="90" s="1"/>
  <c r="X85" i="90"/>
  <c r="AS24" i="49"/>
  <c r="AL24" i="49"/>
  <c r="AU24" i="49" s="1"/>
  <c r="AS9" i="49"/>
  <c r="AL9" i="49"/>
  <c r="AU9" i="49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X6" i="91"/>
  <c r="S6" i="91" s="1"/>
  <c r="AC6" i="91" s="1"/>
  <c r="AB7" i="91" s="1"/>
  <c r="AS13" i="49"/>
  <c r="AL13" i="49"/>
  <c r="AU13" i="49" s="1"/>
  <c r="AS14" i="49"/>
  <c r="AL14" i="49"/>
  <c r="AU14" i="49" s="1"/>
  <c r="AI82" i="98"/>
  <c r="AN82" i="98"/>
  <c r="AL18" i="49"/>
  <c r="AU18" i="49" s="1"/>
  <c r="AS18" i="49"/>
  <c r="AS10" i="49"/>
  <c r="AL10" i="49"/>
  <c r="AU10" i="49" s="1"/>
  <c r="W86" i="90" l="1"/>
  <c r="AF85" i="90"/>
  <c r="AO85" i="90" s="1"/>
  <c r="AE85" i="90"/>
  <c r="AG85" i="90"/>
  <c r="AP85" i="90" s="1"/>
  <c r="AF85" i="55"/>
  <c r="AO85" i="55" s="1"/>
  <c r="W86" i="55"/>
  <c r="AE85" i="55"/>
  <c r="AG85" i="55"/>
  <c r="AP85" i="55" s="1"/>
  <c r="AF85" i="83"/>
  <c r="AO85" i="83" s="1"/>
  <c r="AE85" i="83"/>
  <c r="W86" i="83"/>
  <c r="AG85" i="83"/>
  <c r="AP85" i="83" s="1"/>
  <c r="AS37" i="91"/>
  <c r="AL37" i="91"/>
  <c r="AU37" i="91" s="1"/>
  <c r="AS61" i="91"/>
  <c r="AL61" i="91"/>
  <c r="AU61" i="91" s="1"/>
  <c r="AS16" i="87"/>
  <c r="AL16" i="87"/>
  <c r="AU16" i="87" s="1"/>
  <c r="AS52" i="87"/>
  <c r="AL52" i="87"/>
  <c r="AU52" i="87" s="1"/>
  <c r="AS79" i="87"/>
  <c r="AL79" i="87"/>
  <c r="AU79" i="87" s="1"/>
  <c r="AS25" i="91"/>
  <c r="AL25" i="91"/>
  <c r="AU25" i="91" s="1"/>
  <c r="AS43" i="91"/>
  <c r="AL43" i="91"/>
  <c r="AU43" i="91" s="1"/>
  <c r="AS79" i="91"/>
  <c r="AL79" i="91"/>
  <c r="AU79" i="91" s="1"/>
  <c r="AS70" i="87"/>
  <c r="AL70" i="87"/>
  <c r="AU70" i="87" s="1"/>
  <c r="AS73" i="91"/>
  <c r="AL73" i="91"/>
  <c r="AU73" i="91" s="1"/>
  <c r="AS10" i="87"/>
  <c r="AL10" i="87"/>
  <c r="AU10" i="87" s="1"/>
  <c r="AS46" i="87"/>
  <c r="AL46" i="87"/>
  <c r="AU46" i="87" s="1"/>
  <c r="AS86" i="87"/>
  <c r="AL86" i="87"/>
  <c r="AU86" i="87" s="1"/>
  <c r="AH83" i="98"/>
  <c r="AQ83" i="98" s="1"/>
  <c r="AS20" i="91"/>
  <c r="AL20" i="91"/>
  <c r="AU20" i="91" s="1"/>
  <c r="AS56" i="91"/>
  <c r="AL56" i="91"/>
  <c r="AU56" i="91" s="1"/>
  <c r="AH83" i="82"/>
  <c r="AQ83" i="82" s="1"/>
  <c r="Y83" i="50"/>
  <c r="X83" i="50"/>
  <c r="AS17" i="87"/>
  <c r="AL17" i="87"/>
  <c r="AU17" i="87" s="1"/>
  <c r="AS21" i="91"/>
  <c r="AL21" i="91"/>
  <c r="AU21" i="91" s="1"/>
  <c r="AS39" i="91"/>
  <c r="AL39" i="91"/>
  <c r="AU39" i="91" s="1"/>
  <c r="AS57" i="91"/>
  <c r="AL57" i="91"/>
  <c r="AU57" i="91" s="1"/>
  <c r="AS75" i="91"/>
  <c r="AL75" i="91"/>
  <c r="AU75" i="91" s="1"/>
  <c r="AR84" i="90"/>
  <c r="AL3" i="87"/>
  <c r="AU3" i="87" s="1"/>
  <c r="AS3" i="87"/>
  <c r="AS24" i="87"/>
  <c r="AL24" i="87"/>
  <c r="AU24" i="87" s="1"/>
  <c r="AS28" i="91"/>
  <c r="AL28" i="91"/>
  <c r="AU28" i="91" s="1"/>
  <c r="Y88" i="18"/>
  <c r="Z88" i="18" s="1"/>
  <c r="X88" i="18"/>
  <c r="AS4" i="49"/>
  <c r="AS91" i="49" s="1"/>
  <c r="AL4" i="49"/>
  <c r="AU4" i="49" s="1"/>
  <c r="AU91" i="49" s="1"/>
  <c r="C11" i="49" s="1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K10" i="16"/>
  <c r="AT10" i="16" s="1"/>
  <c r="AJ10" i="16"/>
  <c r="AX5" i="16"/>
  <c r="S5" i="16" s="1"/>
  <c r="AC5" i="16" s="1"/>
  <c r="AB6" i="16" s="1"/>
  <c r="AI86" i="99"/>
  <c r="AR86" i="99" s="1"/>
  <c r="AN86" i="99"/>
  <c r="AS29" i="91"/>
  <c r="AL29" i="91"/>
  <c r="AU29" i="91" s="1"/>
  <c r="AS83" i="91"/>
  <c r="AL83" i="91"/>
  <c r="AU83" i="91" s="1"/>
  <c r="AS62" i="87"/>
  <c r="AL62" i="87"/>
  <c r="AU62" i="87" s="1"/>
  <c r="AK86" i="95"/>
  <c r="AT86" i="95" s="1"/>
  <c r="AJ86" i="95"/>
  <c r="AK82" i="95"/>
  <c r="AT82" i="95" s="1"/>
  <c r="AJ82" i="95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J5" i="95"/>
  <c r="AJ6" i="9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R83" i="35"/>
  <c r="AS9" i="87"/>
  <c r="AL9" i="87"/>
  <c r="AU9" i="87" s="1"/>
  <c r="AS45" i="87"/>
  <c r="AL45" i="87"/>
  <c r="AU45" i="87" s="1"/>
  <c r="AS78" i="87"/>
  <c r="AL78" i="87"/>
  <c r="AU78" i="87" s="1"/>
  <c r="AH84" i="35"/>
  <c r="AQ84" i="35" s="1"/>
  <c r="AS28" i="87"/>
  <c r="AL28" i="87"/>
  <c r="AU28" i="87" s="1"/>
  <c r="AS64" i="87"/>
  <c r="AL64" i="87"/>
  <c r="AU64" i="87" s="1"/>
  <c r="AS82" i="87"/>
  <c r="AL82" i="87"/>
  <c r="AU82" i="87" s="1"/>
  <c r="Y88" i="48"/>
  <c r="X88" i="48"/>
  <c r="W84" i="98"/>
  <c r="AG83" i="98"/>
  <c r="AP83" i="98" s="1"/>
  <c r="AF83" i="98"/>
  <c r="AO83" i="98" s="1"/>
  <c r="AE83" i="98"/>
  <c r="AS38" i="91"/>
  <c r="AL38" i="91"/>
  <c r="AU38" i="91" s="1"/>
  <c r="AS74" i="91"/>
  <c r="AL74" i="91"/>
  <c r="AU74" i="91" s="1"/>
  <c r="AG83" i="82"/>
  <c r="AP83" i="82" s="1"/>
  <c r="AE83" i="82"/>
  <c r="W84" i="82"/>
  <c r="AF83" i="82"/>
  <c r="AO83" i="82" s="1"/>
  <c r="AL5" i="87"/>
  <c r="AU5" i="87" s="1"/>
  <c r="AS5" i="87"/>
  <c r="AS59" i="87"/>
  <c r="AL59" i="87"/>
  <c r="AU59" i="87" s="1"/>
  <c r="AS77" i="87"/>
  <c r="AL77" i="87"/>
  <c r="AU77" i="87" s="1"/>
  <c r="AS72" i="87"/>
  <c r="AL72" i="87"/>
  <c r="AU72" i="87" s="1"/>
  <c r="AL27" i="91"/>
  <c r="AU27" i="91" s="1"/>
  <c r="AS27" i="91"/>
  <c r="AK4" i="87"/>
  <c r="AT4" i="87" s="1"/>
  <c r="AT91" i="87" s="1"/>
  <c r="AJ4" i="87"/>
  <c r="AS42" i="87"/>
  <c r="AL42" i="87"/>
  <c r="AU42" i="87" s="1"/>
  <c r="AR84" i="83"/>
  <c r="AS34" i="91"/>
  <c r="AL34" i="91"/>
  <c r="AU34" i="91" s="1"/>
  <c r="AS52" i="91"/>
  <c r="AL52" i="91"/>
  <c r="AU52" i="91" s="1"/>
  <c r="AS25" i="87"/>
  <c r="AL25" i="87"/>
  <c r="AU25" i="87" s="1"/>
  <c r="AS61" i="87"/>
  <c r="AL61" i="87"/>
  <c r="AU61" i="87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J5" i="16"/>
  <c r="AK5" i="16"/>
  <c r="AT5" i="16" s="1"/>
  <c r="AS11" i="91"/>
  <c r="AL11" i="91"/>
  <c r="AU11" i="91" s="1"/>
  <c r="AL47" i="91"/>
  <c r="AU47" i="91" s="1"/>
  <c r="AS47" i="91"/>
  <c r="AS65" i="91"/>
  <c r="AL65" i="91"/>
  <c r="AU65" i="91" s="1"/>
  <c r="AS32" i="87"/>
  <c r="AL32" i="87"/>
  <c r="AU32" i="87" s="1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S12" i="91"/>
  <c r="AL12" i="91"/>
  <c r="AU12" i="91" s="1"/>
  <c r="AS66" i="91"/>
  <c r="AL66" i="91"/>
  <c r="AU66" i="91" s="1"/>
  <c r="AH81" i="42"/>
  <c r="AQ81" i="42" s="1"/>
  <c r="AS27" i="87"/>
  <c r="AL27" i="87"/>
  <c r="AU27" i="87" s="1"/>
  <c r="AS63" i="87"/>
  <c r="AL63" i="87"/>
  <c r="AU63" i="87" s="1"/>
  <c r="AS81" i="87"/>
  <c r="AL81" i="87"/>
  <c r="AU81" i="87" s="1"/>
  <c r="AS55" i="91"/>
  <c r="AL55" i="91"/>
  <c r="AU55" i="91" s="1"/>
  <c r="Z84" i="35"/>
  <c r="AS62" i="91"/>
  <c r="AL62" i="91"/>
  <c r="AU62" i="91" s="1"/>
  <c r="AS23" i="87"/>
  <c r="AL23" i="87"/>
  <c r="AU23" i="87" s="1"/>
  <c r="AS41" i="87"/>
  <c r="AL41" i="87"/>
  <c r="AU41" i="87" s="1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Y85" i="10"/>
  <c r="Z85" i="10" s="1"/>
  <c r="X85" i="10"/>
  <c r="AS66" i="87"/>
  <c r="AL66" i="87"/>
  <c r="AU66" i="87" s="1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AS16" i="91"/>
  <c r="AL16" i="91"/>
  <c r="AU16" i="91" s="1"/>
  <c r="AS70" i="91"/>
  <c r="AL70" i="91"/>
  <c r="AU70" i="91" s="1"/>
  <c r="AS87" i="91"/>
  <c r="AL87" i="91"/>
  <c r="AU87" i="91" s="1"/>
  <c r="AS7" i="87"/>
  <c r="AL7" i="87"/>
  <c r="AU7" i="87" s="1"/>
  <c r="AS43" i="87"/>
  <c r="AL43" i="87"/>
  <c r="AU43" i="87" s="1"/>
  <c r="AK88" i="16"/>
  <c r="AT88" i="16" s="1"/>
  <c r="AJ88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K26" i="16"/>
  <c r="AT26" i="16" s="1"/>
  <c r="AJ26" i="16"/>
  <c r="AK20" i="16"/>
  <c r="AT20" i="16" s="1"/>
  <c r="AJ20" i="16"/>
  <c r="AJ14" i="16"/>
  <c r="AK14" i="16"/>
  <c r="AT14" i="16" s="1"/>
  <c r="AJ8" i="16"/>
  <c r="AK8" i="16"/>
  <c r="AT8" i="16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6" i="102"/>
  <c r="AN86" i="102"/>
  <c r="AR80" i="42"/>
  <c r="AS14" i="87"/>
  <c r="AL14" i="87"/>
  <c r="AU14" i="87" s="1"/>
  <c r="AS50" i="87"/>
  <c r="AL50" i="87"/>
  <c r="AU50" i="87" s="1"/>
  <c r="AS68" i="87"/>
  <c r="AL68" i="87"/>
  <c r="AU68" i="87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4" i="55"/>
  <c r="AS30" i="91"/>
  <c r="AL30" i="91"/>
  <c r="AU30" i="91" s="1"/>
  <c r="AS48" i="91"/>
  <c r="AL48" i="91"/>
  <c r="AU48" i="91" s="1"/>
  <c r="AS84" i="91"/>
  <c r="AL84" i="91"/>
  <c r="AU84" i="91" s="1"/>
  <c r="Z81" i="42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L88" i="87"/>
  <c r="AU88" i="87" s="1"/>
  <c r="AS88" i="87"/>
  <c r="AS73" i="87"/>
  <c r="AL73" i="87"/>
  <c r="AU73" i="87" s="1"/>
  <c r="AS11" i="87"/>
  <c r="AL11" i="87"/>
  <c r="AU11" i="87" s="1"/>
  <c r="AS29" i="87"/>
  <c r="AL29" i="87"/>
  <c r="AU29" i="87" s="1"/>
  <c r="AS83" i="87"/>
  <c r="AL83" i="87"/>
  <c r="AU83" i="87" s="1"/>
  <c r="AS67" i="87"/>
  <c r="AL67" i="87"/>
  <c r="AU67" i="87" s="1"/>
  <c r="AS15" i="91"/>
  <c r="AL15" i="91"/>
  <c r="AU15" i="91" s="1"/>
  <c r="AS33" i="91"/>
  <c r="AL33" i="91"/>
  <c r="AU33" i="91" s="1"/>
  <c r="AS51" i="91"/>
  <c r="AL51" i="91"/>
  <c r="AU51" i="91" s="1"/>
  <c r="AS88" i="91"/>
  <c r="AL88" i="91"/>
  <c r="AU88" i="91" s="1"/>
  <c r="AI84" i="10"/>
  <c r="AN84" i="10"/>
  <c r="AS12" i="87"/>
  <c r="AL12" i="87"/>
  <c r="AU12" i="87" s="1"/>
  <c r="AS30" i="87"/>
  <c r="AL30" i="87"/>
  <c r="AU30" i="87" s="1"/>
  <c r="AS5" i="91"/>
  <c r="AL5" i="91"/>
  <c r="AU5" i="91" s="1"/>
  <c r="AS22" i="91"/>
  <c r="AL22" i="91"/>
  <c r="AU22" i="91" s="1"/>
  <c r="AL40" i="91"/>
  <c r="AU40" i="91" s="1"/>
  <c r="AS40" i="91"/>
  <c r="AI87" i="18"/>
  <c r="AN87" i="18"/>
  <c r="AI82" i="94"/>
  <c r="AN82" i="94"/>
  <c r="AS31" i="87"/>
  <c r="AL31" i="87"/>
  <c r="AU31" i="87" s="1"/>
  <c r="AH88" i="41"/>
  <c r="AQ88" i="41" s="1"/>
  <c r="AJ85" i="16"/>
  <c r="AK85" i="16"/>
  <c r="AT85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J13" i="16"/>
  <c r="AK13" i="16"/>
  <c r="AT13" i="16" s="1"/>
  <c r="AJ7" i="16"/>
  <c r="AK7" i="16"/>
  <c r="AT7" i="16" s="1"/>
  <c r="AS20" i="87"/>
  <c r="AL20" i="87"/>
  <c r="AU20" i="87" s="1"/>
  <c r="AS38" i="87"/>
  <c r="AL38" i="87"/>
  <c r="AU38" i="87" s="1"/>
  <c r="AJ87" i="95"/>
  <c r="AK87" i="95"/>
  <c r="AT87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6" i="95"/>
  <c r="AK6" i="95"/>
  <c r="AT6" i="95" s="1"/>
  <c r="AS18" i="91"/>
  <c r="AL18" i="91"/>
  <c r="AU18" i="91" s="1"/>
  <c r="AS54" i="91"/>
  <c r="AL54" i="91"/>
  <c r="AU54" i="91" s="1"/>
  <c r="AS72" i="91"/>
  <c r="AL72" i="91"/>
  <c r="AU72" i="91" s="1"/>
  <c r="AS19" i="91"/>
  <c r="AL19" i="91"/>
  <c r="AU19" i="91" s="1"/>
  <c r="AK7" i="91"/>
  <c r="AT7" i="91" s="1"/>
  <c r="AJ7" i="91"/>
  <c r="AS34" i="87"/>
  <c r="AL34" i="87"/>
  <c r="AU34" i="87" s="1"/>
  <c r="AS60" i="87"/>
  <c r="AL60" i="87"/>
  <c r="AU60" i="87" s="1"/>
  <c r="AR89" i="87"/>
  <c r="AR91" i="87" s="1"/>
  <c r="AL89" i="87"/>
  <c r="AU89" i="87" s="1"/>
  <c r="AS26" i="91"/>
  <c r="AL26" i="91"/>
  <c r="AU26" i="91" s="1"/>
  <c r="AR82" i="98"/>
  <c r="AS31" i="91"/>
  <c r="AL31" i="91"/>
  <c r="AU31" i="91" s="1"/>
  <c r="AS49" i="91"/>
  <c r="AL49" i="91"/>
  <c r="AU49" i="91" s="1"/>
  <c r="AH85" i="90"/>
  <c r="AQ85" i="90" s="1"/>
  <c r="AS84" i="87"/>
  <c r="AL84" i="87"/>
  <c r="AU84" i="87" s="1"/>
  <c r="AS22" i="87"/>
  <c r="AL22" i="87"/>
  <c r="AU22" i="87" s="1"/>
  <c r="AS58" i="87"/>
  <c r="AL58" i="87"/>
  <c r="AU58" i="87" s="1"/>
  <c r="AS76" i="87"/>
  <c r="AL76" i="87"/>
  <c r="AU76" i="87" s="1"/>
  <c r="AS80" i="87"/>
  <c r="AL80" i="87"/>
  <c r="AU80" i="87" s="1"/>
  <c r="AS50" i="91"/>
  <c r="AL50" i="91"/>
  <c r="AU50" i="91" s="1"/>
  <c r="AL68" i="91"/>
  <c r="AU68" i="91" s="1"/>
  <c r="AS68" i="91"/>
  <c r="AI82" i="50"/>
  <c r="AN82" i="50"/>
  <c r="Y89" i="43"/>
  <c r="Z89" i="43"/>
  <c r="X89" i="43"/>
  <c r="AS47" i="87"/>
  <c r="AL47" i="87"/>
  <c r="AU47" i="87" s="1"/>
  <c r="AS65" i="87"/>
  <c r="AL65" i="87"/>
  <c r="AU65" i="87" s="1"/>
  <c r="AS48" i="87"/>
  <c r="AL48" i="87"/>
  <c r="AU48" i="87" s="1"/>
  <c r="AH85" i="55"/>
  <c r="AQ85" i="55" s="1"/>
  <c r="AS69" i="91"/>
  <c r="AL69" i="91"/>
  <c r="AU69" i="91" s="1"/>
  <c r="AS18" i="87"/>
  <c r="AL18" i="87"/>
  <c r="AU18" i="87" s="1"/>
  <c r="AS58" i="91"/>
  <c r="AL58" i="91"/>
  <c r="AU58" i="91" s="1"/>
  <c r="AS76" i="91"/>
  <c r="AL76" i="91"/>
  <c r="AU76" i="91" s="1"/>
  <c r="AR82" i="82"/>
  <c r="AS13" i="87"/>
  <c r="AL13" i="87"/>
  <c r="AU13" i="87" s="1"/>
  <c r="AS49" i="87"/>
  <c r="AL49" i="87"/>
  <c r="AU49" i="87" s="1"/>
  <c r="Z88" i="41"/>
  <c r="AI89" i="95"/>
  <c r="AN89" i="95"/>
  <c r="AN91" i="95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3" i="16"/>
  <c r="S3" i="16" s="1"/>
  <c r="AC3" i="16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S56" i="87"/>
  <c r="AL56" i="87"/>
  <c r="AU56" i="87" s="1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36" i="91"/>
  <c r="AL36" i="91"/>
  <c r="AU36" i="91" s="1"/>
  <c r="Y83" i="85"/>
  <c r="X83" i="85"/>
  <c r="Z83" i="85" s="1"/>
  <c r="AS21" i="87"/>
  <c r="AL21" i="87"/>
  <c r="AU21" i="87" s="1"/>
  <c r="AS75" i="87"/>
  <c r="AL75" i="87"/>
  <c r="AU75" i="87" s="1"/>
  <c r="AJ8" i="91"/>
  <c r="AK8" i="91"/>
  <c r="AT8" i="91" s="1"/>
  <c r="AS44" i="91"/>
  <c r="AL44" i="91"/>
  <c r="AU44" i="91" s="1"/>
  <c r="AS80" i="91"/>
  <c r="AL80" i="91"/>
  <c r="AU80" i="91" s="1"/>
  <c r="AS13" i="91"/>
  <c r="AL13" i="91"/>
  <c r="AU13" i="91" s="1"/>
  <c r="AL67" i="91"/>
  <c r="AU67" i="91" s="1"/>
  <c r="AS67" i="91"/>
  <c r="AS85" i="91"/>
  <c r="AL85" i="91"/>
  <c r="AU85" i="91" s="1"/>
  <c r="AS40" i="87"/>
  <c r="AL40" i="87"/>
  <c r="AU40" i="87" s="1"/>
  <c r="AI87" i="48"/>
  <c r="AN87" i="48"/>
  <c r="AH85" i="83"/>
  <c r="AQ85" i="83" s="1"/>
  <c r="AR87" i="41"/>
  <c r="AS14" i="91"/>
  <c r="AL14" i="91"/>
  <c r="AU14" i="91" s="1"/>
  <c r="AS32" i="91"/>
  <c r="AL32" i="91"/>
  <c r="AU32" i="91" s="1"/>
  <c r="AS86" i="91"/>
  <c r="AL86" i="91"/>
  <c r="AU86" i="91" s="1"/>
  <c r="AI88" i="43"/>
  <c r="AP88" i="43"/>
  <c r="AS35" i="87"/>
  <c r="AL35" i="87"/>
  <c r="AU35" i="87" s="1"/>
  <c r="AS53" i="87"/>
  <c r="AL53" i="87"/>
  <c r="AU53" i="87" s="1"/>
  <c r="AS71" i="87"/>
  <c r="AL71" i="87"/>
  <c r="AU71" i="87" s="1"/>
  <c r="AS87" i="87"/>
  <c r="AL87" i="87"/>
  <c r="AU87" i="87" s="1"/>
  <c r="AI89" i="91"/>
  <c r="AN89" i="91"/>
  <c r="AN91" i="91" s="1"/>
  <c r="AS36" i="87"/>
  <c r="AL36" i="87"/>
  <c r="AU36" i="87" s="1"/>
  <c r="AS74" i="87"/>
  <c r="AL74" i="87"/>
  <c r="AU74" i="87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3" i="94"/>
  <c r="X83" i="94"/>
  <c r="Z83" i="94" s="1"/>
  <c r="AS19" i="87"/>
  <c r="AL19" i="87"/>
  <c r="AU19" i="87" s="1"/>
  <c r="AS37" i="87"/>
  <c r="AL37" i="87"/>
  <c r="AU37" i="87" s="1"/>
  <c r="AS55" i="87"/>
  <c r="AL55" i="87"/>
  <c r="AU5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86" i="16"/>
  <c r="AT86" i="16" s="1"/>
  <c r="AJ86" i="16"/>
  <c r="Y87" i="99"/>
  <c r="X87" i="99"/>
  <c r="AL3" i="91"/>
  <c r="AU3" i="91" s="1"/>
  <c r="AS3" i="91"/>
  <c r="AS59" i="91"/>
  <c r="AL59" i="91"/>
  <c r="AU59" i="91" s="1"/>
  <c r="Y87" i="102"/>
  <c r="X87" i="102"/>
  <c r="AS8" i="87"/>
  <c r="AL8" i="87"/>
  <c r="AU8" i="87" s="1"/>
  <c r="AS26" i="87"/>
  <c r="AL26" i="87"/>
  <c r="AU26" i="87" s="1"/>
  <c r="AS44" i="87"/>
  <c r="AL44" i="87"/>
  <c r="AU44" i="87" s="1"/>
  <c r="AK89" i="95"/>
  <c r="AT89" i="95" s="1"/>
  <c r="AJ89" i="95"/>
  <c r="AS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13" i="95"/>
  <c r="AK13" i="95"/>
  <c r="AT13" i="95" s="1"/>
  <c r="AI82" i="85"/>
  <c r="AN82" i="85"/>
  <c r="AS6" i="87"/>
  <c r="AL6" i="87"/>
  <c r="AU6" i="87" s="1"/>
  <c r="AS39" i="87"/>
  <c r="AL39" i="87"/>
  <c r="AU39" i="87" s="1"/>
  <c r="AS57" i="87"/>
  <c r="AL57" i="87"/>
  <c r="AU57" i="87" s="1"/>
  <c r="AS54" i="87"/>
  <c r="AL54" i="87"/>
  <c r="AU54" i="87" s="1"/>
  <c r="AS85" i="87"/>
  <c r="AL85" i="87"/>
  <c r="AU85" i="87" s="1"/>
  <c r="AE85" i="10" l="1"/>
  <c r="AN85" i="10" s="1"/>
  <c r="W86" i="10"/>
  <c r="AG85" i="10"/>
  <c r="AF85" i="10"/>
  <c r="AO85" i="10" s="1"/>
  <c r="AE88" i="18"/>
  <c r="W89" i="18"/>
  <c r="AF88" i="18"/>
  <c r="AO88" i="18" s="1"/>
  <c r="AG88" i="18"/>
  <c r="AP88" i="18" s="1"/>
  <c r="W84" i="94"/>
  <c r="AG83" i="94"/>
  <c r="AP83" i="94" s="1"/>
  <c r="AF83" i="94"/>
  <c r="AO83" i="94" s="1"/>
  <c r="AE83" i="94"/>
  <c r="W84" i="85"/>
  <c r="AE83" i="85"/>
  <c r="AG83" i="85"/>
  <c r="AP83" i="85" s="1"/>
  <c r="AF83" i="85"/>
  <c r="AO83" i="85" s="1"/>
  <c r="AS17" i="95"/>
  <c r="AL17" i="95"/>
  <c r="AU17" i="95" s="1"/>
  <c r="AS53" i="95"/>
  <c r="AL53" i="95"/>
  <c r="AU53" i="95" s="1"/>
  <c r="AS77" i="16"/>
  <c r="AL77" i="16"/>
  <c r="AU77" i="16" s="1"/>
  <c r="AS59" i="95"/>
  <c r="AL59" i="95"/>
  <c r="AU59" i="95" s="1"/>
  <c r="AH87" i="102"/>
  <c r="AQ87" i="102" s="1"/>
  <c r="AS10" i="95"/>
  <c r="AL10" i="95"/>
  <c r="AU10" i="95" s="1"/>
  <c r="AS29" i="95"/>
  <c r="AL29" i="95"/>
  <c r="AU29" i="95" s="1"/>
  <c r="AS83" i="95"/>
  <c r="AL83" i="95"/>
  <c r="AU83" i="95" s="1"/>
  <c r="AS17" i="16"/>
  <c r="AL17" i="16"/>
  <c r="AU17" i="16" s="1"/>
  <c r="AS53" i="16"/>
  <c r="AL53" i="16"/>
  <c r="AU53" i="16" s="1"/>
  <c r="AS71" i="16"/>
  <c r="AL71" i="16"/>
  <c r="AU71" i="16" s="1"/>
  <c r="AS8" i="91"/>
  <c r="AL8" i="91"/>
  <c r="AU8" i="91" s="1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S48" i="16"/>
  <c r="AL48" i="16"/>
  <c r="AU48" i="16" s="1"/>
  <c r="AL84" i="16"/>
  <c r="AU84" i="16" s="1"/>
  <c r="AS84" i="16"/>
  <c r="AH89" i="43"/>
  <c r="AQ89" i="43" s="1"/>
  <c r="AQ91" i="43" s="1"/>
  <c r="AZ3" i="43"/>
  <c r="AX77" i="43" s="1"/>
  <c r="S77" i="43" s="1"/>
  <c r="AC77" i="43" s="1"/>
  <c r="AB78" i="43" s="1"/>
  <c r="AX4" i="43"/>
  <c r="S4" i="43" s="1"/>
  <c r="AC4" i="43" s="1"/>
  <c r="AB5" i="43" s="1"/>
  <c r="AX3" i="43"/>
  <c r="S3" i="43" s="1"/>
  <c r="AC3" i="43" s="1"/>
  <c r="AX5" i="43"/>
  <c r="S5" i="43" s="1"/>
  <c r="AC5" i="43" s="1"/>
  <c r="AB6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8" i="43"/>
  <c r="S88" i="43" s="1"/>
  <c r="AC88" i="43" s="1"/>
  <c r="AB89" i="43" s="1"/>
  <c r="AS43" i="95"/>
  <c r="AL43" i="95"/>
  <c r="AU43" i="95" s="1"/>
  <c r="AS61" i="95"/>
  <c r="AL61" i="95"/>
  <c r="AU61" i="95" s="1"/>
  <c r="AS79" i="95"/>
  <c r="AL79" i="95"/>
  <c r="AU79" i="95" s="1"/>
  <c r="AS26" i="95"/>
  <c r="AL26" i="95"/>
  <c r="AU26" i="95" s="1"/>
  <c r="AS44" i="95"/>
  <c r="AL44" i="95"/>
  <c r="AU44" i="95" s="1"/>
  <c r="AL80" i="95"/>
  <c r="AU80" i="95" s="1"/>
  <c r="AS80" i="95"/>
  <c r="AS50" i="16"/>
  <c r="AL50" i="16"/>
  <c r="AU50" i="16" s="1"/>
  <c r="AS88" i="16"/>
  <c r="AL88" i="16"/>
  <c r="AU88" i="16" s="1"/>
  <c r="AH85" i="10"/>
  <c r="AQ85" i="10" s="1"/>
  <c r="AS27" i="95"/>
  <c r="AL27" i="95"/>
  <c r="AU27" i="95" s="1"/>
  <c r="AS45" i="95"/>
  <c r="AL45" i="95"/>
  <c r="AU45" i="95" s="1"/>
  <c r="AS81" i="95"/>
  <c r="AL81" i="95"/>
  <c r="AU81" i="95" s="1"/>
  <c r="AS5" i="16"/>
  <c r="AL5" i="16"/>
  <c r="AU5" i="16" s="1"/>
  <c r="AS21" i="16"/>
  <c r="AL21" i="16"/>
  <c r="AU21" i="16" s="1"/>
  <c r="Y84" i="98"/>
  <c r="X84" i="98"/>
  <c r="AL16" i="95"/>
  <c r="AU16" i="95" s="1"/>
  <c r="AS16" i="95"/>
  <c r="AS86" i="95"/>
  <c r="AL86" i="95"/>
  <c r="AU86" i="95" s="1"/>
  <c r="AS28" i="16"/>
  <c r="AL28" i="16"/>
  <c r="AU28" i="16" s="1"/>
  <c r="AS46" i="16"/>
  <c r="AL46" i="16"/>
  <c r="AU46" i="16" s="1"/>
  <c r="AS64" i="16"/>
  <c r="AL64" i="16"/>
  <c r="AU64" i="16" s="1"/>
  <c r="AI85" i="83"/>
  <c r="AN85" i="83"/>
  <c r="AS86" i="16"/>
  <c r="AL86" i="16"/>
  <c r="AU86" i="16" s="1"/>
  <c r="AR88" i="43"/>
  <c r="AS36" i="95"/>
  <c r="AL36" i="95"/>
  <c r="AU36" i="95" s="1"/>
  <c r="AS72" i="95"/>
  <c r="AL72" i="95"/>
  <c r="AU72" i="95" s="1"/>
  <c r="AS12" i="16"/>
  <c r="AL12" i="16"/>
  <c r="AU12" i="16" s="1"/>
  <c r="AS30" i="16"/>
  <c r="AL30" i="16"/>
  <c r="AU30" i="16" s="1"/>
  <c r="AS66" i="16"/>
  <c r="AL66" i="16"/>
  <c r="AU66" i="16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S6" i="95"/>
  <c r="AL6" i="95"/>
  <c r="AU6" i="95" s="1"/>
  <c r="AS25" i="95"/>
  <c r="AL25" i="95"/>
  <c r="AU25" i="95" s="1"/>
  <c r="AS19" i="16"/>
  <c r="AL19" i="16"/>
  <c r="AU19" i="16" s="1"/>
  <c r="AS37" i="16"/>
  <c r="AL37" i="16"/>
  <c r="AU37" i="16" s="1"/>
  <c r="AS55" i="16"/>
  <c r="AL55" i="16"/>
  <c r="AU55" i="16" s="1"/>
  <c r="AS73" i="16"/>
  <c r="AL73" i="16"/>
  <c r="AU73" i="16" s="1"/>
  <c r="AS7" i="95"/>
  <c r="AL7" i="95"/>
  <c r="AU7" i="95" s="1"/>
  <c r="AS62" i="95"/>
  <c r="AL62" i="95"/>
  <c r="AU62" i="95" s="1"/>
  <c r="AR86" i="102"/>
  <c r="AS14" i="16"/>
  <c r="AL14" i="16"/>
  <c r="AU14" i="16" s="1"/>
  <c r="AS32" i="16"/>
  <c r="AL32" i="16"/>
  <c r="AU32" i="16" s="1"/>
  <c r="AS68" i="16"/>
  <c r="AL68" i="16"/>
  <c r="AU68" i="16" s="1"/>
  <c r="AL33" i="95"/>
  <c r="AU33" i="95" s="1"/>
  <c r="AS33" i="95"/>
  <c r="AL69" i="95"/>
  <c r="AU69" i="95" s="1"/>
  <c r="AS69" i="95"/>
  <c r="AS88" i="95"/>
  <c r="AL88" i="95"/>
  <c r="AU88" i="95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Y84" i="82"/>
  <c r="X84" i="82"/>
  <c r="AH88" i="48"/>
  <c r="AQ88" i="48" s="1"/>
  <c r="AS6" i="91"/>
  <c r="AL6" i="91"/>
  <c r="AU6" i="91" s="1"/>
  <c r="AS34" i="95"/>
  <c r="AL34" i="95"/>
  <c r="AU34" i="95" s="1"/>
  <c r="AS52" i="95"/>
  <c r="AL52" i="95"/>
  <c r="AU52" i="95" s="1"/>
  <c r="AS70" i="95"/>
  <c r="AL70" i="95"/>
  <c r="AU70" i="95" s="1"/>
  <c r="AS34" i="16"/>
  <c r="AL34" i="16"/>
  <c r="AU34" i="16" s="1"/>
  <c r="AL70" i="16"/>
  <c r="AU70" i="16" s="1"/>
  <c r="AS70" i="16"/>
  <c r="AS87" i="16"/>
  <c r="AL87" i="16"/>
  <c r="AU87" i="16" s="1"/>
  <c r="AU91" i="87"/>
  <c r="C11" i="87" s="1"/>
  <c r="F31" i="57" s="1"/>
  <c r="AS18" i="95"/>
  <c r="AL18" i="95"/>
  <c r="AU18" i="95" s="1"/>
  <c r="AS54" i="95"/>
  <c r="AL54" i="95"/>
  <c r="AU54" i="95" s="1"/>
  <c r="AS7" i="91"/>
  <c r="AL7" i="91"/>
  <c r="AU7" i="91" s="1"/>
  <c r="AS31" i="95"/>
  <c r="AL31" i="95"/>
  <c r="AU31" i="95" s="1"/>
  <c r="AL49" i="95"/>
  <c r="AU49" i="95" s="1"/>
  <c r="AS49" i="95"/>
  <c r="AS67" i="95"/>
  <c r="AL67" i="95"/>
  <c r="AU67" i="95" s="1"/>
  <c r="AS25" i="16"/>
  <c r="AL25" i="16"/>
  <c r="AU25" i="16" s="1"/>
  <c r="AS43" i="16"/>
  <c r="AL43" i="16"/>
  <c r="AU43" i="16" s="1"/>
  <c r="AS79" i="16"/>
  <c r="AL79" i="16"/>
  <c r="AU79" i="16" s="1"/>
  <c r="AR82" i="94"/>
  <c r="AS14" i="95"/>
  <c r="AL14" i="95"/>
  <c r="AU14" i="95" s="1"/>
  <c r="AS20" i="16"/>
  <c r="AL20" i="16"/>
  <c r="AU20" i="16" s="1"/>
  <c r="AS56" i="16"/>
  <c r="AL56" i="16"/>
  <c r="AU56" i="16" s="1"/>
  <c r="AS74" i="16"/>
  <c r="AL74" i="16"/>
  <c r="AU74" i="16" s="1"/>
  <c r="AI89" i="16"/>
  <c r="AN89" i="16"/>
  <c r="AN91" i="16" s="1"/>
  <c r="AS15" i="95"/>
  <c r="AL15" i="95"/>
  <c r="AU15" i="95" s="1"/>
  <c r="AS51" i="95"/>
  <c r="AL51" i="95"/>
  <c r="AU51" i="95" s="1"/>
  <c r="AS27" i="16"/>
  <c r="AL27" i="16"/>
  <c r="AU27" i="16" s="1"/>
  <c r="AI83" i="82"/>
  <c r="AN83" i="82"/>
  <c r="Z88" i="48"/>
  <c r="AS5" i="95"/>
  <c r="AL5" i="95"/>
  <c r="AU5" i="95" s="1"/>
  <c r="AS22" i="95"/>
  <c r="AL22" i="95"/>
  <c r="AU22" i="95" s="1"/>
  <c r="AS58" i="95"/>
  <c r="AL58" i="95"/>
  <c r="AU58" i="95" s="1"/>
  <c r="AS76" i="95"/>
  <c r="AL76" i="95"/>
  <c r="AU76" i="95" s="1"/>
  <c r="AS16" i="16"/>
  <c r="AL16" i="16"/>
  <c r="AU16" i="16" s="1"/>
  <c r="AS52" i="16"/>
  <c r="AL52" i="16"/>
  <c r="AU52" i="16" s="1"/>
  <c r="AH83" i="50"/>
  <c r="AQ83" i="50" s="1"/>
  <c r="AS18" i="16"/>
  <c r="AL18" i="16"/>
  <c r="AU18" i="16" s="1"/>
  <c r="AS36" i="16"/>
  <c r="AL36" i="16"/>
  <c r="AU36" i="16" s="1"/>
  <c r="AS54" i="16"/>
  <c r="AL54" i="16"/>
  <c r="AU54" i="16" s="1"/>
  <c r="AS72" i="16"/>
  <c r="AL72" i="16"/>
  <c r="AU72" i="16" s="1"/>
  <c r="AR89" i="95"/>
  <c r="AR91" i="95" s="1"/>
  <c r="AL89" i="95"/>
  <c r="AU89" i="95" s="1"/>
  <c r="AS12" i="95"/>
  <c r="AL12" i="95"/>
  <c r="AU12" i="95" s="1"/>
  <c r="AS87" i="95"/>
  <c r="AL87" i="95"/>
  <c r="AU87" i="95" s="1"/>
  <c r="AS7" i="16"/>
  <c r="AL7" i="16"/>
  <c r="AU7" i="16" s="1"/>
  <c r="AS61" i="16"/>
  <c r="AL61" i="16"/>
  <c r="AU61" i="16" s="1"/>
  <c r="AE81" i="42"/>
  <c r="AG81" i="42"/>
  <c r="AP81" i="42" s="1"/>
  <c r="AF81" i="42"/>
  <c r="AO81" i="42" s="1"/>
  <c r="W82" i="42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S38" i="16"/>
  <c r="AL38" i="16"/>
  <c r="AU38" i="16" s="1"/>
  <c r="AS21" i="95"/>
  <c r="AL21" i="95"/>
  <c r="AU21" i="95" s="1"/>
  <c r="AS57" i="95"/>
  <c r="AL57" i="95"/>
  <c r="AU57" i="95" s="1"/>
  <c r="AS75" i="95"/>
  <c r="AL75" i="95"/>
  <c r="AU75" i="95" s="1"/>
  <c r="AS33" i="16"/>
  <c r="AL33" i="16"/>
  <c r="AU33" i="16" s="1"/>
  <c r="AS51" i="16"/>
  <c r="AL51" i="16"/>
  <c r="AU51" i="16" s="1"/>
  <c r="AK89" i="16"/>
  <c r="AT89" i="16" s="1"/>
  <c r="AI83" i="98"/>
  <c r="AN83" i="98"/>
  <c r="AS40" i="95"/>
  <c r="AL40" i="95"/>
  <c r="AU40" i="95" s="1"/>
  <c r="AS22" i="16"/>
  <c r="AL22" i="16"/>
  <c r="AU22" i="16" s="1"/>
  <c r="AS76" i="16"/>
  <c r="AL76" i="16"/>
  <c r="AU76" i="16" s="1"/>
  <c r="Z83" i="50"/>
  <c r="AI85" i="90"/>
  <c r="AN85" i="90"/>
  <c r="AS41" i="16"/>
  <c r="AL41" i="16"/>
  <c r="AU41" i="16" s="1"/>
  <c r="AR82" i="85"/>
  <c r="AS77" i="95"/>
  <c r="AL77" i="95"/>
  <c r="AU77" i="95" s="1"/>
  <c r="AS47" i="16"/>
  <c r="AL47" i="16"/>
  <c r="AU47" i="16" s="1"/>
  <c r="AS13" i="95"/>
  <c r="AL13" i="95"/>
  <c r="AU13" i="95" s="1"/>
  <c r="AS23" i="95"/>
  <c r="AL23" i="95"/>
  <c r="AU23" i="95" s="1"/>
  <c r="Z87" i="102"/>
  <c r="AH87" i="99"/>
  <c r="AQ87" i="99" s="1"/>
  <c r="AS11" i="16"/>
  <c r="AL11" i="16"/>
  <c r="AU11" i="16" s="1"/>
  <c r="AS65" i="16"/>
  <c r="AL65" i="16"/>
  <c r="AU65" i="16" s="1"/>
  <c r="AS83" i="16"/>
  <c r="AL83" i="16"/>
  <c r="AU83" i="16" s="1"/>
  <c r="AR87" i="48"/>
  <c r="AJ3" i="95"/>
  <c r="AB4" i="95"/>
  <c r="AS24" i="95"/>
  <c r="AL24" i="95"/>
  <c r="AU24" i="95" s="1"/>
  <c r="AS42" i="95"/>
  <c r="AL42" i="95"/>
  <c r="AU42" i="95" s="1"/>
  <c r="AS60" i="95"/>
  <c r="AL60" i="95"/>
  <c r="AU60" i="95" s="1"/>
  <c r="AS4" i="91"/>
  <c r="AS91" i="91" s="1"/>
  <c r="AL4" i="91"/>
  <c r="AU4" i="91" s="1"/>
  <c r="AS42" i="16"/>
  <c r="AL42" i="16"/>
  <c r="AU42" i="16" s="1"/>
  <c r="W89" i="41"/>
  <c r="AE88" i="41"/>
  <c r="AF88" i="41"/>
  <c r="AO88" i="41" s="1"/>
  <c r="AG88" i="41"/>
  <c r="AP88" i="41" s="1"/>
  <c r="AR82" i="50"/>
  <c r="AS19" i="95"/>
  <c r="AL19" i="95"/>
  <c r="AU19" i="95" s="1"/>
  <c r="AS37" i="95"/>
  <c r="AL37" i="95"/>
  <c r="AU37" i="95" s="1"/>
  <c r="AS55" i="95"/>
  <c r="AL55" i="95"/>
  <c r="AU55" i="95" s="1"/>
  <c r="AR87" i="18"/>
  <c r="AR84" i="10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S26" i="16"/>
  <c r="AL26" i="16"/>
  <c r="AU26" i="16" s="1"/>
  <c r="AL80" i="16"/>
  <c r="AU80" i="16" s="1"/>
  <c r="AS80" i="16"/>
  <c r="AS39" i="95"/>
  <c r="AL39" i="95"/>
  <c r="AU39" i="95" s="1"/>
  <c r="AS15" i="16"/>
  <c r="AL15" i="16"/>
  <c r="AU15" i="16" s="1"/>
  <c r="AS69" i="16"/>
  <c r="AL69" i="16"/>
  <c r="AU69" i="16" s="1"/>
  <c r="AS46" i="95"/>
  <c r="AL46" i="95"/>
  <c r="AU46" i="95" s="1"/>
  <c r="AS82" i="95"/>
  <c r="AL82" i="95"/>
  <c r="AU82" i="95" s="1"/>
  <c r="AJ6" i="16"/>
  <c r="AK6" i="16"/>
  <c r="AT6" i="16" s="1"/>
  <c r="AS40" i="16"/>
  <c r="AL40" i="16"/>
  <c r="AU40" i="16" s="1"/>
  <c r="AS58" i="16"/>
  <c r="AL58" i="16"/>
  <c r="AU58" i="16" s="1"/>
  <c r="AI85" i="55"/>
  <c r="AN85" i="55"/>
  <c r="AS35" i="95"/>
  <c r="AL35" i="95"/>
  <c r="AU35" i="95" s="1"/>
  <c r="AS71" i="95"/>
  <c r="AL71" i="95"/>
  <c r="AU71" i="95" s="1"/>
  <c r="AS23" i="16"/>
  <c r="AL23" i="16"/>
  <c r="AU23" i="16" s="1"/>
  <c r="AS59" i="16"/>
  <c r="AL59" i="16"/>
  <c r="AU59" i="16" s="1"/>
  <c r="AS41" i="95"/>
  <c r="AL41" i="95"/>
  <c r="AU41" i="95" s="1"/>
  <c r="AS29" i="16"/>
  <c r="AL29" i="16"/>
  <c r="AU29" i="16" s="1"/>
  <c r="AR89" i="91"/>
  <c r="AR91" i="91" s="1"/>
  <c r="AL89" i="91"/>
  <c r="AU89" i="91" s="1"/>
  <c r="AS78" i="95"/>
  <c r="AL78" i="95"/>
  <c r="AU78" i="95" s="1"/>
  <c r="AS47" i="95"/>
  <c r="AL47" i="95"/>
  <c r="AU47" i="95" s="1"/>
  <c r="AS65" i="95"/>
  <c r="AL65" i="95"/>
  <c r="AU65" i="95" s="1"/>
  <c r="Z87" i="99"/>
  <c r="AS35" i="16"/>
  <c r="AL35" i="16"/>
  <c r="AU35" i="16" s="1"/>
  <c r="AH83" i="94"/>
  <c r="AQ83" i="94" s="1"/>
  <c r="AH83" i="85"/>
  <c r="AQ83" i="85" s="1"/>
  <c r="AS48" i="95"/>
  <c r="AL48" i="95"/>
  <c r="AU48" i="95" s="1"/>
  <c r="AB4" i="16"/>
  <c r="AJ3" i="16"/>
  <c r="AS24" i="16"/>
  <c r="AL24" i="16"/>
  <c r="AU24" i="16" s="1"/>
  <c r="AS60" i="16"/>
  <c r="AL60" i="16"/>
  <c r="AU60" i="16" s="1"/>
  <c r="AS78" i="16"/>
  <c r="AL78" i="16"/>
  <c r="AU78" i="16" s="1"/>
  <c r="AS73" i="95"/>
  <c r="AL73" i="95"/>
  <c r="AU73" i="95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8" i="16"/>
  <c r="AL8" i="16"/>
  <c r="AU8" i="16" s="1"/>
  <c r="AS44" i="16"/>
  <c r="AL44" i="16"/>
  <c r="AU44" i="16" s="1"/>
  <c r="AS62" i="16"/>
  <c r="AL62" i="16"/>
  <c r="AU62" i="16" s="1"/>
  <c r="AF84" i="35"/>
  <c r="AO84" i="35" s="1"/>
  <c r="W85" i="35"/>
  <c r="AE84" i="35"/>
  <c r="AG84" i="35"/>
  <c r="AP84" i="35" s="1"/>
  <c r="AS8" i="95"/>
  <c r="AL8" i="95"/>
  <c r="AU8" i="95" s="1"/>
  <c r="AS63" i="95"/>
  <c r="AL63" i="95"/>
  <c r="AU63" i="95" s="1"/>
  <c r="AS39" i="16"/>
  <c r="AL39" i="16"/>
  <c r="AU39" i="16" s="1"/>
  <c r="AS57" i="16"/>
  <c r="AL57" i="16"/>
  <c r="AU57" i="16" s="1"/>
  <c r="AS75" i="16"/>
  <c r="AL75" i="16"/>
  <c r="AU75" i="16" s="1"/>
  <c r="AS4" i="87"/>
  <c r="AS91" i="87" s="1"/>
  <c r="AL4" i="87"/>
  <c r="AU4" i="87" s="1"/>
  <c r="AS9" i="95"/>
  <c r="AL9" i="95"/>
  <c r="AU9" i="95" s="1"/>
  <c r="AS28" i="95"/>
  <c r="AL28" i="95"/>
  <c r="AU28" i="95" s="1"/>
  <c r="AS64" i="95"/>
  <c r="AL64" i="95"/>
  <c r="AU64" i="95" s="1"/>
  <c r="AS10" i="16"/>
  <c r="AL10" i="16"/>
  <c r="AU10" i="16" s="1"/>
  <c r="AS82" i="16"/>
  <c r="AL82" i="16"/>
  <c r="AU82" i="16" s="1"/>
  <c r="AH88" i="18"/>
  <c r="AQ88" i="18" s="1"/>
  <c r="Y86" i="83"/>
  <c r="Z86" i="83"/>
  <c r="X86" i="83"/>
  <c r="Y86" i="55"/>
  <c r="X86" i="55"/>
  <c r="Y86" i="90"/>
  <c r="Z86" i="90"/>
  <c r="X86" i="90"/>
  <c r="AJ40" i="43" l="1"/>
  <c r="AK40" i="43"/>
  <c r="AT40" i="43" s="1"/>
  <c r="AE87" i="102"/>
  <c r="AF87" i="102"/>
  <c r="AO87" i="102" s="1"/>
  <c r="AG87" i="102"/>
  <c r="AP87" i="102" s="1"/>
  <c r="W88" i="102"/>
  <c r="AH84" i="82"/>
  <c r="AQ84" i="82" s="1"/>
  <c r="AR85" i="83"/>
  <c r="AH84" i="98"/>
  <c r="AQ84" i="98" s="1"/>
  <c r="AK87" i="43"/>
  <c r="AT87" i="43" s="1"/>
  <c r="AJ87" i="43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I88" i="18"/>
  <c r="AN88" i="18"/>
  <c r="Y85" i="35"/>
  <c r="X85" i="35"/>
  <c r="AK83" i="43"/>
  <c r="AT83" i="43" s="1"/>
  <c r="AJ83" i="43"/>
  <c r="AK58" i="43"/>
  <c r="AT58" i="43" s="1"/>
  <c r="AJ58" i="43"/>
  <c r="AK52" i="43"/>
  <c r="AT52" i="43" s="1"/>
  <c r="AJ52" i="43"/>
  <c r="AJ22" i="43"/>
  <c r="AK22" i="43"/>
  <c r="AT22" i="43" s="1"/>
  <c r="AS3" i="16"/>
  <c r="AL3" i="16"/>
  <c r="AU3" i="16" s="1"/>
  <c r="AH86" i="90"/>
  <c r="AQ86" i="90" s="1"/>
  <c r="AH86" i="83"/>
  <c r="AQ86" i="83" s="1"/>
  <c r="AJ4" i="16"/>
  <c r="AK4" i="16"/>
  <c r="AT4" i="16" s="1"/>
  <c r="AT91" i="16" s="1"/>
  <c r="AU91" i="91"/>
  <c r="C11" i="91" s="1"/>
  <c r="F35" i="57" s="1"/>
  <c r="AI81" i="42"/>
  <c r="AN81" i="42"/>
  <c r="W89" i="48"/>
  <c r="AE88" i="48"/>
  <c r="AF88" i="48"/>
  <c r="AO88" i="48" s="1"/>
  <c r="AG88" i="48"/>
  <c r="AP88" i="48" s="1"/>
  <c r="Z84" i="82"/>
  <c r="AI89" i="43"/>
  <c r="AN89" i="43"/>
  <c r="AN91" i="43" s="1"/>
  <c r="Z84" i="98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I83" i="85"/>
  <c r="AN83" i="85"/>
  <c r="Y84" i="94"/>
  <c r="Z84" i="94"/>
  <c r="X84" i="94"/>
  <c r="AL3" i="95"/>
  <c r="AU3" i="95" s="1"/>
  <c r="AS3" i="95"/>
  <c r="Y82" i="42"/>
  <c r="X82" i="42"/>
  <c r="AJ76" i="43"/>
  <c r="AK76" i="43"/>
  <c r="AT76" i="43" s="1"/>
  <c r="AF86" i="83"/>
  <c r="AO86" i="83" s="1"/>
  <c r="W87" i="83"/>
  <c r="AE86" i="83"/>
  <c r="AG86" i="83"/>
  <c r="AP86" i="83" s="1"/>
  <c r="AJ88" i="43"/>
  <c r="AK88" i="43"/>
  <c r="AT88" i="43" s="1"/>
  <c r="AJ79" i="43"/>
  <c r="AK79" i="43"/>
  <c r="AT79" i="43" s="1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J6" i="43"/>
  <c r="AK6" i="43"/>
  <c r="AT6" i="43" s="1"/>
  <c r="Y84" i="85"/>
  <c r="X84" i="85"/>
  <c r="AJ70" i="43"/>
  <c r="AK70" i="43"/>
  <c r="AT70" i="43" s="1"/>
  <c r="AF86" i="90"/>
  <c r="AO86" i="90" s="1"/>
  <c r="AE86" i="90"/>
  <c r="W87" i="90"/>
  <c r="AG86" i="90"/>
  <c r="AP86" i="90" s="1"/>
  <c r="AR85" i="55"/>
  <c r="AS6" i="16"/>
  <c r="AL6" i="16"/>
  <c r="AU6" i="16" s="1"/>
  <c r="AR85" i="90"/>
  <c r="AI84" i="35"/>
  <c r="AN84" i="35"/>
  <c r="AI88" i="41"/>
  <c r="AN88" i="41"/>
  <c r="AK4" i="95"/>
  <c r="AT4" i="95" s="1"/>
  <c r="AT91" i="95" s="1"/>
  <c r="AJ4" i="95"/>
  <c r="AF83" i="50"/>
  <c r="AO83" i="50" s="1"/>
  <c r="AE83" i="50"/>
  <c r="W84" i="50"/>
  <c r="AG83" i="50"/>
  <c r="AP83" i="50" s="1"/>
  <c r="AR83" i="82"/>
  <c r="AK84" i="43"/>
  <c r="AT84" i="43" s="1"/>
  <c r="AJ84" i="43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J3" i="43"/>
  <c r="AB4" i="43"/>
  <c r="AI85" i="10"/>
  <c r="AP85" i="10"/>
  <c r="AK89" i="43"/>
  <c r="AT89" i="43" s="1"/>
  <c r="AJ89" i="43"/>
  <c r="AS89" i="43" s="1"/>
  <c r="AJ64" i="43"/>
  <c r="AK64" i="43"/>
  <c r="AT64" i="43" s="1"/>
  <c r="AK46" i="43"/>
  <c r="AT46" i="43" s="1"/>
  <c r="AJ46" i="43"/>
  <c r="AJ34" i="43"/>
  <c r="AK34" i="43"/>
  <c r="AT34" i="43" s="1"/>
  <c r="AK28" i="43"/>
  <c r="AT28" i="43" s="1"/>
  <c r="AJ28" i="43"/>
  <c r="AK10" i="43"/>
  <c r="AT10" i="43" s="1"/>
  <c r="AJ10" i="43"/>
  <c r="AK5" i="43"/>
  <c r="AT5" i="43" s="1"/>
  <c r="AJ5" i="43"/>
  <c r="AI83" i="94"/>
  <c r="AN83" i="94"/>
  <c r="Y86" i="10"/>
  <c r="X86" i="10"/>
  <c r="AH86" i="55"/>
  <c r="AQ86" i="55" s="1"/>
  <c r="W88" i="99"/>
  <c r="AG87" i="99"/>
  <c r="AP87" i="99" s="1"/>
  <c r="AE87" i="99"/>
  <c r="AF87" i="99"/>
  <c r="AO87" i="99" s="1"/>
  <c r="Y89" i="41"/>
  <c r="X89" i="41"/>
  <c r="AJ16" i="43"/>
  <c r="AK16" i="43"/>
  <c r="AT16" i="43" s="1"/>
  <c r="Z86" i="55"/>
  <c r="AR83" i="98"/>
  <c r="AR89" i="16"/>
  <c r="AR91" i="16" s="1"/>
  <c r="AL89" i="16"/>
  <c r="AU89" i="16" s="1"/>
  <c r="AJ85" i="43"/>
  <c r="AK85" i="43"/>
  <c r="AT85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K15" i="43"/>
  <c r="AT15" i="43" s="1"/>
  <c r="AJ15" i="43"/>
  <c r="AJ9" i="43"/>
  <c r="AK9" i="43"/>
  <c r="AT9" i="43" s="1"/>
  <c r="AK78" i="43"/>
  <c r="AT78" i="43" s="1"/>
  <c r="AJ78" i="43"/>
  <c r="Y89" i="18"/>
  <c r="Z89" i="18"/>
  <c r="X89" i="18"/>
  <c r="AG86" i="55" l="1"/>
  <c r="AP86" i="55" s="1"/>
  <c r="AF86" i="55"/>
  <c r="AO86" i="55" s="1"/>
  <c r="W87" i="55"/>
  <c r="AE86" i="55"/>
  <c r="AR85" i="10"/>
  <c r="AS17" i="43"/>
  <c r="AL17" i="43"/>
  <c r="AU17" i="43" s="1"/>
  <c r="AS71" i="43"/>
  <c r="AL71" i="43"/>
  <c r="AU71" i="43" s="1"/>
  <c r="AL4" i="95"/>
  <c r="AU4" i="95" s="1"/>
  <c r="AS4" i="95"/>
  <c r="AS70" i="43"/>
  <c r="AL70" i="43"/>
  <c r="AU70" i="43" s="1"/>
  <c r="AS12" i="43"/>
  <c r="AL12" i="43"/>
  <c r="AU12" i="43" s="1"/>
  <c r="AS48" i="43"/>
  <c r="AL48" i="43"/>
  <c r="AU48" i="43" s="1"/>
  <c r="AS91" i="95"/>
  <c r="AR83" i="85"/>
  <c r="AS19" i="43"/>
  <c r="AL19" i="43"/>
  <c r="AU19" i="43" s="1"/>
  <c r="AS55" i="43"/>
  <c r="AL55" i="43"/>
  <c r="AU55" i="43" s="1"/>
  <c r="AI88" i="48"/>
  <c r="AN88" i="48"/>
  <c r="AS4" i="16"/>
  <c r="AS91" i="16" s="1"/>
  <c r="AL4" i="16"/>
  <c r="AU4" i="16" s="1"/>
  <c r="AU91" i="16" s="1"/>
  <c r="C11" i="16" s="1"/>
  <c r="AR88" i="18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Y88" i="102"/>
  <c r="Z88" i="102" s="1"/>
  <c r="X88" i="102"/>
  <c r="AS51" i="43"/>
  <c r="AL51" i="43"/>
  <c r="AU51" i="43" s="1"/>
  <c r="AS28" i="43"/>
  <c r="AL28" i="43"/>
  <c r="AU28" i="43" s="1"/>
  <c r="AJ4" i="43"/>
  <c r="AK4" i="43"/>
  <c r="AT4" i="43" s="1"/>
  <c r="AT91" i="43" s="1"/>
  <c r="AH84" i="85"/>
  <c r="AQ84" i="85" s="1"/>
  <c r="AS30" i="43"/>
  <c r="AL30" i="43"/>
  <c r="AU30" i="43" s="1"/>
  <c r="AS66" i="43"/>
  <c r="AL66" i="43"/>
  <c r="AU66" i="43" s="1"/>
  <c r="AS88" i="43"/>
  <c r="AL88" i="43"/>
  <c r="AU88" i="43" s="1"/>
  <c r="AU91" i="95"/>
  <c r="C11" i="95" s="1"/>
  <c r="F39" i="57" s="1"/>
  <c r="AS7" i="43"/>
  <c r="AL7" i="43"/>
  <c r="AU7" i="43" s="1"/>
  <c r="AS61" i="43"/>
  <c r="AL61" i="43"/>
  <c r="AU61" i="43" s="1"/>
  <c r="AS80" i="43"/>
  <c r="AL80" i="43"/>
  <c r="AU80" i="43" s="1"/>
  <c r="AR89" i="43"/>
  <c r="AR91" i="43" s="1"/>
  <c r="AL89" i="43"/>
  <c r="AU89" i="43" s="1"/>
  <c r="Y89" i="48"/>
  <c r="X89" i="48"/>
  <c r="AS83" i="43"/>
  <c r="AL83" i="43"/>
  <c r="AU83" i="43" s="1"/>
  <c r="AS26" i="43"/>
  <c r="AL26" i="43"/>
  <c r="AU26" i="43" s="1"/>
  <c r="AS81" i="43"/>
  <c r="AL81" i="43"/>
  <c r="AU81" i="43" s="1"/>
  <c r="AR83" i="94"/>
  <c r="AS64" i="43"/>
  <c r="AL64" i="43"/>
  <c r="AU64" i="43" s="1"/>
  <c r="AS3" i="43"/>
  <c r="AL3" i="43"/>
  <c r="AU3" i="43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Y87" i="90"/>
  <c r="X87" i="90"/>
  <c r="Z84" i="85"/>
  <c r="AS18" i="43"/>
  <c r="AL18" i="43"/>
  <c r="AU18" i="43" s="1"/>
  <c r="AS72" i="43"/>
  <c r="AL72" i="43"/>
  <c r="AU72" i="43" s="1"/>
  <c r="AS76" i="43"/>
  <c r="AL76" i="43"/>
  <c r="AU76" i="43" s="1"/>
  <c r="AH84" i="94"/>
  <c r="AQ84" i="94" s="1"/>
  <c r="AS25" i="43"/>
  <c r="AL25" i="43"/>
  <c r="AU25" i="43" s="1"/>
  <c r="AS43" i="43"/>
  <c r="AL43" i="43"/>
  <c r="AU43" i="43" s="1"/>
  <c r="W85" i="82"/>
  <c r="AE84" i="82"/>
  <c r="AG84" i="82"/>
  <c r="AP84" i="82" s="1"/>
  <c r="AF84" i="82"/>
  <c r="AO84" i="82" s="1"/>
  <c r="AS22" i="43"/>
  <c r="AL22" i="43"/>
  <c r="AU22" i="43" s="1"/>
  <c r="AS8" i="43"/>
  <c r="AL8" i="43"/>
  <c r="AU8" i="43" s="1"/>
  <c r="AS44" i="43"/>
  <c r="AL44" i="43"/>
  <c r="AU44" i="43" s="1"/>
  <c r="AS62" i="43"/>
  <c r="AL62" i="43"/>
  <c r="AU62" i="43" s="1"/>
  <c r="W90" i="18"/>
  <c r="AF89" i="18"/>
  <c r="AO89" i="18" s="1"/>
  <c r="AE89" i="18"/>
  <c r="AG89" i="18"/>
  <c r="AP89" i="18" s="1"/>
  <c r="AS33" i="43"/>
  <c r="AL33" i="43"/>
  <c r="AU33" i="43" s="1"/>
  <c r="AS85" i="43"/>
  <c r="AL85" i="43"/>
  <c r="AU85" i="43" s="1"/>
  <c r="AS5" i="43"/>
  <c r="AL5" i="43"/>
  <c r="AU5" i="43" s="1"/>
  <c r="AS84" i="43"/>
  <c r="AL84" i="43"/>
  <c r="AU84" i="43" s="1"/>
  <c r="Y84" i="50"/>
  <c r="X84" i="50"/>
  <c r="AR88" i="41"/>
  <c r="AI86" i="90"/>
  <c r="AN86" i="90"/>
  <c r="AS36" i="43"/>
  <c r="AL36" i="43"/>
  <c r="AU36" i="43" s="1"/>
  <c r="AS54" i="43"/>
  <c r="AL54" i="43"/>
  <c r="AU54" i="43" s="1"/>
  <c r="AH82" i="42"/>
  <c r="AQ82" i="42" s="1"/>
  <c r="AF84" i="94"/>
  <c r="AO84" i="94" s="1"/>
  <c r="W85" i="94"/>
  <c r="AG84" i="94"/>
  <c r="AP84" i="94" s="1"/>
  <c r="AE84" i="94"/>
  <c r="AS31" i="43"/>
  <c r="AL31" i="43"/>
  <c r="AU31" i="43" s="1"/>
  <c r="AR81" i="42"/>
  <c r="AS52" i="43"/>
  <c r="AL52" i="43"/>
  <c r="AU52" i="43" s="1"/>
  <c r="Z85" i="35"/>
  <c r="AH85" i="35"/>
  <c r="AQ85" i="35" s="1"/>
  <c r="AS50" i="43"/>
  <c r="AL50" i="43"/>
  <c r="AU50" i="43" s="1"/>
  <c r="AS87" i="43"/>
  <c r="AL87" i="43"/>
  <c r="AU87" i="43" s="1"/>
  <c r="AI87" i="102"/>
  <c r="AN87" i="102"/>
  <c r="AS15" i="43"/>
  <c r="AL15" i="43"/>
  <c r="AU15" i="43" s="1"/>
  <c r="AS78" i="43"/>
  <c r="AL78" i="43"/>
  <c r="AU78" i="43" s="1"/>
  <c r="AS57" i="43"/>
  <c r="AL57" i="43"/>
  <c r="AU57" i="43" s="1"/>
  <c r="AS75" i="43"/>
  <c r="AL75" i="43"/>
  <c r="AU75" i="43" s="1"/>
  <c r="AS16" i="43"/>
  <c r="AL16" i="43"/>
  <c r="AU16" i="43" s="1"/>
  <c r="AS39" i="43"/>
  <c r="AL39" i="43"/>
  <c r="AU39" i="43" s="1"/>
  <c r="AH89" i="41"/>
  <c r="AQ89" i="41" s="1"/>
  <c r="AQ91" i="41" s="1"/>
  <c r="AZ3" i="41"/>
  <c r="AX88" i="41" s="1"/>
  <c r="S88" i="41" s="1"/>
  <c r="AC88" i="41" s="1"/>
  <c r="AB89" i="41" s="1"/>
  <c r="AX3" i="41"/>
  <c r="S3" i="41" s="1"/>
  <c r="AC3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S45" i="43"/>
  <c r="AL45" i="43"/>
  <c r="AU45" i="43" s="1"/>
  <c r="Z89" i="41"/>
  <c r="Y88" i="99"/>
  <c r="Z88" i="99" s="1"/>
  <c r="X88" i="99"/>
  <c r="AH86" i="10"/>
  <c r="AQ86" i="10" s="1"/>
  <c r="AS34" i="43"/>
  <c r="AL34" i="43"/>
  <c r="AU34" i="43" s="1"/>
  <c r="AS11" i="43"/>
  <c r="AL11" i="43"/>
  <c r="AU11" i="43" s="1"/>
  <c r="AS29" i="43"/>
  <c r="AL29" i="43"/>
  <c r="AU29" i="43" s="1"/>
  <c r="AS47" i="43"/>
  <c r="AL47" i="43"/>
  <c r="AU47" i="43" s="1"/>
  <c r="AI83" i="50"/>
  <c r="AN83" i="50"/>
  <c r="AI86" i="83"/>
  <c r="AN86" i="83"/>
  <c r="Z82" i="42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S14" i="43"/>
  <c r="AL14" i="43"/>
  <c r="AU14" i="43" s="1"/>
  <c r="AS32" i="43"/>
  <c r="AL32" i="43"/>
  <c r="AU32" i="43" s="1"/>
  <c r="AS68" i="43"/>
  <c r="AL68" i="43"/>
  <c r="AU68" i="43" s="1"/>
  <c r="AS69" i="43"/>
  <c r="AL69" i="43"/>
  <c r="AU69" i="43" s="1"/>
  <c r="AI87" i="99"/>
  <c r="AN87" i="99"/>
  <c r="AS21" i="43"/>
  <c r="AL21" i="43"/>
  <c r="AU21" i="43" s="1"/>
  <c r="AS65" i="43"/>
  <c r="AL65" i="43"/>
  <c r="AU65" i="43" s="1"/>
  <c r="AS63" i="43"/>
  <c r="AL63" i="43"/>
  <c r="AU63" i="43" s="1"/>
  <c r="AH89" i="18"/>
  <c r="AQ89" i="18" s="1"/>
  <c r="AS9" i="43"/>
  <c r="AL9" i="43"/>
  <c r="AU9" i="43" s="1"/>
  <c r="AS27" i="43"/>
  <c r="AL27" i="43"/>
  <c r="AU27" i="43" s="1"/>
  <c r="AS82" i="43"/>
  <c r="AL82" i="43"/>
  <c r="AU82" i="43" s="1"/>
  <c r="Z86" i="10"/>
  <c r="AS10" i="43"/>
  <c r="AL10" i="43"/>
  <c r="AU10" i="43" s="1"/>
  <c r="AS46" i="43"/>
  <c r="AL46" i="43"/>
  <c r="AU46" i="43" s="1"/>
  <c r="AS35" i="43"/>
  <c r="AL35" i="43"/>
  <c r="AU35" i="43" s="1"/>
  <c r="AS53" i="43"/>
  <c r="AL53" i="43"/>
  <c r="AU53" i="43" s="1"/>
  <c r="AR84" i="35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79" i="43"/>
  <c r="AL79" i="43"/>
  <c r="AU79" i="43" s="1"/>
  <c r="Y87" i="83"/>
  <c r="Z87" i="83"/>
  <c r="X87" i="83"/>
  <c r="AS37" i="43"/>
  <c r="AL37" i="43"/>
  <c r="AU37" i="43" s="1"/>
  <c r="AS73" i="43"/>
  <c r="AL73" i="43"/>
  <c r="AU73" i="43" s="1"/>
  <c r="AF84" i="98"/>
  <c r="AO84" i="98" s="1"/>
  <c r="AE84" i="98"/>
  <c r="W85" i="98"/>
  <c r="AG84" i="98"/>
  <c r="AP84" i="98" s="1"/>
  <c r="AS58" i="43"/>
  <c r="AL58" i="43"/>
  <c r="AU58" i="43" s="1"/>
  <c r="AS40" i="43"/>
  <c r="AL40" i="43"/>
  <c r="AU40" i="43" s="1"/>
  <c r="AF88" i="99" l="1"/>
  <c r="AO88" i="99" s="1"/>
  <c r="W89" i="99"/>
  <c r="AE88" i="99"/>
  <c r="AG88" i="99"/>
  <c r="AP88" i="99" s="1"/>
  <c r="W89" i="102"/>
  <c r="AE88" i="102"/>
  <c r="AG88" i="102"/>
  <c r="AP88" i="102" s="1"/>
  <c r="AF88" i="102"/>
  <c r="AO88" i="102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B4" i="41"/>
  <c r="AJ3" i="41"/>
  <c r="AG84" i="85"/>
  <c r="AP84" i="85" s="1"/>
  <c r="AE84" i="85"/>
  <c r="AF84" i="85"/>
  <c r="AO84" i="85" s="1"/>
  <c r="W85" i="85"/>
  <c r="AH89" i="48"/>
  <c r="AQ89" i="48" s="1"/>
  <c r="AL4" i="43"/>
  <c r="AU4" i="43" s="1"/>
  <c r="AU91" i="43" s="1"/>
  <c r="C11" i="43" s="1"/>
  <c r="AS4" i="43"/>
  <c r="AS91" i="43" s="1"/>
  <c r="X85" i="98"/>
  <c r="Y85" i="98"/>
  <c r="Z85" i="98" s="1"/>
  <c r="W87" i="10"/>
  <c r="AF86" i="10"/>
  <c r="AO86" i="10" s="1"/>
  <c r="AG86" i="10"/>
  <c r="AP86" i="10" s="1"/>
  <c r="AE86" i="10"/>
  <c r="W83" i="42"/>
  <c r="AE82" i="42"/>
  <c r="AF82" i="42"/>
  <c r="AO82" i="42" s="1"/>
  <c r="AG82" i="42"/>
  <c r="AP82" i="42" s="1"/>
  <c r="AH88" i="99"/>
  <c r="AQ88" i="99" s="1"/>
  <c r="AK88" i="41"/>
  <c r="AT88" i="41" s="1"/>
  <c r="AJ88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Y85" i="94"/>
  <c r="Z85" i="94"/>
  <c r="X85" i="94"/>
  <c r="AR86" i="90"/>
  <c r="Y90" i="18"/>
  <c r="X90" i="18"/>
  <c r="AI84" i="82"/>
  <c r="AR84" i="82" s="1"/>
  <c r="AN84" i="82"/>
  <c r="AH87" i="90"/>
  <c r="AQ87" i="90" s="1"/>
  <c r="Z89" i="48"/>
  <c r="AI84" i="98"/>
  <c r="AN84" i="98"/>
  <c r="AH87" i="83"/>
  <c r="AQ87" i="83" s="1"/>
  <c r="AR87" i="99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X5" i="41"/>
  <c r="S5" i="41" s="1"/>
  <c r="AC5" i="41" s="1"/>
  <c r="AB6" i="41" s="1"/>
  <c r="Y85" i="82"/>
  <c r="Z85" i="82"/>
  <c r="X85" i="82"/>
  <c r="Z87" i="90"/>
  <c r="AI86" i="55"/>
  <c r="AN86" i="55"/>
  <c r="AF87" i="83"/>
  <c r="AO87" i="83" s="1"/>
  <c r="AE87" i="83"/>
  <c r="W88" i="83"/>
  <c r="AG87" i="83"/>
  <c r="AP87" i="83" s="1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J14" i="41"/>
  <c r="AK14" i="41"/>
  <c r="AT14" i="41" s="1"/>
  <c r="AK8" i="41"/>
  <c r="AT8" i="41" s="1"/>
  <c r="AJ8" i="41"/>
  <c r="W86" i="35"/>
  <c r="AE85" i="35"/>
  <c r="AG85" i="35"/>
  <c r="AP85" i="35" s="1"/>
  <c r="AF85" i="35"/>
  <c r="AO85" i="35" s="1"/>
  <c r="AR88" i="48"/>
  <c r="Y87" i="55"/>
  <c r="Z87" i="55" s="1"/>
  <c r="X87" i="55"/>
  <c r="AR86" i="83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K61" i="41"/>
  <c r="AT61" i="41" s="1"/>
  <c r="AJ61" i="4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H84" i="50"/>
  <c r="AQ84" i="50" s="1"/>
  <c r="AR83" i="5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K12" i="41"/>
  <c r="AT12" i="41" s="1"/>
  <c r="AJ12" i="41"/>
  <c r="AX4" i="41"/>
  <c r="S4" i="41" s="1"/>
  <c r="AC4" i="41" s="1"/>
  <c r="AB5" i="41" s="1"/>
  <c r="AR87" i="102"/>
  <c r="AI84" i="94"/>
  <c r="AN84" i="94"/>
  <c r="Z84" i="50"/>
  <c r="AI89" i="18"/>
  <c r="AN89" i="18"/>
  <c r="AH88" i="102"/>
  <c r="AQ88" i="102" s="1"/>
  <c r="AE85" i="98" l="1"/>
  <c r="AG85" i="98"/>
  <c r="AP85" i="98" s="1"/>
  <c r="AF85" i="98"/>
  <c r="AO85" i="98" s="1"/>
  <c r="W86" i="98"/>
  <c r="AG87" i="55"/>
  <c r="AP87" i="55" s="1"/>
  <c r="AE87" i="55"/>
  <c r="W88" i="55"/>
  <c r="AF87" i="55"/>
  <c r="AO87" i="55" s="1"/>
  <c r="AR84" i="94"/>
  <c r="AS18" i="41"/>
  <c r="AL18" i="41"/>
  <c r="AU18" i="41" s="1"/>
  <c r="AS36" i="41"/>
  <c r="AL36" i="41"/>
  <c r="AU36" i="41" s="1"/>
  <c r="AS54" i="41"/>
  <c r="AL54" i="41"/>
  <c r="AU54" i="41" s="1"/>
  <c r="AS25" i="41"/>
  <c r="AL25" i="41"/>
  <c r="AU25" i="41" s="1"/>
  <c r="AS43" i="41"/>
  <c r="AL43" i="41"/>
  <c r="AU43" i="41" s="1"/>
  <c r="AS61" i="41"/>
  <c r="AL61" i="41"/>
  <c r="AU61" i="41" s="1"/>
  <c r="AL79" i="41"/>
  <c r="AU79" i="41" s="1"/>
  <c r="AS79" i="41"/>
  <c r="AI85" i="35"/>
  <c r="AN85" i="35"/>
  <c r="AS20" i="41"/>
  <c r="AL20" i="41"/>
  <c r="AU20" i="41" s="1"/>
  <c r="AS38" i="41"/>
  <c r="AL38" i="41"/>
  <c r="AU38" i="41" s="1"/>
  <c r="AR86" i="55"/>
  <c r="AS9" i="41"/>
  <c r="AL9" i="41"/>
  <c r="AU9" i="41" s="1"/>
  <c r="AS27" i="41"/>
  <c r="AL27" i="41"/>
  <c r="AU27" i="41" s="1"/>
  <c r="AL81" i="41"/>
  <c r="AU81" i="41" s="1"/>
  <c r="AS81" i="41"/>
  <c r="AR84" i="98"/>
  <c r="AS22" i="41"/>
  <c r="AL22" i="41"/>
  <c r="AU22" i="41" s="1"/>
  <c r="AS76" i="41"/>
  <c r="AL76" i="41"/>
  <c r="AU76" i="41" s="1"/>
  <c r="AJ4" i="41"/>
  <c r="AK4" i="41"/>
  <c r="AT4" i="41" s="1"/>
  <c r="AI88" i="102"/>
  <c r="AN88" i="102"/>
  <c r="AK7" i="41"/>
  <c r="AT7" i="41" s="1"/>
  <c r="AJ7" i="41"/>
  <c r="Y86" i="35"/>
  <c r="Z86" i="35"/>
  <c r="X86" i="35"/>
  <c r="AS56" i="41"/>
  <c r="AL56" i="41"/>
  <c r="AU56" i="41" s="1"/>
  <c r="AS74" i="41"/>
  <c r="AL74" i="41"/>
  <c r="AU74" i="41" s="1"/>
  <c r="AF87" i="90"/>
  <c r="AO87" i="90" s="1"/>
  <c r="AG87" i="90"/>
  <c r="AP87" i="90" s="1"/>
  <c r="AE87" i="90"/>
  <c r="W88" i="90"/>
  <c r="AS45" i="41"/>
  <c r="AL45" i="41"/>
  <c r="AU45" i="41" s="1"/>
  <c r="AS63" i="41"/>
  <c r="AL63" i="41"/>
  <c r="AU63" i="41" s="1"/>
  <c r="W90" i="48"/>
  <c r="AF89" i="48"/>
  <c r="AO89" i="48" s="1"/>
  <c r="AE89" i="48"/>
  <c r="AN89" i="48" s="1"/>
  <c r="AG89" i="48"/>
  <c r="AS64" i="41"/>
  <c r="AL64" i="41"/>
  <c r="AU64" i="41" s="1"/>
  <c r="AI82" i="42"/>
  <c r="AN82" i="42"/>
  <c r="Y87" i="10"/>
  <c r="X87" i="10"/>
  <c r="Y85" i="85"/>
  <c r="X85" i="85"/>
  <c r="AS29" i="41"/>
  <c r="AL29" i="41"/>
  <c r="AU29" i="41" s="1"/>
  <c r="AS47" i="41"/>
  <c r="AL47" i="41"/>
  <c r="AU47" i="41" s="1"/>
  <c r="AL65" i="41"/>
  <c r="AU65" i="41" s="1"/>
  <c r="AS65" i="41"/>
  <c r="Y89" i="102"/>
  <c r="Z89" i="102" s="1"/>
  <c r="X89" i="102"/>
  <c r="AS72" i="41"/>
  <c r="AL72" i="41"/>
  <c r="AU72" i="41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49" i="41"/>
  <c r="AL49" i="41"/>
  <c r="AU49" i="41" s="1"/>
  <c r="AS67" i="41"/>
  <c r="AL67" i="41"/>
  <c r="AU67" i="41" s="1"/>
  <c r="AS87" i="41"/>
  <c r="AL87" i="41"/>
  <c r="AU87" i="41" s="1"/>
  <c r="AS8" i="41"/>
  <c r="AL8" i="41"/>
  <c r="AU8" i="41" s="1"/>
  <c r="AS26" i="41"/>
  <c r="AL26" i="41"/>
  <c r="AU26" i="41" s="1"/>
  <c r="AS62" i="41"/>
  <c r="AL62" i="41"/>
  <c r="AU62" i="41" s="1"/>
  <c r="AS80" i="41"/>
  <c r="AL80" i="41"/>
  <c r="AU80" i="41" s="1"/>
  <c r="Y88" i="83"/>
  <c r="Z88" i="83"/>
  <c r="X88" i="83"/>
  <c r="AH85" i="82"/>
  <c r="AQ85" i="82" s="1"/>
  <c r="AL15" i="41"/>
  <c r="AU15" i="41" s="1"/>
  <c r="AS15" i="41"/>
  <c r="AS51" i="41"/>
  <c r="AL51" i="41"/>
  <c r="AU51" i="41" s="1"/>
  <c r="AS86" i="41"/>
  <c r="AL86" i="41"/>
  <c r="AU86" i="41" s="1"/>
  <c r="AH85" i="94"/>
  <c r="AQ85" i="94" s="1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Y83" i="42"/>
  <c r="X83" i="42"/>
  <c r="AS11" i="41"/>
  <c r="AL11" i="41"/>
  <c r="AU11" i="41" s="1"/>
  <c r="AS83" i="41"/>
  <c r="AL83" i="41"/>
  <c r="AU83" i="41" s="1"/>
  <c r="AR89" i="18"/>
  <c r="AS13" i="41"/>
  <c r="AL13" i="41"/>
  <c r="AU13" i="41" s="1"/>
  <c r="AS31" i="41"/>
  <c r="AL31" i="41"/>
  <c r="AU31" i="41" s="1"/>
  <c r="AS44" i="41"/>
  <c r="AL44" i="41"/>
  <c r="AU44" i="41" s="1"/>
  <c r="AI87" i="83"/>
  <c r="AN87" i="83"/>
  <c r="W86" i="82"/>
  <c r="AG85" i="82"/>
  <c r="AP85" i="82" s="1"/>
  <c r="AF85" i="82"/>
  <c r="AO85" i="82" s="1"/>
  <c r="AE85" i="82"/>
  <c r="AS33" i="41"/>
  <c r="AL33" i="41"/>
  <c r="AU33" i="41" s="1"/>
  <c r="AS69" i="41"/>
  <c r="AL69" i="41"/>
  <c r="AU69" i="41" s="1"/>
  <c r="AH90" i="18"/>
  <c r="AQ90" i="18" s="1"/>
  <c r="W86" i="94"/>
  <c r="AE85" i="94"/>
  <c r="AG85" i="94"/>
  <c r="AP85" i="94" s="1"/>
  <c r="AF85" i="94"/>
  <c r="AO85" i="94" s="1"/>
  <c r="AL34" i="41"/>
  <c r="AU34" i="41" s="1"/>
  <c r="AS34" i="41"/>
  <c r="AL52" i="41"/>
  <c r="AU52" i="41" s="1"/>
  <c r="AS52" i="41"/>
  <c r="AS70" i="41"/>
  <c r="AL70" i="41"/>
  <c r="AU70" i="41" s="1"/>
  <c r="AS88" i="41"/>
  <c r="AL88" i="41"/>
  <c r="AU88" i="41" s="1"/>
  <c r="AI84" i="85"/>
  <c r="AN84" i="85"/>
  <c r="AS17" i="41"/>
  <c r="AL17" i="41"/>
  <c r="AU17" i="41" s="1"/>
  <c r="AS35" i="41"/>
  <c r="AL35" i="41"/>
  <c r="AU35" i="41" s="1"/>
  <c r="AL53" i="41"/>
  <c r="AU53" i="41" s="1"/>
  <c r="AS53" i="41"/>
  <c r="AI88" i="99"/>
  <c r="AN88" i="99"/>
  <c r="AJ5" i="41"/>
  <c r="AK5" i="41"/>
  <c r="AT5" i="41" s="1"/>
  <c r="AG84" i="50"/>
  <c r="AP84" i="50" s="1"/>
  <c r="AE84" i="50"/>
  <c r="W85" i="50"/>
  <c r="AF84" i="50"/>
  <c r="AO84" i="50" s="1"/>
  <c r="AS12" i="41"/>
  <c r="AL12" i="41"/>
  <c r="AU12" i="41" s="1"/>
  <c r="AS48" i="41"/>
  <c r="AL48" i="41"/>
  <c r="AU48" i="41" s="1"/>
  <c r="AS19" i="41"/>
  <c r="AL19" i="41"/>
  <c r="AU19" i="41" s="1"/>
  <c r="AL37" i="41"/>
  <c r="AU37" i="41" s="1"/>
  <c r="AS37" i="41"/>
  <c r="AI89" i="41"/>
  <c r="AN89" i="41"/>
  <c r="AN91" i="41" s="1"/>
  <c r="AH87" i="55"/>
  <c r="AQ87" i="55" s="1"/>
  <c r="AS32" i="41"/>
  <c r="AL32" i="41"/>
  <c r="AU32" i="41" s="1"/>
  <c r="AL85" i="41"/>
  <c r="AU85" i="41" s="1"/>
  <c r="AS85" i="41"/>
  <c r="AS57" i="41"/>
  <c r="AL57" i="41"/>
  <c r="AU57" i="41" s="1"/>
  <c r="AS75" i="41"/>
  <c r="AL75" i="41"/>
  <c r="AU75" i="41" s="1"/>
  <c r="Z90" i="18"/>
  <c r="AS16" i="41"/>
  <c r="AL16" i="41"/>
  <c r="AU16" i="41" s="1"/>
  <c r="AI86" i="10"/>
  <c r="AN86" i="10"/>
  <c r="AH85" i="98"/>
  <c r="AQ85" i="98" s="1"/>
  <c r="AS71" i="41"/>
  <c r="AL71" i="41"/>
  <c r="AU71" i="41" s="1"/>
  <c r="Y89" i="99"/>
  <c r="Z89" i="99" s="1"/>
  <c r="X89" i="99"/>
  <c r="AS30" i="41"/>
  <c r="AL30" i="41"/>
  <c r="AU30" i="41" s="1"/>
  <c r="AS66" i="41"/>
  <c r="AL66" i="41"/>
  <c r="AU66" i="41" s="1"/>
  <c r="AS84" i="41"/>
  <c r="AL84" i="41"/>
  <c r="AU84" i="41" s="1"/>
  <c r="AS55" i="41"/>
  <c r="AL55" i="41"/>
  <c r="AU55" i="41" s="1"/>
  <c r="AS73" i="41"/>
  <c r="AL73" i="41"/>
  <c r="AU73" i="41" s="1"/>
  <c r="AS14" i="41"/>
  <c r="AL14" i="41"/>
  <c r="AU14" i="41" s="1"/>
  <c r="AS50" i="41"/>
  <c r="AL50" i="41"/>
  <c r="AU50" i="41" s="1"/>
  <c r="AS68" i="41"/>
  <c r="AL68" i="41"/>
  <c r="AU68" i="41" s="1"/>
  <c r="AJ6" i="41"/>
  <c r="AK6" i="41"/>
  <c r="AT6" i="41" s="1"/>
  <c r="AS21" i="41"/>
  <c r="AL21" i="41"/>
  <c r="AU21" i="41" s="1"/>
  <c r="AS39" i="41"/>
  <c r="AL39" i="41"/>
  <c r="AU39" i="41" s="1"/>
  <c r="AK89" i="41"/>
  <c r="AT89" i="41" s="1"/>
  <c r="AL40" i="41"/>
  <c r="AU40" i="41" s="1"/>
  <c r="AS40" i="41"/>
  <c r="AS58" i="41"/>
  <c r="AL58" i="41"/>
  <c r="AU58" i="41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E89" i="102" l="1"/>
  <c r="AG89" i="102"/>
  <c r="AP89" i="102" s="1"/>
  <c r="W90" i="102"/>
  <c r="AF89" i="102"/>
  <c r="AO89" i="102" s="1"/>
  <c r="AX89" i="99"/>
  <c r="S89" i="99" s="1"/>
  <c r="AC89" i="99" s="1"/>
  <c r="AF89" i="99"/>
  <c r="AO89" i="99" s="1"/>
  <c r="AO91" i="99" s="1"/>
  <c r="AG89" i="99"/>
  <c r="AP89" i="99" s="1"/>
  <c r="AP91" i="99" s="1"/>
  <c r="AE89" i="99"/>
  <c r="AS5" i="41"/>
  <c r="AL5" i="41"/>
  <c r="AU5" i="41" s="1"/>
  <c r="AI89" i="48"/>
  <c r="AP89" i="48"/>
  <c r="AF86" i="35"/>
  <c r="AO86" i="35" s="1"/>
  <c r="AE86" i="35"/>
  <c r="AG86" i="35"/>
  <c r="AP86" i="35" s="1"/>
  <c r="W87" i="35"/>
  <c r="AT91" i="41"/>
  <c r="Y86" i="82"/>
  <c r="X86" i="82"/>
  <c r="AH88" i="83"/>
  <c r="AQ88" i="83" s="1"/>
  <c r="AH85" i="85"/>
  <c r="AQ85" i="85" s="1"/>
  <c r="AS4" i="41"/>
  <c r="AS91" i="41" s="1"/>
  <c r="AL4" i="41"/>
  <c r="AU4" i="41" s="1"/>
  <c r="AG90" i="18"/>
  <c r="AP90" i="18" s="1"/>
  <c r="W91" i="18"/>
  <c r="AF90" i="18"/>
  <c r="AO90" i="18" s="1"/>
  <c r="AE90" i="18"/>
  <c r="Y85" i="50"/>
  <c r="Z85" i="50"/>
  <c r="X85" i="50"/>
  <c r="AR88" i="99"/>
  <c r="AE88" i="83"/>
  <c r="W89" i="83"/>
  <c r="AF88" i="83"/>
  <c r="AO88" i="83" s="1"/>
  <c r="AG88" i="83"/>
  <c r="AP88" i="83" s="1"/>
  <c r="Z85" i="85"/>
  <c r="AR82" i="42"/>
  <c r="AS7" i="41"/>
  <c r="AL7" i="41"/>
  <c r="AU7" i="41" s="1"/>
  <c r="Y86" i="98"/>
  <c r="Z86" i="98" s="1"/>
  <c r="X86" i="98"/>
  <c r="AR89" i="41"/>
  <c r="AR91" i="41" s="1"/>
  <c r="AL89" i="41"/>
  <c r="AU89" i="41" s="1"/>
  <c r="AI84" i="50"/>
  <c r="AN84" i="50"/>
  <c r="AR87" i="83"/>
  <c r="Y90" i="48"/>
  <c r="Z90" i="48" s="1"/>
  <c r="X90" i="48"/>
  <c r="Y88" i="90"/>
  <c r="X88" i="90"/>
  <c r="AR85" i="35"/>
  <c r="AH89" i="99"/>
  <c r="AQ89" i="99" s="1"/>
  <c r="AQ91" i="99" s="1"/>
  <c r="AZ3" i="99"/>
  <c r="AX88" i="99" s="1"/>
  <c r="S88" i="99" s="1"/>
  <c r="AC88" i="99" s="1"/>
  <c r="AB89" i="99" s="1"/>
  <c r="AX4" i="99"/>
  <c r="S4" i="99" s="1"/>
  <c r="AC4" i="99" s="1"/>
  <c r="AB5" i="99" s="1"/>
  <c r="AX6" i="99"/>
  <c r="S6" i="99" s="1"/>
  <c r="AC6" i="99" s="1"/>
  <c r="AB7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4" i="99"/>
  <c r="S84" i="99" s="1"/>
  <c r="AC84" i="99" s="1"/>
  <c r="AB85" i="99" s="1"/>
  <c r="AX85" i="99"/>
  <c r="S85" i="99" s="1"/>
  <c r="AC85" i="99" s="1"/>
  <c r="AB86" i="99" s="1"/>
  <c r="AX86" i="99"/>
  <c r="S86" i="99" s="1"/>
  <c r="AC86" i="99" s="1"/>
  <c r="AB87" i="99" s="1"/>
  <c r="AR84" i="85"/>
  <c r="AI85" i="94"/>
  <c r="AN85" i="94"/>
  <c r="AI85" i="82"/>
  <c r="AN85" i="82"/>
  <c r="AH83" i="42"/>
  <c r="AQ83" i="42" s="1"/>
  <c r="AH89" i="102"/>
  <c r="AQ89" i="102" s="1"/>
  <c r="AH87" i="10"/>
  <c r="AQ87" i="10" s="1"/>
  <c r="AI87" i="90"/>
  <c r="AN87" i="90"/>
  <c r="Y88" i="55"/>
  <c r="X88" i="55"/>
  <c r="AR86" i="10"/>
  <c r="AU91" i="41"/>
  <c r="C11" i="41" s="1"/>
  <c r="AS6" i="41"/>
  <c r="AL6" i="41"/>
  <c r="AU6" i="41" s="1"/>
  <c r="Y86" i="94"/>
  <c r="X86" i="94"/>
  <c r="Z86" i="94" s="1"/>
  <c r="Z83" i="42"/>
  <c r="Z87" i="10"/>
  <c r="AH86" i="35"/>
  <c r="AQ86" i="35" s="1"/>
  <c r="AR88" i="102"/>
  <c r="AI87" i="55"/>
  <c r="AN87" i="55"/>
  <c r="AI85" i="98"/>
  <c r="AN85" i="98"/>
  <c r="AG90" i="48" l="1"/>
  <c r="AP90" i="48" s="1"/>
  <c r="AE90" i="48"/>
  <c r="W91" i="48"/>
  <c r="AF90" i="48"/>
  <c r="AO90" i="48" s="1"/>
  <c r="W87" i="94"/>
  <c r="AG86" i="94"/>
  <c r="AP86" i="94" s="1"/>
  <c r="AF86" i="94"/>
  <c r="AO86" i="94" s="1"/>
  <c r="AE86" i="94"/>
  <c r="AG86" i="98"/>
  <c r="AP86" i="98" s="1"/>
  <c r="AE86" i="98"/>
  <c r="AF86" i="98"/>
  <c r="AO86" i="98" s="1"/>
  <c r="W87" i="98"/>
  <c r="AR85" i="94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J7" i="99"/>
  <c r="AK7" i="99"/>
  <c r="AT7" i="99" s="1"/>
  <c r="AE85" i="50"/>
  <c r="AF85" i="50"/>
  <c r="AO85" i="50" s="1"/>
  <c r="AG85" i="50"/>
  <c r="AP85" i="50" s="1"/>
  <c r="W86" i="50"/>
  <c r="AR89" i="48"/>
  <c r="AH88" i="55"/>
  <c r="AQ88" i="5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K42" i="99"/>
  <c r="AT42" i="99" s="1"/>
  <c r="AJ42" i="99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Y89" i="83"/>
  <c r="Z89" i="83"/>
  <c r="X89" i="83"/>
  <c r="AH86" i="82"/>
  <c r="AQ86" i="82" s="1"/>
  <c r="Y87" i="35"/>
  <c r="Z87" i="35" s="1"/>
  <c r="X87" i="35"/>
  <c r="AR87" i="55"/>
  <c r="Z88" i="55"/>
  <c r="AJ83" i="99"/>
  <c r="AK83" i="99"/>
  <c r="AT83" i="99" s="1"/>
  <c r="AK77" i="99"/>
  <c r="AT77" i="99" s="1"/>
  <c r="AJ77" i="99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X5" i="99"/>
  <c r="S5" i="99" s="1"/>
  <c r="AC5" i="99" s="1"/>
  <c r="AB6" i="99" s="1"/>
  <c r="AH88" i="90"/>
  <c r="AQ88" i="90" s="1"/>
  <c r="AH86" i="98"/>
  <c r="AQ86" i="98" s="1"/>
  <c r="AI88" i="83"/>
  <c r="AN88" i="83"/>
  <c r="Z86" i="82"/>
  <c r="AK87" i="99"/>
  <c r="AT87" i="99" s="1"/>
  <c r="AJ87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X3" i="99"/>
  <c r="S3" i="99" s="1"/>
  <c r="AC3" i="99" s="1"/>
  <c r="Z88" i="90"/>
  <c r="W86" i="85"/>
  <c r="AF85" i="85"/>
  <c r="AO85" i="85" s="1"/>
  <c r="AE85" i="85"/>
  <c r="AG85" i="85"/>
  <c r="AP85" i="85" s="1"/>
  <c r="AI90" i="18"/>
  <c r="AN90" i="18"/>
  <c r="AI86" i="35"/>
  <c r="AN86" i="35"/>
  <c r="AI89" i="99"/>
  <c r="AN89" i="99"/>
  <c r="AN91" i="99" s="1"/>
  <c r="Y90" i="102"/>
  <c r="X90" i="102"/>
  <c r="AE83" i="42"/>
  <c r="AG83" i="42"/>
  <c r="AP83" i="42" s="1"/>
  <c r="AF83" i="42"/>
  <c r="AO83" i="42" s="1"/>
  <c r="W84" i="42"/>
  <c r="AR85" i="82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K33" i="99"/>
  <c r="AT33" i="99" s="1"/>
  <c r="AJ33" i="99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9" i="99"/>
  <c r="AJ89" i="99"/>
  <c r="AS89" i="99" s="1"/>
  <c r="AK89" i="99"/>
  <c r="AT89" i="99" s="1"/>
  <c r="AF87" i="10"/>
  <c r="AO87" i="10" s="1"/>
  <c r="AE87" i="10"/>
  <c r="AN87" i="10" s="1"/>
  <c r="AG87" i="10"/>
  <c r="W88" i="10"/>
  <c r="AR85" i="98"/>
  <c r="AH86" i="94"/>
  <c r="AQ86" i="94" s="1"/>
  <c r="AR87" i="90"/>
  <c r="AK85" i="99"/>
  <c r="AT85" i="99" s="1"/>
  <c r="AJ85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H90" i="48"/>
  <c r="AQ90" i="48" s="1"/>
  <c r="AR84" i="50"/>
  <c r="AH85" i="50"/>
  <c r="AQ85" i="50" s="1"/>
  <c r="X91" i="18"/>
  <c r="Y91" i="18"/>
  <c r="AI89" i="102"/>
  <c r="AN89" i="102"/>
  <c r="W88" i="35" l="1"/>
  <c r="AE87" i="35"/>
  <c r="AG87" i="35"/>
  <c r="AP87" i="35" s="1"/>
  <c r="AF87" i="35"/>
  <c r="AO87" i="35" s="1"/>
  <c r="AS56" i="99"/>
  <c r="AL56" i="99"/>
  <c r="AU56" i="99" s="1"/>
  <c r="AS33" i="99"/>
  <c r="AL33" i="99"/>
  <c r="AU33" i="99" s="1"/>
  <c r="AL86" i="99"/>
  <c r="AU86" i="99" s="1"/>
  <c r="AS86" i="99"/>
  <c r="AJ3" i="99"/>
  <c r="AB4" i="99"/>
  <c r="AS58" i="99"/>
  <c r="AL58" i="99"/>
  <c r="AU58" i="99" s="1"/>
  <c r="AS76" i="99"/>
  <c r="AL76" i="99"/>
  <c r="AU76" i="99" s="1"/>
  <c r="AK6" i="99"/>
  <c r="AT6" i="99" s="1"/>
  <c r="AJ6" i="99"/>
  <c r="AS23" i="99"/>
  <c r="AL23" i="99"/>
  <c r="AU23" i="99" s="1"/>
  <c r="AH87" i="35"/>
  <c r="AQ87" i="35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AI86" i="98"/>
  <c r="AN86" i="98"/>
  <c r="Y87" i="94"/>
  <c r="X87" i="94"/>
  <c r="AS20" i="99"/>
  <c r="AL20" i="99"/>
  <c r="AU20" i="99" s="1"/>
  <c r="AS74" i="99"/>
  <c r="AL74" i="99"/>
  <c r="AU74" i="99" s="1"/>
  <c r="AS15" i="99"/>
  <c r="AL15" i="99"/>
  <c r="AU15" i="99" s="1"/>
  <c r="AS51" i="99"/>
  <c r="AL51" i="99"/>
  <c r="AU51" i="99" s="1"/>
  <c r="AS69" i="99"/>
  <c r="AL69" i="99"/>
  <c r="AU69" i="99" s="1"/>
  <c r="AR89" i="99"/>
  <c r="AR91" i="99" s="1"/>
  <c r="AL89" i="99"/>
  <c r="AU89" i="99" s="1"/>
  <c r="AL28" i="99"/>
  <c r="AU28" i="99" s="1"/>
  <c r="AS28" i="99"/>
  <c r="AS46" i="99"/>
  <c r="AL46" i="99"/>
  <c r="AU46" i="99" s="1"/>
  <c r="AS82" i="99"/>
  <c r="AL82" i="99"/>
  <c r="AU82" i="99" s="1"/>
  <c r="AR88" i="83"/>
  <c r="AL11" i="99"/>
  <c r="AU11" i="99" s="1"/>
  <c r="AS11" i="99"/>
  <c r="AL29" i="99"/>
  <c r="AU29" i="99" s="1"/>
  <c r="AS29" i="99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L19" i="99"/>
  <c r="AU19" i="99" s="1"/>
  <c r="AS19" i="99"/>
  <c r="AS55" i="99"/>
  <c r="AL55" i="99"/>
  <c r="AU55" i="99" s="1"/>
  <c r="AL73" i="99"/>
  <c r="AU73" i="99" s="1"/>
  <c r="AS73" i="99"/>
  <c r="AH91" i="18"/>
  <c r="AQ91" i="18" s="1"/>
  <c r="AS80" i="99"/>
  <c r="AL80" i="99"/>
  <c r="AU80" i="99" s="1"/>
  <c r="AS57" i="99"/>
  <c r="AL57" i="99"/>
  <c r="AU57" i="99" s="1"/>
  <c r="AI83" i="42"/>
  <c r="AN83" i="42"/>
  <c r="AI85" i="85"/>
  <c r="AN85" i="85"/>
  <c r="AS10" i="99"/>
  <c r="AL10" i="99"/>
  <c r="AU10" i="99" s="1"/>
  <c r="AS64" i="99"/>
  <c r="AL64" i="99"/>
  <c r="AU64" i="99" s="1"/>
  <c r="AS47" i="99"/>
  <c r="AL47" i="99"/>
  <c r="AU47" i="99" s="1"/>
  <c r="AS65" i="99"/>
  <c r="AL65" i="99"/>
  <c r="AU65" i="99" s="1"/>
  <c r="AS83" i="99"/>
  <c r="AL83" i="99"/>
  <c r="AU83" i="99" s="1"/>
  <c r="AH89" i="83"/>
  <c r="AQ89" i="83" s="1"/>
  <c r="AQ91" i="83" s="1"/>
  <c r="AX3" i="83"/>
  <c r="S3" i="83" s="1"/>
  <c r="AC3" i="83" s="1"/>
  <c r="AZ3" i="83"/>
  <c r="AX6" i="83" s="1"/>
  <c r="S6" i="83" s="1"/>
  <c r="AC6" i="83" s="1"/>
  <c r="AB7" i="83" s="1"/>
  <c r="AX5" i="83"/>
  <c r="S5" i="83" s="1"/>
  <c r="AC5" i="83" s="1"/>
  <c r="AB6" i="83" s="1"/>
  <c r="AX4" i="83"/>
  <c r="S4" i="83" s="1"/>
  <c r="AC4" i="83" s="1"/>
  <c r="AB5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48" i="99"/>
  <c r="AL48" i="99"/>
  <c r="AU48" i="99" s="1"/>
  <c r="AI85" i="50"/>
  <c r="AN85" i="50"/>
  <c r="AS37" i="99"/>
  <c r="AL37" i="99"/>
  <c r="AU37" i="99" s="1"/>
  <c r="AS21" i="99"/>
  <c r="AL21" i="99"/>
  <c r="AU21" i="99" s="1"/>
  <c r="AH90" i="102"/>
  <c r="AQ90" i="102" s="1"/>
  <c r="AR86" i="35"/>
  <c r="AS52" i="99"/>
  <c r="AL52" i="99"/>
  <c r="AU52" i="99" s="1"/>
  <c r="AS87" i="99"/>
  <c r="AL87" i="99"/>
  <c r="AU87" i="99" s="1"/>
  <c r="AS35" i="99"/>
  <c r="AL35" i="99"/>
  <c r="AU35" i="99" s="1"/>
  <c r="AS71" i="99"/>
  <c r="AL71" i="99"/>
  <c r="AU71" i="99" s="1"/>
  <c r="AE88" i="55"/>
  <c r="AF88" i="55"/>
  <c r="AO88" i="55" s="1"/>
  <c r="W89" i="55"/>
  <c r="AG88" i="55"/>
  <c r="AP88" i="5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25" i="99"/>
  <c r="AL25" i="99"/>
  <c r="AU25" i="99" s="1"/>
  <c r="AS43" i="99"/>
  <c r="AL43" i="99"/>
  <c r="AU43" i="99" s="1"/>
  <c r="AS61" i="99"/>
  <c r="AL61" i="99"/>
  <c r="AU61" i="99" s="1"/>
  <c r="AI86" i="94"/>
  <c r="AN86" i="94"/>
  <c r="Y91" i="48"/>
  <c r="Z91" i="48"/>
  <c r="X91" i="48"/>
  <c r="AS38" i="99"/>
  <c r="AL38" i="99"/>
  <c r="AU38" i="99" s="1"/>
  <c r="AS8" i="99"/>
  <c r="AL8" i="99"/>
  <c r="AU8" i="99" s="1"/>
  <c r="AS26" i="99"/>
  <c r="AL26" i="99"/>
  <c r="AU26" i="99" s="1"/>
  <c r="AS62" i="99"/>
  <c r="AL62" i="99"/>
  <c r="AU62" i="99" s="1"/>
  <c r="AS39" i="99"/>
  <c r="AL39" i="99"/>
  <c r="AU39" i="99" s="1"/>
  <c r="AS14" i="99"/>
  <c r="AL14" i="99"/>
  <c r="AU14" i="99" s="1"/>
  <c r="AS50" i="99"/>
  <c r="AL50" i="99"/>
  <c r="AU50" i="99" s="1"/>
  <c r="AS85" i="99"/>
  <c r="AL85" i="99"/>
  <c r="AU85" i="99" s="1"/>
  <c r="Y88" i="10"/>
  <c r="X88" i="10"/>
  <c r="AS9" i="99"/>
  <c r="AL9" i="99"/>
  <c r="AU9" i="99" s="1"/>
  <c r="AS27" i="99"/>
  <c r="AL27" i="99"/>
  <c r="AU27" i="99" s="1"/>
  <c r="AS45" i="99"/>
  <c r="AL45" i="99"/>
  <c r="AU45" i="99" s="1"/>
  <c r="AS81" i="99"/>
  <c r="AL81" i="99"/>
  <c r="AU81" i="99" s="1"/>
  <c r="Z90" i="102"/>
  <c r="Y86" i="85"/>
  <c r="X86" i="85"/>
  <c r="AS16" i="99"/>
  <c r="AL16" i="99"/>
  <c r="AU16" i="99" s="1"/>
  <c r="AS34" i="99"/>
  <c r="AL34" i="99"/>
  <c r="AU34" i="99" s="1"/>
  <c r="AS70" i="99"/>
  <c r="AL70" i="99"/>
  <c r="AU70" i="99" s="1"/>
  <c r="AS17" i="99"/>
  <c r="AL17" i="99"/>
  <c r="AU17" i="99" s="1"/>
  <c r="AS53" i="99"/>
  <c r="AL53" i="99"/>
  <c r="AU53" i="99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AS7" i="99"/>
  <c r="AL7" i="99"/>
  <c r="AU7" i="99" s="1"/>
  <c r="AS79" i="99"/>
  <c r="AL79" i="99"/>
  <c r="AU79" i="99" s="1"/>
  <c r="Y87" i="98"/>
  <c r="X87" i="98"/>
  <c r="AI90" i="48"/>
  <c r="AN90" i="48"/>
  <c r="AS44" i="99"/>
  <c r="AL44" i="99"/>
  <c r="AU44" i="99" s="1"/>
  <c r="AS75" i="99"/>
  <c r="AL75" i="99"/>
  <c r="AU75" i="99" s="1"/>
  <c r="AR89" i="102"/>
  <c r="Z91" i="18"/>
  <c r="AS32" i="99"/>
  <c r="AL32" i="99"/>
  <c r="AU32" i="99" s="1"/>
  <c r="AS68" i="99"/>
  <c r="AL68" i="99"/>
  <c r="AU68" i="99" s="1"/>
  <c r="AI87" i="10"/>
  <c r="AP87" i="10"/>
  <c r="AS63" i="99"/>
  <c r="AL63" i="99"/>
  <c r="AU63" i="99" s="1"/>
  <c r="Y84" i="42"/>
  <c r="X84" i="42"/>
  <c r="AR90" i="18"/>
  <c r="AE88" i="90"/>
  <c r="AF88" i="90"/>
  <c r="AO88" i="90" s="1"/>
  <c r="W89" i="90"/>
  <c r="AG88" i="90"/>
  <c r="AP88" i="90" s="1"/>
  <c r="AS22" i="99"/>
  <c r="AL22" i="99"/>
  <c r="AU22" i="99" s="1"/>
  <c r="AS40" i="99"/>
  <c r="AL40" i="99"/>
  <c r="AU40" i="99" s="1"/>
  <c r="AE86" i="82"/>
  <c r="W87" i="82"/>
  <c r="AG86" i="82"/>
  <c r="AP86" i="82" s="1"/>
  <c r="AF86" i="82"/>
  <c r="AO86" i="82" s="1"/>
  <c r="AS41" i="99"/>
  <c r="AL41" i="99"/>
  <c r="AU41" i="99" s="1"/>
  <c r="AL59" i="99"/>
  <c r="AU59" i="99" s="1"/>
  <c r="AS59" i="99"/>
  <c r="AS77" i="99"/>
  <c r="AL77" i="99"/>
  <c r="AU77" i="99" s="1"/>
  <c r="AJ5" i="99"/>
  <c r="AS24" i="99"/>
  <c r="AL24" i="99"/>
  <c r="AU24" i="99" s="1"/>
  <c r="AS42" i="99"/>
  <c r="AL42" i="99"/>
  <c r="AU42" i="99" s="1"/>
  <c r="AS60" i="99"/>
  <c r="AL60" i="99"/>
  <c r="AU60" i="99" s="1"/>
  <c r="AS78" i="99"/>
  <c r="AL78" i="99"/>
  <c r="AU78" i="99" s="1"/>
  <c r="Y86" i="50"/>
  <c r="X86" i="50"/>
  <c r="AL67" i="99"/>
  <c r="AU67" i="99" s="1"/>
  <c r="AS67" i="99"/>
  <c r="AR87" i="10" l="1"/>
  <c r="W91" i="102"/>
  <c r="AG90" i="102"/>
  <c r="AP90" i="102" s="1"/>
  <c r="AE90" i="102"/>
  <c r="AF90" i="102"/>
  <c r="AO90" i="102" s="1"/>
  <c r="AK87" i="83"/>
  <c r="AT87" i="83" s="1"/>
  <c r="AJ87" i="83"/>
  <c r="AJ82" i="83"/>
  <c r="AK82" i="83"/>
  <c r="AT82" i="83" s="1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J3" i="83"/>
  <c r="AB4" i="83"/>
  <c r="AS3" i="99"/>
  <c r="AL3" i="99"/>
  <c r="AU3" i="99" s="1"/>
  <c r="AH84" i="42"/>
  <c r="AQ84" i="42" s="1"/>
  <c r="Y89" i="90"/>
  <c r="X89" i="90"/>
  <c r="Z84" i="42"/>
  <c r="AR90" i="48"/>
  <c r="AJ89" i="83"/>
  <c r="AS89" i="83" s="1"/>
  <c r="AK89" i="83"/>
  <c r="AT89" i="83" s="1"/>
  <c r="AK81" i="83"/>
  <c r="AT81" i="83" s="1"/>
  <c r="AJ81" i="83"/>
  <c r="AK75" i="83"/>
  <c r="AT75" i="83" s="1"/>
  <c r="AJ75" i="83"/>
  <c r="AK69" i="83"/>
  <c r="AT69" i="83" s="1"/>
  <c r="AJ69" i="83"/>
  <c r="AK63" i="83"/>
  <c r="AT63" i="83" s="1"/>
  <c r="AJ63" i="83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R85" i="85"/>
  <c r="AR86" i="98"/>
  <c r="AH86" i="50"/>
  <c r="AQ86" i="50" s="1"/>
  <c r="AH87" i="98"/>
  <c r="AQ87" i="98" s="1"/>
  <c r="AR86" i="94"/>
  <c r="AR85" i="50"/>
  <c r="AJ86" i="83"/>
  <c r="AK86" i="83"/>
  <c r="AT86" i="83" s="1"/>
  <c r="AK80" i="83"/>
  <c r="AT80" i="83" s="1"/>
  <c r="AJ80" i="83"/>
  <c r="AJ74" i="83"/>
  <c r="AK74" i="83"/>
  <c r="AT74" i="83" s="1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87" i="82"/>
  <c r="Z87" i="82"/>
  <c r="X87" i="82"/>
  <c r="AS5" i="99"/>
  <c r="AL5" i="99"/>
  <c r="AU5" i="99" s="1"/>
  <c r="AI89" i="83"/>
  <c r="AN89" i="83"/>
  <c r="AN91" i="8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5" i="83"/>
  <c r="AK5" i="83"/>
  <c r="AT5" i="83" s="1"/>
  <c r="AR83" i="42"/>
  <c r="AH87" i="94"/>
  <c r="AQ87" i="94" s="1"/>
  <c r="AI86" i="82"/>
  <c r="AN86" i="82"/>
  <c r="Z86" i="50"/>
  <c r="AI88" i="90"/>
  <c r="AN88" i="90"/>
  <c r="Z87" i="98"/>
  <c r="AH86" i="85"/>
  <c r="AQ86" i="85" s="1"/>
  <c r="AH88" i="10"/>
  <c r="AQ88" i="10" s="1"/>
  <c r="Y89" i="55"/>
  <c r="X89" i="55"/>
  <c r="Z86" i="85"/>
  <c r="Z88" i="10"/>
  <c r="AH91" i="48"/>
  <c r="AQ91" i="48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Z87" i="94"/>
  <c r="AI87" i="35"/>
  <c r="AN87" i="35"/>
  <c r="AG91" i="18"/>
  <c r="AP91" i="18" s="1"/>
  <c r="AF91" i="18"/>
  <c r="AO91" i="18" s="1"/>
  <c r="AE91" i="18"/>
  <c r="W92" i="18"/>
  <c r="W92" i="48"/>
  <c r="AG91" i="48"/>
  <c r="AP91" i="48" s="1"/>
  <c r="AF91" i="48"/>
  <c r="AO91" i="48" s="1"/>
  <c r="AE91" i="48"/>
  <c r="AI88" i="55"/>
  <c r="AN88" i="55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K7" i="83"/>
  <c r="AT7" i="83" s="1"/>
  <c r="AJ7" i="83"/>
  <c r="AS6" i="99"/>
  <c r="AL6" i="99"/>
  <c r="AU6" i="99" s="1"/>
  <c r="AK4" i="99"/>
  <c r="AT4" i="99" s="1"/>
  <c r="AT91" i="99" s="1"/>
  <c r="AJ4" i="99"/>
  <c r="Y88" i="35"/>
  <c r="Z88" i="35" s="1"/>
  <c r="X88" i="35"/>
  <c r="AE88" i="35" l="1"/>
  <c r="AG88" i="35"/>
  <c r="AP88" i="35" s="1"/>
  <c r="W89" i="35"/>
  <c r="AF88" i="35"/>
  <c r="AO88" i="35" s="1"/>
  <c r="AS72" i="83"/>
  <c r="AL72" i="83"/>
  <c r="AU72" i="83" s="1"/>
  <c r="AS59" i="83"/>
  <c r="AL59" i="83"/>
  <c r="AU59" i="83" s="1"/>
  <c r="AE87" i="82"/>
  <c r="AF87" i="82"/>
  <c r="AO87" i="82" s="1"/>
  <c r="AG87" i="82"/>
  <c r="AP87" i="82" s="1"/>
  <c r="W88" i="82"/>
  <c r="AS9" i="83"/>
  <c r="AL9" i="83"/>
  <c r="AU9" i="83" s="1"/>
  <c r="AS27" i="83"/>
  <c r="AL27" i="83"/>
  <c r="AU27" i="83" s="1"/>
  <c r="AS63" i="83"/>
  <c r="AL63" i="83"/>
  <c r="AU63" i="83" s="1"/>
  <c r="AE84" i="42"/>
  <c r="AG84" i="42"/>
  <c r="AP84" i="42" s="1"/>
  <c r="W85" i="42"/>
  <c r="AF84" i="42"/>
  <c r="AO84" i="42" s="1"/>
  <c r="AS3" i="83"/>
  <c r="AL3" i="83"/>
  <c r="AU3" i="83" s="1"/>
  <c r="AS22" i="83"/>
  <c r="AL22" i="83"/>
  <c r="AU22" i="83" s="1"/>
  <c r="AS76" i="83"/>
  <c r="AL76" i="83"/>
  <c r="AU76" i="83" s="1"/>
  <c r="AS11" i="83"/>
  <c r="AL11" i="83"/>
  <c r="AU11" i="83" s="1"/>
  <c r="AS47" i="83"/>
  <c r="AL47" i="83"/>
  <c r="AU47" i="83" s="1"/>
  <c r="AS65" i="83"/>
  <c r="AL65" i="83"/>
  <c r="AU65" i="83" s="1"/>
  <c r="Y92" i="18"/>
  <c r="X92" i="18"/>
  <c r="AS36" i="83"/>
  <c r="AL36" i="83"/>
  <c r="AU36" i="83" s="1"/>
  <c r="AH89" i="55"/>
  <c r="AQ89" i="55" s="1"/>
  <c r="AQ91" i="55" s="1"/>
  <c r="AX3" i="55"/>
  <c r="S3" i="55" s="1"/>
  <c r="AC3" i="55" s="1"/>
  <c r="AZ3" i="55"/>
  <c r="AX17" i="55" s="1"/>
  <c r="S17" i="55" s="1"/>
  <c r="AC17" i="55" s="1"/>
  <c r="AB18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6" i="55"/>
  <c r="S86" i="55" s="1"/>
  <c r="AC86" i="55" s="1"/>
  <c r="AB87" i="55" s="1"/>
  <c r="AX87" i="55"/>
  <c r="S87" i="55" s="1"/>
  <c r="AC87" i="55" s="1"/>
  <c r="AB88" i="55" s="1"/>
  <c r="AX84" i="55"/>
  <c r="S84" i="55" s="1"/>
  <c r="AC84" i="55" s="1"/>
  <c r="AB85" i="55" s="1"/>
  <c r="AX85" i="55"/>
  <c r="S85" i="55" s="1"/>
  <c r="AC85" i="55" s="1"/>
  <c r="AB86" i="55" s="1"/>
  <c r="AX88" i="55"/>
  <c r="S88" i="55" s="1"/>
  <c r="AC88" i="55" s="1"/>
  <c r="AB89" i="55" s="1"/>
  <c r="AR86" i="82"/>
  <c r="AL37" i="83"/>
  <c r="AU37" i="83" s="1"/>
  <c r="AS37" i="83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H89" i="90"/>
  <c r="AQ89" i="90" s="1"/>
  <c r="AI90" i="102"/>
  <c r="AN90" i="102"/>
  <c r="AR87" i="35"/>
  <c r="AS13" i="83"/>
  <c r="AL13" i="83"/>
  <c r="AU13" i="83" s="1"/>
  <c r="AS4" i="99"/>
  <c r="AL4" i="99"/>
  <c r="AU4" i="99" s="1"/>
  <c r="AS29" i="83"/>
  <c r="AL29" i="83"/>
  <c r="AU29" i="83" s="1"/>
  <c r="AS83" i="83"/>
  <c r="AL83" i="83"/>
  <c r="AU83" i="83" s="1"/>
  <c r="AE87" i="94"/>
  <c r="W88" i="94"/>
  <c r="AF87" i="94"/>
  <c r="AO87" i="94" s="1"/>
  <c r="AG87" i="94"/>
  <c r="AP87" i="94" s="1"/>
  <c r="AI91" i="48"/>
  <c r="AN91" i="48"/>
  <c r="AI91" i="18"/>
  <c r="AN91" i="18"/>
  <c r="AL42" i="83"/>
  <c r="AU42" i="83" s="1"/>
  <c r="AS42" i="83"/>
  <c r="AS78" i="83"/>
  <c r="AL78" i="83"/>
  <c r="AU78" i="83" s="1"/>
  <c r="Z89" i="55"/>
  <c r="W88" i="98"/>
  <c r="AG87" i="98"/>
  <c r="AP87" i="98" s="1"/>
  <c r="AF87" i="98"/>
  <c r="AO87" i="98" s="1"/>
  <c r="AE87" i="98"/>
  <c r="AS19" i="83"/>
  <c r="AL19" i="83"/>
  <c r="AU19" i="83" s="1"/>
  <c r="AS55" i="83"/>
  <c r="AL55" i="83"/>
  <c r="AU55" i="83" s="1"/>
  <c r="AS73" i="83"/>
  <c r="AL73" i="83"/>
  <c r="AU73" i="83" s="1"/>
  <c r="AR89" i="83"/>
  <c r="AR91" i="83" s="1"/>
  <c r="AL89" i="83"/>
  <c r="AU89" i="83" s="1"/>
  <c r="AS8" i="83"/>
  <c r="AL8" i="83"/>
  <c r="AU8" i="83" s="1"/>
  <c r="AS62" i="83"/>
  <c r="AL62" i="83"/>
  <c r="AU62" i="83" s="1"/>
  <c r="AS80" i="83"/>
  <c r="AL80" i="83"/>
  <c r="AU80" i="83" s="1"/>
  <c r="AS33" i="83"/>
  <c r="AL33" i="83"/>
  <c r="AU33" i="83" s="1"/>
  <c r="AS51" i="83"/>
  <c r="AL51" i="83"/>
  <c r="AU51" i="83" s="1"/>
  <c r="AS69" i="83"/>
  <c r="AL69" i="83"/>
  <c r="AU69" i="83" s="1"/>
  <c r="Z89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49" i="83"/>
  <c r="AL49" i="83"/>
  <c r="AU49" i="83" s="1"/>
  <c r="AS85" i="83"/>
  <c r="AL85" i="83"/>
  <c r="AU85" i="83" s="1"/>
  <c r="AS45" i="83"/>
  <c r="AL45" i="83"/>
  <c r="AU45" i="83" s="1"/>
  <c r="AS81" i="83"/>
  <c r="AL81" i="83"/>
  <c r="AU81" i="83" s="1"/>
  <c r="AS35" i="83"/>
  <c r="AL35" i="83"/>
  <c r="AU35" i="83" s="1"/>
  <c r="AS53" i="83"/>
  <c r="AL53" i="83"/>
  <c r="AU53" i="83" s="1"/>
  <c r="AS88" i="83"/>
  <c r="AL88" i="83"/>
  <c r="AU88" i="83" s="1"/>
  <c r="AS6" i="83"/>
  <c r="AL6" i="83"/>
  <c r="AU6" i="83" s="1"/>
  <c r="AS24" i="83"/>
  <c r="AL24" i="83"/>
  <c r="AU24" i="83" s="1"/>
  <c r="AS60" i="83"/>
  <c r="AL60" i="83"/>
  <c r="AU60" i="83" s="1"/>
  <c r="AS43" i="83"/>
  <c r="AL43" i="83"/>
  <c r="AU43" i="83" s="1"/>
  <c r="AS26" i="83"/>
  <c r="AL26" i="83"/>
  <c r="AU26" i="83" s="1"/>
  <c r="AS44" i="83"/>
  <c r="AL44" i="83"/>
  <c r="AU44" i="83" s="1"/>
  <c r="AS15" i="83"/>
  <c r="AL15" i="83"/>
  <c r="AU15" i="83" s="1"/>
  <c r="AU91" i="99"/>
  <c r="C11" i="99" s="1"/>
  <c r="F43" i="57" s="1"/>
  <c r="AS16" i="83"/>
  <c r="AL16" i="83"/>
  <c r="AU16" i="83" s="1"/>
  <c r="AL34" i="83"/>
  <c r="AU34" i="83" s="1"/>
  <c r="AS34" i="83"/>
  <c r="AS87" i="83"/>
  <c r="AL87" i="83"/>
  <c r="AU87" i="83" s="1"/>
  <c r="Y91" i="102"/>
  <c r="Z91" i="102"/>
  <c r="X91" i="102"/>
  <c r="AS40" i="83"/>
  <c r="AL40" i="83"/>
  <c r="AU40" i="83" s="1"/>
  <c r="AH88" i="35"/>
  <c r="AQ88" i="35" s="1"/>
  <c r="AS17" i="83"/>
  <c r="AL17" i="83"/>
  <c r="AU17" i="83" s="1"/>
  <c r="AS71" i="83"/>
  <c r="AL71" i="83"/>
  <c r="AU71" i="83" s="1"/>
  <c r="AS30" i="83"/>
  <c r="AL30" i="83"/>
  <c r="AU30" i="83" s="1"/>
  <c r="AR88" i="90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S50" i="83"/>
  <c r="AL50" i="83"/>
  <c r="AU50" i="83" s="1"/>
  <c r="AS68" i="83"/>
  <c r="AL68" i="83"/>
  <c r="AU68" i="83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91" i="99"/>
  <c r="AS52" i="83"/>
  <c r="AL52" i="83"/>
  <c r="AU52" i="83" s="1"/>
  <c r="AS70" i="83"/>
  <c r="AL70" i="83"/>
  <c r="AU70" i="83" s="1"/>
  <c r="AS41" i="83"/>
  <c r="AL41" i="83"/>
  <c r="AU41" i="83" s="1"/>
  <c r="AR88" i="55"/>
  <c r="AS18" i="83"/>
  <c r="AL18" i="83"/>
  <c r="AU18" i="83" s="1"/>
  <c r="AS54" i="83"/>
  <c r="AL54" i="83"/>
  <c r="AU54" i="83" s="1"/>
  <c r="AG86" i="85"/>
  <c r="AP86" i="85" s="1"/>
  <c r="W87" i="85"/>
  <c r="AE86" i="85"/>
  <c r="AF86" i="85"/>
  <c r="AO86" i="85" s="1"/>
  <c r="AS31" i="83"/>
  <c r="AL31" i="83"/>
  <c r="AU31" i="83" s="1"/>
  <c r="AL7" i="83"/>
  <c r="AU7" i="83" s="1"/>
  <c r="AS7" i="83"/>
  <c r="AS23" i="83"/>
  <c r="AL23" i="83"/>
  <c r="AU23" i="83" s="1"/>
  <c r="AS77" i="83"/>
  <c r="AL77" i="83"/>
  <c r="AU77" i="83" s="1"/>
  <c r="Y92" i="48"/>
  <c r="Z92" i="48"/>
  <c r="X92" i="48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E88" i="10"/>
  <c r="AF88" i="10"/>
  <c r="AO88" i="10" s="1"/>
  <c r="AG88" i="10"/>
  <c r="AP88" i="10" s="1"/>
  <c r="W89" i="10"/>
  <c r="AF86" i="50"/>
  <c r="AO86" i="50" s="1"/>
  <c r="AE86" i="50"/>
  <c r="AG86" i="50"/>
  <c r="AP86" i="50" s="1"/>
  <c r="W87" i="50"/>
  <c r="AS67" i="83"/>
  <c r="AL67" i="83"/>
  <c r="AU67" i="83" s="1"/>
  <c r="AH87" i="82"/>
  <c r="AQ87" i="82" s="1"/>
  <c r="AS14" i="83"/>
  <c r="AL14" i="83"/>
  <c r="AU14" i="83" s="1"/>
  <c r="AS32" i="83"/>
  <c r="AL32" i="83"/>
  <c r="AU32" i="83" s="1"/>
  <c r="AS86" i="83"/>
  <c r="AL86" i="83"/>
  <c r="AU86" i="83" s="1"/>
  <c r="AJ4" i="83"/>
  <c r="AK4" i="83"/>
  <c r="AT4" i="83" s="1"/>
  <c r="AT91" i="83" s="1"/>
  <c r="AS58" i="83"/>
  <c r="AL58" i="83"/>
  <c r="AU58" i="83" s="1"/>
  <c r="Y87" i="50" l="1"/>
  <c r="X87" i="50"/>
  <c r="AI88" i="10"/>
  <c r="AN88" i="10"/>
  <c r="AS4" i="83"/>
  <c r="AL4" i="83"/>
  <c r="AU4" i="83" s="1"/>
  <c r="AH91" i="102"/>
  <c r="AQ91" i="102" s="1"/>
  <c r="AF89" i="90"/>
  <c r="AO89" i="90" s="1"/>
  <c r="W90" i="90"/>
  <c r="AE89" i="90"/>
  <c r="AG89" i="90"/>
  <c r="AP89" i="90" s="1"/>
  <c r="AK88" i="55"/>
  <c r="AT88" i="55" s="1"/>
  <c r="AJ88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J13" i="55"/>
  <c r="AK7" i="55"/>
  <c r="AT7" i="55" s="1"/>
  <c r="AJ7" i="55"/>
  <c r="W92" i="102"/>
  <c r="AE91" i="102"/>
  <c r="AG91" i="102"/>
  <c r="AP91" i="102" s="1"/>
  <c r="AF91" i="102"/>
  <c r="AO91" i="102" s="1"/>
  <c r="Y88" i="98"/>
  <c r="X88" i="98"/>
  <c r="AK87" i="55"/>
  <c r="AT87" i="55" s="1"/>
  <c r="AJ87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K6" i="55"/>
  <c r="AT6" i="55" s="1"/>
  <c r="AJ6" i="55"/>
  <c r="Y85" i="42"/>
  <c r="X85" i="42"/>
  <c r="Y89" i="10"/>
  <c r="X89" i="10"/>
  <c r="AH92" i="48"/>
  <c r="AQ92" i="48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R91" i="18"/>
  <c r="Y88" i="94"/>
  <c r="X88" i="94"/>
  <c r="AK84" i="55"/>
  <c r="AT84" i="55" s="1"/>
  <c r="AJ84" i="55"/>
  <c r="AK78" i="55"/>
  <c r="AT78" i="55" s="1"/>
  <c r="AJ78" i="55"/>
  <c r="AK72" i="55"/>
  <c r="AT72" i="55" s="1"/>
  <c r="AJ72" i="55"/>
  <c r="AK66" i="55"/>
  <c r="AT66" i="55" s="1"/>
  <c r="AJ66" i="55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K5" i="55"/>
  <c r="AT5" i="55" s="1"/>
  <c r="AJ5" i="55"/>
  <c r="AH92" i="18"/>
  <c r="AQ92" i="18" s="1"/>
  <c r="AI87" i="82"/>
  <c r="AN87" i="82"/>
  <c r="AI86" i="85"/>
  <c r="AN86" i="85"/>
  <c r="AI87" i="94"/>
  <c r="AN87" i="94"/>
  <c r="AR90" i="102"/>
  <c r="AK89" i="55"/>
  <c r="AT89" i="55" s="1"/>
  <c r="AJ89" i="55"/>
  <c r="AS89" i="55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Z92" i="18"/>
  <c r="AU91" i="83"/>
  <c r="C11" i="83" s="1"/>
  <c r="F27" i="57" s="1"/>
  <c r="AI84" i="42"/>
  <c r="AN84" i="42"/>
  <c r="Y89" i="35"/>
  <c r="X89" i="35"/>
  <c r="Y87" i="85"/>
  <c r="X87" i="85"/>
  <c r="AI87" i="98"/>
  <c r="AN87" i="98"/>
  <c r="AR91" i="48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J3" i="55"/>
  <c r="AB4" i="55"/>
  <c r="AS91" i="83"/>
  <c r="AG92" i="48"/>
  <c r="AP92" i="48" s="1"/>
  <c r="AE92" i="48"/>
  <c r="W93" i="48"/>
  <c r="AF92" i="48"/>
  <c r="AO92" i="48" s="1"/>
  <c r="AI86" i="50"/>
  <c r="AN86" i="50"/>
  <c r="AJ85" i="55"/>
  <c r="AK85" i="55"/>
  <c r="AT85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88" i="82"/>
  <c r="X88" i="82"/>
  <c r="AI88" i="35"/>
  <c r="AN88" i="35"/>
  <c r="AS8" i="55" l="1"/>
  <c r="AL8" i="55"/>
  <c r="AU8" i="55" s="1"/>
  <c r="AS35" i="55"/>
  <c r="AL35" i="55"/>
  <c r="AU35" i="55" s="1"/>
  <c r="AL53" i="55"/>
  <c r="AU53" i="55" s="1"/>
  <c r="AS53" i="55"/>
  <c r="AS71" i="55"/>
  <c r="AL71" i="55"/>
  <c r="AU71" i="55" s="1"/>
  <c r="AH85" i="42"/>
  <c r="AQ85" i="42" s="1"/>
  <c r="AS31" i="55"/>
  <c r="AL31" i="55"/>
  <c r="AU31" i="55" s="1"/>
  <c r="AS49" i="55"/>
  <c r="AL49" i="55"/>
  <c r="AU49" i="55" s="1"/>
  <c r="AS68" i="55"/>
  <c r="AL68" i="55"/>
  <c r="AU68" i="55" s="1"/>
  <c r="AS63" i="55"/>
  <c r="AL63" i="55"/>
  <c r="AU63" i="55" s="1"/>
  <c r="AH89" i="35"/>
  <c r="AQ89" i="35" s="1"/>
  <c r="AG92" i="18"/>
  <c r="AP92" i="18" s="1"/>
  <c r="AE92" i="18"/>
  <c r="AF92" i="18"/>
  <c r="AO92" i="18" s="1"/>
  <c r="W93" i="18"/>
  <c r="AS16" i="55"/>
  <c r="AL16" i="55"/>
  <c r="AU16" i="55" s="1"/>
  <c r="AR86" i="85"/>
  <c r="AS54" i="55"/>
  <c r="AL54" i="55"/>
  <c r="AU54" i="55" s="1"/>
  <c r="AS72" i="55"/>
  <c r="AL72" i="55"/>
  <c r="AU72" i="55" s="1"/>
  <c r="AH88" i="94"/>
  <c r="AQ88" i="94" s="1"/>
  <c r="Z85" i="42"/>
  <c r="AS37" i="55"/>
  <c r="AL37" i="55"/>
  <c r="AU37" i="55" s="1"/>
  <c r="AS55" i="55"/>
  <c r="AL55" i="55"/>
  <c r="AU55" i="55" s="1"/>
  <c r="AH88" i="98"/>
  <c r="AQ88" i="98" s="1"/>
  <c r="AI91" i="102"/>
  <c r="AN91" i="102"/>
  <c r="AL38" i="55"/>
  <c r="AU38" i="55" s="1"/>
  <c r="AS38" i="55"/>
  <c r="AL56" i="55"/>
  <c r="AU56" i="55" s="1"/>
  <c r="AS56" i="55"/>
  <c r="AS74" i="55"/>
  <c r="AL74" i="55"/>
  <c r="AU74" i="55" s="1"/>
  <c r="AL3" i="55"/>
  <c r="AU3" i="55" s="1"/>
  <c r="AS3" i="55"/>
  <c r="AR88" i="35"/>
  <c r="AL46" i="55"/>
  <c r="AU46" i="55" s="1"/>
  <c r="AS46" i="55"/>
  <c r="AS82" i="55"/>
  <c r="AL82" i="55"/>
  <c r="AU82" i="55" s="1"/>
  <c r="Z89" i="35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Z88" i="94"/>
  <c r="AI89" i="55"/>
  <c r="AN89" i="55"/>
  <c r="AN91" i="55" s="1"/>
  <c r="AS19" i="55"/>
  <c r="AL19" i="55"/>
  <c r="AU19" i="55" s="1"/>
  <c r="AS73" i="55"/>
  <c r="AL73" i="55"/>
  <c r="AU73" i="55" s="1"/>
  <c r="Z88" i="98"/>
  <c r="Y92" i="102"/>
  <c r="Z92" i="102" s="1"/>
  <c r="X92" i="102"/>
  <c r="AS20" i="55"/>
  <c r="AL20" i="55"/>
  <c r="AU20" i="55" s="1"/>
  <c r="AR88" i="10"/>
  <c r="AS45" i="55"/>
  <c r="AL45" i="55"/>
  <c r="AU45" i="55" s="1"/>
  <c r="AH88" i="82"/>
  <c r="AQ88" i="82" s="1"/>
  <c r="AS9" i="55"/>
  <c r="AL9" i="55"/>
  <c r="AU9" i="55" s="1"/>
  <c r="AS18" i="55"/>
  <c r="AL18" i="55"/>
  <c r="AU18" i="55" s="1"/>
  <c r="AS41" i="55"/>
  <c r="AL41" i="55"/>
  <c r="AU41" i="55" s="1"/>
  <c r="AR87" i="82"/>
  <c r="AS5" i="55"/>
  <c r="AL5" i="55"/>
  <c r="AU5" i="55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H89" i="10"/>
  <c r="AQ89" i="10" s="1"/>
  <c r="AS6" i="55"/>
  <c r="AL6" i="55"/>
  <c r="AU6" i="55" s="1"/>
  <c r="AS25" i="55"/>
  <c r="AL25" i="55"/>
  <c r="AU25" i="55" s="1"/>
  <c r="AS79" i="55"/>
  <c r="AL79" i="55"/>
  <c r="AU79" i="55" s="1"/>
  <c r="AS7" i="55"/>
  <c r="AL7" i="55"/>
  <c r="AU7" i="55" s="1"/>
  <c r="AS44" i="55"/>
  <c r="AL44" i="55"/>
  <c r="AU44" i="55" s="1"/>
  <c r="AS80" i="55"/>
  <c r="AL80" i="55"/>
  <c r="AU80" i="55" s="1"/>
  <c r="AI89" i="90"/>
  <c r="AN89" i="90"/>
  <c r="AH87" i="50"/>
  <c r="AQ87" i="50" s="1"/>
  <c r="AS27" i="55"/>
  <c r="AL27" i="55"/>
  <c r="AU27" i="55" s="1"/>
  <c r="AK4" i="55"/>
  <c r="AT4" i="55" s="1"/>
  <c r="AT91" i="55" s="1"/>
  <c r="AJ4" i="55"/>
  <c r="AS22" i="55"/>
  <c r="AL22" i="55"/>
  <c r="AU22" i="55" s="1"/>
  <c r="AS76" i="55"/>
  <c r="AL76" i="55"/>
  <c r="AU76" i="55" s="1"/>
  <c r="AS33" i="55"/>
  <c r="AL33" i="55"/>
  <c r="AU33" i="55" s="1"/>
  <c r="AS69" i="55"/>
  <c r="AL69" i="55"/>
  <c r="AU69" i="55" s="1"/>
  <c r="Y93" i="48"/>
  <c r="X93" i="48"/>
  <c r="AI92" i="48"/>
  <c r="AN92" i="48"/>
  <c r="AS28" i="55"/>
  <c r="AL28" i="55"/>
  <c r="AU28" i="55" s="1"/>
  <c r="AS64" i="55"/>
  <c r="AL64" i="55"/>
  <c r="AU64" i="55" s="1"/>
  <c r="AR87" i="98"/>
  <c r="AS21" i="55"/>
  <c r="AL21" i="55"/>
  <c r="AU21" i="55" s="1"/>
  <c r="AS57" i="55"/>
  <c r="AL57" i="55"/>
  <c r="AU57" i="55" s="1"/>
  <c r="AL52" i="55"/>
  <c r="AU52" i="55" s="1"/>
  <c r="AS52" i="55"/>
  <c r="AS70" i="55"/>
  <c r="AL70" i="55"/>
  <c r="AU70" i="55" s="1"/>
  <c r="AH87" i="85"/>
  <c r="AQ87" i="85" s="1"/>
  <c r="Z89" i="10"/>
  <c r="AS43" i="55"/>
  <c r="AL43" i="55"/>
  <c r="AU43" i="55" s="1"/>
  <c r="AS61" i="55"/>
  <c r="AL61" i="55"/>
  <c r="AU61" i="55" s="1"/>
  <c r="AS26" i="55"/>
  <c r="AL26" i="55"/>
  <c r="AU26" i="55" s="1"/>
  <c r="AS62" i="55"/>
  <c r="AL62" i="55"/>
  <c r="AU62" i="55" s="1"/>
  <c r="Y90" i="90"/>
  <c r="Z90" i="90"/>
  <c r="X90" i="90"/>
  <c r="Z87" i="50"/>
  <c r="AS81" i="55"/>
  <c r="AL81" i="55"/>
  <c r="AU81" i="55" s="1"/>
  <c r="AS58" i="55"/>
  <c r="AL58" i="55"/>
  <c r="AU58" i="55" s="1"/>
  <c r="AS40" i="55"/>
  <c r="AL40" i="55"/>
  <c r="AU40" i="55" s="1"/>
  <c r="AS51" i="55"/>
  <c r="AL51" i="55"/>
  <c r="AU51" i="55" s="1"/>
  <c r="AS14" i="55"/>
  <c r="AL14" i="55"/>
  <c r="AU14" i="55" s="1"/>
  <c r="AS85" i="55"/>
  <c r="AL85" i="55"/>
  <c r="AU85" i="55" s="1"/>
  <c r="Z88" i="82"/>
  <c r="AL39" i="55"/>
  <c r="AU39" i="55" s="1"/>
  <c r="AS39" i="55"/>
  <c r="AS75" i="55"/>
  <c r="AL75" i="55"/>
  <c r="AU75" i="55" s="1"/>
  <c r="AR86" i="50"/>
  <c r="AS15" i="55"/>
  <c r="AL15" i="55"/>
  <c r="AU15" i="55" s="1"/>
  <c r="AS34" i="55"/>
  <c r="AL34" i="55"/>
  <c r="AU34" i="55" s="1"/>
  <c r="AS86" i="55"/>
  <c r="AL86" i="55"/>
  <c r="AU86" i="55" s="1"/>
  <c r="Z87" i="85"/>
  <c r="AR84" i="42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R87" i="94"/>
  <c r="AS11" i="55"/>
  <c r="AL11" i="55"/>
  <c r="AU11" i="55" s="1"/>
  <c r="AS30" i="55"/>
  <c r="AL30" i="55"/>
  <c r="AU30" i="55" s="1"/>
  <c r="AS48" i="55"/>
  <c r="AL48" i="55"/>
  <c r="AU48" i="55" s="1"/>
  <c r="AS66" i="55"/>
  <c r="AL66" i="55"/>
  <c r="AU66" i="55" s="1"/>
  <c r="AS84" i="55"/>
  <c r="AL84" i="55"/>
  <c r="AU84" i="55" s="1"/>
  <c r="AS12" i="55"/>
  <c r="AL12" i="55"/>
  <c r="AU12" i="55" s="1"/>
  <c r="AS67" i="55"/>
  <c r="AL67" i="55"/>
  <c r="AU67" i="55" s="1"/>
  <c r="AS87" i="55"/>
  <c r="AL87" i="55"/>
  <c r="AU87" i="55" s="1"/>
  <c r="AS13" i="55"/>
  <c r="AL13" i="55"/>
  <c r="AU13" i="55" s="1"/>
  <c r="AS32" i="55"/>
  <c r="AL32" i="55"/>
  <c r="AU32" i="55" s="1"/>
  <c r="AS50" i="55"/>
  <c r="AL50" i="55"/>
  <c r="AU50" i="55" s="1"/>
  <c r="AS88" i="55"/>
  <c r="AL88" i="55"/>
  <c r="AU88" i="55" s="1"/>
  <c r="W93" i="102" l="1"/>
  <c r="AG92" i="102"/>
  <c r="AP92" i="102" s="1"/>
  <c r="AE92" i="102"/>
  <c r="AF92" i="102"/>
  <c r="AO92" i="102" s="1"/>
  <c r="Y93" i="18"/>
  <c r="X93" i="18"/>
  <c r="AR92" i="48"/>
  <c r="AL4" i="55"/>
  <c r="AU4" i="55" s="1"/>
  <c r="AU91" i="55" s="1"/>
  <c r="C11" i="55" s="1"/>
  <c r="AS4" i="55"/>
  <c r="AS91" i="55" s="1"/>
  <c r="W89" i="98"/>
  <c r="AF88" i="98"/>
  <c r="AO88" i="98" s="1"/>
  <c r="AG88" i="98"/>
  <c r="AE88" i="98"/>
  <c r="AN88" i="98" s="1"/>
  <c r="AR89" i="55"/>
  <c r="AR91" i="55" s="1"/>
  <c r="AL89" i="55"/>
  <c r="AU89" i="55" s="1"/>
  <c r="W90" i="35"/>
  <c r="AF89" i="35"/>
  <c r="AO89" i="35" s="1"/>
  <c r="AG89" i="35"/>
  <c r="AP89" i="35" s="1"/>
  <c r="AE89" i="35"/>
  <c r="AH93" i="48"/>
  <c r="AQ93" i="48" s="1"/>
  <c r="AG88" i="94"/>
  <c r="AP88" i="94" s="1"/>
  <c r="W89" i="94"/>
  <c r="AE88" i="94"/>
  <c r="AF88" i="94"/>
  <c r="AO88" i="94" s="1"/>
  <c r="AI92" i="18"/>
  <c r="AN92" i="18"/>
  <c r="AE85" i="42"/>
  <c r="AF85" i="42"/>
  <c r="AO85" i="42" s="1"/>
  <c r="W86" i="42"/>
  <c r="AG85" i="42"/>
  <c r="AP85" i="42" s="1"/>
  <c r="AE90" i="90"/>
  <c r="AN90" i="90" s="1"/>
  <c r="W91" i="90"/>
  <c r="AG90" i="90"/>
  <c r="AF90" i="90"/>
  <c r="AO90" i="90" s="1"/>
  <c r="AE88" i="82"/>
  <c r="AF88" i="82"/>
  <c r="AO88" i="82" s="1"/>
  <c r="W89" i="82"/>
  <c r="AG88" i="82"/>
  <c r="AP88" i="82" s="1"/>
  <c r="Z93" i="48"/>
  <c r="AE87" i="50"/>
  <c r="AF87" i="50"/>
  <c r="AO87" i="50" s="1"/>
  <c r="W88" i="50"/>
  <c r="AG87" i="50"/>
  <c r="AP87" i="50" s="1"/>
  <c r="AE89" i="10"/>
  <c r="AF89" i="10"/>
  <c r="AO89" i="10" s="1"/>
  <c r="W90" i="10"/>
  <c r="AG89" i="10"/>
  <c r="AP89" i="10" s="1"/>
  <c r="AH92" i="102"/>
  <c r="AQ92" i="102" s="1"/>
  <c r="W88" i="85"/>
  <c r="AE87" i="85"/>
  <c r="AN87" i="85" s="1"/>
  <c r="AF87" i="85"/>
  <c r="AO87" i="85" s="1"/>
  <c r="AG87" i="85"/>
  <c r="AH90" i="90"/>
  <c r="AQ90" i="90" s="1"/>
  <c r="AR89" i="90"/>
  <c r="AR91" i="102"/>
  <c r="Y90" i="10" l="1"/>
  <c r="X90" i="10"/>
  <c r="AI89" i="35"/>
  <c r="AN89" i="35"/>
  <c r="W94" i="48"/>
  <c r="AF93" i="48"/>
  <c r="AO93" i="48" s="1"/>
  <c r="AG93" i="48"/>
  <c r="AP93" i="48" s="1"/>
  <c r="AE93" i="48"/>
  <c r="Y86" i="42"/>
  <c r="Z86" i="42" s="1"/>
  <c r="X86" i="42"/>
  <c r="AI88" i="98"/>
  <c r="AP88" i="98"/>
  <c r="AI92" i="102"/>
  <c r="AN92" i="102"/>
  <c r="AI87" i="50"/>
  <c r="AN87" i="50"/>
  <c r="AI89" i="10"/>
  <c r="AN89" i="10"/>
  <c r="Y88" i="85"/>
  <c r="Z88" i="85"/>
  <c r="X88" i="85"/>
  <c r="AI90" i="90"/>
  <c r="AP90" i="90"/>
  <c r="AI88" i="94"/>
  <c r="AN88" i="94"/>
  <c r="Y90" i="35"/>
  <c r="Z90" i="35" s="1"/>
  <c r="X90" i="35"/>
  <c r="AH93" i="18"/>
  <c r="AQ93" i="18" s="1"/>
  <c r="AI87" i="85"/>
  <c r="AP87" i="85"/>
  <c r="AI88" i="82"/>
  <c r="AN88" i="82"/>
  <c r="AR92" i="18"/>
  <c r="Y88" i="50"/>
  <c r="X88" i="50"/>
  <c r="Y89" i="82"/>
  <c r="X89" i="82"/>
  <c r="Y91" i="90"/>
  <c r="X91" i="90"/>
  <c r="AI85" i="42"/>
  <c r="AN85" i="42"/>
  <c r="Y89" i="94"/>
  <c r="X89" i="94"/>
  <c r="Y89" i="98"/>
  <c r="X89" i="98"/>
  <c r="Z93" i="18"/>
  <c r="Y93" i="102"/>
  <c r="X93" i="102"/>
  <c r="AG90" i="35" l="1"/>
  <c r="AP90" i="35" s="1"/>
  <c r="W91" i="35"/>
  <c r="AF90" i="35"/>
  <c r="AO90" i="35" s="1"/>
  <c r="AE90" i="35"/>
  <c r="AF86" i="42"/>
  <c r="AO86" i="42" s="1"/>
  <c r="AG86" i="42"/>
  <c r="AP86" i="42" s="1"/>
  <c r="AE86" i="42"/>
  <c r="W87" i="42"/>
  <c r="AH88" i="85"/>
  <c r="AQ88" i="85" s="1"/>
  <c r="AR87" i="50"/>
  <c r="Y94" i="48"/>
  <c r="Z94" i="48" s="1"/>
  <c r="X94" i="48"/>
  <c r="AH89" i="98"/>
  <c r="AQ89" i="98" s="1"/>
  <c r="AF88" i="85"/>
  <c r="AO88" i="85" s="1"/>
  <c r="W89" i="85"/>
  <c r="AE88" i="85"/>
  <c r="AG88" i="85"/>
  <c r="AP88" i="85" s="1"/>
  <c r="AH89" i="82"/>
  <c r="AQ89" i="82" s="1"/>
  <c r="Z89" i="98"/>
  <c r="AR92" i="102"/>
  <c r="AR89" i="35"/>
  <c r="AE93" i="18"/>
  <c r="W94" i="18"/>
  <c r="AF93" i="18"/>
  <c r="AO93" i="18" s="1"/>
  <c r="AG93" i="18"/>
  <c r="AP93" i="18" s="1"/>
  <c r="AR88" i="94"/>
  <c r="AI93" i="48"/>
  <c r="AN93" i="48"/>
  <c r="AH90" i="10"/>
  <c r="AQ90" i="10" s="1"/>
  <c r="AR85" i="42"/>
  <c r="AH93" i="102"/>
  <c r="AQ93" i="102" s="1"/>
  <c r="AH91" i="90"/>
  <c r="AQ91" i="90" s="1"/>
  <c r="AH88" i="50"/>
  <c r="AQ88" i="50" s="1"/>
  <c r="Z93" i="102"/>
  <c r="AH89" i="94"/>
  <c r="AQ89" i="94" s="1"/>
  <c r="Z91" i="90"/>
  <c r="Z88" i="50"/>
  <c r="AR89" i="10"/>
  <c r="AR88" i="98"/>
  <c r="Z90" i="10"/>
  <c r="Z89" i="82"/>
  <c r="AR88" i="82"/>
  <c r="Z89" i="94"/>
  <c r="AR87" i="85"/>
  <c r="AH90" i="35"/>
  <c r="AQ90" i="35" s="1"/>
  <c r="AR90" i="90"/>
  <c r="AH86" i="42"/>
  <c r="AQ86" i="42" s="1"/>
  <c r="W95" i="48" l="1"/>
  <c r="AF94" i="48"/>
  <c r="AO94" i="48" s="1"/>
  <c r="AE94" i="48"/>
  <c r="AG94" i="48"/>
  <c r="AP94" i="48" s="1"/>
  <c r="AG90" i="10"/>
  <c r="AP90" i="10" s="1"/>
  <c r="W91" i="10"/>
  <c r="AF90" i="10"/>
  <c r="AO90" i="10" s="1"/>
  <c r="AE90" i="10"/>
  <c r="W92" i="90"/>
  <c r="AG91" i="90"/>
  <c r="AP91" i="90" s="1"/>
  <c r="AF91" i="90"/>
  <c r="AO91" i="90" s="1"/>
  <c r="AE91" i="90"/>
  <c r="AF93" i="102"/>
  <c r="AO93" i="102" s="1"/>
  <c r="W94" i="102"/>
  <c r="AG93" i="102"/>
  <c r="AP93" i="102" s="1"/>
  <c r="AE93" i="102"/>
  <c r="AR93" i="48"/>
  <c r="Y94" i="18"/>
  <c r="Z94" i="18" s="1"/>
  <c r="X94" i="18"/>
  <c r="AE89" i="98"/>
  <c r="AG89" i="98"/>
  <c r="AP89" i="98" s="1"/>
  <c r="W90" i="98"/>
  <c r="AF89" i="98"/>
  <c r="AO89" i="98" s="1"/>
  <c r="AI93" i="18"/>
  <c r="AN93" i="18"/>
  <c r="W90" i="94"/>
  <c r="AE89" i="94"/>
  <c r="AF89" i="94"/>
  <c r="AO89" i="94" s="1"/>
  <c r="AG89" i="94"/>
  <c r="AP89" i="94" s="1"/>
  <c r="AI88" i="85"/>
  <c r="AN88" i="85"/>
  <c r="AI90" i="35"/>
  <c r="AN90" i="35"/>
  <c r="Y89" i="85"/>
  <c r="X89" i="85"/>
  <c r="Y87" i="42"/>
  <c r="X87" i="42"/>
  <c r="AH94" i="48"/>
  <c r="AQ94" i="48" s="1"/>
  <c r="AI86" i="42"/>
  <c r="AN86" i="42"/>
  <c r="Y91" i="35"/>
  <c r="X91" i="35"/>
  <c r="AF89" i="82"/>
  <c r="AO89" i="82" s="1"/>
  <c r="AG89" i="82"/>
  <c r="AP89" i="82" s="1"/>
  <c r="W90" i="82"/>
  <c r="AE89" i="82"/>
  <c r="AE88" i="50"/>
  <c r="AG88" i="50"/>
  <c r="AP88" i="50" s="1"/>
  <c r="W89" i="50"/>
  <c r="AF88" i="50"/>
  <c r="AO88" i="50" s="1"/>
  <c r="AE94" i="18" l="1"/>
  <c r="AG94" i="18"/>
  <c r="AP94" i="18" s="1"/>
  <c r="W95" i="18"/>
  <c r="AF94" i="18"/>
  <c r="AO94" i="18" s="1"/>
  <c r="Y89" i="50"/>
  <c r="X89" i="50"/>
  <c r="AH87" i="42"/>
  <c r="AQ87" i="42" s="1"/>
  <c r="Y94" i="102"/>
  <c r="X94" i="102"/>
  <c r="Y92" i="90"/>
  <c r="Z92" i="90" s="1"/>
  <c r="X92" i="90"/>
  <c r="AR90" i="35"/>
  <c r="AI89" i="94"/>
  <c r="AN89" i="94"/>
  <c r="Y90" i="98"/>
  <c r="Z90" i="98" s="1"/>
  <c r="X90" i="98"/>
  <c r="Y90" i="94"/>
  <c r="X90" i="94"/>
  <c r="AI90" i="10"/>
  <c r="AN90" i="10"/>
  <c r="AI94" i="48"/>
  <c r="AN94" i="48"/>
  <c r="AR86" i="42"/>
  <c r="Z87" i="42"/>
  <c r="AH91" i="35"/>
  <c r="AQ91" i="35" s="1"/>
  <c r="Z91" i="35"/>
  <c r="AH89" i="85"/>
  <c r="AQ89" i="85" s="1"/>
  <c r="AR88" i="85"/>
  <c r="AI89" i="98"/>
  <c r="AN89" i="98"/>
  <c r="AI91" i="90"/>
  <c r="AN91" i="90"/>
  <c r="Y90" i="82"/>
  <c r="X90" i="82"/>
  <c r="AI88" i="50"/>
  <c r="AN88" i="50"/>
  <c r="AI89" i="82"/>
  <c r="AN89" i="82"/>
  <c r="Z89" i="85"/>
  <c r="AR93" i="18"/>
  <c r="AH94" i="18"/>
  <c r="AQ94" i="18" s="1"/>
  <c r="AI93" i="102"/>
  <c r="AN93" i="102"/>
  <c r="Y91" i="10"/>
  <c r="Z91" i="10"/>
  <c r="X91" i="10"/>
  <c r="Y95" i="48"/>
  <c r="X95" i="48"/>
  <c r="AE92" i="90" l="1"/>
  <c r="W93" i="90"/>
  <c r="AG92" i="90"/>
  <c r="AP92" i="90" s="1"/>
  <c r="AF92" i="90"/>
  <c r="AO92" i="90" s="1"/>
  <c r="AF90" i="98"/>
  <c r="AO90" i="98" s="1"/>
  <c r="AE90" i="98"/>
  <c r="W91" i="98"/>
  <c r="AG90" i="98"/>
  <c r="AP90" i="98" s="1"/>
  <c r="AE91" i="35"/>
  <c r="W92" i="35"/>
  <c r="AF91" i="35"/>
  <c r="AO91" i="35" s="1"/>
  <c r="AG91" i="35"/>
  <c r="AP91" i="35" s="1"/>
  <c r="AF87" i="42"/>
  <c r="AO87" i="42" s="1"/>
  <c r="AG87" i="42"/>
  <c r="AP87" i="42" s="1"/>
  <c r="W88" i="42"/>
  <c r="AE87" i="42"/>
  <c r="AR90" i="10"/>
  <c r="AR89" i="82"/>
  <c r="AH90" i="94"/>
  <c r="AQ90" i="94" s="1"/>
  <c r="AG91" i="10"/>
  <c r="AP91" i="10" s="1"/>
  <c r="AE91" i="10"/>
  <c r="AF91" i="10"/>
  <c r="AO91" i="10" s="1"/>
  <c r="W92" i="10"/>
  <c r="AH95" i="48"/>
  <c r="AQ95" i="48" s="1"/>
  <c r="Z90" i="94"/>
  <c r="AR89" i="94"/>
  <c r="AH94" i="102"/>
  <c r="AQ94" i="102" s="1"/>
  <c r="AR88" i="50"/>
  <c r="Z94" i="102"/>
  <c r="Y95" i="18"/>
  <c r="X95" i="18"/>
  <c r="AR93" i="102"/>
  <c r="AH90" i="82"/>
  <c r="AQ90" i="82" s="1"/>
  <c r="AR89" i="98"/>
  <c r="AR94" i="48"/>
  <c r="AH90" i="98"/>
  <c r="AQ90" i="98" s="1"/>
  <c r="AH89" i="50"/>
  <c r="AQ89" i="50" s="1"/>
  <c r="AR91" i="90"/>
  <c r="Z95" i="48"/>
  <c r="AH91" i="10"/>
  <c r="AQ91" i="10" s="1"/>
  <c r="AG89" i="85"/>
  <c r="AP89" i="85" s="1"/>
  <c r="AE89" i="85"/>
  <c r="AF89" i="85"/>
  <c r="AO89" i="85" s="1"/>
  <c r="W90" i="85"/>
  <c r="Z90" i="82"/>
  <c r="AH92" i="90"/>
  <c r="AQ92" i="90" s="1"/>
  <c r="Z89" i="50"/>
  <c r="AI94" i="18"/>
  <c r="AN94" i="18"/>
  <c r="AI89" i="85" l="1"/>
  <c r="AN89" i="85"/>
  <c r="Y88" i="42"/>
  <c r="X88" i="42"/>
  <c r="Y92" i="35"/>
  <c r="X92" i="35"/>
  <c r="AR94" i="18"/>
  <c r="AG95" i="48"/>
  <c r="AP95" i="48" s="1"/>
  <c r="W96" i="48"/>
  <c r="AF95" i="48"/>
  <c r="AO95" i="48" s="1"/>
  <c r="AE95" i="48"/>
  <c r="AH95" i="18"/>
  <c r="AQ95" i="18" s="1"/>
  <c r="AI91" i="35"/>
  <c r="AN91" i="35"/>
  <c r="AF89" i="50"/>
  <c r="AO89" i="50" s="1"/>
  <c r="W90" i="50"/>
  <c r="AG89" i="50"/>
  <c r="AP89" i="50" s="1"/>
  <c r="AE89" i="50"/>
  <c r="Z95" i="18"/>
  <c r="AF90" i="94"/>
  <c r="AO90" i="94" s="1"/>
  <c r="AG90" i="94"/>
  <c r="AP90" i="94" s="1"/>
  <c r="W91" i="94"/>
  <c r="AE90" i="94"/>
  <c r="Y92" i="10"/>
  <c r="Z92" i="10"/>
  <c r="X92" i="10"/>
  <c r="Y90" i="85"/>
  <c r="X90" i="85"/>
  <c r="AG94" i="102"/>
  <c r="AP94" i="102" s="1"/>
  <c r="AF94" i="102"/>
  <c r="AO94" i="102" s="1"/>
  <c r="AE94" i="102"/>
  <c r="W95" i="102"/>
  <c r="Y91" i="98"/>
  <c r="X91" i="98"/>
  <c r="Z91" i="98" s="1"/>
  <c r="Y93" i="90"/>
  <c r="X93" i="90"/>
  <c r="AF90" i="82"/>
  <c r="AO90" i="82" s="1"/>
  <c r="AE90" i="82"/>
  <c r="AG90" i="82"/>
  <c r="AP90" i="82" s="1"/>
  <c r="W91" i="82"/>
  <c r="AI91" i="10"/>
  <c r="AN91" i="10"/>
  <c r="AI87" i="42"/>
  <c r="AN87" i="42"/>
  <c r="AI90" i="98"/>
  <c r="AN90" i="98"/>
  <c r="AI92" i="90"/>
  <c r="AN92" i="90"/>
  <c r="AG91" i="98" l="1"/>
  <c r="AP91" i="98" s="1"/>
  <c r="W92" i="98"/>
  <c r="AF91" i="98"/>
  <c r="AO91" i="98" s="1"/>
  <c r="AE91" i="98"/>
  <c r="AR90" i="98"/>
  <c r="Y91" i="82"/>
  <c r="X91" i="82"/>
  <c r="AI94" i="102"/>
  <c r="AN94" i="102"/>
  <c r="AH92" i="10"/>
  <c r="AQ92" i="10" s="1"/>
  <c r="Y90" i="50"/>
  <c r="X90" i="50"/>
  <c r="Y96" i="48"/>
  <c r="X96" i="48"/>
  <c r="AH88" i="42"/>
  <c r="AQ88" i="42" s="1"/>
  <c r="AI90" i="82"/>
  <c r="AN90" i="82"/>
  <c r="AE95" i="18"/>
  <c r="W96" i="18"/>
  <c r="AF95" i="18"/>
  <c r="AO95" i="18" s="1"/>
  <c r="AG95" i="18"/>
  <c r="AP95" i="18" s="1"/>
  <c r="Z88" i="42"/>
  <c r="AR91" i="35"/>
  <c r="AE92" i="10"/>
  <c r="AG92" i="10"/>
  <c r="AP92" i="10" s="1"/>
  <c r="AF92" i="10"/>
  <c r="AO92" i="10" s="1"/>
  <c r="W93" i="10"/>
  <c r="AR87" i="42"/>
  <c r="AH90" i="85"/>
  <c r="AQ90" i="85" s="1"/>
  <c r="AR91" i="10"/>
  <c r="AH93" i="90"/>
  <c r="AQ93" i="90" s="1"/>
  <c r="Z90" i="85"/>
  <c r="AI90" i="94"/>
  <c r="AR90" i="94" s="1"/>
  <c r="AN90" i="94"/>
  <c r="AI89" i="50"/>
  <c r="AN89" i="50"/>
  <c r="AI95" i="48"/>
  <c r="AN95" i="48"/>
  <c r="AH92" i="35"/>
  <c r="AQ92" i="35" s="1"/>
  <c r="AH91" i="98"/>
  <c r="AQ91" i="98" s="1"/>
  <c r="AR92" i="90"/>
  <c r="Z93" i="90"/>
  <c r="Y95" i="102"/>
  <c r="Z95" i="102" s="1"/>
  <c r="X95" i="102"/>
  <c r="Y91" i="94"/>
  <c r="X91" i="94"/>
  <c r="Z92" i="35"/>
  <c r="AR89" i="85"/>
  <c r="W96" i="102" l="1"/>
  <c r="AG95" i="102"/>
  <c r="AE95" i="102"/>
  <c r="AN95" i="102" s="1"/>
  <c r="AF95" i="102"/>
  <c r="AO95" i="102" s="1"/>
  <c r="W93" i="35"/>
  <c r="AG92" i="35"/>
  <c r="AP92" i="35" s="1"/>
  <c r="AE92" i="35"/>
  <c r="AN92" i="35" s="1"/>
  <c r="AF92" i="35"/>
  <c r="Y93" i="10"/>
  <c r="Z93" i="10" s="1"/>
  <c r="X93" i="10"/>
  <c r="AG88" i="42"/>
  <c r="AP88" i="42" s="1"/>
  <c r="AE88" i="42"/>
  <c r="W89" i="42"/>
  <c r="AF88" i="42"/>
  <c r="AO88" i="42" s="1"/>
  <c r="AR90" i="82"/>
  <c r="AH96" i="48"/>
  <c r="AQ96" i="48" s="1"/>
  <c r="AR94" i="102"/>
  <c r="AF90" i="85"/>
  <c r="AO90" i="85" s="1"/>
  <c r="AE90" i="85"/>
  <c r="AG90" i="85"/>
  <c r="AP90" i="85" s="1"/>
  <c r="W91" i="85"/>
  <c r="Z96" i="48"/>
  <c r="AH91" i="82"/>
  <c r="AQ91" i="82" s="1"/>
  <c r="AI91" i="98"/>
  <c r="AN91" i="98"/>
  <c r="AI92" i="10"/>
  <c r="AN92" i="10"/>
  <c r="Z91" i="82"/>
  <c r="AG93" i="90"/>
  <c r="AP93" i="90" s="1"/>
  <c r="AE93" i="90"/>
  <c r="AN93" i="90" s="1"/>
  <c r="W94" i="90"/>
  <c r="AF93" i="90"/>
  <c r="AR95" i="48"/>
  <c r="AH95" i="102"/>
  <c r="AQ95" i="102" s="1"/>
  <c r="Y96" i="18"/>
  <c r="X96" i="18"/>
  <c r="AH90" i="50"/>
  <c r="AQ90" i="50" s="1"/>
  <c r="Y92" i="98"/>
  <c r="X92" i="98"/>
  <c r="AH91" i="94"/>
  <c r="AQ91" i="94" s="1"/>
  <c r="Z91" i="94"/>
  <c r="AR89" i="50"/>
  <c r="AI95" i="18"/>
  <c r="AN95" i="18"/>
  <c r="Z90" i="50"/>
  <c r="AE93" i="10" l="1"/>
  <c r="W94" i="10"/>
  <c r="AG93" i="10"/>
  <c r="AP93" i="10" s="1"/>
  <c r="AF93" i="10"/>
  <c r="AO93" i="10" s="1"/>
  <c r="AH92" i="98"/>
  <c r="AQ92" i="98" s="1"/>
  <c r="Y93" i="35"/>
  <c r="Z93" i="35" s="1"/>
  <c r="X93" i="35"/>
  <c r="AG91" i="94"/>
  <c r="AP91" i="94" s="1"/>
  <c r="W92" i="94"/>
  <c r="AF91" i="94"/>
  <c r="AE91" i="94"/>
  <c r="AN91" i="94" s="1"/>
  <c r="AI93" i="90"/>
  <c r="AO93" i="90"/>
  <c r="AI90" i="85"/>
  <c r="AR90" i="85" s="1"/>
  <c r="AN90" i="85"/>
  <c r="Y94" i="90"/>
  <c r="Z94" i="90" s="1"/>
  <c r="X94" i="90"/>
  <c r="Y89" i="42"/>
  <c r="X89" i="42"/>
  <c r="AR91" i="98"/>
  <c r="AF96" i="48"/>
  <c r="AO96" i="48" s="1"/>
  <c r="W97" i="48"/>
  <c r="AG96" i="48"/>
  <c r="AP96" i="48" s="1"/>
  <c r="AE96" i="48"/>
  <c r="AI88" i="42"/>
  <c r="AN88" i="42"/>
  <c r="AI92" i="35"/>
  <c r="AO92" i="35"/>
  <c r="AE90" i="50"/>
  <c r="AF90" i="50"/>
  <c r="AO90" i="50" s="1"/>
  <c r="AG90" i="50"/>
  <c r="AP90" i="50" s="1"/>
  <c r="W91" i="50"/>
  <c r="Z92" i="98"/>
  <c r="AH96" i="18"/>
  <c r="AQ96" i="18" s="1"/>
  <c r="AR95" i="18"/>
  <c r="Z96" i="18"/>
  <c r="AI95" i="102"/>
  <c r="AP95" i="102"/>
  <c r="AR92" i="10"/>
  <c r="W92" i="82"/>
  <c r="AF91" i="82"/>
  <c r="AO91" i="82" s="1"/>
  <c r="AE91" i="82"/>
  <c r="AG91" i="82"/>
  <c r="AP91" i="82" s="1"/>
  <c r="Y91" i="85"/>
  <c r="X91" i="85"/>
  <c r="AH93" i="10"/>
  <c r="AQ93" i="10" s="1"/>
  <c r="Y96" i="102"/>
  <c r="Z96" i="102"/>
  <c r="X96" i="102"/>
  <c r="AE93" i="35" l="1"/>
  <c r="AG93" i="35"/>
  <c r="AP93" i="35" s="1"/>
  <c r="AF93" i="35"/>
  <c r="AO93" i="35" s="1"/>
  <c r="W94" i="35"/>
  <c r="AF94" i="90"/>
  <c r="AO94" i="90" s="1"/>
  <c r="AE94" i="90"/>
  <c r="W95" i="90"/>
  <c r="AG94" i="90"/>
  <c r="AP94" i="90" s="1"/>
  <c r="AR88" i="42"/>
  <c r="AI90" i="50"/>
  <c r="AN90" i="50"/>
  <c r="AI96" i="48"/>
  <c r="AN96" i="48"/>
  <c r="AH89" i="42"/>
  <c r="AQ89" i="42" s="1"/>
  <c r="AI91" i="94"/>
  <c r="AO91" i="94"/>
  <c r="AR95" i="102"/>
  <c r="AF92" i="98"/>
  <c r="AO92" i="98" s="1"/>
  <c r="AG92" i="98"/>
  <c r="AP92" i="98" s="1"/>
  <c r="W93" i="98"/>
  <c r="AE92" i="98"/>
  <c r="Z89" i="42"/>
  <c r="Y92" i="94"/>
  <c r="Z92" i="94"/>
  <c r="X92" i="94"/>
  <c r="W97" i="102"/>
  <c r="AF96" i="102"/>
  <c r="AO96" i="102" s="1"/>
  <c r="AG96" i="102"/>
  <c r="AP96" i="102" s="1"/>
  <c r="AE96" i="102"/>
  <c r="W97" i="18"/>
  <c r="AG96" i="18"/>
  <c r="AP96" i="18" s="1"/>
  <c r="AF96" i="18"/>
  <c r="AO96" i="18" s="1"/>
  <c r="AE96" i="18"/>
  <c r="AR92" i="35"/>
  <c r="Y97" i="48"/>
  <c r="Z97" i="48"/>
  <c r="X97" i="48"/>
  <c r="Y94" i="10"/>
  <c r="Z94" i="10"/>
  <c r="X94" i="10"/>
  <c r="AI91" i="82"/>
  <c r="AN91" i="82"/>
  <c r="AH91" i="85"/>
  <c r="AQ91" i="85" s="1"/>
  <c r="Z91" i="85"/>
  <c r="Y92" i="82"/>
  <c r="X92" i="82"/>
  <c r="AH96" i="102"/>
  <c r="AQ96" i="102" s="1"/>
  <c r="Y91" i="50"/>
  <c r="X91" i="50"/>
  <c r="Z91" i="50" s="1"/>
  <c r="AH94" i="90"/>
  <c r="AQ94" i="90" s="1"/>
  <c r="AR93" i="90"/>
  <c r="AH93" i="35"/>
  <c r="AQ93" i="35" s="1"/>
  <c r="AI93" i="10"/>
  <c r="AN93" i="10"/>
  <c r="AF91" i="50" l="1"/>
  <c r="AO91" i="50" s="1"/>
  <c r="W92" i="50"/>
  <c r="AG91" i="50"/>
  <c r="AP91" i="50" s="1"/>
  <c r="AE91" i="50"/>
  <c r="AR93" i="10"/>
  <c r="AE91" i="85"/>
  <c r="AG91" i="85"/>
  <c r="AP91" i="85" s="1"/>
  <c r="W92" i="85"/>
  <c r="AF91" i="85"/>
  <c r="AO91" i="85" s="1"/>
  <c r="AG97" i="48"/>
  <c r="AP97" i="48" s="1"/>
  <c r="W98" i="48"/>
  <c r="AE97" i="48"/>
  <c r="AF97" i="48"/>
  <c r="AO97" i="48" s="1"/>
  <c r="AR91" i="82"/>
  <c r="Y97" i="102"/>
  <c r="X97" i="102"/>
  <c r="AI92" i="98"/>
  <c r="AN92" i="98"/>
  <c r="AH94" i="10"/>
  <c r="AQ94" i="10" s="1"/>
  <c r="Y97" i="18"/>
  <c r="X97" i="18"/>
  <c r="AH92" i="94"/>
  <c r="AQ92" i="94" s="1"/>
  <c r="Y93" i="98"/>
  <c r="X93" i="98"/>
  <c r="AR91" i="94"/>
  <c r="Y94" i="35"/>
  <c r="X94" i="35"/>
  <c r="AH92" i="82"/>
  <c r="AQ92" i="82" s="1"/>
  <c r="AE94" i="10"/>
  <c r="AF94" i="10"/>
  <c r="AO94" i="10" s="1"/>
  <c r="W95" i="10"/>
  <c r="AG94" i="10"/>
  <c r="AP94" i="10" s="1"/>
  <c r="AE92" i="94"/>
  <c r="W93" i="94"/>
  <c r="AG92" i="94"/>
  <c r="AP92" i="94" s="1"/>
  <c r="AF92" i="94"/>
  <c r="AO92" i="94" s="1"/>
  <c r="AR96" i="48"/>
  <c r="Z92" i="82"/>
  <c r="AI96" i="102"/>
  <c r="AN96" i="102"/>
  <c r="Y95" i="90"/>
  <c r="Z95" i="90" s="1"/>
  <c r="X95" i="90"/>
  <c r="AH91" i="50"/>
  <c r="AQ91" i="50" s="1"/>
  <c r="AH97" i="48"/>
  <c r="AQ97" i="48" s="1"/>
  <c r="AI96" i="18"/>
  <c r="AN96" i="18"/>
  <c r="W90" i="42"/>
  <c r="AG89" i="42"/>
  <c r="AP89" i="42" s="1"/>
  <c r="AF89" i="42"/>
  <c r="AO89" i="42" s="1"/>
  <c r="AE89" i="42"/>
  <c r="AR90" i="50"/>
  <c r="AI94" i="90"/>
  <c r="AN94" i="90"/>
  <c r="AI93" i="35"/>
  <c r="AN93" i="35"/>
  <c r="AG95" i="90" l="1"/>
  <c r="AP95" i="90" s="1"/>
  <c r="W96" i="90"/>
  <c r="AE95" i="90"/>
  <c r="AF95" i="90"/>
  <c r="AO95" i="90" s="1"/>
  <c r="AR93" i="35"/>
  <c r="Y95" i="10"/>
  <c r="X95" i="10"/>
  <c r="AR92" i="98"/>
  <c r="AR96" i="102"/>
  <c r="AH93" i="98"/>
  <c r="AQ93" i="98" s="1"/>
  <c r="AH97" i="102"/>
  <c r="AQ97" i="102" s="1"/>
  <c r="Y92" i="85"/>
  <c r="X92" i="85"/>
  <c r="AI91" i="50"/>
  <c r="AN91" i="50"/>
  <c r="AI89" i="42"/>
  <c r="AN89" i="42"/>
  <c r="AE92" i="82"/>
  <c r="AG92" i="82"/>
  <c r="AP92" i="82" s="1"/>
  <c r="W93" i="82"/>
  <c r="AF92" i="82"/>
  <c r="AO92" i="82" s="1"/>
  <c r="Y93" i="94"/>
  <c r="X93" i="94"/>
  <c r="AI94" i="10"/>
  <c r="AN94" i="10"/>
  <c r="Z93" i="98"/>
  <c r="Z97" i="102"/>
  <c r="AI97" i="48"/>
  <c r="AN97" i="48"/>
  <c r="AH94" i="35"/>
  <c r="AQ94" i="35" s="1"/>
  <c r="AH95" i="90"/>
  <c r="AQ95" i="90" s="1"/>
  <c r="AI92" i="94"/>
  <c r="AR92" i="94" s="1"/>
  <c r="AN92" i="94"/>
  <c r="Z94" i="35"/>
  <c r="AH97" i="18"/>
  <c r="AQ97" i="18" s="1"/>
  <c r="Y98" i="48"/>
  <c r="Z98" i="48"/>
  <c r="X98" i="48"/>
  <c r="AI91" i="85"/>
  <c r="AN91" i="85"/>
  <c r="Y92" i="50"/>
  <c r="X92" i="50"/>
  <c r="Z92" i="50" s="1"/>
  <c r="AR94" i="90"/>
  <c r="Y90" i="42"/>
  <c r="X90" i="42"/>
  <c r="Z90" i="42" s="1"/>
  <c r="AR96" i="18"/>
  <c r="Z97" i="18"/>
  <c r="AE92" i="50" l="1"/>
  <c r="AN92" i="50" s="1"/>
  <c r="W93" i="50"/>
  <c r="AF92" i="50"/>
  <c r="AO92" i="50" s="1"/>
  <c r="AG92" i="50"/>
  <c r="AF90" i="42"/>
  <c r="AO90" i="42" s="1"/>
  <c r="W91" i="42"/>
  <c r="AG90" i="42"/>
  <c r="AP90" i="42" s="1"/>
  <c r="AE90" i="42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X5" i="48"/>
  <c r="S5" i="48" s="1"/>
  <c r="AC5" i="48" s="1"/>
  <c r="AB6" i="48" s="1"/>
  <c r="AX3" i="48"/>
  <c r="S3" i="48" s="1"/>
  <c r="AC3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X94" i="48"/>
  <c r="S94" i="48" s="1"/>
  <c r="AC94" i="48" s="1"/>
  <c r="AB95" i="48" s="1"/>
  <c r="AG93" i="98"/>
  <c r="AP93" i="98" s="1"/>
  <c r="AE93" i="98"/>
  <c r="AN93" i="98" s="1"/>
  <c r="AF93" i="98"/>
  <c r="W94" i="98"/>
  <c r="AR89" i="42"/>
  <c r="Y93" i="82"/>
  <c r="Z93" i="82"/>
  <c r="X93" i="82"/>
  <c r="AR91" i="50"/>
  <c r="AH95" i="10"/>
  <c r="AQ95" i="10" s="1"/>
  <c r="AH93" i="94"/>
  <c r="AQ93" i="94" s="1"/>
  <c r="AH92" i="85"/>
  <c r="AQ92" i="85" s="1"/>
  <c r="Z95" i="10"/>
  <c r="AI95" i="90"/>
  <c r="AN95" i="90"/>
  <c r="AR94" i="10"/>
  <c r="AR97" i="48"/>
  <c r="Z93" i="94"/>
  <c r="AI92" i="82"/>
  <c r="AN92" i="82"/>
  <c r="Z92" i="85"/>
  <c r="Y96" i="90"/>
  <c r="X96" i="90"/>
  <c r="Z96" i="90" s="1"/>
  <c r="AH92" i="50"/>
  <c r="AQ92" i="50" s="1"/>
  <c r="AH90" i="42"/>
  <c r="AQ90" i="42" s="1"/>
  <c r="AE94" i="35"/>
  <c r="AF94" i="35"/>
  <c r="AO94" i="35" s="1"/>
  <c r="AG94" i="35"/>
  <c r="AP94" i="35" s="1"/>
  <c r="W95" i="35"/>
  <c r="W98" i="18"/>
  <c r="AF97" i="18"/>
  <c r="AO97" i="18" s="1"/>
  <c r="AG97" i="18"/>
  <c r="AP97" i="18" s="1"/>
  <c r="AE97" i="18"/>
  <c r="AR91" i="85"/>
  <c r="AE97" i="102"/>
  <c r="AG97" i="102"/>
  <c r="AP97" i="102" s="1"/>
  <c r="AF97" i="102"/>
  <c r="AO97" i="102" s="1"/>
  <c r="W98" i="102"/>
  <c r="AG96" i="90" l="1"/>
  <c r="AP96" i="90" s="1"/>
  <c r="AF96" i="90"/>
  <c r="AO96" i="90" s="1"/>
  <c r="AE96" i="90"/>
  <c r="W97" i="90"/>
  <c r="AI97" i="102"/>
  <c r="AN97" i="102"/>
  <c r="AI94" i="35"/>
  <c r="AN94" i="35"/>
  <c r="AG95" i="10"/>
  <c r="AP95" i="10" s="1"/>
  <c r="W96" i="10"/>
  <c r="AE95" i="10"/>
  <c r="AF95" i="10"/>
  <c r="AO95" i="10" s="1"/>
  <c r="AH93" i="82"/>
  <c r="AQ93" i="82" s="1"/>
  <c r="Y94" i="98"/>
  <c r="X94" i="98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G93" i="82"/>
  <c r="AP93" i="82" s="1"/>
  <c r="AE93" i="82"/>
  <c r="AF93" i="82"/>
  <c r="AO93" i="82" s="1"/>
  <c r="W94" i="82"/>
  <c r="AI93" i="98"/>
  <c r="AO93" i="98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J3" i="48"/>
  <c r="AB4" i="48"/>
  <c r="AJ94" i="48"/>
  <c r="AK94" i="48"/>
  <c r="AT94" i="48" s="1"/>
  <c r="AF92" i="85"/>
  <c r="AO92" i="85" s="1"/>
  <c r="AE92" i="85"/>
  <c r="W93" i="85"/>
  <c r="AG92" i="85"/>
  <c r="AP92" i="85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I92" i="50"/>
  <c r="AP92" i="50"/>
  <c r="Y98" i="18"/>
  <c r="Z98" i="18" s="1"/>
  <c r="X98" i="18"/>
  <c r="AJ89" i="48"/>
  <c r="AK89" i="48"/>
  <c r="AT89" i="48" s="1"/>
  <c r="Y98" i="102"/>
  <c r="Z98" i="102"/>
  <c r="X98" i="102"/>
  <c r="Y95" i="35"/>
  <c r="X95" i="35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I90" i="42"/>
  <c r="AN90" i="42"/>
  <c r="AJ83" i="48"/>
  <c r="AK83" i="48"/>
  <c r="AT83" i="48" s="1"/>
  <c r="AI97" i="18"/>
  <c r="AN97" i="18"/>
  <c r="AR92" i="82"/>
  <c r="AJ95" i="48"/>
  <c r="AK95" i="48"/>
  <c r="AT95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X93" i="50"/>
  <c r="Y93" i="50"/>
  <c r="Z93" i="50"/>
  <c r="AH96" i="90"/>
  <c r="AQ96" i="90" s="1"/>
  <c r="W94" i="94"/>
  <c r="AF93" i="94"/>
  <c r="AO93" i="94" s="1"/>
  <c r="AE93" i="94"/>
  <c r="AG93" i="94"/>
  <c r="AP93" i="94" s="1"/>
  <c r="AR95" i="90"/>
  <c r="AJ98" i="48"/>
  <c r="AS98" i="48" s="1"/>
  <c r="AK98" i="48"/>
  <c r="AT98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Y91" i="42"/>
  <c r="X91" i="42"/>
  <c r="AG98" i="18" l="1"/>
  <c r="AP98" i="18" s="1"/>
  <c r="AP100" i="18" s="1"/>
  <c r="AC98" i="18"/>
  <c r="AE98" i="18"/>
  <c r="AF98" i="18"/>
  <c r="AO98" i="18" s="1"/>
  <c r="AO100" i="18" s="1"/>
  <c r="AL25" i="48"/>
  <c r="AU25" i="48" s="1"/>
  <c r="AS25" i="48"/>
  <c r="AS79" i="48"/>
  <c r="AL79" i="48"/>
  <c r="AU79" i="48" s="1"/>
  <c r="AI93" i="94"/>
  <c r="AN93" i="94"/>
  <c r="AS62" i="48"/>
  <c r="AL62" i="48"/>
  <c r="AU62" i="48" s="1"/>
  <c r="AS80" i="48"/>
  <c r="AL80" i="48"/>
  <c r="AU80" i="48" s="1"/>
  <c r="AS95" i="48"/>
  <c r="AL95" i="48"/>
  <c r="AU95" i="48" s="1"/>
  <c r="AS83" i="48"/>
  <c r="AL83" i="48"/>
  <c r="AU83" i="48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H98" i="102"/>
  <c r="AQ98" i="102" s="1"/>
  <c r="AQ100" i="102" s="1"/>
  <c r="AZ3" i="102"/>
  <c r="AX5" i="102" s="1"/>
  <c r="S5" i="102" s="1"/>
  <c r="AC5" i="102" s="1"/>
  <c r="AB6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4" i="102"/>
  <c r="S94" i="102" s="1"/>
  <c r="AC94" i="102" s="1"/>
  <c r="AB95" i="102" s="1"/>
  <c r="AX97" i="102"/>
  <c r="S97" i="102" s="1"/>
  <c r="AC97" i="102" s="1"/>
  <c r="AB98" i="102" s="1"/>
  <c r="AS10" i="48"/>
  <c r="AL10" i="48"/>
  <c r="AU10" i="48" s="1"/>
  <c r="AS64" i="48"/>
  <c r="AL64" i="48"/>
  <c r="AU64" i="48" s="1"/>
  <c r="AS94" i="48"/>
  <c r="AL94" i="48"/>
  <c r="AU94" i="48" s="1"/>
  <c r="AS35" i="48"/>
  <c r="AL35" i="48"/>
  <c r="AU35" i="48" s="1"/>
  <c r="Y94" i="82"/>
  <c r="X94" i="82"/>
  <c r="Z94" i="82" s="1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I95" i="10"/>
  <c r="AN95" i="10"/>
  <c r="AR97" i="102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21" i="48"/>
  <c r="AL21" i="48"/>
  <c r="AU21" i="48" s="1"/>
  <c r="AS75" i="48"/>
  <c r="AL75" i="48"/>
  <c r="AU75" i="48" s="1"/>
  <c r="AS93" i="48"/>
  <c r="AL93" i="48"/>
  <c r="AU93" i="48" s="1"/>
  <c r="AC98" i="102"/>
  <c r="AG98" i="102"/>
  <c r="AP98" i="102" s="1"/>
  <c r="AP100" i="102" s="1"/>
  <c r="AF98" i="102"/>
  <c r="AO98" i="102" s="1"/>
  <c r="AO100" i="102" s="1"/>
  <c r="AE98" i="102"/>
  <c r="AS28" i="48"/>
  <c r="AL28" i="48"/>
  <c r="AU28" i="48" s="1"/>
  <c r="AS46" i="48"/>
  <c r="AL46" i="48"/>
  <c r="AU46" i="48" s="1"/>
  <c r="AS82" i="48"/>
  <c r="AL82" i="48"/>
  <c r="AU82" i="48" s="1"/>
  <c r="AJ4" i="48"/>
  <c r="AK4" i="48"/>
  <c r="AT4" i="48" s="1"/>
  <c r="AT100" i="48" s="1"/>
  <c r="AS41" i="48"/>
  <c r="AL41" i="48"/>
  <c r="AU41" i="48" s="1"/>
  <c r="AS77" i="48"/>
  <c r="AL77" i="48"/>
  <c r="AU77" i="48" s="1"/>
  <c r="AS60" i="48"/>
  <c r="AL60" i="48"/>
  <c r="AU60" i="48" s="1"/>
  <c r="AS97" i="48"/>
  <c r="AL97" i="48"/>
  <c r="AU97" i="48" s="1"/>
  <c r="Y96" i="10"/>
  <c r="Z96" i="10"/>
  <c r="X96" i="10"/>
  <c r="AS61" i="48"/>
  <c r="AL61" i="48"/>
  <c r="AU61" i="48" s="1"/>
  <c r="Y94" i="94"/>
  <c r="X94" i="94"/>
  <c r="AR90" i="42"/>
  <c r="AS39" i="48"/>
  <c r="AL39" i="48"/>
  <c r="AU39" i="48" s="1"/>
  <c r="AS57" i="48"/>
  <c r="AL57" i="48"/>
  <c r="AU57" i="48" s="1"/>
  <c r="AS34" i="48"/>
  <c r="AL34" i="48"/>
  <c r="AU34" i="48" s="1"/>
  <c r="AL52" i="48"/>
  <c r="AU52" i="48" s="1"/>
  <c r="AS52" i="48"/>
  <c r="Y93" i="85"/>
  <c r="X93" i="85"/>
  <c r="AS3" i="48"/>
  <c r="AL3" i="48"/>
  <c r="AU3" i="48" s="1"/>
  <c r="AS23" i="48"/>
  <c r="AL23" i="48"/>
  <c r="AU23" i="48" s="1"/>
  <c r="AS59" i="48"/>
  <c r="AL59" i="48"/>
  <c r="AU59" i="48" s="1"/>
  <c r="AI93" i="82"/>
  <c r="AN93" i="82"/>
  <c r="AS12" i="48"/>
  <c r="AL12" i="48"/>
  <c r="AU12" i="48" s="1"/>
  <c r="AS48" i="48"/>
  <c r="AL48" i="48"/>
  <c r="AU48" i="48" s="1"/>
  <c r="AH94" i="98"/>
  <c r="AQ94" i="98" s="1"/>
  <c r="Y97" i="90"/>
  <c r="Z97" i="90"/>
  <c r="X97" i="90"/>
  <c r="AS81" i="48"/>
  <c r="AL81" i="48"/>
  <c r="AU81" i="48" s="1"/>
  <c r="AH95" i="35"/>
  <c r="AQ95" i="35" s="1"/>
  <c r="AR92" i="50"/>
  <c r="AS16" i="48"/>
  <c r="AL16" i="48"/>
  <c r="AU16" i="48" s="1"/>
  <c r="AS70" i="48"/>
  <c r="AL70" i="48"/>
  <c r="AU70" i="48" s="1"/>
  <c r="AS88" i="48"/>
  <c r="AL88" i="48"/>
  <c r="AU88" i="48" s="1"/>
  <c r="AI92" i="85"/>
  <c r="AN92" i="85"/>
  <c r="AS11" i="48"/>
  <c r="AL11" i="48"/>
  <c r="AU11" i="48" s="1"/>
  <c r="AS29" i="48"/>
  <c r="AL29" i="48"/>
  <c r="AU29" i="48" s="1"/>
  <c r="AS47" i="48"/>
  <c r="AL47" i="48"/>
  <c r="AU47" i="48" s="1"/>
  <c r="AS30" i="48"/>
  <c r="AL30" i="48"/>
  <c r="AU30" i="48" s="1"/>
  <c r="AS66" i="48"/>
  <c r="AL66" i="48"/>
  <c r="AU66" i="48" s="1"/>
  <c r="AS84" i="48"/>
  <c r="AL84" i="48"/>
  <c r="AU84" i="48" s="1"/>
  <c r="Z94" i="98"/>
  <c r="AI96" i="90"/>
  <c r="AN96" i="90"/>
  <c r="AS7" i="48"/>
  <c r="AL7" i="48"/>
  <c r="AU7" i="48" s="1"/>
  <c r="AS43" i="48"/>
  <c r="AL43" i="48"/>
  <c r="AU43" i="48" s="1"/>
  <c r="AF93" i="50"/>
  <c r="AO93" i="50" s="1"/>
  <c r="AG93" i="50"/>
  <c r="AP93" i="50" s="1"/>
  <c r="W94" i="50"/>
  <c r="AE93" i="50"/>
  <c r="AH91" i="42"/>
  <c r="AQ91" i="42" s="1"/>
  <c r="AS13" i="48"/>
  <c r="AL13" i="48"/>
  <c r="AU13" i="48" s="1"/>
  <c r="AS49" i="48"/>
  <c r="AL49" i="48"/>
  <c r="AU49" i="48" s="1"/>
  <c r="AS85" i="48"/>
  <c r="AL85" i="48"/>
  <c r="AU85" i="48" s="1"/>
  <c r="AS56" i="48"/>
  <c r="AL56" i="48"/>
  <c r="AU56" i="48" s="1"/>
  <c r="Z91" i="42"/>
  <c r="AS19" i="48"/>
  <c r="AL19" i="48"/>
  <c r="AU19" i="48" s="1"/>
  <c r="AS55" i="48"/>
  <c r="AL55" i="48"/>
  <c r="AU55" i="48" s="1"/>
  <c r="AS73" i="48"/>
  <c r="AL73" i="48"/>
  <c r="AU73" i="48" s="1"/>
  <c r="AS91" i="48"/>
  <c r="AL91" i="48"/>
  <c r="AU91" i="48" s="1"/>
  <c r="AH93" i="50"/>
  <c r="AQ93" i="50" s="1"/>
  <c r="AS38" i="48"/>
  <c r="AL38" i="48"/>
  <c r="AU38" i="48" s="1"/>
  <c r="AS92" i="48"/>
  <c r="AL92" i="48"/>
  <c r="AU92" i="48" s="1"/>
  <c r="AR97" i="18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Z95" i="35"/>
  <c r="AS89" i="48"/>
  <c r="AL89" i="48"/>
  <c r="AU89" i="48" s="1"/>
  <c r="AS58" i="48"/>
  <c r="AL58" i="48"/>
  <c r="AU58" i="48" s="1"/>
  <c r="AS96" i="48"/>
  <c r="AL96" i="48"/>
  <c r="AU96" i="48" s="1"/>
  <c r="AS65" i="48"/>
  <c r="AL65" i="48"/>
  <c r="AU65" i="48" s="1"/>
  <c r="AR93" i="98"/>
  <c r="AS18" i="48"/>
  <c r="AL18" i="48"/>
  <c r="AU18" i="48" s="1"/>
  <c r="AS54" i="48"/>
  <c r="AL54" i="48"/>
  <c r="AU54" i="48" s="1"/>
  <c r="AR94" i="35"/>
  <c r="AS67" i="48"/>
  <c r="AL67" i="48"/>
  <c r="AU67" i="48" s="1"/>
  <c r="AS31" i="48"/>
  <c r="AL31" i="48"/>
  <c r="AU31" i="48" s="1"/>
  <c r="AS20" i="48"/>
  <c r="AL20" i="48"/>
  <c r="AU20" i="48" s="1"/>
  <c r="AS74" i="48"/>
  <c r="AL74" i="48"/>
  <c r="AU74" i="48" s="1"/>
  <c r="AS37" i="48"/>
  <c r="AL37" i="48"/>
  <c r="AU37" i="48" s="1"/>
  <c r="AS8" i="48"/>
  <c r="AL8" i="48"/>
  <c r="AU8" i="48" s="1"/>
  <c r="AS26" i="48"/>
  <c r="AL26" i="48"/>
  <c r="AU26" i="48" s="1"/>
  <c r="AL44" i="48"/>
  <c r="AU44" i="48" s="1"/>
  <c r="AS44" i="48"/>
  <c r="AS15" i="48"/>
  <c r="AL15" i="48"/>
  <c r="AU15" i="48" s="1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3" i="18"/>
  <c r="S93" i="18" s="1"/>
  <c r="AC93" i="18" s="1"/>
  <c r="AB94" i="18" s="1"/>
  <c r="AX97" i="18"/>
  <c r="S97" i="18" s="1"/>
  <c r="AC97" i="18" s="1"/>
  <c r="AB98" i="18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17" i="48"/>
  <c r="AL17" i="48"/>
  <c r="AU17" i="48" s="1"/>
  <c r="AS53" i="48"/>
  <c r="AL53" i="48"/>
  <c r="AU53" i="48" s="1"/>
  <c r="AS71" i="48"/>
  <c r="AL71" i="48"/>
  <c r="AU71" i="48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F94" i="82" l="1"/>
  <c r="AO94" i="82" s="1"/>
  <c r="AE94" i="82"/>
  <c r="W95" i="82"/>
  <c r="AG94" i="82"/>
  <c r="AP94" i="82" s="1"/>
  <c r="AK82" i="18"/>
  <c r="AT82" i="18" s="1"/>
  <c r="AJ82" i="18"/>
  <c r="AJ92" i="18"/>
  <c r="AK92" i="18"/>
  <c r="AT92" i="18" s="1"/>
  <c r="AJ90" i="18"/>
  <c r="AK90" i="18"/>
  <c r="AT90" i="18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5" i="18"/>
  <c r="S5" i="18" s="1"/>
  <c r="AC5" i="18" s="1"/>
  <c r="AB6" i="18" s="1"/>
  <c r="AF94" i="98"/>
  <c r="AO94" i="98" s="1"/>
  <c r="AG94" i="98"/>
  <c r="AP94" i="98" s="1"/>
  <c r="W95" i="98"/>
  <c r="AE94" i="98"/>
  <c r="AH97" i="90"/>
  <c r="AQ97" i="90" s="1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K12" i="102"/>
  <c r="AT12" i="102" s="1"/>
  <c r="AJ12" i="102"/>
  <c r="AX3" i="102"/>
  <c r="S3" i="102" s="1"/>
  <c r="AC3" i="102" s="1"/>
  <c r="AJ88" i="18"/>
  <c r="AK88" i="18"/>
  <c r="AT88" i="18" s="1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B4" i="18"/>
  <c r="AJ3" i="18"/>
  <c r="AE95" i="35"/>
  <c r="AG95" i="35"/>
  <c r="AP95" i="35" s="1"/>
  <c r="W96" i="35"/>
  <c r="AF95" i="35"/>
  <c r="AO95" i="35" s="1"/>
  <c r="W98" i="90"/>
  <c r="AG97" i="90"/>
  <c r="AP97" i="90" s="1"/>
  <c r="AE97" i="90"/>
  <c r="AF97" i="90"/>
  <c r="AO97" i="90" s="1"/>
  <c r="AR93" i="82"/>
  <c r="AJ96" i="102"/>
  <c r="AK96" i="102"/>
  <c r="AT96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4" i="102"/>
  <c r="S4" i="102" s="1"/>
  <c r="AC4" i="102" s="1"/>
  <c r="AB5" i="102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J21" i="18"/>
  <c r="AK21" i="18"/>
  <c r="AT21" i="18" s="1"/>
  <c r="AJ15" i="18"/>
  <c r="AK15" i="18"/>
  <c r="AT15" i="18" s="1"/>
  <c r="AJ9" i="18"/>
  <c r="AK9" i="18"/>
  <c r="AT9" i="18" s="1"/>
  <c r="AI93" i="50"/>
  <c r="AN93" i="50"/>
  <c r="AR92" i="85"/>
  <c r="AH93" i="85"/>
  <c r="AQ93" i="85" s="1"/>
  <c r="AH96" i="10"/>
  <c r="AQ96" i="10" s="1"/>
  <c r="AS4" i="48"/>
  <c r="AS100" i="48" s="1"/>
  <c r="AL4" i="48"/>
  <c r="AU4" i="48" s="1"/>
  <c r="AU100" i="48" s="1"/>
  <c r="C11" i="48" s="1"/>
  <c r="AR95" i="10"/>
  <c r="AK94" i="102"/>
  <c r="AT94" i="102" s="1"/>
  <c r="AJ94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K6" i="102"/>
  <c r="AT6" i="102" s="1"/>
  <c r="AJ98" i="18"/>
  <c r="AS98" i="18" s="1"/>
  <c r="AK98" i="18"/>
  <c r="AT98" i="18" s="1"/>
  <c r="AK80" i="18"/>
  <c r="AT80" i="18" s="1"/>
  <c r="AJ80" i="18"/>
  <c r="AJ68" i="18"/>
  <c r="AK68" i="18"/>
  <c r="AT68" i="18" s="1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K8" i="18"/>
  <c r="AT8" i="18" s="1"/>
  <c r="AJ8" i="18"/>
  <c r="Y94" i="50"/>
  <c r="Z94" i="50"/>
  <c r="X94" i="50"/>
  <c r="Z93" i="85"/>
  <c r="AH94" i="94"/>
  <c r="AQ94" i="94" s="1"/>
  <c r="W97" i="10"/>
  <c r="AE96" i="10"/>
  <c r="AF96" i="10"/>
  <c r="AO96" i="10" s="1"/>
  <c r="AG96" i="10"/>
  <c r="AP96" i="10" s="1"/>
  <c r="AI98" i="102"/>
  <c r="AN98" i="102"/>
  <c r="AN100" i="10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R93" i="94"/>
  <c r="AI98" i="18"/>
  <c r="AN98" i="18"/>
  <c r="AN100" i="18" s="1"/>
  <c r="AJ96" i="18"/>
  <c r="AK96" i="18"/>
  <c r="AT96" i="18" s="1"/>
  <c r="AJ93" i="18"/>
  <c r="AK93" i="18"/>
  <c r="AT93" i="18" s="1"/>
  <c r="AK86" i="18"/>
  <c r="AT86" i="18" s="1"/>
  <c r="AJ86" i="18"/>
  <c r="AJ74" i="18"/>
  <c r="AK74" i="18"/>
  <c r="AT74" i="18" s="1"/>
  <c r="AK62" i="18"/>
  <c r="AT62" i="18" s="1"/>
  <c r="AJ62" i="18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4" i="18"/>
  <c r="S4" i="18" s="1"/>
  <c r="AC4" i="18" s="1"/>
  <c r="AB5" i="18" s="1"/>
  <c r="Z94" i="94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X7" i="102"/>
  <c r="S7" i="102" s="1"/>
  <c r="AC7" i="102" s="1"/>
  <c r="AB8" i="102" s="1"/>
  <c r="AJ87" i="18"/>
  <c r="AK87" i="18"/>
  <c r="AT87" i="18" s="1"/>
  <c r="AK95" i="18"/>
  <c r="AT95" i="18" s="1"/>
  <c r="AJ95" i="18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E91" i="42"/>
  <c r="W92" i="42"/>
  <c r="AG91" i="42"/>
  <c r="AP91" i="42" s="1"/>
  <c r="AF91" i="42"/>
  <c r="AO91" i="42" s="1"/>
  <c r="AR96" i="90"/>
  <c r="AH94" i="82"/>
  <c r="AQ94" i="82" s="1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AS60" i="18" l="1"/>
  <c r="AL60" i="18"/>
  <c r="AU60" i="18" s="1"/>
  <c r="AJ9" i="102"/>
  <c r="AK9" i="102"/>
  <c r="AT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R98" i="102"/>
  <c r="AR100" i="102" s="1"/>
  <c r="AL98" i="102"/>
  <c r="AU98" i="102" s="1"/>
  <c r="W95" i="50"/>
  <c r="AE94" i="50"/>
  <c r="AN94" i="50" s="1"/>
  <c r="AG94" i="50"/>
  <c r="AF94" i="50"/>
  <c r="AO94" i="50" s="1"/>
  <c r="AS20" i="18"/>
  <c r="AL20" i="18"/>
  <c r="AU20" i="18" s="1"/>
  <c r="AL38" i="18"/>
  <c r="AU38" i="18" s="1"/>
  <c r="AS38" i="18"/>
  <c r="AS56" i="18"/>
  <c r="AL56" i="18"/>
  <c r="AU56" i="18" s="1"/>
  <c r="AS88" i="102"/>
  <c r="AL88" i="102"/>
  <c r="AU88" i="102" s="1"/>
  <c r="AS51" i="18"/>
  <c r="AL51" i="18"/>
  <c r="AU51" i="18" s="1"/>
  <c r="AS69" i="18"/>
  <c r="AL69" i="18"/>
  <c r="AU69" i="18" s="1"/>
  <c r="AJ5" i="102"/>
  <c r="AK5" i="102"/>
  <c r="AT5" i="102" s="1"/>
  <c r="AS41" i="102"/>
  <c r="AL41" i="102"/>
  <c r="AU41" i="102" s="1"/>
  <c r="AS77" i="102"/>
  <c r="AL77" i="102"/>
  <c r="AU77" i="102" s="1"/>
  <c r="AS96" i="102"/>
  <c r="AL96" i="102"/>
  <c r="AU96" i="102" s="1"/>
  <c r="AI97" i="90"/>
  <c r="AN97" i="90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B4" i="102"/>
  <c r="AJ3" i="102"/>
  <c r="AS60" i="102"/>
  <c r="AL60" i="102"/>
  <c r="AU60" i="102" s="1"/>
  <c r="AS78" i="102"/>
  <c r="AL78" i="102"/>
  <c r="AU78" i="102" s="1"/>
  <c r="AS97" i="102"/>
  <c r="AL97" i="102"/>
  <c r="AU97" i="102" s="1"/>
  <c r="AJ6" i="18"/>
  <c r="AK6" i="18"/>
  <c r="AT6" i="18" s="1"/>
  <c r="AS23" i="18"/>
  <c r="AL23" i="18"/>
  <c r="AU23" i="18" s="1"/>
  <c r="AS87" i="18"/>
  <c r="AL87" i="18"/>
  <c r="AU87" i="18" s="1"/>
  <c r="AS26" i="102"/>
  <c r="AL26" i="102"/>
  <c r="AU26" i="102" s="1"/>
  <c r="AS80" i="102"/>
  <c r="AL80" i="102"/>
  <c r="AU80" i="102" s="1"/>
  <c r="AS73" i="102"/>
  <c r="AL73" i="102"/>
  <c r="AU73" i="102" s="1"/>
  <c r="AS30" i="18"/>
  <c r="AL30" i="18"/>
  <c r="AU30" i="18" s="1"/>
  <c r="AS66" i="18"/>
  <c r="AL66" i="18"/>
  <c r="AU66" i="18" s="1"/>
  <c r="AJ8" i="102"/>
  <c r="AK8" i="102"/>
  <c r="AT8" i="102" s="1"/>
  <c r="AS44" i="102"/>
  <c r="AL44" i="102"/>
  <c r="AU44" i="102" s="1"/>
  <c r="AS62" i="102"/>
  <c r="AL62" i="102"/>
  <c r="AU62" i="10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74" i="18"/>
  <c r="AL74" i="18"/>
  <c r="AU74" i="18" s="1"/>
  <c r="AS96" i="18"/>
  <c r="AL96" i="18"/>
  <c r="AU96" i="18" s="1"/>
  <c r="AL69" i="102"/>
  <c r="AU69" i="102" s="1"/>
  <c r="AS69" i="102"/>
  <c r="AS87" i="102"/>
  <c r="AL87" i="102"/>
  <c r="AU87" i="102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15" i="18"/>
  <c r="AL15" i="18"/>
  <c r="AU15" i="18" s="1"/>
  <c r="AS33" i="18"/>
  <c r="AL33" i="18"/>
  <c r="AU33" i="18" s="1"/>
  <c r="AS11" i="102"/>
  <c r="AL11" i="102"/>
  <c r="AU11" i="102" s="1"/>
  <c r="AS47" i="102"/>
  <c r="AL47" i="102"/>
  <c r="AU47" i="102" s="1"/>
  <c r="AL65" i="102"/>
  <c r="AU65" i="102" s="1"/>
  <c r="AS65" i="102"/>
  <c r="AI95" i="35"/>
  <c r="AN95" i="35"/>
  <c r="AS12" i="102"/>
  <c r="AL12" i="102"/>
  <c r="AU12" i="102" s="1"/>
  <c r="AS48" i="102"/>
  <c r="AL48" i="102"/>
  <c r="AU48" i="102" s="1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13" i="102"/>
  <c r="AL13" i="102"/>
  <c r="AU13" i="102" s="1"/>
  <c r="AS37" i="102"/>
  <c r="AL37" i="102"/>
  <c r="AU37" i="102" s="1"/>
  <c r="AS91" i="102"/>
  <c r="AL91" i="102"/>
  <c r="AU91" i="102" s="1"/>
  <c r="AL50" i="102"/>
  <c r="AU50" i="102" s="1"/>
  <c r="AS50" i="102"/>
  <c r="AF94" i="94"/>
  <c r="AO94" i="94" s="1"/>
  <c r="AG94" i="94"/>
  <c r="AP94" i="94" s="1"/>
  <c r="AE94" i="94"/>
  <c r="W95" i="94"/>
  <c r="AS25" i="18"/>
  <c r="AL25" i="18"/>
  <c r="AU25" i="18" s="1"/>
  <c r="AS79" i="18"/>
  <c r="AL79" i="18"/>
  <c r="AU79" i="18" s="1"/>
  <c r="AS94" i="18"/>
  <c r="AL94" i="18"/>
  <c r="AU94" i="18" s="1"/>
  <c r="AS86" i="18"/>
  <c r="AL86" i="18"/>
  <c r="AU86" i="18" s="1"/>
  <c r="AS15" i="102"/>
  <c r="AL15" i="102"/>
  <c r="AU15" i="102" s="1"/>
  <c r="AS33" i="102"/>
  <c r="AL33" i="102"/>
  <c r="AU33" i="102" s="1"/>
  <c r="AS51" i="102"/>
  <c r="AL51" i="102"/>
  <c r="AU51" i="102" s="1"/>
  <c r="AL8" i="18"/>
  <c r="AU8" i="18" s="1"/>
  <c r="AS8" i="18"/>
  <c r="AS26" i="18"/>
  <c r="AL26" i="18"/>
  <c r="AU26" i="18" s="1"/>
  <c r="AS44" i="18"/>
  <c r="AL44" i="18"/>
  <c r="AU44" i="18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94" i="102"/>
  <c r="AL94" i="102"/>
  <c r="AU94" i="102" s="1"/>
  <c r="AS39" i="18"/>
  <c r="AL39" i="18"/>
  <c r="AU39" i="18" s="1"/>
  <c r="AS75" i="18"/>
  <c r="AL75" i="18"/>
  <c r="AU75" i="18" s="1"/>
  <c r="AS29" i="102"/>
  <c r="AL29" i="102"/>
  <c r="AU29" i="102" s="1"/>
  <c r="AS83" i="102"/>
  <c r="AL83" i="102"/>
  <c r="AU83" i="102" s="1"/>
  <c r="Y98" i="90"/>
  <c r="X98" i="90"/>
  <c r="AS3" i="18"/>
  <c r="AL3" i="18"/>
  <c r="AU3" i="18" s="1"/>
  <c r="AS22" i="18"/>
  <c r="AL22" i="18"/>
  <c r="AU22" i="18" s="1"/>
  <c r="AS76" i="18"/>
  <c r="AL76" i="18"/>
  <c r="AU76" i="18" s="1"/>
  <c r="AS30" i="102"/>
  <c r="AL30" i="102"/>
  <c r="AU30" i="102" s="1"/>
  <c r="AS66" i="102"/>
  <c r="AL66" i="102"/>
  <c r="AU66" i="102" s="1"/>
  <c r="AS84" i="102"/>
  <c r="AL84" i="102"/>
  <c r="AU84" i="102" s="1"/>
  <c r="AI94" i="98"/>
  <c r="AN94" i="98"/>
  <c r="AS90" i="18"/>
  <c r="AL90" i="18"/>
  <c r="AU90" i="18" s="1"/>
  <c r="AK5" i="18"/>
  <c r="AT5" i="18" s="1"/>
  <c r="AJ5" i="18"/>
  <c r="AS43" i="18"/>
  <c r="AL43" i="18"/>
  <c r="AU43" i="18" s="1"/>
  <c r="AR98" i="18"/>
  <c r="AR100" i="18" s="1"/>
  <c r="AL98" i="18"/>
  <c r="AU98" i="1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I96" i="10"/>
  <c r="AN96" i="10"/>
  <c r="AS68" i="18"/>
  <c r="AL68" i="18"/>
  <c r="AU68" i="18" s="1"/>
  <c r="AR93" i="50"/>
  <c r="AS21" i="18"/>
  <c r="AL21" i="18"/>
  <c r="AU21" i="18" s="1"/>
  <c r="AS57" i="18"/>
  <c r="AL57" i="18"/>
  <c r="AU57" i="18" s="1"/>
  <c r="AS17" i="102"/>
  <c r="AL17" i="102"/>
  <c r="AU17" i="102" s="1"/>
  <c r="AS35" i="102"/>
  <c r="AL35" i="102"/>
  <c r="AU35" i="102" s="1"/>
  <c r="AJ4" i="18"/>
  <c r="AK4" i="18"/>
  <c r="AT4" i="18" s="1"/>
  <c r="AS40" i="18"/>
  <c r="AL40" i="18"/>
  <c r="AU40" i="18" s="1"/>
  <c r="AS58" i="18"/>
  <c r="AL58" i="18"/>
  <c r="AU58" i="1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Y95" i="98"/>
  <c r="Z95" i="98"/>
  <c r="X95" i="98"/>
  <c r="AL53" i="18"/>
  <c r="AU53" i="18" s="1"/>
  <c r="AS53" i="18"/>
  <c r="Y95" i="82"/>
  <c r="X95" i="82"/>
  <c r="AS91" i="18"/>
  <c r="AL91" i="18"/>
  <c r="AU91" i="18" s="1"/>
  <c r="AS55" i="102"/>
  <c r="AL55" i="102"/>
  <c r="AU55" i="102" s="1"/>
  <c r="AS48" i="18"/>
  <c r="AL48" i="18"/>
  <c r="AU48" i="18" s="1"/>
  <c r="AS84" i="18"/>
  <c r="AL84" i="18"/>
  <c r="AU84" i="18" s="1"/>
  <c r="AS79" i="102"/>
  <c r="AL79" i="102"/>
  <c r="AU79" i="102" s="1"/>
  <c r="Y92" i="42"/>
  <c r="Z92" i="42"/>
  <c r="X92" i="42"/>
  <c r="AS95" i="18"/>
  <c r="AL95" i="18"/>
  <c r="AU95" i="18" s="1"/>
  <c r="AS32" i="102"/>
  <c r="AL32" i="102"/>
  <c r="AU32" i="102" s="1"/>
  <c r="AK7" i="102"/>
  <c r="AT7" i="102" s="1"/>
  <c r="AJ7" i="102"/>
  <c r="AS43" i="102"/>
  <c r="AL43" i="102"/>
  <c r="AU43" i="102" s="1"/>
  <c r="AI91" i="42"/>
  <c r="AN91" i="42"/>
  <c r="AS18" i="18"/>
  <c r="AL18" i="18"/>
  <c r="AU18" i="18" s="1"/>
  <c r="AS54" i="18"/>
  <c r="AL54" i="18"/>
  <c r="AU54" i="1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L49" i="18"/>
  <c r="AU49" i="18" s="1"/>
  <c r="AS49" i="18"/>
  <c r="AS67" i="18"/>
  <c r="AL67" i="18"/>
  <c r="AU67" i="18" s="1"/>
  <c r="AS62" i="18"/>
  <c r="AL62" i="18"/>
  <c r="AU62" i="18" s="1"/>
  <c r="AS75" i="102"/>
  <c r="AL75" i="102"/>
  <c r="AU75" i="102" s="1"/>
  <c r="Y97" i="10"/>
  <c r="Z97" i="10" s="1"/>
  <c r="X97" i="10"/>
  <c r="W94" i="85"/>
  <c r="AG93" i="85"/>
  <c r="AP93" i="85" s="1"/>
  <c r="AE93" i="85"/>
  <c r="AF93" i="85"/>
  <c r="AO93" i="85" s="1"/>
  <c r="AS50" i="18"/>
  <c r="AL50" i="18"/>
  <c r="AU50" i="18" s="1"/>
  <c r="AS80" i="18"/>
  <c r="AL80" i="18"/>
  <c r="AU80" i="18" s="1"/>
  <c r="AS28" i="102"/>
  <c r="AL28" i="102"/>
  <c r="AU28" i="102" s="1"/>
  <c r="AS46" i="102"/>
  <c r="AL46" i="102"/>
  <c r="AU46" i="102" s="1"/>
  <c r="AS27" i="18"/>
  <c r="AL27" i="18"/>
  <c r="AU27" i="18" s="1"/>
  <c r="AS53" i="102"/>
  <c r="AL53" i="102"/>
  <c r="AU53" i="102" s="1"/>
  <c r="AS71" i="102"/>
  <c r="AL71" i="102"/>
  <c r="AU71" i="102" s="1"/>
  <c r="AS89" i="102"/>
  <c r="AL89" i="102"/>
  <c r="AU89" i="102" s="1"/>
  <c r="AS28" i="18"/>
  <c r="AL28" i="18"/>
  <c r="AU28" i="18" s="1"/>
  <c r="AS46" i="18"/>
  <c r="AL46" i="18"/>
  <c r="AU46" i="18" s="1"/>
  <c r="AS36" i="102"/>
  <c r="AL36" i="102"/>
  <c r="AU36" i="10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92" i="18"/>
  <c r="AL92" i="18"/>
  <c r="AU92" i="18" s="1"/>
  <c r="AI94" i="82"/>
  <c r="AN94" i="82"/>
  <c r="AS19" i="102"/>
  <c r="AL19" i="102"/>
  <c r="AU19" i="102" s="1"/>
  <c r="AS12" i="18"/>
  <c r="AL12" i="18"/>
  <c r="AU12" i="18" s="1"/>
  <c r="AS25" i="102"/>
  <c r="AL25" i="102"/>
  <c r="AU25" i="102" s="1"/>
  <c r="AS61" i="102"/>
  <c r="AL61" i="102"/>
  <c r="AU61" i="102" s="1"/>
  <c r="AS95" i="102"/>
  <c r="AL95" i="102"/>
  <c r="AU95" i="102" s="1"/>
  <c r="AS36" i="18"/>
  <c r="AL36" i="18"/>
  <c r="AU36" i="18" s="1"/>
  <c r="AS72" i="18"/>
  <c r="AL72" i="18"/>
  <c r="AU72" i="18" s="1"/>
  <c r="AS14" i="102"/>
  <c r="AL14" i="102"/>
  <c r="AU14" i="102" s="1"/>
  <c r="AS68" i="102"/>
  <c r="AL68" i="102"/>
  <c r="AU68" i="102" s="1"/>
  <c r="AS86" i="102"/>
  <c r="AL86" i="102"/>
  <c r="AU86" i="102" s="1"/>
  <c r="AS61" i="18"/>
  <c r="AL61" i="18"/>
  <c r="AU61" i="1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7" i="18"/>
  <c r="AL7" i="18"/>
  <c r="AU7" i="18" s="1"/>
  <c r="AS24" i="18"/>
  <c r="AL24" i="18"/>
  <c r="AU24" i="18" s="1"/>
  <c r="AS42" i="18"/>
  <c r="AL42" i="18"/>
  <c r="AU42" i="18" s="1"/>
  <c r="AS78" i="18"/>
  <c r="AL78" i="18"/>
  <c r="AU78" i="18" s="1"/>
  <c r="AS38" i="102"/>
  <c r="AL38" i="102"/>
  <c r="AU38" i="102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H94" i="50"/>
  <c r="AQ94" i="50" s="1"/>
  <c r="AS14" i="18"/>
  <c r="AL14" i="18"/>
  <c r="AU14" i="18" s="1"/>
  <c r="AS32" i="18"/>
  <c r="AL32" i="18"/>
  <c r="AU32" i="18" s="1"/>
  <c r="AS10" i="102"/>
  <c r="AL10" i="102"/>
  <c r="AU10" i="102" s="1"/>
  <c r="AS64" i="102"/>
  <c r="AL64" i="102"/>
  <c r="AU64" i="102" s="1"/>
  <c r="AS82" i="102"/>
  <c r="AL82" i="102"/>
  <c r="AU82" i="102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S23" i="102"/>
  <c r="AL23" i="102"/>
  <c r="AU23" i="102" s="1"/>
  <c r="AS59" i="102"/>
  <c r="AL59" i="102"/>
  <c r="AU59" i="102" s="1"/>
  <c r="Y96" i="35"/>
  <c r="X96" i="35"/>
  <c r="Z96" i="35" s="1"/>
  <c r="AS10" i="18"/>
  <c r="AL10" i="18"/>
  <c r="AU10" i="18" s="1"/>
  <c r="AS64" i="18"/>
  <c r="AL64" i="18"/>
  <c r="AU64" i="18" s="1"/>
  <c r="AS88" i="18"/>
  <c r="AL88" i="18"/>
  <c r="AU88" i="18" s="1"/>
  <c r="AS24" i="102"/>
  <c r="AL24" i="102"/>
  <c r="AU24" i="102" s="1"/>
  <c r="AS42" i="102"/>
  <c r="AL42" i="102"/>
  <c r="AU42" i="102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AL82" i="18"/>
  <c r="AU82" i="18" s="1"/>
  <c r="AS82" i="18"/>
  <c r="W97" i="35" l="1"/>
  <c r="AE96" i="35"/>
  <c r="AG96" i="35"/>
  <c r="AP96" i="35" s="1"/>
  <c r="AF96" i="35"/>
  <c r="AO96" i="35" s="1"/>
  <c r="AF97" i="10"/>
  <c r="AO97" i="10" s="1"/>
  <c r="AE97" i="10"/>
  <c r="AG97" i="10"/>
  <c r="AP97" i="10" s="1"/>
  <c r="W98" i="10"/>
  <c r="AR95" i="35"/>
  <c r="AI93" i="85"/>
  <c r="AN93" i="85"/>
  <c r="AS7" i="102"/>
  <c r="AL7" i="102"/>
  <c r="AU7" i="102" s="1"/>
  <c r="AH92" i="42"/>
  <c r="AQ92" i="42" s="1"/>
  <c r="AH95" i="98"/>
  <c r="AQ95" i="98" s="1"/>
  <c r="AR96" i="10"/>
  <c r="AR94" i="98"/>
  <c r="AI94" i="50"/>
  <c r="AP94" i="50"/>
  <c r="AR94" i="82"/>
  <c r="AG92" i="42"/>
  <c r="AP92" i="42" s="1"/>
  <c r="W93" i="42"/>
  <c r="AE92" i="42"/>
  <c r="AF92" i="42"/>
  <c r="AO92" i="42" s="1"/>
  <c r="AH95" i="82"/>
  <c r="AQ95" i="82" s="1"/>
  <c r="W96" i="98"/>
  <c r="AF95" i="98"/>
  <c r="AO95" i="98" s="1"/>
  <c r="AG95" i="98"/>
  <c r="AP95" i="98" s="1"/>
  <c r="AE95" i="98"/>
  <c r="AS5" i="18"/>
  <c r="AL5" i="18"/>
  <c r="AU5" i="18" s="1"/>
  <c r="AH98" i="90"/>
  <c r="AQ98" i="90" s="1"/>
  <c r="AQ100" i="90" s="1"/>
  <c r="AZ3" i="90"/>
  <c r="AX3" i="90" s="1"/>
  <c r="S3" i="90" s="1"/>
  <c r="AC3" i="90" s="1"/>
  <c r="AX5" i="90"/>
  <c r="S5" i="90" s="1"/>
  <c r="AC5" i="90" s="1"/>
  <c r="AB6" i="90" s="1"/>
  <c r="AX6" i="90"/>
  <c r="S6" i="90" s="1"/>
  <c r="AC6" i="90" s="1"/>
  <c r="AB7" i="90" s="1"/>
  <c r="AX7" i="90"/>
  <c r="S7" i="90" s="1"/>
  <c r="AC7" i="90" s="1"/>
  <c r="AB8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6" i="90"/>
  <c r="S96" i="90" s="1"/>
  <c r="AC96" i="90" s="1"/>
  <c r="AB97" i="90" s="1"/>
  <c r="AX93" i="90"/>
  <c r="S93" i="90" s="1"/>
  <c r="AC93" i="90" s="1"/>
  <c r="AB94" i="90" s="1"/>
  <c r="AS6" i="18"/>
  <c r="AL6" i="18"/>
  <c r="AU6" i="18" s="1"/>
  <c r="AR97" i="90"/>
  <c r="Z98" i="90"/>
  <c r="Y95" i="94"/>
  <c r="X95" i="94"/>
  <c r="Z95" i="94" s="1"/>
  <c r="AS3" i="102"/>
  <c r="AL3" i="102"/>
  <c r="AU3" i="102" s="1"/>
  <c r="Y95" i="50"/>
  <c r="Z95" i="50" s="1"/>
  <c r="X95" i="50"/>
  <c r="AS9" i="102"/>
  <c r="AL9" i="102"/>
  <c r="AU9" i="102" s="1"/>
  <c r="AH96" i="35"/>
  <c r="AQ96" i="35" s="1"/>
  <c r="Y94" i="85"/>
  <c r="X94" i="85"/>
  <c r="Z95" i="82"/>
  <c r="AH97" i="10"/>
  <c r="AQ97" i="10" s="1"/>
  <c r="AR91" i="42"/>
  <c r="AT100" i="18"/>
  <c r="AI94" i="94"/>
  <c r="AN94" i="94"/>
  <c r="AS8" i="102"/>
  <c r="AL8" i="102"/>
  <c r="AU8" i="102" s="1"/>
  <c r="AJ4" i="102"/>
  <c r="AK4" i="102"/>
  <c r="AT4" i="102" s="1"/>
  <c r="AT100" i="102" s="1"/>
  <c r="AS5" i="102"/>
  <c r="AL5" i="102"/>
  <c r="AU5" i="102" s="1"/>
  <c r="AL4" i="18"/>
  <c r="AU4" i="18" s="1"/>
  <c r="AU100" i="18" s="1"/>
  <c r="C11" i="18" s="1"/>
  <c r="AS4" i="18"/>
  <c r="AS100" i="18" s="1"/>
  <c r="AS6" i="102"/>
  <c r="AL6" i="102"/>
  <c r="AU6" i="102" s="1"/>
  <c r="W96" i="94" l="1"/>
  <c r="AG95" i="94"/>
  <c r="AP95" i="94" s="1"/>
  <c r="AF95" i="94"/>
  <c r="AO95" i="94" s="1"/>
  <c r="AE95" i="94"/>
  <c r="AE95" i="50"/>
  <c r="W96" i="50"/>
  <c r="AF95" i="50"/>
  <c r="AO95" i="50" s="1"/>
  <c r="AG95" i="50"/>
  <c r="AP95" i="50" s="1"/>
  <c r="AH95" i="50"/>
  <c r="AQ95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E95" i="82"/>
  <c r="AF95" i="82"/>
  <c r="AO95" i="82" s="1"/>
  <c r="W96" i="82"/>
  <c r="AG95" i="82"/>
  <c r="AP95" i="82" s="1"/>
  <c r="AJ94" i="90"/>
  <c r="AK94" i="90"/>
  <c r="AT94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K8" i="90"/>
  <c r="AT8" i="90" s="1"/>
  <c r="AJ8" i="90"/>
  <c r="Y96" i="98"/>
  <c r="Z96" i="98" s="1"/>
  <c r="X96" i="98"/>
  <c r="AH94" i="85"/>
  <c r="AQ94" i="85" s="1"/>
  <c r="AG98" i="90"/>
  <c r="AP98" i="90" s="1"/>
  <c r="AP100" i="90" s="1"/>
  <c r="AC98" i="90"/>
  <c r="AE98" i="90"/>
  <c r="AF98" i="90"/>
  <c r="AO98" i="90" s="1"/>
  <c r="AO100" i="90" s="1"/>
  <c r="AK97" i="90"/>
  <c r="AT97" i="90" s="1"/>
  <c r="AJ97" i="90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K7" i="90"/>
  <c r="AT7" i="90" s="1"/>
  <c r="AJ7" i="90"/>
  <c r="AJ90" i="90"/>
  <c r="AK90" i="90"/>
  <c r="AT90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J12" i="90"/>
  <c r="AK12" i="90"/>
  <c r="AT12" i="90" s="1"/>
  <c r="AJ6" i="90"/>
  <c r="AK6" i="90"/>
  <c r="AT6" i="90" s="1"/>
  <c r="AI92" i="42"/>
  <c r="AN92" i="42"/>
  <c r="AR94" i="50"/>
  <c r="Y98" i="10"/>
  <c r="Z98" i="10"/>
  <c r="X98" i="10"/>
  <c r="AR94" i="94"/>
  <c r="AL4" i="102"/>
  <c r="AU4" i="102" s="1"/>
  <c r="AU100" i="102" s="1"/>
  <c r="C11" i="102" s="1"/>
  <c r="F46" i="57" s="1"/>
  <c r="AS4" i="102"/>
  <c r="AS100" i="102" s="1"/>
  <c r="Z94" i="85"/>
  <c r="AJ98" i="90"/>
  <c r="AS98" i="90" s="1"/>
  <c r="AK98" i="90"/>
  <c r="AT98" i="90" s="1"/>
  <c r="AJ84" i="90"/>
  <c r="AK84" i="90"/>
  <c r="AT84" i="9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X4" i="90"/>
  <c r="S4" i="90" s="1"/>
  <c r="AC4" i="90" s="1"/>
  <c r="AB5" i="90" s="1"/>
  <c r="AI95" i="98"/>
  <c r="AN95" i="98"/>
  <c r="Y93" i="42"/>
  <c r="X93" i="42"/>
  <c r="AR93" i="85"/>
  <c r="AI96" i="35"/>
  <c r="AN96" i="35"/>
  <c r="AH95" i="94"/>
  <c r="AQ95" i="94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I97" i="10"/>
  <c r="AN97" i="10"/>
  <c r="Y97" i="35"/>
  <c r="Z97" i="35"/>
  <c r="X97" i="35"/>
  <c r="AG96" i="98" l="1"/>
  <c r="AP96" i="98" s="1"/>
  <c r="W97" i="98"/>
  <c r="AF96" i="98"/>
  <c r="AO96" i="98" s="1"/>
  <c r="AE96" i="98"/>
  <c r="AS28" i="90"/>
  <c r="AL28" i="90"/>
  <c r="AU28" i="90" s="1"/>
  <c r="AS10" i="90"/>
  <c r="AL10" i="90"/>
  <c r="AU10" i="90" s="1"/>
  <c r="AS41" i="90"/>
  <c r="AL41" i="90"/>
  <c r="AU41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23" i="90"/>
  <c r="AL23" i="90"/>
  <c r="AU23" i="90" s="1"/>
  <c r="AS95" i="90"/>
  <c r="AL95" i="90"/>
  <c r="AU95" i="90" s="1"/>
  <c r="AH97" i="35"/>
  <c r="AQ97" i="35" s="1"/>
  <c r="AJ4" i="90"/>
  <c r="AK4" i="90"/>
  <c r="AT4" i="90" s="1"/>
  <c r="AS58" i="90"/>
  <c r="AL58" i="90"/>
  <c r="AU58" i="90" s="1"/>
  <c r="AS76" i="90"/>
  <c r="AL76" i="90"/>
  <c r="AU76" i="90" s="1"/>
  <c r="AS96" i="90"/>
  <c r="AL96" i="90"/>
  <c r="AU96" i="90" s="1"/>
  <c r="AS53" i="90"/>
  <c r="AL53" i="90"/>
  <c r="AU53" i="90" s="1"/>
  <c r="AS71" i="90"/>
  <c r="AL71" i="90"/>
  <c r="AU71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25" i="90"/>
  <c r="AL25" i="90"/>
  <c r="AU25" i="90" s="1"/>
  <c r="AS79" i="90"/>
  <c r="AL79" i="90"/>
  <c r="AU79" i="90" s="1"/>
  <c r="AS97" i="90"/>
  <c r="AL97" i="90"/>
  <c r="AU9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Y96" i="82"/>
  <c r="Z96" i="82" s="1"/>
  <c r="X96" i="82"/>
  <c r="AS15" i="90"/>
  <c r="AL15" i="90"/>
  <c r="AU15" i="90" s="1"/>
  <c r="AS87" i="90"/>
  <c r="AL87" i="90"/>
  <c r="AU87" i="90" s="1"/>
  <c r="AI95" i="50"/>
  <c r="AN95" i="50"/>
  <c r="AE97" i="35"/>
  <c r="AF97" i="35"/>
  <c r="AO97" i="35" s="1"/>
  <c r="W98" i="35"/>
  <c r="AG97" i="35"/>
  <c r="AP97" i="35" s="1"/>
  <c r="AL82" i="90"/>
  <c r="AU82" i="90" s="1"/>
  <c r="AS82" i="90"/>
  <c r="AR96" i="35"/>
  <c r="AS17" i="90"/>
  <c r="AL17" i="90"/>
  <c r="AU17" i="90" s="1"/>
  <c r="AS35" i="90"/>
  <c r="AL35" i="90"/>
  <c r="AU35" i="90" s="1"/>
  <c r="AS89" i="90"/>
  <c r="AL89" i="90"/>
  <c r="AU89" i="90" s="1"/>
  <c r="AH98" i="10"/>
  <c r="AQ98" i="10" s="1"/>
  <c r="AQ100" i="10" s="1"/>
  <c r="AZ3" i="10"/>
  <c r="AX96" i="10" s="1"/>
  <c r="S96" i="10" s="1"/>
  <c r="AC96" i="10" s="1"/>
  <c r="AB97" i="10" s="1"/>
  <c r="AX7" i="10"/>
  <c r="S7" i="10" s="1"/>
  <c r="AC7" i="10" s="1"/>
  <c r="AB8" i="10" s="1"/>
  <c r="AX8" i="10"/>
  <c r="S8" i="10" s="1"/>
  <c r="AC8" i="10" s="1"/>
  <c r="AB9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R92" i="42"/>
  <c r="AS18" i="90"/>
  <c r="AL18" i="90"/>
  <c r="AU18" i="90" s="1"/>
  <c r="AS43" i="90"/>
  <c r="AL43" i="90"/>
  <c r="AU43" i="90" s="1"/>
  <c r="AS61" i="90"/>
  <c r="AL61" i="90"/>
  <c r="AU61" i="90" s="1"/>
  <c r="AS20" i="90"/>
  <c r="AL20" i="90"/>
  <c r="AU20" i="90" s="1"/>
  <c r="AS21" i="90"/>
  <c r="AL21" i="90"/>
  <c r="AU21" i="90" s="1"/>
  <c r="AS57" i="90"/>
  <c r="AL57" i="90"/>
  <c r="AU57" i="90" s="1"/>
  <c r="AS93" i="90"/>
  <c r="AL93" i="90"/>
  <c r="AU93" i="90" s="1"/>
  <c r="AS64" i="90"/>
  <c r="AL64" i="90"/>
  <c r="AU64" i="90" s="1"/>
  <c r="AR95" i="98"/>
  <c r="AS59" i="90"/>
  <c r="AL59" i="90"/>
  <c r="AU59" i="90" s="1"/>
  <c r="AF94" i="85"/>
  <c r="AO94" i="85" s="1"/>
  <c r="AE94" i="85"/>
  <c r="AG94" i="85"/>
  <c r="AP94" i="85" s="1"/>
  <c r="W95" i="85"/>
  <c r="AC98" i="10"/>
  <c r="AE98" i="10"/>
  <c r="AG98" i="10"/>
  <c r="AP98" i="10" s="1"/>
  <c r="AP100" i="10" s="1"/>
  <c r="AF98" i="10"/>
  <c r="AO98" i="10" s="1"/>
  <c r="AO100" i="10" s="1"/>
  <c r="AS42" i="90"/>
  <c r="AL42" i="90"/>
  <c r="AU42" i="90" s="1"/>
  <c r="AS13" i="90"/>
  <c r="AL13" i="90"/>
  <c r="AU13" i="90" s="1"/>
  <c r="AS49" i="90"/>
  <c r="AL49" i="90"/>
  <c r="AU49" i="90" s="1"/>
  <c r="AS85" i="90"/>
  <c r="AL85" i="90"/>
  <c r="AU85" i="90" s="1"/>
  <c r="AS8" i="90"/>
  <c r="AL8" i="90"/>
  <c r="AU8" i="90" s="1"/>
  <c r="AS44" i="90"/>
  <c r="AL44" i="90"/>
  <c r="AU44" i="90" s="1"/>
  <c r="AS62" i="90"/>
  <c r="AL62" i="90"/>
  <c r="AU62" i="90" s="1"/>
  <c r="AI95" i="82"/>
  <c r="AN95" i="82"/>
  <c r="AS39" i="90"/>
  <c r="AL39" i="90"/>
  <c r="AU39" i="90" s="1"/>
  <c r="AS75" i="90"/>
  <c r="AL75" i="90"/>
  <c r="AU75" i="90" s="1"/>
  <c r="AI95" i="94"/>
  <c r="AN95" i="94"/>
  <c r="AS6" i="90"/>
  <c r="AL6" i="90"/>
  <c r="AU6" i="90" s="1"/>
  <c r="AS24" i="90"/>
  <c r="AL24" i="90"/>
  <c r="AU24" i="90" s="1"/>
  <c r="AS60" i="90"/>
  <c r="AL60" i="90"/>
  <c r="AU60" i="90" s="1"/>
  <c r="AS78" i="90"/>
  <c r="AL78" i="90"/>
  <c r="AU78" i="90" s="1"/>
  <c r="AS31" i="90"/>
  <c r="AL31" i="90"/>
  <c r="AU31" i="90" s="1"/>
  <c r="AS67" i="90"/>
  <c r="AL67" i="90"/>
  <c r="AU67" i="90" s="1"/>
  <c r="AI98" i="90"/>
  <c r="AN98" i="90"/>
  <c r="AN100" i="90" s="1"/>
  <c r="AS26" i="90"/>
  <c r="AL26" i="90"/>
  <c r="AU26" i="90" s="1"/>
  <c r="AS80" i="90"/>
  <c r="AL80" i="90"/>
  <c r="AU80" i="90" s="1"/>
  <c r="AS94" i="90"/>
  <c r="AL94" i="90"/>
  <c r="AU94" i="90" s="1"/>
  <c r="AS9" i="90"/>
  <c r="AL9" i="90"/>
  <c r="AU9" i="90" s="1"/>
  <c r="AS45" i="90"/>
  <c r="AL45" i="90"/>
  <c r="AU45" i="90" s="1"/>
  <c r="AS63" i="90"/>
  <c r="AL63" i="90"/>
  <c r="AU63" i="90" s="1"/>
  <c r="AS46" i="90"/>
  <c r="AL46" i="90"/>
  <c r="AU46" i="90" s="1"/>
  <c r="AH93" i="42"/>
  <c r="AQ93" i="42" s="1"/>
  <c r="AS47" i="90"/>
  <c r="AL47" i="90"/>
  <c r="AU47" i="90" s="1"/>
  <c r="AS30" i="90"/>
  <c r="AL30" i="90"/>
  <c r="AU30" i="90" s="1"/>
  <c r="AL66" i="90"/>
  <c r="AU66" i="90" s="1"/>
  <c r="AS66" i="90"/>
  <c r="AS37" i="90"/>
  <c r="AL37" i="90"/>
  <c r="AU37" i="90" s="1"/>
  <c r="AS91" i="90"/>
  <c r="AL91" i="90"/>
  <c r="AU91" i="90" s="1"/>
  <c r="AS32" i="90"/>
  <c r="AL32" i="90"/>
  <c r="AU32" i="90" s="1"/>
  <c r="AS68" i="90"/>
  <c r="AL68" i="90"/>
  <c r="AU68" i="90" s="1"/>
  <c r="AS27" i="90"/>
  <c r="AL27" i="90"/>
  <c r="AU27" i="90" s="1"/>
  <c r="AS81" i="90"/>
  <c r="AL81" i="90"/>
  <c r="AU81" i="90" s="1"/>
  <c r="AK5" i="90"/>
  <c r="AT5" i="90" s="1"/>
  <c r="AJ5" i="90"/>
  <c r="AS77" i="90"/>
  <c r="AL77" i="90"/>
  <c r="AU77" i="90" s="1"/>
  <c r="AR97" i="10"/>
  <c r="AS3" i="90"/>
  <c r="AL3" i="90"/>
  <c r="AU3" i="90" s="1"/>
  <c r="AS22" i="90"/>
  <c r="AL22" i="90"/>
  <c r="AU22" i="90" s="1"/>
  <c r="AS40" i="90"/>
  <c r="AL40" i="90"/>
  <c r="AU40" i="90" s="1"/>
  <c r="Z93" i="42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84" i="90"/>
  <c r="AL84" i="90"/>
  <c r="AU84" i="90" s="1"/>
  <c r="AS12" i="90"/>
  <c r="AL12" i="90"/>
  <c r="AU12" i="90" s="1"/>
  <c r="AS48" i="90"/>
  <c r="AL48" i="90"/>
  <c r="AU48" i="90" s="1"/>
  <c r="AS90" i="90"/>
  <c r="AL90" i="90"/>
  <c r="AU90" i="90" s="1"/>
  <c r="AS19" i="90"/>
  <c r="AL19" i="90"/>
  <c r="AU19" i="90" s="1"/>
  <c r="AS55" i="90"/>
  <c r="AL55" i="90"/>
  <c r="AU55" i="90" s="1"/>
  <c r="AS73" i="90"/>
  <c r="AL73" i="90"/>
  <c r="AU73" i="90" s="1"/>
  <c r="AH96" i="98"/>
  <c r="AQ96" i="98" s="1"/>
  <c r="AS14" i="90"/>
  <c r="AL14" i="90"/>
  <c r="AU14" i="90" s="1"/>
  <c r="AS50" i="90"/>
  <c r="AL50" i="90"/>
  <c r="AU50" i="90" s="1"/>
  <c r="AS86" i="90"/>
  <c r="AL86" i="90"/>
  <c r="AU86" i="90" s="1"/>
  <c r="AS33" i="90"/>
  <c r="AL33" i="90"/>
  <c r="AU33" i="90" s="1"/>
  <c r="AS51" i="90"/>
  <c r="AL51" i="90"/>
  <c r="AU51" i="90" s="1"/>
  <c r="AS69" i="90"/>
  <c r="AL69" i="90"/>
  <c r="AU69" i="90" s="1"/>
  <c r="Y96" i="50"/>
  <c r="X96" i="50"/>
  <c r="Y96" i="94"/>
  <c r="X96" i="94"/>
  <c r="AE96" i="82" l="1"/>
  <c r="W97" i="82"/>
  <c r="AG96" i="82"/>
  <c r="AP96" i="82" s="1"/>
  <c r="AF96" i="82"/>
  <c r="AO96" i="82" s="1"/>
  <c r="AR95" i="82"/>
  <c r="AK95" i="10"/>
  <c r="AT95" i="10" s="1"/>
  <c r="AJ95" i="10"/>
  <c r="AJ47" i="10"/>
  <c r="AK47" i="10"/>
  <c r="AT47" i="10" s="1"/>
  <c r="AH96" i="50"/>
  <c r="AQ96" i="50" s="1"/>
  <c r="Z96" i="50"/>
  <c r="Y95" i="85"/>
  <c r="X95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X4" i="10"/>
  <c r="S4" i="10" s="1"/>
  <c r="AC4" i="10" s="1"/>
  <c r="AB5" i="10" s="1"/>
  <c r="AR95" i="50"/>
  <c r="AR95" i="94"/>
  <c r="AJ89" i="10"/>
  <c r="AK89" i="10"/>
  <c r="AT89" i="10" s="1"/>
  <c r="AK53" i="10"/>
  <c r="AT53" i="10" s="1"/>
  <c r="AJ53" i="1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J8" i="10"/>
  <c r="AK8" i="10"/>
  <c r="AT8" i="10" s="1"/>
  <c r="AJ77" i="10"/>
  <c r="AK77" i="10"/>
  <c r="AT77" i="10" s="1"/>
  <c r="AI94" i="85"/>
  <c r="AN94" i="85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Y98" i="35"/>
  <c r="Z98" i="35"/>
  <c r="X98" i="35"/>
  <c r="AI96" i="98"/>
  <c r="AN96" i="98"/>
  <c r="AK83" i="10"/>
  <c r="AT83" i="10" s="1"/>
  <c r="AJ83" i="10"/>
  <c r="AH96" i="94"/>
  <c r="AQ96" i="94" s="1"/>
  <c r="AR98" i="90"/>
  <c r="AR100" i="90" s="1"/>
  <c r="AL98" i="90"/>
  <c r="AU98" i="90" s="1"/>
  <c r="Z96" i="94"/>
  <c r="AI98" i="10"/>
  <c r="AN98" i="10"/>
  <c r="AN100" i="1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97" i="10"/>
  <c r="AT97" i="10" s="1"/>
  <c r="AJ97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X10" i="10"/>
  <c r="S10" i="10" s="1"/>
  <c r="AC10" i="10" s="1"/>
  <c r="AB11" i="10" s="1"/>
  <c r="AX5" i="10"/>
  <c r="S5" i="10" s="1"/>
  <c r="AC5" i="10" s="1"/>
  <c r="AB6" i="10" s="1"/>
  <c r="AI97" i="35"/>
  <c r="AN97" i="35"/>
  <c r="AT100" i="90"/>
  <c r="Y97" i="98"/>
  <c r="X97" i="98"/>
  <c r="AS5" i="90"/>
  <c r="AL5" i="90"/>
  <c r="AU5" i="90" s="1"/>
  <c r="AJ71" i="10"/>
  <c r="AK71" i="10"/>
  <c r="AT71" i="10" s="1"/>
  <c r="AK65" i="10"/>
  <c r="AT65" i="10" s="1"/>
  <c r="AJ65" i="10"/>
  <c r="AJ59" i="10"/>
  <c r="AK59" i="10"/>
  <c r="AT59" i="10" s="1"/>
  <c r="AK41" i="10"/>
  <c r="AT41" i="10" s="1"/>
  <c r="AJ41" i="10"/>
  <c r="AF93" i="42"/>
  <c r="AO93" i="42" s="1"/>
  <c r="AG93" i="42"/>
  <c r="AP93" i="42" s="1"/>
  <c r="W94" i="42"/>
  <c r="AE93" i="42"/>
  <c r="AJ94" i="10"/>
  <c r="AK94" i="10"/>
  <c r="AT94" i="10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X9" i="10"/>
  <c r="S9" i="10" s="1"/>
  <c r="AC9" i="10" s="1"/>
  <c r="AB10" i="10" s="1"/>
  <c r="AX3" i="10"/>
  <c r="S3" i="10" s="1"/>
  <c r="AC3" i="10" s="1"/>
  <c r="AH96" i="82"/>
  <c r="AQ96" i="82" s="1"/>
  <c r="AL4" i="90"/>
  <c r="AU4" i="90" s="1"/>
  <c r="AU100" i="90" s="1"/>
  <c r="C11" i="90" s="1"/>
  <c r="F34" i="57" s="1"/>
  <c r="AS4" i="90"/>
  <c r="AS100" i="90" s="1"/>
  <c r="AS58" i="10" l="1"/>
  <c r="AL58" i="10"/>
  <c r="AU58" i="10" s="1"/>
  <c r="AS40" i="10"/>
  <c r="AL40" i="10"/>
  <c r="AU40" i="10" s="1"/>
  <c r="AS52" i="10"/>
  <c r="AL52" i="10"/>
  <c r="AU52" i="10" s="1"/>
  <c r="AS70" i="10"/>
  <c r="AL70" i="10"/>
  <c r="AU70" i="10" s="1"/>
  <c r="AI93" i="42"/>
  <c r="AN93" i="42"/>
  <c r="AS23" i="10"/>
  <c r="AL23" i="10"/>
  <c r="AU23" i="10" s="1"/>
  <c r="AS97" i="10"/>
  <c r="AL97" i="10"/>
  <c r="AU97" i="10" s="1"/>
  <c r="AS24" i="10"/>
  <c r="AL24" i="10"/>
  <c r="AU24" i="10" s="1"/>
  <c r="AS42" i="10"/>
  <c r="AL42" i="10"/>
  <c r="AU42" i="10" s="1"/>
  <c r="AS60" i="10"/>
  <c r="AL60" i="10"/>
  <c r="AU60" i="10" s="1"/>
  <c r="AS83" i="10"/>
  <c r="AL83" i="10"/>
  <c r="AU83" i="10" s="1"/>
  <c r="AC98" i="35"/>
  <c r="AF98" i="35"/>
  <c r="AO98" i="35" s="1"/>
  <c r="AO100" i="35" s="1"/>
  <c r="AG98" i="35"/>
  <c r="AP98" i="35" s="1"/>
  <c r="AP100" i="35" s="1"/>
  <c r="AE98" i="35"/>
  <c r="AS55" i="10"/>
  <c r="AL55" i="10"/>
  <c r="AU55" i="10" s="1"/>
  <c r="AS73" i="10"/>
  <c r="AL73" i="10"/>
  <c r="AU73" i="10" s="1"/>
  <c r="AS91" i="10"/>
  <c r="AL91" i="10"/>
  <c r="AU91" i="10" s="1"/>
  <c r="AS77" i="10"/>
  <c r="AL77" i="10"/>
  <c r="AU77" i="10" s="1"/>
  <c r="AS74" i="10"/>
  <c r="AL74" i="10"/>
  <c r="AU74" i="10" s="1"/>
  <c r="AS92" i="10"/>
  <c r="AL92" i="10"/>
  <c r="AU92" i="10" s="1"/>
  <c r="AS51" i="10"/>
  <c r="AL51" i="10"/>
  <c r="AU51" i="10" s="1"/>
  <c r="AS69" i="10"/>
  <c r="AL69" i="10"/>
  <c r="AU69" i="10" s="1"/>
  <c r="AS87" i="10"/>
  <c r="AL87" i="10"/>
  <c r="AU87" i="10" s="1"/>
  <c r="AS16" i="10"/>
  <c r="AL16" i="10"/>
  <c r="AU16" i="10" s="1"/>
  <c r="AS34" i="10"/>
  <c r="AL34" i="10"/>
  <c r="AU34" i="10" s="1"/>
  <c r="AS88" i="10"/>
  <c r="AL88" i="10"/>
  <c r="AU88" i="10" s="1"/>
  <c r="X94" i="42"/>
  <c r="Y94" i="42"/>
  <c r="Z94" i="42" s="1"/>
  <c r="AS59" i="10"/>
  <c r="AL59" i="10"/>
  <c r="AU59" i="10" s="1"/>
  <c r="AR97" i="35"/>
  <c r="AS78" i="10"/>
  <c r="AL78" i="10"/>
  <c r="AU78" i="10" s="1"/>
  <c r="AS96" i="10"/>
  <c r="AL96" i="10"/>
  <c r="AU96" i="10" s="1"/>
  <c r="AS61" i="10"/>
  <c r="AL61" i="10"/>
  <c r="AU61" i="10" s="1"/>
  <c r="AS79" i="10"/>
  <c r="AL79" i="10"/>
  <c r="AU79" i="10" s="1"/>
  <c r="AS44" i="10"/>
  <c r="AL44" i="10"/>
  <c r="AU44" i="10" s="1"/>
  <c r="AS80" i="10"/>
  <c r="AL80" i="10"/>
  <c r="AU80" i="10" s="1"/>
  <c r="AS53" i="10"/>
  <c r="AL53" i="10"/>
  <c r="AU53" i="10" s="1"/>
  <c r="AS15" i="10"/>
  <c r="AL15" i="10"/>
  <c r="AU15" i="10" s="1"/>
  <c r="AS33" i="10"/>
  <c r="AL33" i="10"/>
  <c r="AU33" i="10" s="1"/>
  <c r="AG96" i="50"/>
  <c r="AP96" i="50" s="1"/>
  <c r="W97" i="50"/>
  <c r="AE96" i="50"/>
  <c r="AF96" i="50"/>
  <c r="AO96" i="50" s="1"/>
  <c r="AS76" i="10"/>
  <c r="AL76" i="10"/>
  <c r="AU76" i="10" s="1"/>
  <c r="AS65" i="10"/>
  <c r="AL65" i="10"/>
  <c r="AU65" i="10" s="1"/>
  <c r="AH97" i="98"/>
  <c r="AQ97" i="98" s="1"/>
  <c r="AJ6" i="10"/>
  <c r="AK6" i="10"/>
  <c r="AT6" i="10" s="1"/>
  <c r="AS29" i="10"/>
  <c r="AL29" i="10"/>
  <c r="AU29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J7" i="10"/>
  <c r="AK7" i="10"/>
  <c r="AT7" i="10" s="1"/>
  <c r="AS25" i="10"/>
  <c r="AL25" i="10"/>
  <c r="AU25" i="10" s="1"/>
  <c r="AS43" i="10"/>
  <c r="AL43" i="10"/>
  <c r="AU43" i="10" s="1"/>
  <c r="AS8" i="10"/>
  <c r="AL8" i="10"/>
  <c r="AU8" i="10" s="1"/>
  <c r="AS26" i="10"/>
  <c r="AL26" i="10"/>
  <c r="AU26" i="10" s="1"/>
  <c r="AS62" i="10"/>
  <c r="AL62" i="10"/>
  <c r="AU6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47" i="10"/>
  <c r="AL47" i="10"/>
  <c r="AU47" i="10" s="1"/>
  <c r="AS22" i="10"/>
  <c r="AL22" i="10"/>
  <c r="AU22" i="10" s="1"/>
  <c r="AS94" i="10"/>
  <c r="AL94" i="10"/>
  <c r="AU94" i="10" s="1"/>
  <c r="Z97" i="98"/>
  <c r="AK11" i="10"/>
  <c r="AT11" i="10" s="1"/>
  <c r="AJ11" i="10"/>
  <c r="AS12" i="10"/>
  <c r="AL12" i="10"/>
  <c r="AU12" i="10" s="1"/>
  <c r="AR98" i="10"/>
  <c r="AR100" i="10" s="1"/>
  <c r="AL98" i="10"/>
  <c r="AU98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5" i="10"/>
  <c r="AT5" i="10" s="1"/>
  <c r="AJ5" i="10"/>
  <c r="AS39" i="10"/>
  <c r="AL39" i="10"/>
  <c r="AU39" i="10" s="1"/>
  <c r="AS95" i="10"/>
  <c r="AL95" i="10"/>
  <c r="AU95" i="10" s="1"/>
  <c r="AS28" i="10"/>
  <c r="AL28" i="10"/>
  <c r="AU28" i="10" s="1"/>
  <c r="AS41" i="10"/>
  <c r="AL41" i="10"/>
  <c r="AU41" i="10" s="1"/>
  <c r="AS17" i="10"/>
  <c r="AL17" i="10"/>
  <c r="AU17" i="10" s="1"/>
  <c r="AS36" i="10"/>
  <c r="AL36" i="10"/>
  <c r="AU36" i="10" s="1"/>
  <c r="AS72" i="10"/>
  <c r="AL72" i="10"/>
  <c r="AU72" i="10" s="1"/>
  <c r="AF96" i="94"/>
  <c r="AO96" i="94" s="1"/>
  <c r="W97" i="94"/>
  <c r="AG96" i="94"/>
  <c r="AP96" i="94" s="1"/>
  <c r="AE96" i="94"/>
  <c r="AR96" i="98"/>
  <c r="AS31" i="10"/>
  <c r="AL31" i="10"/>
  <c r="AU31" i="10" s="1"/>
  <c r="AR94" i="85"/>
  <c r="AS68" i="10"/>
  <c r="AL68" i="10"/>
  <c r="AU68" i="10" s="1"/>
  <c r="AS89" i="10"/>
  <c r="AL89" i="10"/>
  <c r="AU89" i="10" s="1"/>
  <c r="AJ9" i="10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H95" i="85"/>
  <c r="AQ95" i="85" s="1"/>
  <c r="Y97" i="82"/>
  <c r="X97" i="82"/>
  <c r="AB4" i="10"/>
  <c r="AJ3" i="10"/>
  <c r="AS46" i="10"/>
  <c r="AL46" i="10"/>
  <c r="AU46" i="10" s="1"/>
  <c r="AL82" i="10"/>
  <c r="AU82" i="10" s="1"/>
  <c r="AS82" i="10"/>
  <c r="AJ10" i="10"/>
  <c r="AK10" i="10"/>
  <c r="AT10" i="10" s="1"/>
  <c r="AS64" i="10"/>
  <c r="AL64" i="10"/>
  <c r="AU64" i="10" s="1"/>
  <c r="AS71" i="10"/>
  <c r="AL71" i="10"/>
  <c r="AU71" i="10" s="1"/>
  <c r="AS35" i="10"/>
  <c r="AL35" i="10"/>
  <c r="AU35" i="10" s="1"/>
  <c r="AS18" i="10"/>
  <c r="AL18" i="10"/>
  <c r="AU18" i="10" s="1"/>
  <c r="AS54" i="10"/>
  <c r="AL54" i="10"/>
  <c r="AU54" i="10" s="1"/>
  <c r="AS90" i="10"/>
  <c r="AL90" i="10"/>
  <c r="AU90" i="10" s="1"/>
  <c r="AH98" i="35"/>
  <c r="AQ98" i="35" s="1"/>
  <c r="AQ100" i="35" s="1"/>
  <c r="AZ3" i="35"/>
  <c r="AX8" i="35" s="1"/>
  <c r="S8" i="35" s="1"/>
  <c r="AC8" i="35" s="1"/>
  <c r="AB9" i="35" s="1"/>
  <c r="AX3" i="35"/>
  <c r="S3" i="35" s="1"/>
  <c r="AC3" i="35" s="1"/>
  <c r="AX7" i="35"/>
  <c r="S7" i="35" s="1"/>
  <c r="AC7" i="35" s="1"/>
  <c r="AB8" i="35" s="1"/>
  <c r="AX9" i="35"/>
  <c r="S9" i="35" s="1"/>
  <c r="AC9" i="35" s="1"/>
  <c r="AB10" i="35" s="1"/>
  <c r="AX10" i="35"/>
  <c r="S10" i="35" s="1"/>
  <c r="AC10" i="35" s="1"/>
  <c r="AB11" i="35" s="1"/>
  <c r="AX11" i="35"/>
  <c r="S11" i="35" s="1"/>
  <c r="AC11" i="35" s="1"/>
  <c r="AB12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6" i="35"/>
  <c r="S96" i="35" s="1"/>
  <c r="AC96" i="35" s="1"/>
  <c r="AB97" i="35" s="1"/>
  <c r="AX93" i="35"/>
  <c r="S93" i="35" s="1"/>
  <c r="AC93" i="35" s="1"/>
  <c r="AB94" i="35" s="1"/>
  <c r="AX95" i="35"/>
  <c r="S95" i="35" s="1"/>
  <c r="AC95" i="35" s="1"/>
  <c r="AB96" i="35" s="1"/>
  <c r="AX97" i="35"/>
  <c r="S97" i="35" s="1"/>
  <c r="AC97" i="35" s="1"/>
  <c r="AB98" i="35" s="1"/>
  <c r="AS19" i="10"/>
  <c r="AL19" i="10"/>
  <c r="AU19" i="10" s="1"/>
  <c r="AL37" i="10"/>
  <c r="AU37" i="10" s="1"/>
  <c r="AS37" i="10"/>
  <c r="AS20" i="10"/>
  <c r="AL20" i="10"/>
  <c r="AU20" i="10" s="1"/>
  <c r="AS38" i="10"/>
  <c r="AL38" i="10"/>
  <c r="AU38" i="10" s="1"/>
  <c r="AS56" i="10"/>
  <c r="AL56" i="10"/>
  <c r="AU56" i="10" s="1"/>
  <c r="Z95" i="85"/>
  <c r="AI96" i="82"/>
  <c r="AN96" i="82"/>
  <c r="AE94" i="42" l="1"/>
  <c r="W95" i="42"/>
  <c r="AG94" i="42"/>
  <c r="AP94" i="42" s="1"/>
  <c r="AF94" i="42"/>
  <c r="AO94" i="42" s="1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B4" i="35"/>
  <c r="AJ3" i="35"/>
  <c r="AH97" i="82"/>
  <c r="AQ97" i="82" s="1"/>
  <c r="Y97" i="94"/>
  <c r="X97" i="94"/>
  <c r="AS7" i="10"/>
  <c r="AL7" i="10"/>
  <c r="AU7" i="10" s="1"/>
  <c r="AS6" i="10"/>
  <c r="AL6" i="10"/>
  <c r="AU6" i="10" s="1"/>
  <c r="AI96" i="50"/>
  <c r="AN96" i="50"/>
  <c r="AK84" i="35"/>
  <c r="AT84" i="35" s="1"/>
  <c r="AJ84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K9" i="35"/>
  <c r="AT9" i="35" s="1"/>
  <c r="AJ9" i="35"/>
  <c r="Z97" i="82"/>
  <c r="Y97" i="50"/>
  <c r="X97" i="50"/>
  <c r="AK72" i="35"/>
  <c r="AT72" i="35" s="1"/>
  <c r="AJ72" i="35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J10" i="35"/>
  <c r="AK10" i="35"/>
  <c r="AT10" i="35" s="1"/>
  <c r="AX5" i="35"/>
  <c r="S5" i="35" s="1"/>
  <c r="AC5" i="35" s="1"/>
  <c r="AB6" i="35" s="1"/>
  <c r="AS11" i="10"/>
  <c r="AL11" i="10"/>
  <c r="AU11" i="10" s="1"/>
  <c r="AK94" i="35"/>
  <c r="AT94" i="35" s="1"/>
  <c r="AJ94" i="35"/>
  <c r="AJ89" i="35"/>
  <c r="AK89" i="35"/>
  <c r="AT89" i="35" s="1"/>
  <c r="AK81" i="35"/>
  <c r="AT81" i="35" s="1"/>
  <c r="AJ81" i="35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J8" i="35"/>
  <c r="AK8" i="35"/>
  <c r="AT8" i="35" s="1"/>
  <c r="AH94" i="42"/>
  <c r="AQ94" i="42" s="1"/>
  <c r="AR93" i="42"/>
  <c r="AK78" i="35"/>
  <c r="AT78" i="35" s="1"/>
  <c r="AJ78" i="35"/>
  <c r="AK95" i="35"/>
  <c r="AT95" i="35" s="1"/>
  <c r="AJ95" i="35"/>
  <c r="AJ93" i="35"/>
  <c r="AK93" i="35"/>
  <c r="AT93" i="35" s="1"/>
  <c r="AK87" i="35"/>
  <c r="AT87" i="35" s="1"/>
  <c r="AJ87" i="35"/>
  <c r="AJ75" i="35"/>
  <c r="AK75" i="35"/>
  <c r="AT75" i="35" s="1"/>
  <c r="AR96" i="82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L3" i="10"/>
  <c r="AU3" i="10" s="1"/>
  <c r="AS3" i="10"/>
  <c r="AS9" i="10"/>
  <c r="AL9" i="10"/>
  <c r="AU9" i="10" s="1"/>
  <c r="AI96" i="94"/>
  <c r="AN96" i="94"/>
  <c r="AS5" i="10"/>
  <c r="AL5" i="10"/>
  <c r="AU5" i="10" s="1"/>
  <c r="AF97" i="98"/>
  <c r="AO97" i="98" s="1"/>
  <c r="W98" i="98"/>
  <c r="AG97" i="98"/>
  <c r="AE97" i="98"/>
  <c r="AN97" i="98" s="1"/>
  <c r="AI98" i="35"/>
  <c r="AN98" i="35"/>
  <c r="AN100" i="35" s="1"/>
  <c r="AJ90" i="35"/>
  <c r="AK90" i="35"/>
  <c r="AT90" i="35" s="1"/>
  <c r="AK97" i="35"/>
  <c r="AT97" i="35" s="1"/>
  <c r="AJ97" i="35"/>
  <c r="AJ88" i="35"/>
  <c r="AK88" i="35"/>
  <c r="AT88" i="35" s="1"/>
  <c r="W96" i="85"/>
  <c r="AF95" i="85"/>
  <c r="AO95" i="85" s="1"/>
  <c r="AE95" i="85"/>
  <c r="AG95" i="85"/>
  <c r="AP95" i="85" s="1"/>
  <c r="AK96" i="35"/>
  <c r="AT96" i="35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X12" i="35"/>
  <c r="S12" i="35" s="1"/>
  <c r="AC12" i="35" s="1"/>
  <c r="AB13" i="35" s="1"/>
  <c r="AX4" i="35"/>
  <c r="S4" i="35" s="1"/>
  <c r="AC4" i="35" s="1"/>
  <c r="AB5" i="35" s="1"/>
  <c r="AS10" i="10"/>
  <c r="AL10" i="10"/>
  <c r="AU10" i="10" s="1"/>
  <c r="AJ4" i="10"/>
  <c r="AK4" i="10"/>
  <c r="AT4" i="10" s="1"/>
  <c r="AT100" i="10" s="1"/>
  <c r="AS56" i="35" l="1"/>
  <c r="AL56" i="35"/>
  <c r="AU56" i="35" s="1"/>
  <c r="AS92" i="35"/>
  <c r="AL92" i="35"/>
  <c r="AU92" i="35" s="1"/>
  <c r="AS75" i="35"/>
  <c r="AL75" i="35"/>
  <c r="AU75" i="3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94" i="35"/>
  <c r="AL94" i="35"/>
  <c r="AU94" i="35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F97" i="82"/>
  <c r="AO97" i="82" s="1"/>
  <c r="AE97" i="82"/>
  <c r="AG97" i="82"/>
  <c r="AP97" i="82" s="1"/>
  <c r="W98" i="82"/>
  <c r="AS30" i="35"/>
  <c r="AL30" i="35"/>
  <c r="AU30" i="35" s="1"/>
  <c r="AS67" i="35"/>
  <c r="AL67" i="35"/>
  <c r="AU67" i="35" s="1"/>
  <c r="AS88" i="35"/>
  <c r="AL88" i="35"/>
  <c r="AU88" i="35" s="1"/>
  <c r="AR98" i="35"/>
  <c r="AR100" i="35" s="1"/>
  <c r="AL98" i="35"/>
  <c r="AU98" i="35" s="1"/>
  <c r="AS62" i="35"/>
  <c r="AL62" i="35"/>
  <c r="AU62" i="35" s="1"/>
  <c r="AS80" i="35"/>
  <c r="AL80" i="35"/>
  <c r="AU80" i="35" s="1"/>
  <c r="AS87" i="35"/>
  <c r="AL87" i="35"/>
  <c r="AU87" i="35" s="1"/>
  <c r="AS78" i="35"/>
  <c r="AL78" i="35"/>
  <c r="AU78" i="35" s="1"/>
  <c r="AS52" i="35"/>
  <c r="AL52" i="35"/>
  <c r="AU52" i="35" s="1"/>
  <c r="AS70" i="35"/>
  <c r="AL70" i="35"/>
  <c r="AU70" i="35" s="1"/>
  <c r="AS72" i="35"/>
  <c r="AL72" i="35"/>
  <c r="AU72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H97" i="94"/>
  <c r="AQ97" i="94" s="1"/>
  <c r="AS18" i="35"/>
  <c r="AL18" i="35"/>
  <c r="AU18" i="35" s="1"/>
  <c r="AS36" i="35"/>
  <c r="AL36" i="35"/>
  <c r="AU36" i="35" s="1"/>
  <c r="AS54" i="35"/>
  <c r="AL54" i="35"/>
  <c r="AU54" i="35" s="1"/>
  <c r="AS31" i="35"/>
  <c r="AL31" i="35"/>
  <c r="AU31" i="35" s="1"/>
  <c r="AS85" i="35"/>
  <c r="AL85" i="35"/>
  <c r="AU85" i="35" s="1"/>
  <c r="AS97" i="35"/>
  <c r="AL97" i="35"/>
  <c r="AU97" i="35" s="1"/>
  <c r="AS26" i="35"/>
  <c r="AL26" i="35"/>
  <c r="AU26" i="35" s="1"/>
  <c r="AS44" i="35"/>
  <c r="AL44" i="35"/>
  <c r="AU44" i="35" s="1"/>
  <c r="AS21" i="35"/>
  <c r="AL21" i="35"/>
  <c r="AU21" i="35" s="1"/>
  <c r="AS39" i="35"/>
  <c r="AL39" i="35"/>
  <c r="AU39" i="35" s="1"/>
  <c r="AS81" i="35"/>
  <c r="AL81" i="35"/>
  <c r="AU81" i="35" s="1"/>
  <c r="AS16" i="35"/>
  <c r="AL16" i="35"/>
  <c r="AU16" i="35" s="1"/>
  <c r="AS34" i="35"/>
  <c r="AL34" i="35"/>
  <c r="AU34" i="35" s="1"/>
  <c r="AS23" i="35"/>
  <c r="AL23" i="35"/>
  <c r="AU23" i="35" s="1"/>
  <c r="AR96" i="50"/>
  <c r="Z97" i="94"/>
  <c r="AJ13" i="35"/>
  <c r="AK13" i="35"/>
  <c r="AT13" i="35" s="1"/>
  <c r="AS37" i="35"/>
  <c r="AL37" i="35"/>
  <c r="AU37" i="35" s="1"/>
  <c r="AS68" i="35"/>
  <c r="AL68" i="35"/>
  <c r="AU68" i="35" s="1"/>
  <c r="AS57" i="35"/>
  <c r="AL57" i="35"/>
  <c r="AU57" i="35" s="1"/>
  <c r="AS22" i="35"/>
  <c r="AL22" i="35"/>
  <c r="AU22" i="35" s="1"/>
  <c r="AS58" i="35"/>
  <c r="AL58" i="35"/>
  <c r="AU58" i="35" s="1"/>
  <c r="AL76" i="35"/>
  <c r="AU76" i="35" s="1"/>
  <c r="AS76" i="35"/>
  <c r="AH97" i="50"/>
  <c r="AQ97" i="50" s="1"/>
  <c r="AS29" i="35"/>
  <c r="AL29" i="35"/>
  <c r="AU29" i="35" s="1"/>
  <c r="AL65" i="35"/>
  <c r="AU65" i="35" s="1"/>
  <c r="AS65" i="35"/>
  <c r="AL3" i="35"/>
  <c r="AU3" i="35" s="1"/>
  <c r="AS3" i="35"/>
  <c r="AS24" i="35"/>
  <c r="AL24" i="35"/>
  <c r="AU24" i="35" s="1"/>
  <c r="AS42" i="35"/>
  <c r="AL42" i="35"/>
  <c r="AU42" i="35" s="1"/>
  <c r="AS49" i="35"/>
  <c r="AL49" i="35"/>
  <c r="AU49" i="35" s="1"/>
  <c r="AS19" i="35"/>
  <c r="AL19" i="35"/>
  <c r="AU19" i="35" s="1"/>
  <c r="AS73" i="35"/>
  <c r="AL73" i="35"/>
  <c r="AU73" i="35" s="1"/>
  <c r="AI95" i="85"/>
  <c r="AN95" i="85"/>
  <c r="AS32" i="35"/>
  <c r="AL32" i="35"/>
  <c r="AU32" i="35" s="1"/>
  <c r="AS86" i="35"/>
  <c r="AL86" i="35"/>
  <c r="AU86" i="35" s="1"/>
  <c r="AS4" i="10"/>
  <c r="AS100" i="10" s="1"/>
  <c r="AL4" i="10"/>
  <c r="AU4" i="10" s="1"/>
  <c r="AU100" i="10" s="1"/>
  <c r="C11" i="10" s="1"/>
  <c r="AS55" i="35"/>
  <c r="AL55" i="35"/>
  <c r="AU55" i="35" s="1"/>
  <c r="AS91" i="35"/>
  <c r="AL91" i="35"/>
  <c r="AU91" i="35" s="1"/>
  <c r="AI97" i="98"/>
  <c r="AP97" i="98"/>
  <c r="AR96" i="94"/>
  <c r="AS93" i="35"/>
  <c r="AL93" i="35"/>
  <c r="AU93" i="35" s="1"/>
  <c r="AS45" i="35"/>
  <c r="AL45" i="35"/>
  <c r="AU45" i="35" s="1"/>
  <c r="AS63" i="35"/>
  <c r="AL63" i="35"/>
  <c r="AU63" i="35" s="1"/>
  <c r="AJ6" i="35"/>
  <c r="AK6" i="35"/>
  <c r="AT6" i="35" s="1"/>
  <c r="AS40" i="35"/>
  <c r="AL40" i="35"/>
  <c r="AU40" i="35" s="1"/>
  <c r="Z97" i="50"/>
  <c r="AS11" i="35"/>
  <c r="AL11" i="35"/>
  <c r="AU11" i="35" s="1"/>
  <c r="AS47" i="35"/>
  <c r="AL47" i="35"/>
  <c r="AU47" i="35" s="1"/>
  <c r="AS83" i="35"/>
  <c r="AL83" i="35"/>
  <c r="AU83" i="35" s="1"/>
  <c r="AJ4" i="35"/>
  <c r="AK4" i="35"/>
  <c r="AT4" i="35" s="1"/>
  <c r="AS60" i="35"/>
  <c r="AL60" i="35"/>
  <c r="AU60" i="35" s="1"/>
  <c r="Y95" i="42"/>
  <c r="X95" i="42"/>
  <c r="AK5" i="35"/>
  <c r="AT5" i="35" s="1"/>
  <c r="AJ5" i="35"/>
  <c r="AJ7" i="35"/>
  <c r="AK7" i="35"/>
  <c r="AT7" i="35" s="1"/>
  <c r="AJ14" i="35"/>
  <c r="AK14" i="35"/>
  <c r="AT14" i="35" s="1"/>
  <c r="AS50" i="35"/>
  <c r="AL50" i="35"/>
  <c r="AU5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Y96" i="85"/>
  <c r="X96" i="85"/>
  <c r="AS90" i="35"/>
  <c r="AL90" i="35"/>
  <c r="AU90" i="35" s="1"/>
  <c r="Y98" i="98"/>
  <c r="X98" i="98"/>
  <c r="AS20" i="35"/>
  <c r="AL20" i="35"/>
  <c r="AU20" i="35" s="1"/>
  <c r="AS38" i="35"/>
  <c r="AL38" i="35"/>
  <c r="AU38" i="35" s="1"/>
  <c r="AS74" i="35"/>
  <c r="AL74" i="35"/>
  <c r="AU74" i="35" s="1"/>
  <c r="AS95" i="35"/>
  <c r="AL95" i="35"/>
  <c r="AU95" i="35" s="1"/>
  <c r="AS8" i="35"/>
  <c r="AL8" i="35"/>
  <c r="AU8" i="35" s="1"/>
  <c r="AS27" i="35"/>
  <c r="AL27" i="35"/>
  <c r="AU27" i="35" s="1"/>
  <c r="AS89" i="35"/>
  <c r="AL89" i="35"/>
  <c r="AU89" i="35" s="1"/>
  <c r="AS46" i="35"/>
  <c r="AL46" i="35"/>
  <c r="AU46" i="35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4" i="35"/>
  <c r="AL84" i="35"/>
  <c r="AU84" i="35" s="1"/>
  <c r="AJ12" i="35"/>
  <c r="AS48" i="35"/>
  <c r="AL48" i="35"/>
  <c r="AU48" i="35" s="1"/>
  <c r="AS66" i="35"/>
  <c r="AL66" i="35"/>
  <c r="AU66" i="35" s="1"/>
  <c r="AI94" i="42"/>
  <c r="AN94" i="42"/>
  <c r="AS13" i="35" l="1"/>
  <c r="AL13" i="35"/>
  <c r="AU13" i="35" s="1"/>
  <c r="AH96" i="85"/>
  <c r="AQ96" i="85" s="1"/>
  <c r="AR97" i="98"/>
  <c r="AR95" i="85"/>
  <c r="AG97" i="94"/>
  <c r="AP97" i="94" s="1"/>
  <c r="AE97" i="94"/>
  <c r="AF97" i="94"/>
  <c r="AO97" i="94" s="1"/>
  <c r="W98" i="94"/>
  <c r="AS5" i="35"/>
  <c r="AL5" i="35"/>
  <c r="AU5" i="35" s="1"/>
  <c r="Y98" i="82"/>
  <c r="X98" i="82"/>
  <c r="AR94" i="42"/>
  <c r="Z96" i="85"/>
  <c r="AT100" i="35"/>
  <c r="AS6" i="35"/>
  <c r="AL6" i="35"/>
  <c r="AU6" i="35" s="1"/>
  <c r="AH95" i="42"/>
  <c r="AQ95" i="42" s="1"/>
  <c r="AS4" i="35"/>
  <c r="AL4" i="35"/>
  <c r="AU4" i="35" s="1"/>
  <c r="AI97" i="82"/>
  <c r="AN97" i="82"/>
  <c r="AS7" i="35"/>
  <c r="AL7" i="35"/>
  <c r="AU7" i="35" s="1"/>
  <c r="AH98" i="98"/>
  <c r="AQ98" i="98" s="1"/>
  <c r="AQ100" i="98" s="1"/>
  <c r="AX3" i="98"/>
  <c r="S3" i="98" s="1"/>
  <c r="AC3" i="98" s="1"/>
  <c r="AX4" i="98"/>
  <c r="S4" i="98" s="1"/>
  <c r="AC4" i="98" s="1"/>
  <c r="AB5" i="98" s="1"/>
  <c r="AX5" i="98"/>
  <c r="S5" i="98" s="1"/>
  <c r="AC5" i="98" s="1"/>
  <c r="AB6" i="98" s="1"/>
  <c r="AZ3" i="98"/>
  <c r="AX11" i="98" s="1"/>
  <c r="S11" i="98" s="1"/>
  <c r="AC11" i="98" s="1"/>
  <c r="AB12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4" i="98"/>
  <c r="S94" i="98" s="1"/>
  <c r="AC94" i="98" s="1"/>
  <c r="AB95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Z98" i="98"/>
  <c r="AS12" i="35"/>
  <c r="AL12" i="35"/>
  <c r="AU12" i="35" s="1"/>
  <c r="AS14" i="35"/>
  <c r="AL14" i="35"/>
  <c r="AU14" i="35" s="1"/>
  <c r="Z95" i="42"/>
  <c r="AE97" i="50"/>
  <c r="AF97" i="50"/>
  <c r="AO97" i="50" s="1"/>
  <c r="W98" i="50"/>
  <c r="AG97" i="50"/>
  <c r="AP97" i="50" s="1"/>
  <c r="AJ95" i="98" l="1"/>
  <c r="AK95" i="98"/>
  <c r="AT95" i="98" s="1"/>
  <c r="AJ97" i="98"/>
  <c r="AK97" i="98"/>
  <c r="AT97" i="98" s="1"/>
  <c r="AJ85" i="98"/>
  <c r="AK85" i="98"/>
  <c r="AT85" i="98" s="1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J11" i="98"/>
  <c r="AK11" i="98"/>
  <c r="AT11" i="98" s="1"/>
  <c r="AK6" i="98"/>
  <c r="AT6" i="98" s="1"/>
  <c r="AG96" i="85"/>
  <c r="AP96" i="85" s="1"/>
  <c r="AF96" i="85"/>
  <c r="AO96" i="85" s="1"/>
  <c r="W97" i="85"/>
  <c r="AE96" i="85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5" i="98"/>
  <c r="AK5" i="98"/>
  <c r="AT5" i="98" s="1"/>
  <c r="AR97" i="82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U100" i="35"/>
  <c r="C11" i="35" s="1"/>
  <c r="Y98" i="50"/>
  <c r="Z98" i="50"/>
  <c r="X98" i="50"/>
  <c r="AI97" i="50"/>
  <c r="AN97" i="50"/>
  <c r="AJ87" i="98"/>
  <c r="AK87" i="98"/>
  <c r="AT87" i="98" s="1"/>
  <c r="AK75" i="98"/>
  <c r="AT75" i="98" s="1"/>
  <c r="AJ75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J15" i="98"/>
  <c r="AK8" i="98"/>
  <c r="AT8" i="98" s="1"/>
  <c r="AJ8" i="98"/>
  <c r="AS100" i="35"/>
  <c r="AH98" i="82"/>
  <c r="AQ98" i="82" s="1"/>
  <c r="AQ100" i="82" s="1"/>
  <c r="AX3" i="82"/>
  <c r="S3" i="82" s="1"/>
  <c r="AC3" i="82" s="1"/>
  <c r="AZ3" i="82"/>
  <c r="AX10" i="82" s="1"/>
  <c r="S10" i="82" s="1"/>
  <c r="AC10" i="82" s="1"/>
  <c r="AB11" i="82" s="1"/>
  <c r="AX6" i="82"/>
  <c r="S6" i="82" s="1"/>
  <c r="AC6" i="82" s="1"/>
  <c r="AB7" i="82" s="1"/>
  <c r="AX7" i="82"/>
  <c r="S7" i="82" s="1"/>
  <c r="AC7" i="82" s="1"/>
  <c r="AB8" i="82" s="1"/>
  <c r="AX8" i="82"/>
  <c r="S8" i="82" s="1"/>
  <c r="AC8" i="82" s="1"/>
  <c r="AB9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X98" i="94"/>
  <c r="Y98" i="94"/>
  <c r="AJ94" i="98"/>
  <c r="AK94" i="98"/>
  <c r="AT94" i="98" s="1"/>
  <c r="AG98" i="98"/>
  <c r="AP98" i="98" s="1"/>
  <c r="AP100" i="98" s="1"/>
  <c r="AF98" i="98"/>
  <c r="AO98" i="98" s="1"/>
  <c r="AO100" i="98" s="1"/>
  <c r="AE98" i="98"/>
  <c r="AC98" i="98"/>
  <c r="AJ93" i="98"/>
  <c r="AK93" i="98"/>
  <c r="AT93" i="98" s="1"/>
  <c r="AJ81" i="98"/>
  <c r="AK81" i="98"/>
  <c r="AT81" i="98" s="1"/>
  <c r="AK69" i="98"/>
  <c r="AT69" i="98" s="1"/>
  <c r="AJ69" i="98"/>
  <c r="AE95" i="42"/>
  <c r="AN95" i="42" s="1"/>
  <c r="W96" i="42"/>
  <c r="AF95" i="42"/>
  <c r="AO95" i="42" s="1"/>
  <c r="AG95" i="42"/>
  <c r="AJ98" i="98"/>
  <c r="AS98" i="98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Z98" i="82"/>
  <c r="AK91" i="98"/>
  <c r="AT91" i="98" s="1"/>
  <c r="AJ91" i="98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I97" i="94"/>
  <c r="AN97" i="94"/>
  <c r="AS43" i="98" l="1"/>
  <c r="AL43" i="98"/>
  <c r="AU43" i="98" s="1"/>
  <c r="AS61" i="98"/>
  <c r="AL61" i="98"/>
  <c r="AU61" i="98" s="1"/>
  <c r="AS79" i="98"/>
  <c r="AL79" i="98"/>
  <c r="AU79" i="98" s="1"/>
  <c r="AS14" i="98"/>
  <c r="AL14" i="98"/>
  <c r="AU14" i="98" s="1"/>
  <c r="AS32" i="98"/>
  <c r="AL32" i="98"/>
  <c r="AU32" i="98" s="1"/>
  <c r="AS68" i="98"/>
  <c r="AL68" i="98"/>
  <c r="AU68" i="98" s="1"/>
  <c r="AI98" i="98"/>
  <c r="AN98" i="98"/>
  <c r="AN100" i="9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K9" i="82"/>
  <c r="AT9" i="82" s="1"/>
  <c r="AB4" i="82"/>
  <c r="AJ3" i="82"/>
  <c r="AS51" i="98"/>
  <c r="AL51" i="98"/>
  <c r="AU51" i="98" s="1"/>
  <c r="AC98" i="50"/>
  <c r="AG98" i="50"/>
  <c r="AP98" i="50" s="1"/>
  <c r="AP100" i="50" s="1"/>
  <c r="AF98" i="50"/>
  <c r="AO98" i="50" s="1"/>
  <c r="AO100" i="50" s="1"/>
  <c r="AE98" i="50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I96" i="85"/>
  <c r="AN96" i="85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25" i="98"/>
  <c r="AL25" i="98"/>
  <c r="AU25" i="98" s="1"/>
  <c r="AS50" i="98"/>
  <c r="AL50" i="98"/>
  <c r="AU50" i="98" s="1"/>
  <c r="AS86" i="98"/>
  <c r="AL86" i="98"/>
  <c r="AU86" i="98" s="1"/>
  <c r="AI95" i="42"/>
  <c r="AP95" i="42"/>
  <c r="AH98" i="94"/>
  <c r="AQ98" i="94" s="1"/>
  <c r="AQ100" i="94" s="1"/>
  <c r="AZ3" i="94"/>
  <c r="AX11" i="94" s="1"/>
  <c r="S11" i="94" s="1"/>
  <c r="AC11" i="94" s="1"/>
  <c r="AB12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7" i="94"/>
  <c r="S97" i="94" s="1"/>
  <c r="AC97" i="94" s="1"/>
  <c r="AB98" i="94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S21" i="98"/>
  <c r="AL21" i="98"/>
  <c r="AU21" i="98" s="1"/>
  <c r="AS57" i="98"/>
  <c r="AL57" i="98"/>
  <c r="AU57" i="9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0" i="98"/>
  <c r="AL10" i="98"/>
  <c r="AU10" i="98" s="1"/>
  <c r="AS29" i="98"/>
  <c r="AL29" i="98"/>
  <c r="AU29" i="98" s="1"/>
  <c r="X97" i="85"/>
  <c r="Z97" i="85" s="1"/>
  <c r="Y97" i="85"/>
  <c r="AS11" i="98"/>
  <c r="AL11" i="98"/>
  <c r="AU11" i="98" s="1"/>
  <c r="AS85" i="98"/>
  <c r="AL85" i="98"/>
  <c r="AU85" i="98" s="1"/>
  <c r="AS12" i="98"/>
  <c r="AL12" i="98"/>
  <c r="AU12" i="98" s="1"/>
  <c r="AS49" i="98"/>
  <c r="AL49" i="98"/>
  <c r="AU49" i="98" s="1"/>
  <c r="AS56" i="98"/>
  <c r="AL56" i="98"/>
  <c r="AU56" i="98" s="1"/>
  <c r="AS92" i="98"/>
  <c r="AL92" i="98"/>
  <c r="AU92" i="98" s="1"/>
  <c r="AS81" i="98"/>
  <c r="AL81" i="98"/>
  <c r="AU81" i="98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S39" i="98"/>
  <c r="AL39" i="98"/>
  <c r="AU39" i="98" s="1"/>
  <c r="AS87" i="98"/>
  <c r="AL87" i="98"/>
  <c r="AU87" i="98" s="1"/>
  <c r="AS70" i="98"/>
  <c r="AL70" i="98"/>
  <c r="AU70" i="98" s="1"/>
  <c r="AS47" i="98"/>
  <c r="AL47" i="98"/>
  <c r="AU47" i="98" s="1"/>
  <c r="AS65" i="98"/>
  <c r="AL65" i="98"/>
  <c r="AU65" i="98" s="1"/>
  <c r="AS83" i="98"/>
  <c r="AL83" i="98"/>
  <c r="AU83" i="98" s="1"/>
  <c r="AS18" i="98"/>
  <c r="AL18" i="98"/>
  <c r="AU18" i="98" s="1"/>
  <c r="AS72" i="98"/>
  <c r="AL72" i="98"/>
  <c r="AU72" i="98" s="1"/>
  <c r="AS90" i="98"/>
  <c r="AL90" i="98"/>
  <c r="AU90" i="98" s="1"/>
  <c r="AS20" i="98"/>
  <c r="AL20" i="98"/>
  <c r="AU20" i="98" s="1"/>
  <c r="AS74" i="98"/>
  <c r="AL74" i="98"/>
  <c r="AU74" i="98" s="1"/>
  <c r="AK91" i="82"/>
  <c r="AT91" i="82" s="1"/>
  <c r="AJ91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J13" i="82"/>
  <c r="AK11" i="82"/>
  <c r="AT11" i="82" s="1"/>
  <c r="AS8" i="98"/>
  <c r="AL8" i="98"/>
  <c r="AU8" i="98" s="1"/>
  <c r="AL3" i="98"/>
  <c r="AU3" i="98" s="1"/>
  <c r="AS3" i="98"/>
  <c r="AS40" i="98"/>
  <c r="AL40" i="98"/>
  <c r="AU40" i="98" s="1"/>
  <c r="AS76" i="98"/>
  <c r="AL76" i="98"/>
  <c r="AU76" i="98" s="1"/>
  <c r="AS17" i="98"/>
  <c r="AL17" i="98"/>
  <c r="AU17" i="98" s="1"/>
  <c r="AS35" i="98"/>
  <c r="AL35" i="98"/>
  <c r="AU35" i="98" s="1"/>
  <c r="AS36" i="98"/>
  <c r="AL36" i="98"/>
  <c r="AU36" i="98" s="1"/>
  <c r="AS54" i="98"/>
  <c r="AL54" i="98"/>
  <c r="AU54" i="98" s="1"/>
  <c r="AS97" i="98"/>
  <c r="AL97" i="98"/>
  <c r="AU97" i="98" s="1"/>
  <c r="AS13" i="98"/>
  <c r="AL13" i="98"/>
  <c r="AU13" i="98" s="1"/>
  <c r="AL31" i="98"/>
  <c r="AU31" i="98" s="1"/>
  <c r="AS31" i="98"/>
  <c r="AS91" i="98"/>
  <c r="AL91" i="98"/>
  <c r="AU91" i="98" s="1"/>
  <c r="AS38" i="98"/>
  <c r="AL38" i="98"/>
  <c r="AU38" i="98" s="1"/>
  <c r="AS67" i="98"/>
  <c r="AL67" i="98"/>
  <c r="AU67" i="98" s="1"/>
  <c r="Y96" i="42"/>
  <c r="X96" i="42"/>
  <c r="AK97" i="82"/>
  <c r="AT97" i="82" s="1"/>
  <c r="AJ97" i="82"/>
  <c r="AK85" i="82"/>
  <c r="AT85" i="82" s="1"/>
  <c r="AJ85" i="82"/>
  <c r="AS19" i="98"/>
  <c r="AL19" i="98"/>
  <c r="AU19" i="98" s="1"/>
  <c r="AS37" i="98"/>
  <c r="AL37" i="98"/>
  <c r="AU37" i="98" s="1"/>
  <c r="AS55" i="98"/>
  <c r="AL55" i="98"/>
  <c r="AU55" i="98" s="1"/>
  <c r="AG98" i="82"/>
  <c r="AP98" i="82" s="1"/>
  <c r="AP100" i="82" s="1"/>
  <c r="AF98" i="82"/>
  <c r="AO98" i="82" s="1"/>
  <c r="AO100" i="82" s="1"/>
  <c r="AE98" i="82"/>
  <c r="AK98" i="82" s="1"/>
  <c r="AT98" i="82" s="1"/>
  <c r="AC98" i="82"/>
  <c r="AJ98" i="82" s="1"/>
  <c r="AS98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93" i="98"/>
  <c r="AL93" i="98"/>
  <c r="AU93" i="98" s="1"/>
  <c r="AS94" i="98"/>
  <c r="AL94" i="98"/>
  <c r="AU94" i="98" s="1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X11" i="82"/>
  <c r="S11" i="82" s="1"/>
  <c r="AC11" i="82" s="1"/>
  <c r="AB12" i="82" s="1"/>
  <c r="AX5" i="82"/>
  <c r="S5" i="82" s="1"/>
  <c r="AC5" i="82" s="1"/>
  <c r="AB6" i="82" s="1"/>
  <c r="AS27" i="98"/>
  <c r="AL27" i="98"/>
  <c r="AU27" i="98" s="1"/>
  <c r="AS45" i="98"/>
  <c r="AL45" i="98"/>
  <c r="AU45" i="98" s="1"/>
  <c r="AS63" i="98"/>
  <c r="AL63" i="98"/>
  <c r="AU63" i="98" s="1"/>
  <c r="AR97" i="50"/>
  <c r="AJ4" i="98"/>
  <c r="AK4" i="98"/>
  <c r="AT4" i="98" s="1"/>
  <c r="AS22" i="98"/>
  <c r="AL22" i="98"/>
  <c r="AU22" i="98" s="1"/>
  <c r="AS58" i="98"/>
  <c r="AL58" i="98"/>
  <c r="AU58" i="98" s="1"/>
  <c r="AS53" i="98"/>
  <c r="AL53" i="98"/>
  <c r="AU53" i="98" s="1"/>
  <c r="AS71" i="98"/>
  <c r="AL71" i="98"/>
  <c r="AU71" i="98" s="1"/>
  <c r="AS89" i="98"/>
  <c r="AL89" i="98"/>
  <c r="AU89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R97" i="94"/>
  <c r="AS73" i="98"/>
  <c r="AL73" i="98"/>
  <c r="AU73" i="98" s="1"/>
  <c r="AK7" i="98"/>
  <c r="AT7" i="98" s="1"/>
  <c r="AJ7" i="98"/>
  <c r="AL62" i="98"/>
  <c r="AU62" i="98" s="1"/>
  <c r="AS62" i="98"/>
  <c r="AS69" i="98"/>
  <c r="AL69" i="98"/>
  <c r="AU69" i="98" s="1"/>
  <c r="Z98" i="94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4" i="82"/>
  <c r="S4" i="82" s="1"/>
  <c r="AC4" i="82" s="1"/>
  <c r="AB5" i="82" s="1"/>
  <c r="AS15" i="98"/>
  <c r="AL15" i="98"/>
  <c r="AU15" i="98" s="1"/>
  <c r="AS33" i="98"/>
  <c r="AL33" i="98"/>
  <c r="AU33" i="98" s="1"/>
  <c r="AS75" i="98"/>
  <c r="AL75" i="98"/>
  <c r="AU75" i="98" s="1"/>
  <c r="AH98" i="50"/>
  <c r="AQ98" i="50" s="1"/>
  <c r="AQ100" i="50" s="1"/>
  <c r="AZ3" i="50"/>
  <c r="AX4" i="50" s="1"/>
  <c r="S4" i="50" s="1"/>
  <c r="AC4" i="50" s="1"/>
  <c r="AB5" i="50" s="1"/>
  <c r="AX3" i="50"/>
  <c r="S3" i="50" s="1"/>
  <c r="AC3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5" i="50"/>
  <c r="S95" i="50" s="1"/>
  <c r="AC95" i="50" s="1"/>
  <c r="AB96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28" i="98"/>
  <c r="AL28" i="98"/>
  <c r="AU28" i="98" s="1"/>
  <c r="AL46" i="98"/>
  <c r="AU46" i="98" s="1"/>
  <c r="AS46" i="98"/>
  <c r="AS64" i="98"/>
  <c r="AL64" i="98"/>
  <c r="AU64" i="98" s="1"/>
  <c r="AS41" i="98"/>
  <c r="AL41" i="98"/>
  <c r="AU41" i="98" s="1"/>
  <c r="AS59" i="98"/>
  <c r="AL59" i="98"/>
  <c r="AU59" i="98" s="1"/>
  <c r="AS77" i="98"/>
  <c r="AL77" i="98"/>
  <c r="AU77" i="98" s="1"/>
  <c r="AJ6" i="98"/>
  <c r="AS60" i="98"/>
  <c r="AL60" i="98"/>
  <c r="AU60" i="98" s="1"/>
  <c r="AS95" i="98"/>
  <c r="AL95" i="98"/>
  <c r="AU95" i="98" s="1"/>
  <c r="AE97" i="85" l="1"/>
  <c r="AF97" i="85"/>
  <c r="AO97" i="85" s="1"/>
  <c r="W98" i="85"/>
  <c r="AG97" i="85"/>
  <c r="AP97" i="85" s="1"/>
  <c r="AK59" i="50"/>
  <c r="AT59" i="50" s="1"/>
  <c r="AJ59" i="50"/>
  <c r="AK23" i="50"/>
  <c r="AT23" i="50" s="1"/>
  <c r="AJ23" i="50"/>
  <c r="AS66" i="82"/>
  <c r="AL66" i="82"/>
  <c r="AU66" i="82" s="1"/>
  <c r="AS14" i="82"/>
  <c r="AL14" i="82"/>
  <c r="AU14" i="82" s="1"/>
  <c r="AJ58" i="94"/>
  <c r="AK58" i="94"/>
  <c r="AT58" i="94" s="1"/>
  <c r="AJ88" i="50"/>
  <c r="AK88" i="50"/>
  <c r="AT88" i="50" s="1"/>
  <c r="AJ76" i="50"/>
  <c r="AK76" i="50"/>
  <c r="AT76" i="50" s="1"/>
  <c r="AS6" i="98"/>
  <c r="AL6" i="98"/>
  <c r="AU6" i="98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3" i="82"/>
  <c r="AL23" i="82"/>
  <c r="AU23" i="82" s="1"/>
  <c r="AS41" i="82"/>
  <c r="AL41" i="82"/>
  <c r="AU41" i="82" s="1"/>
  <c r="AS7" i="98"/>
  <c r="AL7" i="98"/>
  <c r="AU7" i="98" s="1"/>
  <c r="AT100" i="98"/>
  <c r="AS36" i="82"/>
  <c r="AL36" i="82"/>
  <c r="AU36" i="82" s="1"/>
  <c r="AS43" i="82"/>
  <c r="AL43" i="82"/>
  <c r="AU43" i="82" s="1"/>
  <c r="AS79" i="82"/>
  <c r="AL79" i="82"/>
  <c r="AU79" i="82" s="1"/>
  <c r="AS8" i="82"/>
  <c r="AL8" i="82"/>
  <c r="AU8" i="82" s="1"/>
  <c r="AL45" i="82"/>
  <c r="AU45" i="82" s="1"/>
  <c r="AS45" i="82"/>
  <c r="AS81" i="82"/>
  <c r="AL81" i="82"/>
  <c r="AU81" i="82" s="1"/>
  <c r="AJ98" i="94"/>
  <c r="AS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J77" i="50"/>
  <c r="AK77" i="50"/>
  <c r="AT77" i="50" s="1"/>
  <c r="AK41" i="50"/>
  <c r="AT41" i="50" s="1"/>
  <c r="AJ41" i="50"/>
  <c r="AK17" i="50"/>
  <c r="AT17" i="50" s="1"/>
  <c r="AJ17" i="50"/>
  <c r="AS71" i="82"/>
  <c r="AL71" i="82"/>
  <c r="AU71" i="82" s="1"/>
  <c r="AL84" i="82"/>
  <c r="AU84" i="82" s="1"/>
  <c r="AS84" i="82"/>
  <c r="AK94" i="94"/>
  <c r="AT94" i="94" s="1"/>
  <c r="AJ94" i="94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J5" i="82"/>
  <c r="AK5" i="82"/>
  <c r="AT5" i="82" s="1"/>
  <c r="AL65" i="82"/>
  <c r="AU65" i="82" s="1"/>
  <c r="AS65" i="82"/>
  <c r="AG98" i="94"/>
  <c r="AP98" i="94" s="1"/>
  <c r="AP100" i="94" s="1"/>
  <c r="AC98" i="94"/>
  <c r="AE98" i="94"/>
  <c r="AK98" i="94" s="1"/>
  <c r="AT98" i="94" s="1"/>
  <c r="AF98" i="94"/>
  <c r="AO98" i="94" s="1"/>
  <c r="AO100" i="94" s="1"/>
  <c r="AS4" i="98"/>
  <c r="AL4" i="98"/>
  <c r="AU4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85" i="82"/>
  <c r="AL85" i="82"/>
  <c r="AU85" i="82" s="1"/>
  <c r="AS100" i="98"/>
  <c r="AS13" i="82"/>
  <c r="AL13" i="82"/>
  <c r="AU13" i="82" s="1"/>
  <c r="AS31" i="82"/>
  <c r="AL31" i="82"/>
  <c r="AU31" i="82" s="1"/>
  <c r="AS91" i="82"/>
  <c r="AL91" i="82"/>
  <c r="AU91" i="82" s="1"/>
  <c r="AH97" i="85"/>
  <c r="AQ97" i="85" s="1"/>
  <c r="AS27" i="82"/>
  <c r="AL27" i="82"/>
  <c r="AU27" i="82" s="1"/>
  <c r="AS63" i="82"/>
  <c r="AL63" i="82"/>
  <c r="AU63" i="82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K73" i="94"/>
  <c r="AT73" i="94" s="1"/>
  <c r="AJ73" i="94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K13" i="94"/>
  <c r="AT13" i="94" s="1"/>
  <c r="AJ13" i="94"/>
  <c r="AX3" i="94"/>
  <c r="S3" i="94" s="1"/>
  <c r="AC3" i="94" s="1"/>
  <c r="AR95" i="42"/>
  <c r="AS88" i="82"/>
  <c r="AL88" i="82"/>
  <c r="AU88" i="82" s="1"/>
  <c r="AJ83" i="50"/>
  <c r="AK83" i="50"/>
  <c r="AT83" i="50" s="1"/>
  <c r="AJ53" i="50"/>
  <c r="AK53" i="50"/>
  <c r="AT53" i="50" s="1"/>
  <c r="AJ3" i="50"/>
  <c r="AB4" i="50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K7" i="50"/>
  <c r="AT7" i="50" s="1"/>
  <c r="AJ7" i="50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42" i="82"/>
  <c r="AL42" i="82"/>
  <c r="AU42" i="82" s="1"/>
  <c r="AS60" i="82"/>
  <c r="AL60" i="82"/>
  <c r="AU60" i="82" s="1"/>
  <c r="AS78" i="82"/>
  <c r="AL78" i="82"/>
  <c r="AU78" i="82" s="1"/>
  <c r="AS49" i="82"/>
  <c r="AL49" i="82"/>
  <c r="AU49" i="82" s="1"/>
  <c r="AS67" i="82"/>
  <c r="AL67" i="82"/>
  <c r="AU67" i="82" s="1"/>
  <c r="AS7" i="82"/>
  <c r="AL7" i="82"/>
  <c r="AU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15" i="82"/>
  <c r="AL15" i="82"/>
  <c r="AU15" i="82" s="1"/>
  <c r="AS69" i="82"/>
  <c r="AL69" i="82"/>
  <c r="AU69" i="82" s="1"/>
  <c r="AS87" i="82"/>
  <c r="AL87" i="82"/>
  <c r="AU87" i="8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J18" i="94"/>
  <c r="AK11" i="94"/>
  <c r="AT11" i="94" s="1"/>
  <c r="AJ11" i="94"/>
  <c r="AX4" i="94"/>
  <c r="S4" i="94" s="1"/>
  <c r="AC4" i="94" s="1"/>
  <c r="AB5" i="94" s="1"/>
  <c r="AI98" i="50"/>
  <c r="AN98" i="50"/>
  <c r="AN100" i="50" s="1"/>
  <c r="AL3" i="82"/>
  <c r="AU3" i="82" s="1"/>
  <c r="AS3" i="82"/>
  <c r="AS40" i="82"/>
  <c r="AL40" i="82"/>
  <c r="AU40" i="82" s="1"/>
  <c r="AS76" i="82"/>
  <c r="AL76" i="82"/>
  <c r="AU76" i="82" s="1"/>
  <c r="AS94" i="82"/>
  <c r="AL94" i="82"/>
  <c r="AU94" i="82" s="1"/>
  <c r="AJ89" i="50"/>
  <c r="AK89" i="50"/>
  <c r="AT89" i="50" s="1"/>
  <c r="AJ47" i="50"/>
  <c r="AK47" i="50"/>
  <c r="AT47" i="50" s="1"/>
  <c r="AK11" i="50"/>
  <c r="AT11" i="50" s="1"/>
  <c r="AJ11" i="50"/>
  <c r="AS17" i="82"/>
  <c r="AL17" i="82"/>
  <c r="AU17" i="82" s="1"/>
  <c r="AS48" i="82"/>
  <c r="AL48" i="82"/>
  <c r="AU48" i="82" s="1"/>
  <c r="AS75" i="82"/>
  <c r="AL75" i="82"/>
  <c r="AU75" i="82" s="1"/>
  <c r="AK95" i="50"/>
  <c r="AT95" i="50" s="1"/>
  <c r="AJ95" i="50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35" i="82"/>
  <c r="AL35" i="82"/>
  <c r="AU35" i="82" s="1"/>
  <c r="AS53" i="82"/>
  <c r="AL53" i="82"/>
  <c r="AU53" i="82" s="1"/>
  <c r="AS89" i="82"/>
  <c r="AL89" i="82"/>
  <c r="AU89" i="82" s="1"/>
  <c r="AS24" i="82"/>
  <c r="AL24" i="82"/>
  <c r="AU24" i="82" s="1"/>
  <c r="AS96" i="82"/>
  <c r="AL96" i="82"/>
  <c r="AU96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50" i="82"/>
  <c r="AL50" i="82"/>
  <c r="AU50" i="82" s="1"/>
  <c r="AS68" i="82"/>
  <c r="AL68" i="82"/>
  <c r="AU68" i="82" s="1"/>
  <c r="AS33" i="82"/>
  <c r="AL33" i="82"/>
  <c r="AU33" i="82" s="1"/>
  <c r="AS51" i="82"/>
  <c r="AL51" i="82"/>
  <c r="AU51" i="82" s="1"/>
  <c r="AK96" i="94"/>
  <c r="AT96" i="94" s="1"/>
  <c r="AJ96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J4" i="82"/>
  <c r="AK4" i="82"/>
  <c r="AT4" i="82" s="1"/>
  <c r="AT100" i="82" s="1"/>
  <c r="AS22" i="82"/>
  <c r="AL22" i="82"/>
  <c r="AU22" i="82" s="1"/>
  <c r="AS58" i="82"/>
  <c r="AL58" i="82"/>
  <c r="AU58" i="82" s="1"/>
  <c r="AJ71" i="50"/>
  <c r="AK71" i="50"/>
  <c r="AT71" i="50" s="1"/>
  <c r="AK29" i="50"/>
  <c r="AT29" i="50" s="1"/>
  <c r="AJ29" i="50"/>
  <c r="AI98" i="82"/>
  <c r="AN98" i="82"/>
  <c r="AN100" i="82" s="1"/>
  <c r="AS86" i="82"/>
  <c r="AL86" i="82"/>
  <c r="AU86" i="82" s="1"/>
  <c r="AS21" i="82"/>
  <c r="AL21" i="82"/>
  <c r="AU21" i="82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S28" i="82"/>
  <c r="AL28" i="82"/>
  <c r="AU28" i="82" s="1"/>
  <c r="AS82" i="82"/>
  <c r="AL82" i="82"/>
  <c r="AU82" i="82" s="1"/>
  <c r="AJ96" i="50"/>
  <c r="AK96" i="50"/>
  <c r="AT96" i="50" s="1"/>
  <c r="AK65" i="50"/>
  <c r="AT65" i="50" s="1"/>
  <c r="AJ65" i="50"/>
  <c r="AJ35" i="50"/>
  <c r="AK35" i="50"/>
  <c r="AT35" i="50" s="1"/>
  <c r="AJ6" i="82"/>
  <c r="AK6" i="82"/>
  <c r="AT6" i="82" s="1"/>
  <c r="AS32" i="82"/>
  <c r="AL32" i="82"/>
  <c r="AU32" i="82" s="1"/>
  <c r="AJ64" i="94"/>
  <c r="AK64" i="94"/>
  <c r="AT64" i="94" s="1"/>
  <c r="AJ94" i="50"/>
  <c r="AK94" i="50"/>
  <c r="AT94" i="50" s="1"/>
  <c r="AK82" i="50"/>
  <c r="AT82" i="50" s="1"/>
  <c r="AJ82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59" i="82"/>
  <c r="AL59" i="82"/>
  <c r="AU59" i="82" s="1"/>
  <c r="AS77" i="82"/>
  <c r="AL77" i="82"/>
  <c r="AU77" i="82" s="1"/>
  <c r="AS95" i="82"/>
  <c r="AL95" i="82"/>
  <c r="AU95" i="82" s="1"/>
  <c r="AJ12" i="82"/>
  <c r="AK12" i="82"/>
  <c r="AT12" i="82" s="1"/>
  <c r="AS30" i="82"/>
  <c r="AL30" i="82"/>
  <c r="AU30" i="82" s="1"/>
  <c r="Z96" i="42"/>
  <c r="AH96" i="42"/>
  <c r="AQ96" i="42" s="1"/>
  <c r="AJ11" i="82"/>
  <c r="AS25" i="82"/>
  <c r="AL25" i="82"/>
  <c r="AU25" i="82" s="1"/>
  <c r="AL61" i="82"/>
  <c r="AU61" i="82" s="1"/>
  <c r="AS61" i="82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39" i="82"/>
  <c r="AL39" i="82"/>
  <c r="AU39" i="82" s="1"/>
  <c r="AS57" i="82"/>
  <c r="AL57" i="82"/>
  <c r="AU57" i="82" s="1"/>
  <c r="AS93" i="82"/>
  <c r="AL93" i="82"/>
  <c r="AU93" i="82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R96" i="85"/>
  <c r="AJ9" i="82"/>
  <c r="AS46" i="82"/>
  <c r="AL46" i="82"/>
  <c r="AU46" i="82" s="1"/>
  <c r="AS64" i="82"/>
  <c r="AL64" i="82"/>
  <c r="AU64" i="82" s="1"/>
  <c r="AR98" i="98"/>
  <c r="AR100" i="98" s="1"/>
  <c r="AL98" i="98"/>
  <c r="AU98" i="98" s="1"/>
  <c r="AU100" i="98" s="1"/>
  <c r="C11" i="98" s="1"/>
  <c r="F42" i="57" s="1"/>
  <c r="AR98" i="50" l="1"/>
  <c r="AR100" i="50" s="1"/>
  <c r="AL98" i="50"/>
  <c r="AU98" i="50" s="1"/>
  <c r="AS78" i="94"/>
  <c r="AL78" i="94"/>
  <c r="AU78" i="94" s="1"/>
  <c r="AS91" i="50"/>
  <c r="AL91" i="50"/>
  <c r="AU91" i="50" s="1"/>
  <c r="AS20" i="50"/>
  <c r="AL20" i="50"/>
  <c r="AU20" i="50" s="1"/>
  <c r="AS92" i="50"/>
  <c r="AL92" i="50"/>
  <c r="AU92" i="50" s="1"/>
  <c r="AS80" i="94"/>
  <c r="AL80" i="94"/>
  <c r="AU80" i="94" s="1"/>
  <c r="AS45" i="94"/>
  <c r="AL45" i="94"/>
  <c r="AU45" i="94" s="1"/>
  <c r="AS63" i="94"/>
  <c r="AL63" i="94"/>
  <c r="AU63" i="94" s="1"/>
  <c r="AS12" i="82"/>
  <c r="AL12" i="82"/>
  <c r="AU12" i="82" s="1"/>
  <c r="AS16" i="50"/>
  <c r="AL16" i="50"/>
  <c r="AU16" i="50" s="1"/>
  <c r="AS34" i="50"/>
  <c r="AL34" i="50"/>
  <c r="AU34" i="50" s="1"/>
  <c r="AS70" i="50"/>
  <c r="AL70" i="50"/>
  <c r="AU70" i="50" s="1"/>
  <c r="AS64" i="94"/>
  <c r="AL64" i="94"/>
  <c r="AU64" i="94" s="1"/>
  <c r="AS35" i="50"/>
  <c r="AL35" i="50"/>
  <c r="AU35" i="50" s="1"/>
  <c r="AS28" i="94"/>
  <c r="AL28" i="94"/>
  <c r="AU28" i="94" s="1"/>
  <c r="AS46" i="94"/>
  <c r="AL46" i="94"/>
  <c r="AU46" i="94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8" i="50"/>
  <c r="AL18" i="50"/>
  <c r="AU18" i="50" s="1"/>
  <c r="AL54" i="50"/>
  <c r="AU54" i="50" s="1"/>
  <c r="AS54" i="50"/>
  <c r="AS90" i="50"/>
  <c r="AL90" i="50"/>
  <c r="AU90" i="50" s="1"/>
  <c r="AS36" i="94"/>
  <c r="AL36" i="94"/>
  <c r="AU36" i="94" s="1"/>
  <c r="AS54" i="94"/>
  <c r="AL54" i="94"/>
  <c r="AU54" i="94" s="1"/>
  <c r="AS72" i="94"/>
  <c r="AL72" i="94"/>
  <c r="AU72" i="94" s="1"/>
  <c r="AS19" i="50"/>
  <c r="AL19" i="50"/>
  <c r="AU19" i="50" s="1"/>
  <c r="AS37" i="50"/>
  <c r="AL37" i="50"/>
  <c r="AU37" i="50" s="1"/>
  <c r="AS73" i="50"/>
  <c r="AL73" i="50"/>
  <c r="AU73" i="50" s="1"/>
  <c r="AS37" i="94"/>
  <c r="AL37" i="94"/>
  <c r="AU37" i="94" s="1"/>
  <c r="AS32" i="50"/>
  <c r="AL32" i="50"/>
  <c r="AU32" i="50" s="1"/>
  <c r="AS86" i="50"/>
  <c r="AL86" i="50"/>
  <c r="AU86" i="50" s="1"/>
  <c r="AS44" i="94"/>
  <c r="AL44" i="94"/>
  <c r="AU44" i="94" s="1"/>
  <c r="AS62" i="94"/>
  <c r="AL62" i="94"/>
  <c r="AU62" i="94" s="1"/>
  <c r="AS15" i="50"/>
  <c r="AL15" i="50"/>
  <c r="AU15" i="50" s="1"/>
  <c r="AS51" i="50"/>
  <c r="AL51" i="50"/>
  <c r="AU51" i="50" s="1"/>
  <c r="AS76" i="50"/>
  <c r="AL76" i="50"/>
  <c r="AU76" i="50" s="1"/>
  <c r="AS43" i="94"/>
  <c r="AL43" i="94"/>
  <c r="AU43" i="94" s="1"/>
  <c r="AS74" i="50"/>
  <c r="AL74" i="50"/>
  <c r="AU74" i="50" s="1"/>
  <c r="AL41" i="50"/>
  <c r="AU41" i="50" s="1"/>
  <c r="AS41" i="50"/>
  <c r="AS26" i="94"/>
  <c r="AL26" i="94"/>
  <c r="AU26" i="94" s="1"/>
  <c r="AS39" i="50"/>
  <c r="AL39" i="50"/>
  <c r="AU39" i="50" s="1"/>
  <c r="AS72" i="50"/>
  <c r="AL72" i="50"/>
  <c r="AU72" i="50" s="1"/>
  <c r="AS24" i="94"/>
  <c r="AL24" i="94"/>
  <c r="AU24" i="94" s="1"/>
  <c r="AS53" i="50"/>
  <c r="AL53" i="50"/>
  <c r="AU53" i="50" s="1"/>
  <c r="AS61" i="94"/>
  <c r="AL61" i="94"/>
  <c r="AU61" i="94" s="1"/>
  <c r="AS6" i="50"/>
  <c r="AL6" i="50"/>
  <c r="AU6" i="50" s="1"/>
  <c r="AS60" i="50"/>
  <c r="AL60" i="50"/>
  <c r="AU60" i="50" s="1"/>
  <c r="AS95" i="50"/>
  <c r="AL95" i="50"/>
  <c r="AU95" i="50" s="1"/>
  <c r="AJ5" i="94"/>
  <c r="AK5" i="94"/>
  <c r="AT5" i="94" s="1"/>
  <c r="AS42" i="94"/>
  <c r="AL42" i="94"/>
  <c r="AU42" i="94" s="1"/>
  <c r="AS60" i="94"/>
  <c r="AL60" i="94"/>
  <c r="AU60" i="94" s="1"/>
  <c r="AS95" i="94"/>
  <c r="AL95" i="94"/>
  <c r="AU95" i="94" s="1"/>
  <c r="AS7" i="50"/>
  <c r="AL7" i="50"/>
  <c r="AU7" i="50" s="1"/>
  <c r="AS25" i="50"/>
  <c r="AL25" i="50"/>
  <c r="AU25" i="50" s="1"/>
  <c r="AL61" i="50"/>
  <c r="AU61" i="50" s="1"/>
  <c r="AS61" i="50"/>
  <c r="AS79" i="50"/>
  <c r="AL79" i="50"/>
  <c r="AU79" i="50" s="1"/>
  <c r="AJ3" i="94"/>
  <c r="AB4" i="94"/>
  <c r="AS97" i="94"/>
  <c r="AL97" i="94"/>
  <c r="AU97" i="94" s="1"/>
  <c r="AI98" i="94"/>
  <c r="AN98" i="94"/>
  <c r="AN100" i="94" s="1"/>
  <c r="AS5" i="82"/>
  <c r="AL5" i="82"/>
  <c r="AU5" i="82" s="1"/>
  <c r="AS38" i="50"/>
  <c r="AL38" i="50"/>
  <c r="AU38" i="50" s="1"/>
  <c r="AS56" i="50"/>
  <c r="AL56" i="50"/>
  <c r="AU56" i="50" s="1"/>
  <c r="AS14" i="94"/>
  <c r="AL14" i="94"/>
  <c r="AU14" i="94" s="1"/>
  <c r="AS50" i="94"/>
  <c r="AL50" i="94"/>
  <c r="AU50" i="94" s="1"/>
  <c r="AS21" i="50"/>
  <c r="AL21" i="50"/>
  <c r="AU21" i="50" s="1"/>
  <c r="AS57" i="50"/>
  <c r="AL57" i="50"/>
  <c r="AU57" i="50" s="1"/>
  <c r="AS88" i="50"/>
  <c r="AL88" i="50"/>
  <c r="AU88" i="50" s="1"/>
  <c r="AS81" i="94"/>
  <c r="AL81" i="94"/>
  <c r="AU81" i="94" s="1"/>
  <c r="AS82" i="50"/>
  <c r="AL82" i="50"/>
  <c r="AU82" i="50" s="1"/>
  <c r="AS55" i="50"/>
  <c r="AL55" i="50"/>
  <c r="AU55" i="50" s="1"/>
  <c r="AF96" i="42"/>
  <c r="AO96" i="42" s="1"/>
  <c r="W97" i="42"/>
  <c r="AG96" i="42"/>
  <c r="AP96" i="42" s="1"/>
  <c r="AE96" i="42"/>
  <c r="AS40" i="50"/>
  <c r="AL40" i="50"/>
  <c r="AU40" i="50" s="1"/>
  <c r="AS34" i="94"/>
  <c r="AL34" i="94"/>
  <c r="AU34" i="94" s="1"/>
  <c r="AS71" i="50"/>
  <c r="AL71" i="50"/>
  <c r="AU71" i="50" s="1"/>
  <c r="AL4" i="82"/>
  <c r="AU4" i="82" s="1"/>
  <c r="AS4" i="82"/>
  <c r="AS59" i="94"/>
  <c r="AL59" i="94"/>
  <c r="AU59" i="94" s="1"/>
  <c r="AS15" i="94"/>
  <c r="AL15" i="94"/>
  <c r="AU15" i="94" s="1"/>
  <c r="AS69" i="94"/>
  <c r="AL69" i="94"/>
  <c r="AU69" i="94" s="1"/>
  <c r="AS87" i="94"/>
  <c r="AL87" i="94"/>
  <c r="AU87" i="94" s="1"/>
  <c r="AL10" i="50"/>
  <c r="AU10" i="50" s="1"/>
  <c r="AS10" i="50"/>
  <c r="AS28" i="50"/>
  <c r="AL28" i="50"/>
  <c r="AU28" i="50" s="1"/>
  <c r="AS46" i="50"/>
  <c r="AL46" i="50"/>
  <c r="AU46" i="50" s="1"/>
  <c r="AS12" i="94"/>
  <c r="AL12" i="94"/>
  <c r="AU12" i="94" s="1"/>
  <c r="AS22" i="94"/>
  <c r="AL22" i="94"/>
  <c r="AU22" i="94" s="1"/>
  <c r="AS40" i="94"/>
  <c r="AL40" i="94"/>
  <c r="AU40" i="94" s="1"/>
  <c r="AS70" i="94"/>
  <c r="AL70" i="94"/>
  <c r="AU70" i="94" s="1"/>
  <c r="AK6" i="94"/>
  <c r="AT6" i="94" s="1"/>
  <c r="AJ6" i="94"/>
  <c r="AS41" i="94"/>
  <c r="AL41" i="94"/>
  <c r="AU41" i="94" s="1"/>
  <c r="AS77" i="94"/>
  <c r="AL77" i="94"/>
  <c r="AU77" i="94" s="1"/>
  <c r="AS24" i="50"/>
  <c r="AL24" i="50"/>
  <c r="AU24" i="50" s="1"/>
  <c r="AS42" i="50"/>
  <c r="AL42" i="50"/>
  <c r="AU42" i="50" s="1"/>
  <c r="AS78" i="50"/>
  <c r="AL78" i="50"/>
  <c r="AU78" i="50" s="1"/>
  <c r="AS89" i="50"/>
  <c r="AL89" i="50"/>
  <c r="AU89" i="50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43" i="50"/>
  <c r="AL43" i="50"/>
  <c r="AU43" i="50" s="1"/>
  <c r="AS97" i="50"/>
  <c r="AL97" i="50"/>
  <c r="AU97" i="50" s="1"/>
  <c r="AS83" i="50"/>
  <c r="AL83" i="50"/>
  <c r="AU83" i="50" s="1"/>
  <c r="AS13" i="94"/>
  <c r="AL13" i="94"/>
  <c r="AU13" i="94" s="1"/>
  <c r="AS8" i="50"/>
  <c r="AL8" i="50"/>
  <c r="AU8" i="50" s="1"/>
  <c r="AS26" i="50"/>
  <c r="AL26" i="50"/>
  <c r="AU26" i="50" s="1"/>
  <c r="AS44" i="50"/>
  <c r="AL44" i="50"/>
  <c r="AU44" i="50" s="1"/>
  <c r="AS80" i="50"/>
  <c r="AL80" i="50"/>
  <c r="AU80" i="50" s="1"/>
  <c r="AS32" i="94"/>
  <c r="AL32" i="94"/>
  <c r="AU32" i="94" s="1"/>
  <c r="AS68" i="94"/>
  <c r="AL68" i="94"/>
  <c r="AU68" i="94" s="1"/>
  <c r="AS86" i="94"/>
  <c r="AL86" i="94"/>
  <c r="AU86" i="94" s="1"/>
  <c r="AS9" i="50"/>
  <c r="AL9" i="50"/>
  <c r="AU9" i="50" s="1"/>
  <c r="AS63" i="50"/>
  <c r="AL63" i="50"/>
  <c r="AU63" i="50" s="1"/>
  <c r="AS23" i="50"/>
  <c r="AL23" i="50"/>
  <c r="AU23" i="50" s="1"/>
  <c r="Y98" i="85"/>
  <c r="X98" i="85"/>
  <c r="AJ8" i="94"/>
  <c r="AK8" i="94"/>
  <c r="AT8" i="94" s="1"/>
  <c r="AS5" i="50"/>
  <c r="AL5" i="50"/>
  <c r="AU5" i="50" s="1"/>
  <c r="AS58" i="50"/>
  <c r="AL58" i="50"/>
  <c r="AU58" i="50" s="1"/>
  <c r="AS65" i="50"/>
  <c r="AL65" i="50"/>
  <c r="AU65" i="50" s="1"/>
  <c r="AL16" i="94"/>
  <c r="AU16" i="94" s="1"/>
  <c r="AS16" i="94"/>
  <c r="AS82" i="94"/>
  <c r="AL82" i="94"/>
  <c r="AU82" i="94" s="1"/>
  <c r="AS36" i="50"/>
  <c r="AL36" i="50"/>
  <c r="AU36" i="50" s="1"/>
  <c r="AS47" i="50"/>
  <c r="AL47" i="50"/>
  <c r="AU47" i="50" s="1"/>
  <c r="AS10" i="82"/>
  <c r="AL10" i="82"/>
  <c r="AU10" i="82" s="1"/>
  <c r="AS25" i="94"/>
  <c r="AL25" i="94"/>
  <c r="AU25" i="94" s="1"/>
  <c r="AL79" i="94"/>
  <c r="AU79" i="94" s="1"/>
  <c r="AS79" i="94"/>
  <c r="AK7" i="94"/>
  <c r="AT7" i="94" s="1"/>
  <c r="AJ7" i="94"/>
  <c r="AS93" i="50"/>
  <c r="AL93" i="50"/>
  <c r="AU93" i="50" s="1"/>
  <c r="AS33" i="94"/>
  <c r="AL33" i="94"/>
  <c r="AU33" i="94" s="1"/>
  <c r="AS22" i="50"/>
  <c r="AL22" i="50"/>
  <c r="AU22" i="50" s="1"/>
  <c r="AS23" i="94"/>
  <c r="AL23" i="94"/>
  <c r="AU23" i="94" s="1"/>
  <c r="AS39" i="94"/>
  <c r="AL39" i="94"/>
  <c r="AU39" i="94" s="1"/>
  <c r="AS64" i="50"/>
  <c r="AL64" i="50"/>
  <c r="AU64" i="50" s="1"/>
  <c r="AS94" i="50"/>
  <c r="AL94" i="50"/>
  <c r="AU94" i="50" s="1"/>
  <c r="AS6" i="82"/>
  <c r="AL6" i="82"/>
  <c r="AU6" i="82" s="1"/>
  <c r="AU100" i="82" s="1"/>
  <c r="C11" i="82" s="1"/>
  <c r="F26" i="57" s="1"/>
  <c r="AS96" i="50"/>
  <c r="AL96" i="50"/>
  <c r="AU96" i="50" s="1"/>
  <c r="AS88" i="94"/>
  <c r="AL88" i="94"/>
  <c r="AU88" i="94" s="1"/>
  <c r="AR98" i="82"/>
  <c r="AR100" i="82" s="1"/>
  <c r="AL98" i="82"/>
  <c r="AU98" i="82" s="1"/>
  <c r="AS29" i="94"/>
  <c r="AL29" i="94"/>
  <c r="AU29" i="94" s="1"/>
  <c r="AS12" i="50"/>
  <c r="AL12" i="50"/>
  <c r="AU12" i="50" s="1"/>
  <c r="AS66" i="50"/>
  <c r="AL66" i="50"/>
  <c r="AU66" i="50" s="1"/>
  <c r="AS84" i="50"/>
  <c r="AL84" i="50"/>
  <c r="AU84" i="50" s="1"/>
  <c r="AS11" i="50"/>
  <c r="AL11" i="50"/>
  <c r="AU11" i="50" s="1"/>
  <c r="AS100" i="82"/>
  <c r="AS66" i="94"/>
  <c r="AL66" i="94"/>
  <c r="AU66" i="94" s="1"/>
  <c r="AS49" i="50"/>
  <c r="AL49" i="50"/>
  <c r="AU49" i="50" s="1"/>
  <c r="AS67" i="50"/>
  <c r="AL67" i="50"/>
  <c r="AU67" i="50" s="1"/>
  <c r="AJ4" i="50"/>
  <c r="AK4" i="50"/>
  <c r="AT4" i="50" s="1"/>
  <c r="AT100" i="50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62" i="50"/>
  <c r="AL62" i="50"/>
  <c r="AU62" i="50" s="1"/>
  <c r="AS77" i="50"/>
  <c r="AL77" i="50"/>
  <c r="AU77" i="50" s="1"/>
  <c r="AL92" i="94"/>
  <c r="AU92" i="94" s="1"/>
  <c r="AS92" i="94"/>
  <c r="AS27" i="50"/>
  <c r="AL27" i="50"/>
  <c r="AU27" i="50" s="1"/>
  <c r="AS45" i="50"/>
  <c r="AL45" i="50"/>
  <c r="AU45" i="50" s="1"/>
  <c r="AS81" i="50"/>
  <c r="AL81" i="50"/>
  <c r="AU81" i="50" s="1"/>
  <c r="AS58" i="94"/>
  <c r="AL58" i="94"/>
  <c r="AU58" i="94" s="1"/>
  <c r="AS27" i="94"/>
  <c r="AL27" i="94"/>
  <c r="AU27" i="94" s="1"/>
  <c r="AS89" i="94"/>
  <c r="AL89" i="94"/>
  <c r="AU89" i="94" s="1"/>
  <c r="AS75" i="50"/>
  <c r="AL75" i="50"/>
  <c r="AU75" i="50" s="1"/>
  <c r="AS51" i="94"/>
  <c r="AL51" i="94"/>
  <c r="AU51" i="94" s="1"/>
  <c r="AS11" i="82"/>
  <c r="AL11" i="82"/>
  <c r="AU11" i="82" s="1"/>
  <c r="AS52" i="94"/>
  <c r="AL52" i="94"/>
  <c r="AU52" i="94" s="1"/>
  <c r="AS96" i="94"/>
  <c r="AL96" i="94"/>
  <c r="AU96" i="94" s="1"/>
  <c r="AS9" i="82"/>
  <c r="AL9" i="82"/>
  <c r="AU9" i="82" s="1"/>
  <c r="AS57" i="94"/>
  <c r="AL57" i="94"/>
  <c r="AU57" i="94" s="1"/>
  <c r="AS75" i="94"/>
  <c r="AL75" i="94"/>
  <c r="AU75" i="94" s="1"/>
  <c r="AS93" i="94"/>
  <c r="AL93" i="94"/>
  <c r="AU93" i="94" s="1"/>
  <c r="AS21" i="94"/>
  <c r="AL21" i="94"/>
  <c r="AU21" i="94" s="1"/>
  <c r="AS52" i="50"/>
  <c r="AL52" i="50"/>
  <c r="AU52" i="50" s="1"/>
  <c r="AS9" i="94"/>
  <c r="AL9" i="94"/>
  <c r="AU9" i="94" s="1"/>
  <c r="AS76" i="94"/>
  <c r="AL76" i="94"/>
  <c r="AU76" i="94" s="1"/>
  <c r="AS29" i="50"/>
  <c r="AL29" i="50"/>
  <c r="AU29" i="50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30" i="50"/>
  <c r="AL30" i="50"/>
  <c r="AU30" i="50" s="1"/>
  <c r="AS48" i="50"/>
  <c r="AL48" i="50"/>
  <c r="AU48" i="50" s="1"/>
  <c r="AS18" i="94"/>
  <c r="AL18" i="94"/>
  <c r="AU18" i="94" s="1"/>
  <c r="AL90" i="94"/>
  <c r="AU90" i="94" s="1"/>
  <c r="AS90" i="94"/>
  <c r="AS13" i="50"/>
  <c r="AL13" i="50"/>
  <c r="AU13" i="50" s="1"/>
  <c r="AS31" i="50"/>
  <c r="AL31" i="50"/>
  <c r="AU31" i="50" s="1"/>
  <c r="AS85" i="50"/>
  <c r="AL85" i="50"/>
  <c r="AU85" i="50" s="1"/>
  <c r="AS3" i="50"/>
  <c r="AL3" i="50"/>
  <c r="AU3" i="50" s="1"/>
  <c r="AS19" i="94"/>
  <c r="AL19" i="94"/>
  <c r="AU19" i="94" s="1"/>
  <c r="AS55" i="94"/>
  <c r="AL55" i="94"/>
  <c r="AU55" i="94" s="1"/>
  <c r="AS73" i="94"/>
  <c r="AL73" i="94"/>
  <c r="AU73" i="94" s="1"/>
  <c r="AS91" i="94"/>
  <c r="AL91" i="94"/>
  <c r="AU91" i="94" s="1"/>
  <c r="AS14" i="50"/>
  <c r="AL14" i="50"/>
  <c r="AU14" i="50" s="1"/>
  <c r="AS50" i="50"/>
  <c r="AL50" i="50"/>
  <c r="AU50" i="50" s="1"/>
  <c r="AS68" i="50"/>
  <c r="AL68" i="50"/>
  <c r="AU68" i="50" s="1"/>
  <c r="AS94" i="94"/>
  <c r="AL94" i="94"/>
  <c r="AU94" i="94" s="1"/>
  <c r="AS17" i="50"/>
  <c r="AL17" i="50"/>
  <c r="AU17" i="5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3" i="50"/>
  <c r="AL33" i="50"/>
  <c r="AU33" i="50" s="1"/>
  <c r="AS69" i="50"/>
  <c r="AL69" i="50"/>
  <c r="AU69" i="50" s="1"/>
  <c r="AS87" i="50"/>
  <c r="AL87" i="50"/>
  <c r="AU87" i="50" s="1"/>
  <c r="AS59" i="50"/>
  <c r="AL59" i="50"/>
  <c r="AU59" i="50" s="1"/>
  <c r="AI97" i="85"/>
  <c r="AN97" i="85"/>
  <c r="Y97" i="42" l="1"/>
  <c r="X97" i="42"/>
  <c r="AS6" i="94"/>
  <c r="AL6" i="94"/>
  <c r="AU6" i="94" s="1"/>
  <c r="AR98" i="94"/>
  <c r="AR100" i="94" s="1"/>
  <c r="AL98" i="94"/>
  <c r="AU98" i="94" s="1"/>
  <c r="AS8" i="94"/>
  <c r="AL8" i="94"/>
  <c r="AU8" i="94" s="1"/>
  <c r="AS5" i="94"/>
  <c r="AL5" i="94"/>
  <c r="AU5" i="94" s="1"/>
  <c r="AL7" i="94"/>
  <c r="AU7" i="94" s="1"/>
  <c r="AS7" i="94"/>
  <c r="AH98" i="85"/>
  <c r="AQ98" i="85" s="1"/>
  <c r="AQ100" i="85" s="1"/>
  <c r="AX5" i="85"/>
  <c r="S5" i="85" s="1"/>
  <c r="AC5" i="85" s="1"/>
  <c r="AB6" i="85" s="1"/>
  <c r="AX4" i="85"/>
  <c r="S4" i="85" s="1"/>
  <c r="AC4" i="85" s="1"/>
  <c r="AB5" i="85" s="1"/>
  <c r="AX3" i="85"/>
  <c r="S3" i="85" s="1"/>
  <c r="AC3" i="85" s="1"/>
  <c r="AZ3" i="85"/>
  <c r="AX10" i="85" s="1"/>
  <c r="S10" i="85" s="1"/>
  <c r="AC10" i="85" s="1"/>
  <c r="AB11" i="85" s="1"/>
  <c r="AX6" i="85"/>
  <c r="S6" i="85" s="1"/>
  <c r="AC6" i="85" s="1"/>
  <c r="AB7" i="85" s="1"/>
  <c r="AX7" i="85"/>
  <c r="S7" i="85" s="1"/>
  <c r="AC7" i="85" s="1"/>
  <c r="AB8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7" i="85"/>
  <c r="S97" i="85" s="1"/>
  <c r="AC97" i="85" s="1"/>
  <c r="AB98" i="85" s="1"/>
  <c r="AX96" i="85"/>
  <c r="S96" i="85" s="1"/>
  <c r="AC96" i="85" s="1"/>
  <c r="AB97" i="85" s="1"/>
  <c r="AI96" i="42"/>
  <c r="AN96" i="42"/>
  <c r="AK4" i="94"/>
  <c r="AT4" i="94" s="1"/>
  <c r="AT100" i="94" s="1"/>
  <c r="AJ4" i="94"/>
  <c r="AL4" i="50"/>
  <c r="AU4" i="50" s="1"/>
  <c r="AU100" i="50" s="1"/>
  <c r="C11" i="50" s="1"/>
  <c r="AS4" i="50"/>
  <c r="AR97" i="85"/>
  <c r="AS100" i="50"/>
  <c r="Z98" i="85"/>
  <c r="AS3" i="94"/>
  <c r="AL3" i="94"/>
  <c r="AU3" i="94" s="1"/>
  <c r="AF98" i="85" l="1"/>
  <c r="AO98" i="85" s="1"/>
  <c r="AO100" i="85" s="1"/>
  <c r="AE98" i="85"/>
  <c r="AC98" i="85"/>
  <c r="AG98" i="85"/>
  <c r="AP98" i="85" s="1"/>
  <c r="AP100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J3" i="85"/>
  <c r="AB4" i="85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5" i="85"/>
  <c r="AT5" i="85" s="1"/>
  <c r="AJ5" i="85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J9" i="85"/>
  <c r="AK9" i="85"/>
  <c r="AT9" i="85" s="1"/>
  <c r="AJ6" i="85"/>
  <c r="AK6" i="85"/>
  <c r="AT6" i="85" s="1"/>
  <c r="AK95" i="85"/>
  <c r="AT95" i="85" s="1"/>
  <c r="AJ95" i="85"/>
  <c r="AJ93" i="85"/>
  <c r="AK93" i="85"/>
  <c r="AT93" i="85" s="1"/>
  <c r="AK81" i="85"/>
  <c r="AT81" i="85" s="1"/>
  <c r="AJ81" i="85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H97" i="42"/>
  <c r="AQ97" i="42" s="1"/>
  <c r="AR96" i="42"/>
  <c r="AK87" i="85"/>
  <c r="AT87" i="85" s="1"/>
  <c r="AJ87" i="85"/>
  <c r="AJ75" i="85"/>
  <c r="AK75" i="85"/>
  <c r="AT75" i="85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Z97" i="42"/>
  <c r="AL4" i="94"/>
  <c r="AU4" i="94" s="1"/>
  <c r="AU100" i="94" s="1"/>
  <c r="C11" i="94" s="1"/>
  <c r="F38" i="57" s="1"/>
  <c r="AS4" i="94"/>
  <c r="AS100" i="94" s="1"/>
  <c r="AK98" i="85"/>
  <c r="AT98" i="85" s="1"/>
  <c r="AJ98" i="85"/>
  <c r="AS98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S61" i="85" l="1"/>
  <c r="AL61" i="85"/>
  <c r="AU61" i="85" s="1"/>
  <c r="AS13" i="85"/>
  <c r="AL13" i="85"/>
  <c r="AU13" i="85" s="1"/>
  <c r="AS56" i="85"/>
  <c r="AL56" i="85"/>
  <c r="AU56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8" i="85"/>
  <c r="AL28" i="85"/>
  <c r="AU28" i="85" s="1"/>
  <c r="AS64" i="85"/>
  <c r="AL64" i="85"/>
  <c r="AU64" i="85" s="1"/>
  <c r="AS82" i="85"/>
  <c r="AL82" i="85"/>
  <c r="AU82" i="85" s="1"/>
  <c r="AS5" i="85"/>
  <c r="AL5" i="85"/>
  <c r="AU5" i="85" s="1"/>
  <c r="AS59" i="85"/>
  <c r="AL59" i="85"/>
  <c r="AU59" i="85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93" i="85"/>
  <c r="AL93" i="85"/>
  <c r="AU93" i="85" s="1"/>
  <c r="AS9" i="85"/>
  <c r="AL9" i="85"/>
  <c r="AU9" i="85" s="1"/>
  <c r="AS46" i="85"/>
  <c r="AL46" i="85"/>
  <c r="AU46" i="85" s="1"/>
  <c r="AS23" i="85"/>
  <c r="AL23" i="85"/>
  <c r="AU23" i="85" s="1"/>
  <c r="AS41" i="85"/>
  <c r="AL41" i="85"/>
  <c r="AU41" i="85" s="1"/>
  <c r="AS77" i="85"/>
  <c r="AL77" i="85"/>
  <c r="AU77" i="85" s="1"/>
  <c r="AS94" i="85"/>
  <c r="AL94" i="85"/>
  <c r="AU94" i="85" s="1"/>
  <c r="AL90" i="85"/>
  <c r="AU90" i="85" s="1"/>
  <c r="AS90" i="85"/>
  <c r="AS67" i="85"/>
  <c r="AL67" i="85"/>
  <c r="AU67" i="85" s="1"/>
  <c r="AS75" i="85"/>
  <c r="AL75" i="85"/>
  <c r="AU75" i="85" s="1"/>
  <c r="AS33" i="85"/>
  <c r="AL33" i="85"/>
  <c r="AU33" i="85" s="1"/>
  <c r="AS95" i="85"/>
  <c r="AL95" i="85"/>
  <c r="AU95" i="85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47" i="85"/>
  <c r="AL47" i="85"/>
  <c r="AU47" i="85" s="1"/>
  <c r="AS65" i="85"/>
  <c r="AL65" i="85"/>
  <c r="AU65" i="85" s="1"/>
  <c r="AJ4" i="85"/>
  <c r="AK4" i="85"/>
  <c r="AT4" i="85" s="1"/>
  <c r="AT100" i="85" s="1"/>
  <c r="AS24" i="85"/>
  <c r="AL24" i="85"/>
  <c r="AU24" i="85" s="1"/>
  <c r="AS42" i="85"/>
  <c r="AL42" i="85"/>
  <c r="AU42" i="85" s="1"/>
  <c r="AS15" i="85"/>
  <c r="AL15" i="85"/>
  <c r="AU15" i="85" s="1"/>
  <c r="AS51" i="85"/>
  <c r="AL51" i="85"/>
  <c r="AU51" i="85" s="1"/>
  <c r="AS69" i="85"/>
  <c r="AL69" i="85"/>
  <c r="AU69" i="85" s="1"/>
  <c r="AS88" i="85"/>
  <c r="AL88" i="85"/>
  <c r="AU88" i="85" s="1"/>
  <c r="AS10" i="85"/>
  <c r="AL10" i="85"/>
  <c r="AU10" i="85" s="1"/>
  <c r="AS29" i="85"/>
  <c r="AL29" i="85"/>
  <c r="AU29" i="85" s="1"/>
  <c r="AS83" i="85"/>
  <c r="AL83" i="85"/>
  <c r="AU83" i="85" s="1"/>
  <c r="AL3" i="85"/>
  <c r="AU3" i="85" s="1"/>
  <c r="AS3" i="85"/>
  <c r="AS60" i="85"/>
  <c r="AL60" i="85"/>
  <c r="AU60" i="85" s="1"/>
  <c r="AS78" i="85"/>
  <c r="AL78" i="85"/>
  <c r="AU78" i="85" s="1"/>
  <c r="AS85" i="85"/>
  <c r="AL85" i="85"/>
  <c r="AU85" i="85" s="1"/>
  <c r="AS20" i="85"/>
  <c r="AL20" i="85"/>
  <c r="AU20" i="85" s="1"/>
  <c r="AS87" i="85"/>
  <c r="AL87" i="85"/>
  <c r="AU87" i="85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W98" i="42"/>
  <c r="AG97" i="42"/>
  <c r="AP97" i="42" s="1"/>
  <c r="AE97" i="42"/>
  <c r="AF97" i="42"/>
  <c r="AO97" i="42" s="1"/>
  <c r="AS38" i="85"/>
  <c r="AL38" i="85"/>
  <c r="AU38" i="85" s="1"/>
  <c r="AS74" i="85"/>
  <c r="AL74" i="85"/>
  <c r="AU74" i="85" s="1"/>
  <c r="AS92" i="85"/>
  <c r="AL92" i="85"/>
  <c r="AU92" i="85" s="1"/>
  <c r="AS21" i="85"/>
  <c r="AL21" i="85"/>
  <c r="AU21" i="85" s="1"/>
  <c r="AS39" i="85"/>
  <c r="AL39" i="85"/>
  <c r="AU39" i="85" s="1"/>
  <c r="AS57" i="85"/>
  <c r="AL57" i="85"/>
  <c r="AU57" i="85" s="1"/>
  <c r="AS81" i="85"/>
  <c r="AL81" i="85"/>
  <c r="AU81" i="85" s="1"/>
  <c r="AS22" i="85"/>
  <c r="AL22" i="85"/>
  <c r="AU22" i="85" s="1"/>
  <c r="AS35" i="85"/>
  <c r="AL35" i="85"/>
  <c r="AU35" i="85" s="1"/>
  <c r="AS53" i="85"/>
  <c r="AL53" i="85"/>
  <c r="AU53" i="85" s="1"/>
  <c r="AS12" i="85"/>
  <c r="AL12" i="85"/>
  <c r="AU12" i="85" s="1"/>
  <c r="AS30" i="85"/>
  <c r="AL30" i="85"/>
  <c r="AU30" i="85" s="1"/>
  <c r="AS48" i="85"/>
  <c r="AL48" i="85"/>
  <c r="AU48" i="85" s="1"/>
  <c r="AI98" i="85"/>
  <c r="AN98" i="85"/>
  <c r="AN100" i="85" s="1"/>
  <c r="AS31" i="85"/>
  <c r="AL31" i="85"/>
  <c r="AU31" i="85" s="1"/>
  <c r="AS49" i="85"/>
  <c r="AL49" i="85"/>
  <c r="AU49" i="85" s="1"/>
  <c r="AS73" i="85"/>
  <c r="AL73" i="85"/>
  <c r="AU73" i="85" s="1"/>
  <c r="AS26" i="85"/>
  <c r="AL26" i="85"/>
  <c r="AU26" i="85" s="1"/>
  <c r="AS97" i="85"/>
  <c r="AL97" i="85"/>
  <c r="AU97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17" i="85"/>
  <c r="AL17" i="85"/>
  <c r="AU17" i="85" s="1"/>
  <c r="AS71" i="85"/>
  <c r="AL71" i="85"/>
  <c r="AU71" i="85" s="1"/>
  <c r="AS89" i="85"/>
  <c r="AL89" i="85"/>
  <c r="AU89" i="85" s="1"/>
  <c r="AS66" i="85"/>
  <c r="AL66" i="85"/>
  <c r="AU66" i="85" s="1"/>
  <c r="AS84" i="85"/>
  <c r="AL84" i="85"/>
  <c r="AU84" i="85" s="1"/>
  <c r="AI97" i="42" l="1"/>
  <c r="AN97" i="42"/>
  <c r="AL4" i="85"/>
  <c r="AU4" i="85" s="1"/>
  <c r="AS4" i="85"/>
  <c r="AS100" i="85" s="1"/>
  <c r="AR98" i="85"/>
  <c r="AR100" i="85" s="1"/>
  <c r="AL98" i="85"/>
  <c r="AU98" i="85" s="1"/>
  <c r="Y98" i="42"/>
  <c r="X98" i="42"/>
  <c r="AH98" i="42" l="1"/>
  <c r="AQ98" i="42" s="1"/>
  <c r="AQ100" i="42" s="1"/>
  <c r="AZ3" i="42"/>
  <c r="AX8" i="42" s="1"/>
  <c r="S8" i="42" s="1"/>
  <c r="AC8" i="42" s="1"/>
  <c r="AB9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Z98" i="42"/>
  <c r="AU100" i="85"/>
  <c r="C11" i="85" s="1"/>
  <c r="F30" i="57" s="1"/>
  <c r="AR97" i="42"/>
  <c r="AJ93" i="42" l="1"/>
  <c r="AK93" i="42"/>
  <c r="AT93" i="42" s="1"/>
  <c r="AJ81" i="42"/>
  <c r="AK81" i="42"/>
  <c r="AT81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K26" i="42"/>
  <c r="AT26" i="42" s="1"/>
  <c r="AJ26" i="42"/>
  <c r="AK20" i="42"/>
  <c r="AT20" i="42" s="1"/>
  <c r="AJ20" i="42"/>
  <c r="AK14" i="42"/>
  <c r="AT14" i="42" s="1"/>
  <c r="AJ14" i="42"/>
  <c r="AX6" i="42"/>
  <c r="S6" i="42" s="1"/>
  <c r="AC6" i="42" s="1"/>
  <c r="AB7" i="42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K55" i="42"/>
  <c r="AT55" i="42" s="1"/>
  <c r="AJ55" i="42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X3" i="42"/>
  <c r="S3" i="42" s="1"/>
  <c r="AC3" i="42" s="1"/>
  <c r="AK96" i="42"/>
  <c r="AT96" i="42" s="1"/>
  <c r="AJ96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K9" i="42"/>
  <c r="AT9" i="42" s="1"/>
  <c r="AJ9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X5" i="42"/>
  <c r="S5" i="42" s="1"/>
  <c r="AC5" i="42" s="1"/>
  <c r="AB6" i="42" s="1"/>
  <c r="AK95" i="42"/>
  <c r="AT95" i="42" s="1"/>
  <c r="AJ95" i="42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X4" i="42"/>
  <c r="S4" i="42" s="1"/>
  <c r="AC4" i="42" s="1"/>
  <c r="AB5" i="42" s="1"/>
  <c r="AJ94" i="42"/>
  <c r="AK94" i="42"/>
  <c r="AT94" i="42" s="1"/>
  <c r="AE98" i="42"/>
  <c r="AK98" i="42" s="1"/>
  <c r="AT98" i="42" s="1"/>
  <c r="AF98" i="42"/>
  <c r="AO98" i="42" s="1"/>
  <c r="AO100" i="42" s="1"/>
  <c r="AC98" i="42"/>
  <c r="AJ98" i="42" s="1"/>
  <c r="AS98" i="42" s="1"/>
  <c r="AG98" i="42"/>
  <c r="AP98" i="42" s="1"/>
  <c r="AP100" i="42" s="1"/>
  <c r="AK87" i="42"/>
  <c r="AT87" i="42" s="1"/>
  <c r="AJ87" i="42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S75" i="42" l="1"/>
  <c r="AL75" i="42"/>
  <c r="AU75" i="42" s="1"/>
  <c r="AS29" i="42"/>
  <c r="AL29" i="42"/>
  <c r="AU29" i="42" s="1"/>
  <c r="AS84" i="42"/>
  <c r="AL84" i="42"/>
  <c r="AU84" i="42" s="1"/>
  <c r="AJ3" i="42"/>
  <c r="AB4" i="42"/>
  <c r="AS43" i="42"/>
  <c r="AL43" i="42"/>
  <c r="AU43" i="42" s="1"/>
  <c r="AS97" i="42"/>
  <c r="AL97" i="42"/>
  <c r="AU97" i="42" s="1"/>
  <c r="AS26" i="42"/>
  <c r="AL26" i="42"/>
  <c r="AU26" i="42" s="1"/>
  <c r="AS80" i="42"/>
  <c r="AL80" i="42"/>
  <c r="AU80" i="42" s="1"/>
  <c r="AS10" i="42"/>
  <c r="AL10" i="42"/>
  <c r="AU10" i="42" s="1"/>
  <c r="AS39" i="42"/>
  <c r="AL39" i="42"/>
  <c r="AU39" i="42" s="1"/>
  <c r="AS88" i="42"/>
  <c r="AL88" i="42"/>
  <c r="AU88" i="42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31" i="42"/>
  <c r="AL31" i="42"/>
  <c r="AU31" i="42" s="1"/>
  <c r="AS49" i="42"/>
  <c r="AL49" i="42"/>
  <c r="AU49" i="42" s="1"/>
  <c r="AJ7" i="42"/>
  <c r="AK7" i="42"/>
  <c r="AT7" i="42" s="1"/>
  <c r="AS44" i="42"/>
  <c r="AL44" i="42"/>
  <c r="AU44" i="42" s="1"/>
  <c r="AS62" i="42"/>
  <c r="AL62" i="42"/>
  <c r="AU62" i="42" s="1"/>
  <c r="AS28" i="42"/>
  <c r="AL28" i="42"/>
  <c r="AU28" i="42" s="1"/>
  <c r="AI98" i="42"/>
  <c r="AN98" i="42"/>
  <c r="AN100" i="42" s="1"/>
  <c r="AS87" i="42"/>
  <c r="AL87" i="42"/>
  <c r="AU87" i="42" s="1"/>
  <c r="AS34" i="42"/>
  <c r="AL34" i="42"/>
  <c r="AU34" i="42" s="1"/>
  <c r="AS52" i="42"/>
  <c r="AL52" i="42"/>
  <c r="AU52" i="42" s="1"/>
  <c r="AS70" i="42"/>
  <c r="AL70" i="42"/>
  <c r="AU70" i="42" s="1"/>
  <c r="AS53" i="42"/>
  <c r="AL53" i="42"/>
  <c r="AU53" i="42" s="1"/>
  <c r="AS89" i="42"/>
  <c r="AL89" i="42"/>
  <c r="AU89" i="42" s="1"/>
  <c r="AL36" i="42"/>
  <c r="AU36" i="42" s="1"/>
  <c r="AS36" i="42"/>
  <c r="AS72" i="42"/>
  <c r="AL72" i="42"/>
  <c r="AU72" i="42" s="1"/>
  <c r="AS90" i="42"/>
  <c r="AL90" i="42"/>
  <c r="AU90" i="42" s="1"/>
  <c r="AS13" i="42"/>
  <c r="AL13" i="42"/>
  <c r="AU13" i="42" s="1"/>
  <c r="AS67" i="42"/>
  <c r="AL67" i="42"/>
  <c r="AU67" i="42" s="1"/>
  <c r="AS85" i="42"/>
  <c r="AL85" i="42"/>
  <c r="AU85" i="42" s="1"/>
  <c r="AS14" i="42"/>
  <c r="AL14" i="42"/>
  <c r="AU14" i="42" s="1"/>
  <c r="AS86" i="42"/>
  <c r="AL86" i="42"/>
  <c r="AU86" i="42" s="1"/>
  <c r="AS45" i="42"/>
  <c r="AL45" i="42"/>
  <c r="AU45" i="42" s="1"/>
  <c r="AS95" i="42"/>
  <c r="AL95" i="42"/>
  <c r="AU95" i="42" s="1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55" i="42"/>
  <c r="AL55" i="42"/>
  <c r="AU55" i="42" s="1"/>
  <c r="AS73" i="42"/>
  <c r="AL73" i="42"/>
  <c r="AU73" i="42" s="1"/>
  <c r="AS32" i="42"/>
  <c r="AL32" i="42"/>
  <c r="AU32" i="42" s="1"/>
  <c r="AS50" i="42"/>
  <c r="AL50" i="42"/>
  <c r="AU50" i="42" s="1"/>
  <c r="AS68" i="42"/>
  <c r="AL68" i="42"/>
  <c r="AU68" i="42" s="1"/>
  <c r="AS81" i="42"/>
  <c r="AL81" i="42"/>
  <c r="AU81" i="42" s="1"/>
  <c r="AS57" i="42"/>
  <c r="AL57" i="42"/>
  <c r="AU57" i="42" s="1"/>
  <c r="AS16" i="42"/>
  <c r="AL16" i="42"/>
  <c r="AU16" i="42" s="1"/>
  <c r="AS63" i="42"/>
  <c r="AL63" i="42"/>
  <c r="AU63" i="42" s="1"/>
  <c r="AS27" i="42"/>
  <c r="AL27" i="42"/>
  <c r="AU27" i="42" s="1"/>
  <c r="AJ5" i="42"/>
  <c r="AK5" i="42"/>
  <c r="AT5" i="42" s="1"/>
  <c r="AS22" i="42"/>
  <c r="AL22" i="42"/>
  <c r="AU22" i="42" s="1"/>
  <c r="AS58" i="42"/>
  <c r="AL58" i="42"/>
  <c r="AU58" i="42" s="1"/>
  <c r="AS76" i="42"/>
  <c r="AL76" i="42"/>
  <c r="AU76" i="42" s="1"/>
  <c r="AS59" i="42"/>
  <c r="AL59" i="42"/>
  <c r="AU59" i="42" s="1"/>
  <c r="AS9" i="42"/>
  <c r="AL9" i="42"/>
  <c r="AU9" i="42" s="1"/>
  <c r="AL24" i="42"/>
  <c r="AU24" i="42" s="1"/>
  <c r="AS24" i="42"/>
  <c r="AS42" i="42"/>
  <c r="AL42" i="42"/>
  <c r="AU42" i="42" s="1"/>
  <c r="AS96" i="42"/>
  <c r="AL96" i="42"/>
  <c r="AU96" i="42" s="1"/>
  <c r="AS19" i="42"/>
  <c r="AL19" i="42"/>
  <c r="AU19" i="42" s="1"/>
  <c r="AS37" i="42"/>
  <c r="AL37" i="42"/>
  <c r="AU37" i="42" s="1"/>
  <c r="AS91" i="42"/>
  <c r="AL91" i="42"/>
  <c r="AU91" i="42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21" i="42"/>
  <c r="AL21" i="42"/>
  <c r="AU21" i="42" s="1"/>
  <c r="AJ8" i="42"/>
  <c r="AK8" i="42"/>
  <c r="AT8" i="42" s="1"/>
  <c r="AS94" i="42"/>
  <c r="AL94" i="42"/>
  <c r="AU94" i="42" s="1"/>
  <c r="AS40" i="42"/>
  <c r="AL40" i="42"/>
  <c r="AU40" i="42" s="1"/>
  <c r="AL33" i="42"/>
  <c r="AU33" i="42" s="1"/>
  <c r="AS33" i="42"/>
  <c r="AS51" i="42"/>
  <c r="AL51" i="42"/>
  <c r="AU51" i="42" s="1"/>
  <c r="AS15" i="42"/>
  <c r="AL15" i="42"/>
  <c r="AU15" i="42" s="1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J6" i="42"/>
  <c r="AK6" i="42"/>
  <c r="AT6" i="42" s="1"/>
  <c r="AS23" i="42"/>
  <c r="AL23" i="42"/>
  <c r="AU23" i="42" s="1"/>
  <c r="AS41" i="42"/>
  <c r="AL41" i="42"/>
  <c r="AU41" i="42" s="1"/>
  <c r="AS77" i="42"/>
  <c r="AL77" i="42"/>
  <c r="AU77" i="42" s="1"/>
  <c r="AS60" i="42"/>
  <c r="AL60" i="42"/>
  <c r="AU60" i="42" s="1"/>
  <c r="AS78" i="42"/>
  <c r="AL78" i="42"/>
  <c r="AU78" i="42" s="1"/>
  <c r="AS25" i="42"/>
  <c r="AL25" i="42"/>
  <c r="AU25" i="42" s="1"/>
  <c r="AS61" i="42"/>
  <c r="AL61" i="42"/>
  <c r="AU61" i="42" s="1"/>
  <c r="AL79" i="42"/>
  <c r="AU79" i="42" s="1"/>
  <c r="AS79" i="42"/>
  <c r="AS92" i="42"/>
  <c r="AL92" i="42"/>
  <c r="AU92" i="42" s="1"/>
  <c r="AS93" i="42"/>
  <c r="AL93" i="42"/>
  <c r="AU93" i="42" s="1"/>
  <c r="AS8" i="42" l="1"/>
  <c r="AL8" i="42"/>
  <c r="AU8" i="42" s="1"/>
  <c r="AR98" i="42"/>
  <c r="AR100" i="42" s="1"/>
  <c r="AL98" i="42"/>
  <c r="AU98" i="42" s="1"/>
  <c r="AJ4" i="42"/>
  <c r="AK4" i="42"/>
  <c r="AT4" i="42" s="1"/>
  <c r="AT100" i="42" s="1"/>
  <c r="AS6" i="42"/>
  <c r="AL6" i="42"/>
  <c r="AU6" i="42" s="1"/>
  <c r="AS5" i="42"/>
  <c r="AL5" i="42"/>
  <c r="AU5" i="42" s="1"/>
  <c r="AS7" i="42"/>
  <c r="AL7" i="42"/>
  <c r="AU7" i="42" s="1"/>
  <c r="AL3" i="42"/>
  <c r="AU3" i="42" s="1"/>
  <c r="AS3" i="42"/>
  <c r="AL4" i="42" l="1"/>
  <c r="AU4" i="42" s="1"/>
  <c r="AS4" i="42"/>
  <c r="AS100" i="42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<sst xmlns="http://schemas.openxmlformats.org/spreadsheetml/2006/main" count="5587" uniqueCount="60">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</sst>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107.81799661867332</v>
      </c>
      <c r="K3">
        <v>1</v>
      </c>
      <c r="L3" s="2">
        <v>0</v>
      </c>
      <c r="O3">
        <f>$C$3</f>
        <v>107.81799661867332</v>
      </c>
      <c r="P3">
        <f>O3*B5</f>
        <v>86.254397294938656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10.76678096340224</v>
      </c>
      <c r="AE3">
        <f t="shared" ref="AE3:AE23" si="1">$Z3*O3</f>
        <v>107.81799661867332</v>
      </c>
      <c r="AF3">
        <f t="shared" ref="AF3:AF23" si="2">-$Z3*P3</f>
        <v>-86.254397294938656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-603.39337137626535</v>
      </c>
      <c r="AJ3">
        <f t="shared" ref="AJ3:AJ23" si="6">AB3-AC3</f>
        <v>-10.76678096340224</v>
      </c>
      <c r="AL3">
        <f t="shared" ref="AL3:AL23" si="7">SUM(AI3:AK3)</f>
        <v>-614.16015233966755</v>
      </c>
      <c r="AN3">
        <f t="shared" ref="AN3:AN23" si="8">AE3*$K3</f>
        <v>107.81799661867332</v>
      </c>
      <c r="AO3">
        <f t="shared" ref="AO3:AO23" si="9">AF3*$K3</f>
        <v>-86.254397294938656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-603.39337137626535</v>
      </c>
      <c r="AS3">
        <f t="shared" ref="AS3:AS23" si="13">AJ3*$K3</f>
        <v>-10.76678096340224</v>
      </c>
      <c r="AT3">
        <f t="shared" ref="AT3:AT23" si="14">AK3*$K3</f>
        <v>0</v>
      </c>
      <c r="AU3">
        <f t="shared" ref="AU3:AU23" si="15">AL3*$K3</f>
        <v>-614.16015233966755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65.887523269141553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10.76678096340224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10.76678096340224</v>
      </c>
      <c r="AC4">
        <f t="shared" ref="AC4:AC23" si="27">AX5</f>
        <v>20.633025769962149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-9.8662448065599087</v>
      </c>
      <c r="AK4">
        <f>G4*MAX(0, SUM(AB4:AB4, AE4:AF4))</f>
        <v>1.9380205734124033E-2</v>
      </c>
      <c r="AL4">
        <f t="shared" si="7"/>
        <v>-67.927164600825776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-55.240916872741096</v>
      </c>
      <c r="AR4">
        <f t="shared" si="12"/>
        <v>-55.240916872741096</v>
      </c>
      <c r="AS4">
        <f t="shared" si="13"/>
        <v>-9.383911742971188</v>
      </c>
      <c r="AT4">
        <f t="shared" si="14"/>
        <v>1.8432761778698906E-2</v>
      </c>
      <c r="AU4">
        <f t="shared" si="15"/>
        <v>-64.606395853933577</v>
      </c>
      <c r="AW4">
        <v>1</v>
      </c>
      <c r="AX4">
        <f>(R4*SUMPRODUCT(K5:$K$23, X5:$X$23)-$AZ$3*SUMPRODUCT(K4:$K$22, W5:$W$23))/Z4</f>
        <v>10.76678096340224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107.81799661867332</v>
      </c>
      <c r="P5">
        <f t="shared" ref="P5:P23" si="30">O5*$C$5</f>
        <v>5.390899830933666</v>
      </c>
      <c r="Q5" s="5">
        <f t="shared" ref="Q5:Q23" si="31">$C$8</f>
        <v>12.5</v>
      </c>
      <c r="R5">
        <f t="shared" si="0"/>
        <v>50000</v>
      </c>
      <c r="S5">
        <f t="shared" si="19"/>
        <v>20.633025769962149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20.633025769962149</v>
      </c>
      <c r="AC5">
        <f t="shared" si="27"/>
        <v>29.648060319468311</v>
      </c>
      <c r="AE5">
        <f t="shared" si="1"/>
        <v>105.42336933878174</v>
      </c>
      <c r="AF5">
        <f t="shared" si="2"/>
        <v>-5.2711684669390868</v>
      </c>
      <c r="AG5">
        <f t="shared" si="3"/>
        <v>-12.222376208635094</v>
      </c>
      <c r="AH5">
        <f t="shared" si="4"/>
        <v>-57.995668459618201</v>
      </c>
      <c r="AI5">
        <f t="shared" si="5"/>
        <v>29.934156203589353</v>
      </c>
      <c r="AJ5">
        <f t="shared" si="6"/>
        <v>-9.0150345495061615</v>
      </c>
      <c r="AK5">
        <f t="shared" ref="AK5:AK23" si="32">G5*SUM(AB5:AB5, AE5:AF5)</f>
        <v>0.49521942923139972</v>
      </c>
      <c r="AL5">
        <f t="shared" si="7"/>
        <v>21.414341083314593</v>
      </c>
      <c r="AN5">
        <f t="shared" si="8"/>
        <v>95.322289386636967</v>
      </c>
      <c r="AO5">
        <f t="shared" si="9"/>
        <v>-4.766114469331848</v>
      </c>
      <c r="AP5">
        <f t="shared" si="10"/>
        <v>-11.051296209362118</v>
      </c>
      <c r="AQ5">
        <f t="shared" si="11"/>
        <v>-52.438846593053356</v>
      </c>
      <c r="AR5">
        <f t="shared" si="12"/>
        <v>27.066032114889641</v>
      </c>
      <c r="AS5">
        <f t="shared" si="13"/>
        <v>-8.1512641603879814</v>
      </c>
      <c r="AT5">
        <f t="shared" si="14"/>
        <v>0.44777026231616901</v>
      </c>
      <c r="AU5">
        <f t="shared" si="15"/>
        <v>19.362538216817832</v>
      </c>
      <c r="AW5">
        <v>2</v>
      </c>
      <c r="AX5">
        <f>(R5*SUMPRODUCT(K6:$K$23, X6:$X$23)-$AZ$3*SUMPRODUCT(K5:$K$22, W6:$W$23))/Z5</f>
        <v>20.633025769962149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107.81799661867332</v>
      </c>
      <c r="P6">
        <f t="shared" si="30"/>
        <v>5.390899830933666</v>
      </c>
      <c r="Q6" s="5">
        <f t="shared" si="31"/>
        <v>12.5</v>
      </c>
      <c r="R6">
        <f t="shared" si="0"/>
        <v>50000</v>
      </c>
      <c r="S6">
        <f t="shared" si="19"/>
        <v>29.648060319468311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29.648060319468311</v>
      </c>
      <c r="AC6">
        <f t="shared" si="27"/>
        <v>38.011345365937849</v>
      </c>
      <c r="AE6">
        <f t="shared" si="1"/>
        <v>104.2439712230296</v>
      </c>
      <c r="AF6">
        <f t="shared" si="2"/>
        <v>-5.2121985611514798</v>
      </c>
      <c r="AG6">
        <f t="shared" si="3"/>
        <v>-12.085641369283159</v>
      </c>
      <c r="AH6">
        <f t="shared" si="4"/>
        <v>-58.044309062332225</v>
      </c>
      <c r="AI6">
        <f t="shared" si="5"/>
        <v>28.901822230262745</v>
      </c>
      <c r="AJ6">
        <f t="shared" si="6"/>
        <v>-8.3632850464695387</v>
      </c>
      <c r="AK6">
        <f t="shared" si="32"/>
        <v>0.91362681416755975</v>
      </c>
      <c r="AL6">
        <f t="shared" si="7"/>
        <v>21.452163997960767</v>
      </c>
      <c r="AN6">
        <f t="shared" si="8"/>
        <v>89.367492773380931</v>
      </c>
      <c r="AO6">
        <f t="shared" si="9"/>
        <v>-4.4683746386690464</v>
      </c>
      <c r="AP6">
        <f t="shared" si="10"/>
        <v>-10.360920205354557</v>
      </c>
      <c r="AQ6">
        <f t="shared" si="11"/>
        <v>-49.760905209239482</v>
      </c>
      <c r="AR6">
        <f t="shared" si="12"/>
        <v>24.777292720117853</v>
      </c>
      <c r="AS6">
        <f t="shared" si="13"/>
        <v>-7.1697749729144453</v>
      </c>
      <c r="AT6">
        <f t="shared" si="14"/>
        <v>0.78324469755665471</v>
      </c>
      <c r="AU6">
        <f t="shared" si="15"/>
        <v>18.390762444760064</v>
      </c>
      <c r="AW6">
        <v>3</v>
      </c>
      <c r="AX6">
        <f>(R6*SUMPRODUCT(K7:$K$23, X7:$X$23)-$AZ$3*SUMPRODUCT(K6:$K$22, W7:$W$23))/Z6</f>
        <v>29.648060319468311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107.81799661867332</v>
      </c>
      <c r="P7">
        <f t="shared" si="30"/>
        <v>5.390899830933666</v>
      </c>
      <c r="Q7" s="5">
        <f t="shared" si="31"/>
        <v>12.5</v>
      </c>
      <c r="R7">
        <f t="shared" si="0"/>
        <v>50000</v>
      </c>
      <c r="S7">
        <f t="shared" si="19"/>
        <v>38.011345365937849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38.011345365937849</v>
      </c>
      <c r="AC7">
        <f t="shared" si="27"/>
        <v>45.641825974534278</v>
      </c>
      <c r="AE7">
        <f t="shared" si="1"/>
        <v>103.07618282638232</v>
      </c>
      <c r="AF7">
        <f t="shared" si="2"/>
        <v>-5.1538091413191163</v>
      </c>
      <c r="AG7">
        <f t="shared" si="3"/>
        <v>-11.950252515697626</v>
      </c>
      <c r="AH7">
        <f t="shared" si="4"/>
        <v>-58.129759570805533</v>
      </c>
      <c r="AI7">
        <f t="shared" si="5"/>
        <v>27.842361598560046</v>
      </c>
      <c r="AJ7">
        <f t="shared" si="6"/>
        <v>-7.6304806085964287</v>
      </c>
      <c r="AK7">
        <f t="shared" si="32"/>
        <v>1.8758853229038144</v>
      </c>
      <c r="AL7">
        <f t="shared" si="7"/>
        <v>22.087766312867434</v>
      </c>
      <c r="AN7">
        <f t="shared" si="8"/>
        <v>83.231004480667139</v>
      </c>
      <c r="AO7">
        <f t="shared" si="9"/>
        <v>-4.1615502240333573</v>
      </c>
      <c r="AP7">
        <f t="shared" si="10"/>
        <v>-9.6494795733215408</v>
      </c>
      <c r="AQ7">
        <f t="shared" si="11"/>
        <v>-46.938081588130785</v>
      </c>
      <c r="AR7">
        <f t="shared" si="12"/>
        <v>22.481893095181455</v>
      </c>
      <c r="AS7">
        <f t="shared" si="13"/>
        <v>-6.16139003511082</v>
      </c>
      <c r="AT7">
        <f t="shared" si="14"/>
        <v>1.5147225618434834</v>
      </c>
      <c r="AU7">
        <f t="shared" si="15"/>
        <v>17.83522562191412</v>
      </c>
      <c r="AW7">
        <v>4</v>
      </c>
      <c r="AX7">
        <f>(R7*SUMPRODUCT(K8:$K$23, X8:$X$23)-$AZ$3*SUMPRODUCT(K7:$K$22, W8:$W$23))/Z7</f>
        <v>38.011345365937849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107.81799661867332</v>
      </c>
      <c r="P8">
        <f t="shared" si="30"/>
        <v>5.390899830933666</v>
      </c>
      <c r="Q8" s="5">
        <f t="shared" si="31"/>
        <v>12.5</v>
      </c>
      <c r="R8">
        <f t="shared" si="0"/>
        <v>50000</v>
      </c>
      <c r="S8">
        <f t="shared" si="19"/>
        <v>45.641825974534278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45.641825974534278</v>
      </c>
      <c r="AC8">
        <f t="shared" si="27"/>
        <v>51.975908084476337</v>
      </c>
      <c r="AE8">
        <f t="shared" si="1"/>
        <v>101.91951818230048</v>
      </c>
      <c r="AF8">
        <f t="shared" si="2"/>
        <v>-5.0959759091150234</v>
      </c>
      <c r="AG8">
        <f t="shared" si="3"/>
        <v>-11.81615330680434</v>
      </c>
      <c r="AH8">
        <f t="shared" si="4"/>
        <v>-58.386734945235723</v>
      </c>
      <c r="AI8">
        <f t="shared" si="5"/>
        <v>26.620654021145391</v>
      </c>
      <c r="AJ8">
        <f t="shared" si="6"/>
        <v>-6.3340821099420594</v>
      </c>
      <c r="AK8">
        <f t="shared" si="32"/>
        <v>3.0772519541507464</v>
      </c>
      <c r="AL8">
        <f t="shared" si="7"/>
        <v>23.363823865354078</v>
      </c>
      <c r="AN8">
        <f t="shared" si="8"/>
        <v>76.905926168127777</v>
      </c>
      <c r="AO8">
        <f t="shared" si="9"/>
        <v>-3.8452963084063887</v>
      </c>
      <c r="AP8">
        <f t="shared" si="10"/>
        <v>-8.9161745464588105</v>
      </c>
      <c r="AQ8">
        <f t="shared" si="11"/>
        <v>-44.057173807127903</v>
      </c>
      <c r="AR8">
        <f t="shared" si="12"/>
        <v>20.087281506134676</v>
      </c>
      <c r="AS8">
        <f t="shared" si="13"/>
        <v>-4.7795403645722754</v>
      </c>
      <c r="AT8">
        <f t="shared" si="14"/>
        <v>2.3220175664816165</v>
      </c>
      <c r="AU8">
        <f t="shared" si="15"/>
        <v>17.629758708044019</v>
      </c>
      <c r="AW8">
        <v>5</v>
      </c>
      <c r="AX8">
        <f>(R8*SUMPRODUCT(K9:$K$23, X9:$X$23)-$AZ$3*SUMPRODUCT(K8:$K$22, W9:$W$23))/Z8</f>
        <v>45.641825974534278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107.81799661867332</v>
      </c>
      <c r="P9">
        <f t="shared" si="30"/>
        <v>5.390899830933666</v>
      </c>
      <c r="Q9" s="5">
        <f t="shared" si="31"/>
        <v>12.5</v>
      </c>
      <c r="R9">
        <f t="shared" si="0"/>
        <v>50000</v>
      </c>
      <c r="S9">
        <f t="shared" si="19"/>
        <v>51.975908084476337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51.975908084476337</v>
      </c>
      <c r="AC9">
        <f t="shared" si="27"/>
        <v>56.050782175659798</v>
      </c>
      <c r="AE9">
        <f t="shared" si="1"/>
        <v>100.77283156942468</v>
      </c>
      <c r="AF9">
        <f t="shared" si="2"/>
        <v>-5.0386415784712337</v>
      </c>
      <c r="AG9">
        <f t="shared" si="3"/>
        <v>-11.683210912116355</v>
      </c>
      <c r="AH9">
        <f t="shared" si="4"/>
        <v>-59.123446479765889</v>
      </c>
      <c r="AI9">
        <f t="shared" si="5"/>
        <v>24.927532599071213</v>
      </c>
      <c r="AJ9">
        <f t="shared" si="6"/>
        <v>-4.0748740911834602</v>
      </c>
      <c r="AK9">
        <f t="shared" si="32"/>
        <v>3.2939351870820843</v>
      </c>
      <c r="AL9">
        <f t="shared" si="7"/>
        <v>24.146593694969837</v>
      </c>
      <c r="AN9">
        <f t="shared" si="8"/>
        <v>70.840940052808847</v>
      </c>
      <c r="AO9">
        <f t="shared" si="9"/>
        <v>-3.5420470026404423</v>
      </c>
      <c r="AP9">
        <f t="shared" si="10"/>
        <v>-8.2130235993157577</v>
      </c>
      <c r="AQ9">
        <f t="shared" si="11"/>
        <v>-41.562397945552334</v>
      </c>
      <c r="AR9">
        <f t="shared" si="12"/>
        <v>17.523471505300321</v>
      </c>
      <c r="AS9">
        <f t="shared" si="13"/>
        <v>-2.864541034727218</v>
      </c>
      <c r="AT9">
        <f t="shared" si="14"/>
        <v>2.3155592781489194</v>
      </c>
      <c r="AU9">
        <f t="shared" si="15"/>
        <v>16.974489748722025</v>
      </c>
      <c r="AW9">
        <v>6</v>
      </c>
      <c r="AX9">
        <f>(R9*SUMPRODUCT(K10:$K$23, X10:$X$23)-$AZ$3*SUMPRODUCT(K9:$K$22, W10:$W$23))/Z9</f>
        <v>51.975908084476337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107.81799661867332</v>
      </c>
      <c r="P10">
        <f t="shared" si="30"/>
        <v>5.390899830933666</v>
      </c>
      <c r="Q10" s="5">
        <f t="shared" si="31"/>
        <v>12.5</v>
      </c>
      <c r="R10">
        <f t="shared" si="0"/>
        <v>50000</v>
      </c>
      <c r="S10">
        <f t="shared" si="19"/>
        <v>56.050782175659798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56.050782175659798</v>
      </c>
      <c r="AC10">
        <f t="shared" si="27"/>
        <v>58.780629564551909</v>
      </c>
      <c r="AE10">
        <f t="shared" si="1"/>
        <v>99.635504152144904</v>
      </c>
      <c r="AF10">
        <f t="shared" si="2"/>
        <v>-4.981775207607245</v>
      </c>
      <c r="AG10">
        <f t="shared" si="3"/>
        <v>-11.551353586235242</v>
      </c>
      <c r="AH10">
        <f t="shared" si="4"/>
        <v>-60.100867039796249</v>
      </c>
      <c r="AI10">
        <f t="shared" si="5"/>
        <v>23.001508318506175</v>
      </c>
      <c r="AJ10">
        <f t="shared" si="6"/>
        <v>-2.7298473888921109</v>
      </c>
      <c r="AK10">
        <f t="shared" si="32"/>
        <v>0.6480293978168491</v>
      </c>
      <c r="AL10">
        <f t="shared" si="7"/>
        <v>20.919690327430914</v>
      </c>
      <c r="AN10">
        <f t="shared" si="8"/>
        <v>66.43405626448255</v>
      </c>
      <c r="AO10">
        <f t="shared" si="9"/>
        <v>-3.3217028132241277</v>
      </c>
      <c r="AP10">
        <f t="shared" si="10"/>
        <v>-7.7021065995415467</v>
      </c>
      <c r="AQ10">
        <f t="shared" si="11"/>
        <v>-40.07351010508291</v>
      </c>
      <c r="AR10">
        <f t="shared" si="12"/>
        <v>15.336736746633974</v>
      </c>
      <c r="AS10">
        <f t="shared" si="13"/>
        <v>-1.8201828411504573</v>
      </c>
      <c r="AT10">
        <f t="shared" si="14"/>
        <v>0.43208715449327623</v>
      </c>
      <c r="AU10">
        <f t="shared" si="15"/>
        <v>13.948641059976794</v>
      </c>
      <c r="AW10">
        <v>7</v>
      </c>
      <c r="AX10">
        <f>(R10*SUMPRODUCT(K11:$K$23, X11:$X$23)-$AZ$3*SUMPRODUCT(K10:$K$22, W11:$W$23))/Z10</f>
        <v>56.050782175659798</v>
      </c>
    </row>
    <row r="11" spans="1:52" x14ac:dyDescent="0.25">
      <c r="A11" t="s">
        <v>33</v>
      </c>
      <c r="C11" s="24">
        <f>AU25</f>
        <v>-487.07217071407928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107.81799661867332</v>
      </c>
      <c r="P11">
        <f t="shared" si="30"/>
        <v>5.390899830933666</v>
      </c>
      <c r="Q11" s="5">
        <f t="shared" si="31"/>
        <v>12.5</v>
      </c>
      <c r="R11">
        <f t="shared" si="0"/>
        <v>50000</v>
      </c>
      <c r="S11">
        <f t="shared" si="19"/>
        <v>58.780629564551909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58.780629564551909</v>
      </c>
      <c r="AC11">
        <f t="shared" si="27"/>
        <v>60.836585576004886</v>
      </c>
      <c r="AE11">
        <f t="shared" si="1"/>
        <v>98.507605236631093</v>
      </c>
      <c r="AF11">
        <f t="shared" si="2"/>
        <v>-4.9253802618315543</v>
      </c>
      <c r="AG11">
        <f t="shared" si="3"/>
        <v>-11.420589364249309</v>
      </c>
      <c r="AH11">
        <f t="shared" si="4"/>
        <v>-61.002744494322656</v>
      </c>
      <c r="AI11">
        <f t="shared" si="5"/>
        <v>21.158891116227579</v>
      </c>
      <c r="AJ11">
        <f t="shared" si="6"/>
        <v>-2.0559560114529774</v>
      </c>
      <c r="AK11">
        <f t="shared" si="32"/>
        <v>0.24378056726296232</v>
      </c>
      <c r="AL11">
        <f t="shared" si="7"/>
        <v>19.346715672037565</v>
      </c>
      <c r="AN11">
        <f t="shared" si="8"/>
        <v>62.476939096947113</v>
      </c>
      <c r="AO11">
        <f t="shared" si="9"/>
        <v>-3.1238469548473558</v>
      </c>
      <c r="AP11">
        <f t="shared" si="10"/>
        <v>-7.243333795877466</v>
      </c>
      <c r="AQ11">
        <f t="shared" si="11"/>
        <v>-38.690055893280039</v>
      </c>
      <c r="AR11">
        <f t="shared" si="12"/>
        <v>13.419702452942257</v>
      </c>
      <c r="AS11">
        <f t="shared" si="13"/>
        <v>-1.3039585949226238</v>
      </c>
      <c r="AT11">
        <f t="shared" si="14"/>
        <v>0.15461408910835681</v>
      </c>
      <c r="AU11">
        <f t="shared" si="15"/>
        <v>12.270357947127991</v>
      </c>
      <c r="AW11">
        <v>8</v>
      </c>
      <c r="AX11">
        <f>(R11*SUMPRODUCT(K12:$K$23, X12:$X$23)-$AZ$3*SUMPRODUCT(K11:$K$22, W12:$W$23))/Z11</f>
        <v>58.780629564551909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107.81799661867332</v>
      </c>
      <c r="P12">
        <f t="shared" si="30"/>
        <v>5.390899830933666</v>
      </c>
      <c r="Q12" s="5">
        <f t="shared" si="31"/>
        <v>12.5</v>
      </c>
      <c r="R12">
        <f t="shared" si="0"/>
        <v>50000</v>
      </c>
      <c r="S12">
        <f t="shared" si="19"/>
        <v>60.836585576004886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60.836585576004886</v>
      </c>
      <c r="AC12">
        <f t="shared" si="27"/>
        <v>62.764000198791379</v>
      </c>
      <c r="AE12">
        <f t="shared" si="1"/>
        <v>97.388169834609883</v>
      </c>
      <c r="AF12">
        <f t="shared" si="2"/>
        <v>-4.8694084917304936</v>
      </c>
      <c r="AG12">
        <f t="shared" si="3"/>
        <v>-11.290806369164038</v>
      </c>
      <c r="AH12">
        <f t="shared" si="4"/>
        <v>-62.308405771113925</v>
      </c>
      <c r="AI12">
        <f t="shared" si="5"/>
        <v>18.919549202601431</v>
      </c>
      <c r="AJ12">
        <f t="shared" si="6"/>
        <v>-1.9274146227864932</v>
      </c>
      <c r="AK12">
        <f t="shared" si="32"/>
        <v>3.2204622852965699</v>
      </c>
      <c r="AL12">
        <f t="shared" si="7"/>
        <v>20.212596865111507</v>
      </c>
      <c r="AN12">
        <f t="shared" si="8"/>
        <v>57.726125558292807</v>
      </c>
      <c r="AO12">
        <f t="shared" si="9"/>
        <v>-2.88630627791464</v>
      </c>
      <c r="AP12">
        <f t="shared" si="10"/>
        <v>-6.6925429159169525</v>
      </c>
      <c r="AQ12">
        <f t="shared" si="11"/>
        <v>-36.93285191608701</v>
      </c>
      <c r="AR12">
        <f t="shared" si="12"/>
        <v>11.21442444837421</v>
      </c>
      <c r="AS12">
        <f t="shared" si="13"/>
        <v>-1.142460924225339</v>
      </c>
      <c r="AT12">
        <f t="shared" si="14"/>
        <v>1.9089054712958513</v>
      </c>
      <c r="AU12">
        <f t="shared" si="15"/>
        <v>11.980868995444721</v>
      </c>
      <c r="AW12">
        <v>9</v>
      </c>
      <c r="AX12">
        <f>(R12*SUMPRODUCT(K13:$K$23, X13:$X$23)-$AZ$3*SUMPRODUCT(K12:$K$22, W13:$W$23))/Z12</f>
        <v>60.836585576004886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107.81799661867332</v>
      </c>
      <c r="P13">
        <f t="shared" si="30"/>
        <v>5.390899830933666</v>
      </c>
      <c r="Q13" s="5">
        <f t="shared" si="31"/>
        <v>12.5</v>
      </c>
      <c r="R13">
        <f t="shared" si="0"/>
        <v>50000</v>
      </c>
      <c r="S13">
        <f t="shared" si="19"/>
        <v>62.764000198791379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62.764000198791379</v>
      </c>
      <c r="AC13">
        <f t="shared" si="27"/>
        <v>62.685313944917269</v>
      </c>
      <c r="AE13">
        <f t="shared" si="1"/>
        <v>96.277014933637915</v>
      </c>
      <c r="AF13">
        <f t="shared" si="2"/>
        <v>-4.8138507466818963</v>
      </c>
      <c r="AG13">
        <f t="shared" si="3"/>
        <v>-11.161983383227163</v>
      </c>
      <c r="AH13">
        <f t="shared" si="4"/>
        <v>-63.659688980944253</v>
      </c>
      <c r="AI13">
        <f t="shared" si="5"/>
        <v>16.641491822784602</v>
      </c>
      <c r="AJ13">
        <f t="shared" si="6"/>
        <v>7.8686253874110434E-2</v>
      </c>
      <c r="AK13">
        <f t="shared" si="32"/>
        <v>10.795901507002318</v>
      </c>
      <c r="AL13">
        <f t="shared" si="7"/>
        <v>27.516079583661032</v>
      </c>
      <c r="AN13">
        <f t="shared" si="8"/>
        <v>51.696255653236307</v>
      </c>
      <c r="AO13">
        <f t="shared" si="9"/>
        <v>-2.5848127826618152</v>
      </c>
      <c r="AP13">
        <f t="shared" si="10"/>
        <v>-5.9934632058775987</v>
      </c>
      <c r="AQ13">
        <f t="shared" si="11"/>
        <v>-34.182276617454448</v>
      </c>
      <c r="AR13">
        <f t="shared" si="12"/>
        <v>8.9357030472424395</v>
      </c>
      <c r="AS13">
        <f t="shared" si="13"/>
        <v>4.2250839408298255E-2</v>
      </c>
      <c r="AT13">
        <f t="shared" si="14"/>
        <v>5.7968943542531406</v>
      </c>
      <c r="AU13">
        <f t="shared" si="15"/>
        <v>14.774848240903879</v>
      </c>
      <c r="AW13">
        <v>10</v>
      </c>
      <c r="AX13">
        <f>(R13*SUMPRODUCT(K14:$K$23, X14:$X$23)-$AZ$3*SUMPRODUCT(K13:$K$22, W14:$W$23))/Z13</f>
        <v>62.764000198791379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107.81799661867332</v>
      </c>
      <c r="P14">
        <f t="shared" si="30"/>
        <v>5.390899830933666</v>
      </c>
      <c r="Q14" s="5">
        <f t="shared" si="31"/>
        <v>12.5</v>
      </c>
      <c r="R14">
        <f t="shared" si="0"/>
        <v>50000</v>
      </c>
      <c r="S14">
        <f t="shared" si="19"/>
        <v>62.685313944917269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62.685313944917269</v>
      </c>
      <c r="AC14">
        <f t="shared" si="27"/>
        <v>60.98804421643171</v>
      </c>
      <c r="AE14">
        <f t="shared" si="1"/>
        <v>95.173415965815423</v>
      </c>
      <c r="AF14">
        <f t="shared" si="2"/>
        <v>-4.7586707982907717</v>
      </c>
      <c r="AG14">
        <f t="shared" si="3"/>
        <v>-11.03403640284901</v>
      </c>
      <c r="AH14">
        <f t="shared" si="4"/>
        <v>-65.308586183527993</v>
      </c>
      <c r="AI14">
        <f t="shared" si="5"/>
        <v>14.072122581147653</v>
      </c>
      <c r="AJ14">
        <f t="shared" si="6"/>
        <v>1.6972697284855585</v>
      </c>
      <c r="AK14">
        <f t="shared" si="32"/>
        <v>10.717004137870934</v>
      </c>
      <c r="AL14">
        <f t="shared" si="7"/>
        <v>26.486396447504145</v>
      </c>
      <c r="AN14">
        <f t="shared" si="8"/>
        <v>47.075430055668633</v>
      </c>
      <c r="AO14">
        <f t="shared" si="9"/>
        <v>-2.3537715027834318</v>
      </c>
      <c r="AP14">
        <f t="shared" si="10"/>
        <v>-5.4577426232193949</v>
      </c>
      <c r="AQ14">
        <f t="shared" si="11"/>
        <v>-32.303451018523475</v>
      </c>
      <c r="AR14">
        <f t="shared" si="12"/>
        <v>6.9604649111423305</v>
      </c>
      <c r="AS14">
        <f t="shared" si="13"/>
        <v>0.83951701825669611</v>
      </c>
      <c r="AT14">
        <f t="shared" si="14"/>
        <v>5.3009296091659088</v>
      </c>
      <c r="AU14">
        <f t="shared" si="15"/>
        <v>13.100911538564935</v>
      </c>
      <c r="AW14">
        <v>11</v>
      </c>
      <c r="AX14">
        <f>(R14*SUMPRODUCT(K15:$K$23, X15:$X$23)-$AZ$3*SUMPRODUCT(K14:$K$22, W15:$W$23))/Z14</f>
        <v>62.685313944917269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107.81799661867332</v>
      </c>
      <c r="P15">
        <f t="shared" si="30"/>
        <v>5.390899830933666</v>
      </c>
      <c r="Q15" s="5">
        <f t="shared" si="31"/>
        <v>12.5</v>
      </c>
      <c r="R15">
        <f t="shared" si="0"/>
        <v>50000</v>
      </c>
      <c r="S15">
        <f t="shared" si="19"/>
        <v>60.98804421643171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60.98804421643171</v>
      </c>
      <c r="AC15">
        <f t="shared" si="27"/>
        <v>57.672328524281127</v>
      </c>
      <c r="AE15">
        <f t="shared" si="1"/>
        <v>94.075505622789294</v>
      </c>
      <c r="AF15">
        <f t="shared" si="2"/>
        <v>-4.7037752811394649</v>
      </c>
      <c r="AG15">
        <f t="shared" si="3"/>
        <v>-10.90674893954764</v>
      </c>
      <c r="AH15">
        <f t="shared" si="4"/>
        <v>-67.78839709152389</v>
      </c>
      <c r="AI15">
        <f t="shared" si="5"/>
        <v>10.676584310578292</v>
      </c>
      <c r="AJ15">
        <f t="shared" si="6"/>
        <v>3.315715692150583</v>
      </c>
      <c r="AK15">
        <f t="shared" si="32"/>
        <v>10.525184219065709</v>
      </c>
      <c r="AL15">
        <f t="shared" si="7"/>
        <v>24.517484221794582</v>
      </c>
      <c r="AN15">
        <f t="shared" si="8"/>
        <v>42.864461003544186</v>
      </c>
      <c r="AO15">
        <f t="shared" si="9"/>
        <v>-2.1432230501772094</v>
      </c>
      <c r="AP15">
        <f t="shared" si="10"/>
        <v>-4.9695392174584754</v>
      </c>
      <c r="AQ15">
        <f t="shared" si="11"/>
        <v>-30.887031479515112</v>
      </c>
      <c r="AR15">
        <f t="shared" si="12"/>
        <v>4.8646672563933846</v>
      </c>
      <c r="AS15">
        <f t="shared" si="13"/>
        <v>1.5107690896172958</v>
      </c>
      <c r="AT15">
        <f t="shared" si="14"/>
        <v>4.7956834834589559</v>
      </c>
      <c r="AU15">
        <f t="shared" si="15"/>
        <v>11.171119829469635</v>
      </c>
      <c r="AW15">
        <v>12</v>
      </c>
      <c r="AX15">
        <f>(R15*SUMPRODUCT(K16:$K$23, X16:$X$23)-$AZ$3*SUMPRODUCT(K15:$K$22, W16:$W$23))/Z15</f>
        <v>60.98804421643171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107.81799661867332</v>
      </c>
      <c r="P16">
        <f t="shared" si="30"/>
        <v>5.390899830933666</v>
      </c>
      <c r="Q16" s="5">
        <f t="shared" si="31"/>
        <v>12.5</v>
      </c>
      <c r="R16">
        <f t="shared" si="0"/>
        <v>50000</v>
      </c>
      <c r="S16">
        <f t="shared" si="19"/>
        <v>57.672328524281127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57.672328524281127</v>
      </c>
      <c r="AC16">
        <f t="shared" si="27"/>
        <v>52.949307325935024</v>
      </c>
      <c r="AE16">
        <f t="shared" si="1"/>
        <v>92.982306854230004</v>
      </c>
      <c r="AF16">
        <f t="shared" si="2"/>
        <v>-4.6491153427115002</v>
      </c>
      <c r="AG16">
        <f t="shared" si="3"/>
        <v>-10.780007717900562</v>
      </c>
      <c r="AH16">
        <f t="shared" si="4"/>
        <v>-70.694929006402305</v>
      </c>
      <c r="AI16">
        <f t="shared" si="5"/>
        <v>6.8582547872156425</v>
      </c>
      <c r="AJ16">
        <f t="shared" si="6"/>
        <v>4.7230211983461032</v>
      </c>
      <c r="AK16">
        <f t="shared" si="32"/>
        <v>10.220386402505975</v>
      </c>
      <c r="AL16">
        <f t="shared" si="7"/>
        <v>21.801662388067719</v>
      </c>
      <c r="AN16">
        <f t="shared" si="8"/>
        <v>39.026831163646889</v>
      </c>
      <c r="AO16">
        <f t="shared" si="9"/>
        <v>-1.9513415581823446</v>
      </c>
      <c r="AP16">
        <f t="shared" si="10"/>
        <v>-4.5246193107347761</v>
      </c>
      <c r="AQ16">
        <f t="shared" si="11"/>
        <v>-29.67230166470485</v>
      </c>
      <c r="AR16">
        <f t="shared" si="12"/>
        <v>2.8785686300249234</v>
      </c>
      <c r="AS16">
        <f t="shared" si="13"/>
        <v>1.9823615602390616</v>
      </c>
      <c r="AT16">
        <f t="shared" si="14"/>
        <v>4.2897332627286557</v>
      </c>
      <c r="AU16">
        <f t="shared" si="15"/>
        <v>9.1506634529926405</v>
      </c>
      <c r="AW16">
        <v>13</v>
      </c>
      <c r="AX16">
        <f>(R16*SUMPRODUCT(K17:$K$23, X17:$X$23)-$AZ$3*SUMPRODUCT(K16:$K$22, W17:$W$23))/Z16</f>
        <v>57.672328524281127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107.81799661867332</v>
      </c>
      <c r="P17">
        <f t="shared" si="30"/>
        <v>5.390899830933666</v>
      </c>
      <c r="Q17" s="5">
        <f t="shared" si="31"/>
        <v>12.5</v>
      </c>
      <c r="R17">
        <f t="shared" si="0"/>
        <v>50000</v>
      </c>
      <c r="S17">
        <f t="shared" si="19"/>
        <v>52.949307325935024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52.949307325935024</v>
      </c>
      <c r="AC17">
        <f t="shared" si="27"/>
        <v>46.957532462547647</v>
      </c>
      <c r="AE17">
        <f t="shared" si="1"/>
        <v>91.893773494888222</v>
      </c>
      <c r="AF17">
        <f t="shared" si="2"/>
        <v>-4.5946886747444111</v>
      </c>
      <c r="AG17">
        <f t="shared" si="3"/>
        <v>-10.653807385687973</v>
      </c>
      <c r="AH17">
        <f t="shared" si="4"/>
        <v>-73.601020134336551</v>
      </c>
      <c r="AI17">
        <f t="shared" si="5"/>
        <v>3.0442573001192841</v>
      </c>
      <c r="AJ17">
        <f t="shared" si="6"/>
        <v>5.9917748633873771</v>
      </c>
      <c r="AK17">
        <f t="shared" si="32"/>
        <v>9.8173874502255192</v>
      </c>
      <c r="AL17">
        <f t="shared" si="7"/>
        <v>18.853419613732179</v>
      </c>
      <c r="AN17">
        <f t="shared" si="8"/>
        <v>35.529674236802791</v>
      </c>
      <c r="AO17">
        <f t="shared" si="9"/>
        <v>-1.7764837118401395</v>
      </c>
      <c r="AP17">
        <f t="shared" si="10"/>
        <v>-4.1191725119024909</v>
      </c>
      <c r="AQ17">
        <f t="shared" si="11"/>
        <v>-28.456990821198637</v>
      </c>
      <c r="AR17">
        <f t="shared" si="12"/>
        <v>1.1770271918615209</v>
      </c>
      <c r="AS17">
        <f t="shared" si="13"/>
        <v>2.316651073298881</v>
      </c>
      <c r="AT17">
        <f t="shared" si="14"/>
        <v>3.7957803308881624</v>
      </c>
      <c r="AU17">
        <f t="shared" si="15"/>
        <v>7.2894585960485632</v>
      </c>
      <c r="AW17">
        <v>14</v>
      </c>
      <c r="AX17">
        <f>(R17*SUMPRODUCT(K18:$K$23, X18:$X$23)-$AZ$3*SUMPRODUCT(K17:$K$22, W18:$W$23))/Z17</f>
        <v>52.949307325935024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107.81799661867332</v>
      </c>
      <c r="P18">
        <f t="shared" si="30"/>
        <v>5.390899830933666</v>
      </c>
      <c r="Q18" s="5">
        <f t="shared" si="31"/>
        <v>12.5</v>
      </c>
      <c r="R18">
        <f t="shared" si="0"/>
        <v>50000</v>
      </c>
      <c r="S18">
        <f t="shared" si="19"/>
        <v>46.957532462547647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46.957532462547647</v>
      </c>
      <c r="AC18">
        <f t="shared" si="27"/>
        <v>39.670159808342852</v>
      </c>
      <c r="AE18">
        <f t="shared" si="1"/>
        <v>90.80960303611856</v>
      </c>
      <c r="AF18">
        <f t="shared" si="2"/>
        <v>-4.5404801518059283</v>
      </c>
      <c r="AG18">
        <f t="shared" si="3"/>
        <v>-10.528112871231807</v>
      </c>
      <c r="AH18">
        <f t="shared" si="4"/>
        <v>-76.625762397149487</v>
      </c>
      <c r="AI18">
        <f t="shared" si="5"/>
        <v>-0.88475238406866197</v>
      </c>
      <c r="AJ18">
        <f t="shared" si="6"/>
        <v>7.2873726542047947</v>
      </c>
      <c r="AK18">
        <f t="shared" si="32"/>
        <v>9.3258658742802218</v>
      </c>
      <c r="AL18">
        <f t="shared" si="7"/>
        <v>15.728486144416355</v>
      </c>
      <c r="AN18">
        <f t="shared" si="8"/>
        <v>32.342909398439858</v>
      </c>
      <c r="AO18">
        <f t="shared" si="9"/>
        <v>-1.6171454699219929</v>
      </c>
      <c r="AP18">
        <f t="shared" si="10"/>
        <v>-3.7497113669285027</v>
      </c>
      <c r="AQ18">
        <f t="shared" si="11"/>
        <v>-27.291167541076771</v>
      </c>
      <c r="AR18">
        <f t="shared" si="12"/>
        <v>-0.31511497948741057</v>
      </c>
      <c r="AS18">
        <f t="shared" si="13"/>
        <v>2.5954835791305984</v>
      </c>
      <c r="AT18">
        <f t="shared" si="14"/>
        <v>3.3215169425845734</v>
      </c>
      <c r="AU18">
        <f t="shared" si="15"/>
        <v>5.6018855422277616</v>
      </c>
      <c r="AW18">
        <v>15</v>
      </c>
      <c r="AX18">
        <f>(R18*SUMPRODUCT(K19:$K$23, X19:$X$23)-$AZ$3*SUMPRODUCT(K18:$K$22, W19:$W$23))/Z18</f>
        <v>46.957532462547647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107.81799661867332</v>
      </c>
      <c r="P19">
        <f t="shared" si="30"/>
        <v>5.390899830933666</v>
      </c>
      <c r="Q19" s="5">
        <f t="shared" si="31"/>
        <v>12.5</v>
      </c>
      <c r="R19">
        <f t="shared" si="0"/>
        <v>50000</v>
      </c>
      <c r="S19">
        <f t="shared" si="19"/>
        <v>39.670159808342852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39.670159808342852</v>
      </c>
      <c r="AC19">
        <f t="shared" si="27"/>
        <v>31.31923374463312</v>
      </c>
      <c r="AE19">
        <f t="shared" si="1"/>
        <v>89.728648202090014</v>
      </c>
      <c r="AF19">
        <f t="shared" si="2"/>
        <v>-4.4864324101045012</v>
      </c>
      <c r="AG19">
        <f t="shared" si="3"/>
        <v>-10.402791163825711</v>
      </c>
      <c r="AH19">
        <f t="shared" si="4"/>
        <v>-80.162314775103525</v>
      </c>
      <c r="AI19">
        <f t="shared" si="5"/>
        <v>-5.3228901469437204</v>
      </c>
      <c r="AJ19">
        <f t="shared" si="6"/>
        <v>8.350926063709732</v>
      </c>
      <c r="AK19">
        <f t="shared" si="32"/>
        <v>8.7438662920229877</v>
      </c>
      <c r="AL19">
        <f t="shared" si="7"/>
        <v>11.771902208788999</v>
      </c>
      <c r="AN19">
        <f t="shared" si="8"/>
        <v>29.43883361379574</v>
      </c>
      <c r="AO19">
        <f t="shared" si="9"/>
        <v>-1.4719416806897871</v>
      </c>
      <c r="AP19">
        <f t="shared" si="10"/>
        <v>-3.4130240935001224</v>
      </c>
      <c r="AQ19">
        <f t="shared" si="11"/>
        <v>-26.300240715161298</v>
      </c>
      <c r="AR19">
        <f t="shared" si="12"/>
        <v>-1.7463728755554684</v>
      </c>
      <c r="AS19">
        <f t="shared" si="13"/>
        <v>2.7398331284002864</v>
      </c>
      <c r="AT19">
        <f t="shared" si="14"/>
        <v>2.8687518431392807</v>
      </c>
      <c r="AU19">
        <f t="shared" si="15"/>
        <v>3.8622120959840989</v>
      </c>
      <c r="AW19">
        <v>16</v>
      </c>
      <c r="AX19">
        <f>(R19*SUMPRODUCT(K20:$K$23, X20:$X$23)-$AZ$3*SUMPRODUCT(K19:$K$22, W20:$W$23))/Z19</f>
        <v>39.670159808342852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107.81799661867332</v>
      </c>
      <c r="P20">
        <f t="shared" si="30"/>
        <v>5.390899830933666</v>
      </c>
      <c r="Q20" s="5">
        <f t="shared" si="31"/>
        <v>12.5</v>
      </c>
      <c r="R20">
        <f t="shared" si="0"/>
        <v>50000</v>
      </c>
      <c r="S20">
        <f t="shared" si="19"/>
        <v>31.31923374463312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31.31923374463312</v>
      </c>
      <c r="AC20">
        <f t="shared" si="27"/>
        <v>21.879291573613688</v>
      </c>
      <c r="AE20">
        <f t="shared" si="1"/>
        <v>88.651184261534468</v>
      </c>
      <c r="AF20">
        <f t="shared" si="2"/>
        <v>-4.4325592130767237</v>
      </c>
      <c r="AG20">
        <f t="shared" si="3"/>
        <v>-10.277874177057921</v>
      </c>
      <c r="AH20">
        <f t="shared" si="4"/>
        <v>-83.556300518129149</v>
      </c>
      <c r="AI20">
        <f t="shared" si="5"/>
        <v>-9.6155496467293347</v>
      </c>
      <c r="AJ20">
        <f t="shared" si="6"/>
        <v>9.4399421710194318</v>
      </c>
      <c r="AK20">
        <f t="shared" si="32"/>
        <v>8.0876501155163609</v>
      </c>
      <c r="AL20">
        <f t="shared" si="7"/>
        <v>7.9120426398064581</v>
      </c>
      <c r="AN20">
        <f t="shared" si="8"/>
        <v>26.792681572216999</v>
      </c>
      <c r="AO20">
        <f t="shared" si="9"/>
        <v>-1.33963407861085</v>
      </c>
      <c r="AP20">
        <f t="shared" si="10"/>
        <v>-3.1062394976341885</v>
      </c>
      <c r="AQ20">
        <f t="shared" si="11"/>
        <v>-25.252875884096564</v>
      </c>
      <c r="AR20">
        <f t="shared" si="12"/>
        <v>-2.9060678881246056</v>
      </c>
      <c r="AS20">
        <f t="shared" si="13"/>
        <v>2.8529947654405832</v>
      </c>
      <c r="AT20">
        <f t="shared" si="14"/>
        <v>2.444297118166701</v>
      </c>
      <c r="AU20">
        <f t="shared" si="15"/>
        <v>2.3912239954826791</v>
      </c>
      <c r="AW20">
        <v>17</v>
      </c>
      <c r="AX20">
        <f>(R20*SUMPRODUCT(K21:$K$23, X21:$X$23)-$AZ$3*SUMPRODUCT(K20:$K$22, W21:$W$23))/Z20</f>
        <v>31.31923374463312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107.81799661867332</v>
      </c>
      <c r="P21">
        <f t="shared" si="30"/>
        <v>5.390899830933666</v>
      </c>
      <c r="Q21" s="5">
        <f t="shared" si="31"/>
        <v>12.5</v>
      </c>
      <c r="R21">
        <f t="shared" si="0"/>
        <v>50000</v>
      </c>
      <c r="S21">
        <f t="shared" si="19"/>
        <v>21.879291573613688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21.879291573613688</v>
      </c>
      <c r="AC21">
        <f t="shared" si="27"/>
        <v>11.422358860736043</v>
      </c>
      <c r="AE21">
        <f t="shared" si="1"/>
        <v>87.576047343839804</v>
      </c>
      <c r="AF21">
        <f t="shared" si="2"/>
        <v>-4.3788023671919909</v>
      </c>
      <c r="AG21">
        <f t="shared" si="3"/>
        <v>-10.153226976287586</v>
      </c>
      <c r="AH21">
        <f t="shared" si="4"/>
        <v>-87.473835999032133</v>
      </c>
      <c r="AI21">
        <f t="shared" si="5"/>
        <v>-14.429817998671908</v>
      </c>
      <c r="AJ21">
        <f t="shared" si="6"/>
        <v>10.456932712877645</v>
      </c>
      <c r="AK21">
        <f t="shared" si="32"/>
        <v>7.3553575585183051</v>
      </c>
      <c r="AL21">
        <f t="shared" si="7"/>
        <v>3.3824722727240424</v>
      </c>
      <c r="AN21">
        <f t="shared" si="8"/>
        <v>24.381428538440296</v>
      </c>
      <c r="AO21">
        <f t="shared" si="9"/>
        <v>-1.2190714269220151</v>
      </c>
      <c r="AP21">
        <f t="shared" si="10"/>
        <v>-2.8266881809017037</v>
      </c>
      <c r="AQ21">
        <f t="shared" si="11"/>
        <v>-24.352972600146327</v>
      </c>
      <c r="AR21">
        <f t="shared" si="12"/>
        <v>-4.017303669529749</v>
      </c>
      <c r="AS21">
        <f t="shared" si="13"/>
        <v>2.9112407490749663</v>
      </c>
      <c r="AT21">
        <f t="shared" si="14"/>
        <v>2.0477531257330184</v>
      </c>
      <c r="AU21">
        <f t="shared" si="15"/>
        <v>0.94169020527823555</v>
      </c>
      <c r="AW21">
        <v>18</v>
      </c>
      <c r="AX21">
        <f>(R21*SUMPRODUCT(K22:$K$23, X22:$X$23)-$AZ$3*SUMPRODUCT(K21:$K$22, W22:$W$23))/Z21</f>
        <v>21.879291573613688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107.81799661867332</v>
      </c>
      <c r="P22">
        <f t="shared" si="30"/>
        <v>5.390899830933666</v>
      </c>
      <c r="Q22" s="5">
        <f t="shared" si="31"/>
        <v>12.5</v>
      </c>
      <c r="R22">
        <f t="shared" si="0"/>
        <v>50000</v>
      </c>
      <c r="S22">
        <f t="shared" si="19"/>
        <v>11.422358860736043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11.422358860736043</v>
      </c>
      <c r="AC22">
        <f t="shared" si="27"/>
        <v>11.565745338930117</v>
      </c>
      <c r="AE22">
        <f t="shared" si="1"/>
        <v>86.502634912782241</v>
      </c>
      <c r="AF22">
        <f t="shared" si="2"/>
        <v>-4.3251317456391121</v>
      </c>
      <c r="AG22">
        <f t="shared" si="3"/>
        <v>-10.02877970580384</v>
      </c>
      <c r="AH22">
        <f t="shared" si="4"/>
        <v>-91.660002883476096</v>
      </c>
      <c r="AI22">
        <f t="shared" si="5"/>
        <v>-19.511279422136809</v>
      </c>
      <c r="AJ22">
        <f t="shared" si="6"/>
        <v>-0.14338647819407413</v>
      </c>
      <c r="AK22">
        <f t="shared" si="32"/>
        <v>6.5519903419515426</v>
      </c>
      <c r="AL22">
        <f t="shared" si="7"/>
        <v>-13.102675558379341</v>
      </c>
      <c r="AN22">
        <f t="shared" si="8"/>
        <v>22.184278644510972</v>
      </c>
      <c r="AO22">
        <f t="shared" si="9"/>
        <v>-1.1092139322255485</v>
      </c>
      <c r="AP22">
        <f t="shared" si="10"/>
        <v>-2.5719591510974165</v>
      </c>
      <c r="AQ22">
        <f t="shared" si="11"/>
        <v>-23.506926078886895</v>
      </c>
      <c r="AR22">
        <f t="shared" si="12"/>
        <v>-5.0038205176988884</v>
      </c>
      <c r="AS22">
        <f t="shared" si="13"/>
        <v>-3.6772586052663703E-2</v>
      </c>
      <c r="AT22">
        <f t="shared" si="14"/>
        <v>1.6803092711401282</v>
      </c>
      <c r="AU22">
        <f t="shared" si="15"/>
        <v>-3.3602838326114237</v>
      </c>
      <c r="AW22">
        <v>19</v>
      </c>
      <c r="AX22">
        <f>(R22*SUMPRODUCT(K23:$K$23, X23:$X$23)-$AZ$3*SUMPRODUCT(K22:$K$22, W23:$W$23))/Z22</f>
        <v>11.422358860736043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107.81799661867332</v>
      </c>
      <c r="P23">
        <f t="shared" si="30"/>
        <v>5.390899830933666</v>
      </c>
      <c r="Q23" s="5">
        <f t="shared" si="31"/>
        <v>12.5</v>
      </c>
      <c r="R23">
        <f t="shared" si="0"/>
        <v>50000</v>
      </c>
      <c r="S23">
        <f t="shared" si="19"/>
        <v>11.565745338930117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11.565745338930117</v>
      </c>
      <c r="AC23">
        <f t="shared" si="27"/>
        <v>0</v>
      </c>
      <c r="AE23">
        <f t="shared" si="1"/>
        <v>85.430217371916783</v>
      </c>
      <c r="AF23">
        <f t="shared" si="2"/>
        <v>-4.271510868595839</v>
      </c>
      <c r="AG23">
        <f t="shared" si="3"/>
        <v>-9.9044477790270022</v>
      </c>
      <c r="AH23">
        <f t="shared" si="4"/>
        <v>-96.176518875203527</v>
      </c>
      <c r="AI23">
        <f t="shared" si="5"/>
        <v>-24.92226015090958</v>
      </c>
      <c r="AJ23">
        <f t="shared" si="6"/>
        <v>11.565745338930117</v>
      </c>
      <c r="AK23">
        <f t="shared" si="32"/>
        <v>6.4907116289575741</v>
      </c>
      <c r="AL23">
        <f t="shared" si="7"/>
        <v>-6.865803183021888</v>
      </c>
      <c r="AN23">
        <f t="shared" si="8"/>
        <v>20.182253343054828</v>
      </c>
      <c r="AO23">
        <f t="shared" si="9"/>
        <v>-1.0091126671527413</v>
      </c>
      <c r="AP23">
        <f t="shared" si="10"/>
        <v>-2.3398521091097004</v>
      </c>
      <c r="AQ23">
        <f t="shared" si="11"/>
        <v>-22.720987132013672</v>
      </c>
      <c r="AR23">
        <f t="shared" si="12"/>
        <v>-5.8876985652212852</v>
      </c>
      <c r="AS23">
        <f t="shared" si="13"/>
        <v>2.7323212993283978</v>
      </c>
      <c r="AT23">
        <f t="shared" si="14"/>
        <v>1.5333823382661338</v>
      </c>
      <c r="AU23">
        <f t="shared" si="15"/>
        <v>-1.6219949276267533</v>
      </c>
      <c r="AW23">
        <v>20</v>
      </c>
      <c r="AX23">
        <f>(R23*SUMPRODUCT(K$23:$K24, X$23:$X24)-$AZ$3*SUMPRODUCT(K$22:$K23, W$23:$W24))/Z23</f>
        <v>11.565745338930117</v>
      </c>
    </row>
    <row r="25" spans="5:50" x14ac:dyDescent="0.25">
      <c r="AN25" s="6">
        <f t="shared" ref="AN25:AU25" si="33">SUM(AN3:AN23)</f>
        <v>1081.6378076233748</v>
      </c>
      <c r="AO25" s="6">
        <f t="shared" si="33"/>
        <v>-134.94538784517377</v>
      </c>
      <c r="AP25" s="6">
        <f t="shared" si="33"/>
        <v>-737.85785941351321</v>
      </c>
      <c r="AQ25" s="6">
        <f t="shared" si="33"/>
        <v>-710.62196148307282</v>
      </c>
      <c r="AR25" s="6">
        <f t="shared" si="33"/>
        <v>-501.78740111838493</v>
      </c>
      <c r="AS25" s="6">
        <f t="shared" si="33"/>
        <v>-33.057155118242193</v>
      </c>
      <c r="AT25" s="6">
        <f t="shared" si="33"/>
        <v>47.77238552254768</v>
      </c>
      <c r="AU25" s="7">
        <f t="shared" si="33"/>
        <v>-487.07217071407928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214.73384004007116</v>
      </c>
      <c r="K3">
        <v>1</v>
      </c>
      <c r="L3" s="2">
        <v>0</v>
      </c>
      <c r="O3">
        <f>$C$3</f>
        <v>214.73384004007116</v>
      </c>
      <c r="P3">
        <f>O3*B5</f>
        <v>171.78707203205693</v>
      </c>
      <c r="Q3" s="5">
        <f>B8</f>
        <v>624.95697070000006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214.73384004007116</v>
      </c>
      <c r="AF3">
        <f t="shared" ref="AF3:AF23" si="3">-$Z3*P3</f>
        <v>-171.78707203205693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-582.0102026919858</v>
      </c>
      <c r="AJ3">
        <f t="shared" ref="AJ3:AJ23" si="7">AB3-AC3</f>
        <v>-2.2737367544323206E-13</v>
      </c>
      <c r="AL3">
        <f t="shared" ref="AL3:AL23" si="8">SUM(AI3:AK3)</f>
        <v>-582.01020269198602</v>
      </c>
      <c r="AN3">
        <f t="shared" ref="AN3:AN23" si="9">AE3*$K3</f>
        <v>214.73384004007116</v>
      </c>
      <c r="AO3">
        <f t="shared" ref="AO3:AO23" si="10">AF3*$K3</f>
        <v>-171.78707203205693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-582.0102026919858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-582.01020269198602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155.741015248689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89.732917352159234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2.2737367544323206E-13</v>
      </c>
      <c r="AC4">
        <f t="shared" si="1"/>
        <v>88.709105414182659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-88.709105414182432</v>
      </c>
      <c r="AK4">
        <f t="shared" ref="AK4:AK23" si="28">H4*SUM(AB4:AB4, AE4:AF4)</f>
        <v>1.1687006917782128E-14</v>
      </c>
      <c r="AL4">
        <f t="shared" si="8"/>
        <v>-159.18645541418243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-67.031909834506365</v>
      </c>
      <c r="AR4">
        <f t="shared" si="13"/>
        <v>-67.031909834506365</v>
      </c>
      <c r="AS4">
        <f t="shared" si="14"/>
        <v>-84.372365811472719</v>
      </c>
      <c r="AT4">
        <f t="shared" si="15"/>
        <v>1.1115661896311705E-14</v>
      </c>
      <c r="AU4">
        <f t="shared" si="16"/>
        <v>-151.40427564597908</v>
      </c>
      <c r="AW4">
        <v>1</v>
      </c>
      <c r="AX4">
        <f>(R4*SUMPRODUCT(K5:$K$23, X5:$X$23)-$AZ$3*SUMPRODUCT(K4:$K$22, W5:$W$23))/Z4</f>
        <v>89.732917352159234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1.462746E-3</v>
      </c>
      <c r="O5">
        <f t="shared" ref="O5:O23" si="30">$C$3</f>
        <v>214.73384004007116</v>
      </c>
      <c r="P5">
        <f t="shared" ref="P5:P23" si="31">O5*$C$5</f>
        <v>10.736692002003558</v>
      </c>
      <c r="Q5" s="5">
        <f t="shared" ref="Q5:Q23" si="32">$C$8</f>
        <v>12.5</v>
      </c>
      <c r="R5">
        <f t="shared" si="0"/>
        <v>50000</v>
      </c>
      <c r="S5">
        <f t="shared" si="20"/>
        <v>173.72182859309524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88.709105414182659</v>
      </c>
      <c r="AC5">
        <f t="shared" si="1"/>
        <v>169.77113219307034</v>
      </c>
      <c r="AE5">
        <f t="shared" si="2"/>
        <v>209.85046864293432</v>
      </c>
      <c r="AF5">
        <f t="shared" si="3"/>
        <v>-10.492523432146715</v>
      </c>
      <c r="AG5">
        <f t="shared" si="4"/>
        <v>-12.215731146740451</v>
      </c>
      <c r="AH5">
        <f t="shared" si="5"/>
        <v>-72.3028365381969</v>
      </c>
      <c r="AI5">
        <f t="shared" si="6"/>
        <v>114.83937752585025</v>
      </c>
      <c r="AJ5">
        <f t="shared" si="7"/>
        <v>-81.062026778887684</v>
      </c>
      <c r="AK5">
        <f t="shared" si="28"/>
        <v>14.950679927435957</v>
      </c>
      <c r="AL5">
        <f t="shared" si="8"/>
        <v>48.728030674398525</v>
      </c>
      <c r="AN5">
        <f t="shared" si="9"/>
        <v>189.74376578329088</v>
      </c>
      <c r="AO5">
        <f t="shared" si="10"/>
        <v>-9.4871882891645427</v>
      </c>
      <c r="AP5">
        <f t="shared" si="11"/>
        <v>-11.045287840279569</v>
      </c>
      <c r="AQ5">
        <f t="shared" si="12"/>
        <v>-65.375181529446252</v>
      </c>
      <c r="AR5">
        <f t="shared" si="13"/>
        <v>103.83610812440052</v>
      </c>
      <c r="AS5">
        <f t="shared" si="14"/>
        <v>-73.295114957418974</v>
      </c>
      <c r="AT5">
        <f t="shared" si="15"/>
        <v>13.518189064801364</v>
      </c>
      <c r="AU5">
        <f t="shared" si="16"/>
        <v>44.059182231782906</v>
      </c>
      <c r="AW5">
        <v>2</v>
      </c>
      <c r="AX5">
        <f>(R5*SUMPRODUCT(K6:$K$23, X6:$X$23)-$AZ$3*SUMPRODUCT(K5:$K$22, W6:$W$23))/Z5</f>
        <v>173.72182859309524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1.535893E-3</v>
      </c>
      <c r="O6">
        <f t="shared" si="30"/>
        <v>214.73384004007116</v>
      </c>
      <c r="P6">
        <f t="shared" si="31"/>
        <v>10.736692002003558</v>
      </c>
      <c r="Q6" s="5">
        <f t="shared" si="32"/>
        <v>12.5</v>
      </c>
      <c r="R6">
        <f t="shared" si="0"/>
        <v>50000</v>
      </c>
      <c r="S6">
        <f t="shared" si="20"/>
        <v>251.60770985809359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169.77113219307034</v>
      </c>
      <c r="AC6">
        <f t="shared" si="1"/>
        <v>243.04925910087604</v>
      </c>
      <c r="AE6">
        <f t="shared" si="2"/>
        <v>207.42965609066957</v>
      </c>
      <c r="AF6">
        <f t="shared" si="3"/>
        <v>-10.371482804533478</v>
      </c>
      <c r="AG6">
        <f t="shared" si="4"/>
        <v>-12.074811779314885</v>
      </c>
      <c r="AH6">
        <f t="shared" si="5"/>
        <v>-75.04822383264252</v>
      </c>
      <c r="AI6">
        <f t="shared" si="6"/>
        <v>109.93513767417869</v>
      </c>
      <c r="AJ6">
        <f t="shared" si="7"/>
        <v>-73.278126907805699</v>
      </c>
      <c r="AK6">
        <f t="shared" si="28"/>
        <v>20.065563009712598</v>
      </c>
      <c r="AL6">
        <f t="shared" si="8"/>
        <v>56.722573776085589</v>
      </c>
      <c r="AN6">
        <f t="shared" si="9"/>
        <v>177.82772542315141</v>
      </c>
      <c r="AO6">
        <f t="shared" si="10"/>
        <v>-8.89138627115757</v>
      </c>
      <c r="AP6">
        <f t="shared" si="11"/>
        <v>-10.351636087607758</v>
      </c>
      <c r="AQ6">
        <f t="shared" si="12"/>
        <v>-64.338220448925796</v>
      </c>
      <c r="AR6">
        <f t="shared" si="13"/>
        <v>94.246482615460295</v>
      </c>
      <c r="AS6">
        <f t="shared" si="14"/>
        <v>-62.820731022126296</v>
      </c>
      <c r="AT6">
        <f t="shared" si="15"/>
        <v>17.202040906785353</v>
      </c>
      <c r="AU6">
        <f t="shared" si="16"/>
        <v>48.627792500119348</v>
      </c>
      <c r="AW6">
        <v>3</v>
      </c>
      <c r="AX6">
        <f>(R6*SUMPRODUCT(K7:$K$23, X7:$X$23)-$AZ$3*SUMPRODUCT(K6:$K$22, W7:$W$23))/Z6</f>
        <v>251.60770985809359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1.6204399999999999E-3</v>
      </c>
      <c r="O7">
        <f t="shared" si="30"/>
        <v>214.73384004007116</v>
      </c>
      <c r="P7">
        <f t="shared" si="31"/>
        <v>10.736692002003558</v>
      </c>
      <c r="Q7" s="5">
        <f t="shared" si="32"/>
        <v>12.5</v>
      </c>
      <c r="R7">
        <f t="shared" si="0"/>
        <v>50000</v>
      </c>
      <c r="S7">
        <f t="shared" si="20"/>
        <v>323.45903150046149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243.04925910087604</v>
      </c>
      <c r="AC7">
        <f t="shared" si="1"/>
        <v>308.8256712578609</v>
      </c>
      <c r="AE7">
        <f t="shared" si="2"/>
        <v>205.0192322178473</v>
      </c>
      <c r="AF7">
        <f t="shared" si="3"/>
        <v>-10.250961610892366</v>
      </c>
      <c r="AG7">
        <f t="shared" si="4"/>
        <v>-11.934497153522065</v>
      </c>
      <c r="AH7">
        <f t="shared" si="5"/>
        <v>-78.266031998692043</v>
      </c>
      <c r="AI7">
        <f t="shared" si="6"/>
        <v>104.56774145474081</v>
      </c>
      <c r="AJ7">
        <f t="shared" si="7"/>
        <v>-65.776412156984861</v>
      </c>
      <c r="AK7">
        <f t="shared" si="28"/>
        <v>27.013341582973172</v>
      </c>
      <c r="AL7">
        <f t="shared" si="8"/>
        <v>65.80467088072912</v>
      </c>
      <c r="AN7">
        <f t="shared" si="9"/>
        <v>165.54703683671016</v>
      </c>
      <c r="AO7">
        <f t="shared" si="10"/>
        <v>-8.2773518418355092</v>
      </c>
      <c r="AP7">
        <f t="shared" si="11"/>
        <v>-9.6367575789299043</v>
      </c>
      <c r="AQ7">
        <f t="shared" si="12"/>
        <v>-63.197532944534665</v>
      </c>
      <c r="AR7">
        <f t="shared" si="13"/>
        <v>84.435394471410078</v>
      </c>
      <c r="AS7">
        <f t="shared" si="14"/>
        <v>-53.112530022396051</v>
      </c>
      <c r="AT7">
        <f t="shared" si="15"/>
        <v>21.812483666738657</v>
      </c>
      <c r="AU7">
        <f t="shared" si="16"/>
        <v>53.13534811575267</v>
      </c>
      <c r="AW7">
        <v>4</v>
      </c>
      <c r="AX7">
        <f>(R7*SUMPRODUCT(K8:$K$23, X8:$X$23)-$AZ$3*SUMPRODUCT(K7:$K$22, W8:$W$23))/Z7</f>
        <v>323.45903150046149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1.706887E-3</v>
      </c>
      <c r="O8">
        <f t="shared" si="30"/>
        <v>214.73384004007116</v>
      </c>
      <c r="P8">
        <f t="shared" si="31"/>
        <v>10.736692002003558</v>
      </c>
      <c r="Q8" s="5">
        <f t="shared" si="32"/>
        <v>12.5</v>
      </c>
      <c r="R8">
        <f t="shared" si="0"/>
        <v>50000</v>
      </c>
      <c r="S8">
        <f t="shared" si="20"/>
        <v>389.37500007140892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308.8256712578609</v>
      </c>
      <c r="AC8">
        <f t="shared" si="1"/>
        <v>367.40743893123454</v>
      </c>
      <c r="AE8">
        <f t="shared" si="2"/>
        <v>202.61909523344622</v>
      </c>
      <c r="AF8">
        <f t="shared" si="3"/>
        <v>-10.13095476167231</v>
      </c>
      <c r="AG8">
        <f t="shared" si="4"/>
        <v>-11.79478134394396</v>
      </c>
      <c r="AH8">
        <f t="shared" si="5"/>
        <v>-81.483352171535259</v>
      </c>
      <c r="AI8">
        <f t="shared" si="6"/>
        <v>99.210006956294691</v>
      </c>
      <c r="AJ8">
        <f t="shared" si="7"/>
        <v>-58.581767673373633</v>
      </c>
      <c r="AK8">
        <f t="shared" si="28"/>
        <v>35.142098202247396</v>
      </c>
      <c r="AL8">
        <f t="shared" si="8"/>
        <v>75.770337485168454</v>
      </c>
      <c r="AN8">
        <f t="shared" si="9"/>
        <v>152.89131518855993</v>
      </c>
      <c r="AO8">
        <f t="shared" si="10"/>
        <v>-7.6445657594279952</v>
      </c>
      <c r="AP8">
        <f t="shared" si="11"/>
        <v>-8.9000477963806901</v>
      </c>
      <c r="AQ8">
        <f t="shared" si="12"/>
        <v>-61.485305050469769</v>
      </c>
      <c r="AR8">
        <f t="shared" si="13"/>
        <v>74.861396582281472</v>
      </c>
      <c r="AS8">
        <f t="shared" si="14"/>
        <v>-44.204340638938412</v>
      </c>
      <c r="AT8">
        <f t="shared" si="15"/>
        <v>26.517350728650506</v>
      </c>
      <c r="AU8">
        <f t="shared" si="16"/>
        <v>57.174406671993566</v>
      </c>
      <c r="AW8">
        <v>5</v>
      </c>
      <c r="AX8">
        <f>(R8*SUMPRODUCT(K9:$K$23, X9:$X$23)-$AZ$3*SUMPRODUCT(K8:$K$22, W9:$W$23))/Z8</f>
        <v>389.37500007140892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1.7980839999999999E-3</v>
      </c>
      <c r="O9">
        <f t="shared" si="30"/>
        <v>214.73384004007116</v>
      </c>
      <c r="P9">
        <f t="shared" si="31"/>
        <v>10.736692002003558</v>
      </c>
      <c r="Q9" s="5">
        <f t="shared" si="32"/>
        <v>12.5</v>
      </c>
      <c r="R9">
        <f t="shared" si="0"/>
        <v>50000</v>
      </c>
      <c r="S9">
        <f t="shared" si="20"/>
        <v>448.98996003051855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367.40743893123454</v>
      </c>
      <c r="AC9">
        <f t="shared" si="1"/>
        <v>418.66070701211925</v>
      </c>
      <c r="AE9">
        <f t="shared" si="2"/>
        <v>200.22857812787802</v>
      </c>
      <c r="AF9">
        <f t="shared" si="3"/>
        <v>-10.011428906393901</v>
      </c>
      <c r="AG9">
        <f t="shared" si="4"/>
        <v>-11.655625522886476</v>
      </c>
      <c r="AH9">
        <f t="shared" si="5"/>
        <v>-84.832030472176513</v>
      </c>
      <c r="AI9">
        <f t="shared" si="6"/>
        <v>93.729493226421141</v>
      </c>
      <c r="AJ9">
        <f t="shared" si="7"/>
        <v>-51.253268080884709</v>
      </c>
      <c r="AK9">
        <f t="shared" si="28"/>
        <v>40.929644770409553</v>
      </c>
      <c r="AL9">
        <f t="shared" si="8"/>
        <v>83.405869915945985</v>
      </c>
      <c r="AN9">
        <f t="shared" si="9"/>
        <v>140.75600019479674</v>
      </c>
      <c r="AO9">
        <f t="shared" si="10"/>
        <v>-7.0378000097398372</v>
      </c>
      <c r="AP9">
        <f t="shared" si="11"/>
        <v>-8.1936317168576274</v>
      </c>
      <c r="AQ9">
        <f t="shared" si="12"/>
        <v>-59.634930284730302</v>
      </c>
      <c r="AR9">
        <f t="shared" si="13"/>
        <v>65.889638183468989</v>
      </c>
      <c r="AS9">
        <f t="shared" si="14"/>
        <v>-36.029846885141204</v>
      </c>
      <c r="AT9">
        <f t="shared" si="15"/>
        <v>28.772581522290729</v>
      </c>
      <c r="AU9">
        <f t="shared" si="16"/>
        <v>58.632372820618507</v>
      </c>
      <c r="AW9">
        <v>6</v>
      </c>
      <c r="AX9">
        <f>(R9*SUMPRODUCT(K10:$K$23, X10:$X$23)-$AZ$3*SUMPRODUCT(K9:$K$22, W10:$W$23))/Z9</f>
        <v>448.98996003051855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1.9035300000000001E-3</v>
      </c>
      <c r="O10">
        <f t="shared" si="30"/>
        <v>214.73384004007116</v>
      </c>
      <c r="P10">
        <f t="shared" si="31"/>
        <v>10.736692002003558</v>
      </c>
      <c r="Q10" s="5">
        <f t="shared" si="32"/>
        <v>12.5</v>
      </c>
      <c r="R10">
        <f t="shared" si="0"/>
        <v>50000</v>
      </c>
      <c r="S10">
        <f t="shared" si="20"/>
        <v>500.97469089059848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418.66070701211925</v>
      </c>
      <c r="AC10">
        <f t="shared" si="1"/>
        <v>461.57332942402513</v>
      </c>
      <c r="AE10">
        <f t="shared" si="2"/>
        <v>197.84515124127546</v>
      </c>
      <c r="AF10">
        <f t="shared" si="3"/>
        <v>-9.892257562063774</v>
      </c>
      <c r="AG10">
        <f t="shared" si="4"/>
        <v>-11.51688243480603</v>
      </c>
      <c r="AH10">
        <f t="shared" si="5"/>
        <v>-88.747331406320384</v>
      </c>
      <c r="AI10">
        <f t="shared" si="6"/>
        <v>87.688679838085264</v>
      </c>
      <c r="AJ10">
        <f t="shared" si="7"/>
        <v>-42.912622411905886</v>
      </c>
      <c r="AK10">
        <f t="shared" si="28"/>
        <v>32.939118517539278</v>
      </c>
      <c r="AL10">
        <f t="shared" si="8"/>
        <v>77.715175943718663</v>
      </c>
      <c r="AN10">
        <f t="shared" si="9"/>
        <v>131.91739251047895</v>
      </c>
      <c r="AO10">
        <f t="shared" si="10"/>
        <v>-6.5958696255239477</v>
      </c>
      <c r="AP10">
        <f t="shared" si="11"/>
        <v>-7.6791222383638997</v>
      </c>
      <c r="AQ10">
        <f t="shared" si="12"/>
        <v>-59.174139360675333</v>
      </c>
      <c r="AR10">
        <f t="shared" si="13"/>
        <v>58.468261285915766</v>
      </c>
      <c r="AS10">
        <f t="shared" si="14"/>
        <v>-28.612888508254503</v>
      </c>
      <c r="AT10">
        <f t="shared" si="15"/>
        <v>21.962846191405109</v>
      </c>
      <c r="AU10">
        <f t="shared" si="16"/>
        <v>51.818218969066379</v>
      </c>
      <c r="AW10">
        <v>7</v>
      </c>
      <c r="AX10">
        <f>(R10*SUMPRODUCT(K11:$K$23, X11:$X$23)-$AZ$3*SUMPRODUCT(K10:$K$22, W11:$W$23))/Z10</f>
        <v>500.97469089059848</v>
      </c>
    </row>
    <row r="11" spans="1:52" x14ac:dyDescent="0.25">
      <c r="A11" t="s">
        <v>33</v>
      </c>
      <c r="C11" s="24">
        <f>AU25</f>
        <v>-437.94452583694436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2.008026E-3</v>
      </c>
      <c r="O11">
        <f t="shared" si="30"/>
        <v>214.73384004007116</v>
      </c>
      <c r="P11">
        <f t="shared" si="31"/>
        <v>10.736692002003558</v>
      </c>
      <c r="Q11" s="5">
        <f t="shared" si="32"/>
        <v>12.5</v>
      </c>
      <c r="R11">
        <f t="shared" si="0"/>
        <v>50000</v>
      </c>
      <c r="S11">
        <f t="shared" si="20"/>
        <v>547.71728757039386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461.57332942402513</v>
      </c>
      <c r="AC11">
        <f t="shared" si="1"/>
        <v>498.57992265478475</v>
      </c>
      <c r="AE11">
        <f t="shared" si="2"/>
        <v>195.4694215211963</v>
      </c>
      <c r="AF11">
        <f t="shared" si="3"/>
        <v>-9.7734710760598151</v>
      </c>
      <c r="AG11">
        <f t="shared" si="4"/>
        <v>-11.378587411089935</v>
      </c>
      <c r="AH11">
        <f t="shared" si="5"/>
        <v>-92.504797472135266</v>
      </c>
      <c r="AI11">
        <f t="shared" si="6"/>
        <v>81.812565561911271</v>
      </c>
      <c r="AJ11">
        <f t="shared" si="7"/>
        <v>-37.00659323075962</v>
      </c>
      <c r="AK11">
        <f t="shared" si="28"/>
        <v>33.204914057287994</v>
      </c>
      <c r="AL11">
        <f t="shared" si="8"/>
        <v>78.010886388439644</v>
      </c>
      <c r="AN11">
        <f t="shared" si="9"/>
        <v>123.97348523861973</v>
      </c>
      <c r="AO11">
        <f t="shared" si="10"/>
        <v>-6.1986742619309867</v>
      </c>
      <c r="AP11">
        <f t="shared" si="11"/>
        <v>-7.2166947007214386</v>
      </c>
      <c r="AQ11">
        <f t="shared" si="12"/>
        <v>-58.669750258966658</v>
      </c>
      <c r="AR11">
        <f t="shared" si="13"/>
        <v>51.888366017000642</v>
      </c>
      <c r="AS11">
        <f t="shared" si="14"/>
        <v>-23.470864669887444</v>
      </c>
      <c r="AT11">
        <f t="shared" si="15"/>
        <v>21.059707910807123</v>
      </c>
      <c r="AU11">
        <f t="shared" si="16"/>
        <v>49.477209257920322</v>
      </c>
      <c r="AW11">
        <v>8</v>
      </c>
      <c r="AX11">
        <f>(R11*SUMPRODUCT(K12:$K$23, X12:$X$23)-$AZ$3*SUMPRODUCT(K11:$K$22, W12:$W$23))/Z11</f>
        <v>547.71728757039386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2.1277219999999999E-3</v>
      </c>
      <c r="O12">
        <f t="shared" si="30"/>
        <v>214.73384004007116</v>
      </c>
      <c r="P12">
        <f t="shared" si="31"/>
        <v>10.736692002003558</v>
      </c>
      <c r="Q12" s="5">
        <f t="shared" si="32"/>
        <v>12.5</v>
      </c>
      <c r="R12">
        <f t="shared" si="0"/>
        <v>50000</v>
      </c>
      <c r="S12">
        <f t="shared" si="20"/>
        <v>590.59664902971213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498.57992265478475</v>
      </c>
      <c r="AC12">
        <f t="shared" si="1"/>
        <v>531.09243334561722</v>
      </c>
      <c r="AE12">
        <f t="shared" si="2"/>
        <v>193.0988227174864</v>
      </c>
      <c r="AF12">
        <f t="shared" si="3"/>
        <v>-9.6549411358743207</v>
      </c>
      <c r="AG12">
        <f t="shared" si="4"/>
        <v>-11.240591066215536</v>
      </c>
      <c r="AH12">
        <f t="shared" si="5"/>
        <v>-96.841883053996398</v>
      </c>
      <c r="AI12">
        <f t="shared" si="6"/>
        <v>75.361407461400162</v>
      </c>
      <c r="AJ12">
        <f t="shared" si="7"/>
        <v>-32.512510690832471</v>
      </c>
      <c r="AK12">
        <f t="shared" si="28"/>
        <v>47.741666296547784</v>
      </c>
      <c r="AL12">
        <f t="shared" si="8"/>
        <v>90.590563067115482</v>
      </c>
      <c r="AN12">
        <f t="shared" si="9"/>
        <v>114.45791520960248</v>
      </c>
      <c r="AO12">
        <f t="shared" si="10"/>
        <v>-5.7228957604801245</v>
      </c>
      <c r="AP12">
        <f t="shared" si="11"/>
        <v>-6.6627781622730984</v>
      </c>
      <c r="AQ12">
        <f t="shared" si="12"/>
        <v>-57.402318063582882</v>
      </c>
      <c r="AR12">
        <f t="shared" si="13"/>
        <v>44.66992322326638</v>
      </c>
      <c r="AS12">
        <f t="shared" si="14"/>
        <v>-19.271552977550115</v>
      </c>
      <c r="AT12">
        <f t="shared" si="15"/>
        <v>28.298523605864343</v>
      </c>
      <c r="AU12">
        <f t="shared" si="16"/>
        <v>53.696893851580604</v>
      </c>
      <c r="AW12">
        <v>9</v>
      </c>
      <c r="AX12">
        <f>(R12*SUMPRODUCT(K13:$K$23, X13:$X$23)-$AZ$3*SUMPRODUCT(K12:$K$22, W13:$W$23))/Z12</f>
        <v>590.59664902971213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2.2569180000000001E-3</v>
      </c>
      <c r="O13">
        <f t="shared" si="30"/>
        <v>214.73384004007116</v>
      </c>
      <c r="P13">
        <f t="shared" si="31"/>
        <v>10.736692002003558</v>
      </c>
      <c r="Q13" s="5">
        <f t="shared" si="32"/>
        <v>12.5</v>
      </c>
      <c r="R13">
        <f t="shared" si="0"/>
        <v>50000</v>
      </c>
      <c r="S13">
        <f t="shared" si="20"/>
        <v>630.04037800886181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531.09243334561722</v>
      </c>
      <c r="AC13">
        <f t="shared" si="1"/>
        <v>559.61779435599965</v>
      </c>
      <c r="AE13">
        <f t="shared" si="2"/>
        <v>190.73202628154164</v>
      </c>
      <c r="AF13">
        <f t="shared" si="3"/>
        <v>-9.5366013140770818</v>
      </c>
      <c r="AG13">
        <f t="shared" si="4"/>
        <v>-11.102816063245401</v>
      </c>
      <c r="AH13">
        <f t="shared" si="5"/>
        <v>-101.47636923192415</v>
      </c>
      <c r="AI13">
        <f t="shared" si="6"/>
        <v>68.616239672295009</v>
      </c>
      <c r="AJ13">
        <f t="shared" si="7"/>
        <v>-28.525361010382426</v>
      </c>
      <c r="AK13">
        <f t="shared" si="28"/>
        <v>74.006708478729195</v>
      </c>
      <c r="AL13">
        <f t="shared" si="8"/>
        <v>114.09758714064178</v>
      </c>
      <c r="AN13">
        <f t="shared" si="9"/>
        <v>102.41418056746754</v>
      </c>
      <c r="AO13">
        <f t="shared" si="10"/>
        <v>-5.1207090283733772</v>
      </c>
      <c r="AP13">
        <f t="shared" si="11"/>
        <v>-5.9616931213750579</v>
      </c>
      <c r="AQ13">
        <f t="shared" si="12"/>
        <v>-54.488065819154187</v>
      </c>
      <c r="AR13">
        <f t="shared" si="13"/>
        <v>36.84371259856492</v>
      </c>
      <c r="AS13">
        <f t="shared" si="14"/>
        <v>-15.316785178788964</v>
      </c>
      <c r="AT13">
        <f t="shared" si="15"/>
        <v>39.73814231992985</v>
      </c>
      <c r="AU13">
        <f t="shared" si="16"/>
        <v>61.265069739705808</v>
      </c>
      <c r="AW13">
        <v>10</v>
      </c>
      <c r="AX13">
        <f>(R13*SUMPRODUCT(K14:$K$23, X14:$X$23)-$AZ$3*SUMPRODUCT(K13:$K$22, W14:$W$23))/Z13</f>
        <v>630.04037800886181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2.397513E-3</v>
      </c>
      <c r="O14">
        <f t="shared" si="30"/>
        <v>214.73384004007116</v>
      </c>
      <c r="P14">
        <f t="shared" si="31"/>
        <v>10.736692002003558</v>
      </c>
      <c r="Q14" s="5">
        <f t="shared" si="32"/>
        <v>12.5</v>
      </c>
      <c r="R14">
        <f t="shared" si="0"/>
        <v>50000</v>
      </c>
      <c r="S14">
        <f t="shared" si="20"/>
        <v>662.58660262535341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559.61779435599965</v>
      </c>
      <c r="AC14">
        <f t="shared" si="1"/>
        <v>581.22991310067187</v>
      </c>
      <c r="AE14">
        <f t="shared" si="2"/>
        <v>188.36742350619988</v>
      </c>
      <c r="AF14">
        <f t="shared" si="3"/>
        <v>-9.4183711753099946</v>
      </c>
      <c r="AG14">
        <f t="shared" si="4"/>
        <v>-10.965168756764708</v>
      </c>
      <c r="AH14">
        <f t="shared" si="5"/>
        <v>-106.47658339295869</v>
      </c>
      <c r="AI14">
        <f t="shared" si="6"/>
        <v>61.507300181166485</v>
      </c>
      <c r="AJ14">
        <f t="shared" si="7"/>
        <v>-21.612118744672216</v>
      </c>
      <c r="AK14">
        <f t="shared" si="28"/>
        <v>63.199165070997147</v>
      </c>
      <c r="AL14">
        <f t="shared" si="8"/>
        <v>103.09434650749142</v>
      </c>
      <c r="AN14">
        <f t="shared" si="9"/>
        <v>93.17178941247272</v>
      </c>
      <c r="AO14">
        <f t="shared" si="10"/>
        <v>-4.6585894706236362</v>
      </c>
      <c r="AP14">
        <f t="shared" si="11"/>
        <v>-5.423678761757234</v>
      </c>
      <c r="AQ14">
        <f t="shared" si="12"/>
        <v>-52.666292401253834</v>
      </c>
      <c r="AR14">
        <f t="shared" si="13"/>
        <v>30.42322877883802</v>
      </c>
      <c r="AS14">
        <f t="shared" si="14"/>
        <v>-10.689957631499258</v>
      </c>
      <c r="AT14">
        <f t="shared" si="15"/>
        <v>31.260072412920376</v>
      </c>
      <c r="AU14">
        <f t="shared" si="16"/>
        <v>50.993343560259142</v>
      </c>
      <c r="AW14">
        <v>11</v>
      </c>
      <c r="AX14">
        <f>(R14*SUMPRODUCT(K15:$K$23, X15:$X$23)-$AZ$3*SUMPRODUCT(K14:$K$22, W15:$W$23))/Z14</f>
        <v>662.58660262535341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2.5466569999999999E-3</v>
      </c>
      <c r="O15">
        <f t="shared" si="30"/>
        <v>214.73384004007116</v>
      </c>
      <c r="P15">
        <f t="shared" si="31"/>
        <v>10.736692002003558</v>
      </c>
      <c r="Q15" s="5">
        <f t="shared" si="32"/>
        <v>12.5</v>
      </c>
      <c r="R15">
        <f t="shared" si="0"/>
        <v>50000</v>
      </c>
      <c r="S15">
        <f t="shared" si="20"/>
        <v>690.26315296347104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581.22991310067187</v>
      </c>
      <c r="AC15">
        <f t="shared" si="1"/>
        <v>597.91105355278773</v>
      </c>
      <c r="AE15">
        <f t="shared" si="2"/>
        <v>186.00404205349386</v>
      </c>
      <c r="AF15">
        <f t="shared" si="3"/>
        <v>-9.3002021026746942</v>
      </c>
      <c r="AG15">
        <f t="shared" si="4"/>
        <v>-10.827592545426464</v>
      </c>
      <c r="AH15">
        <f t="shared" si="5"/>
        <v>-111.69809508238455</v>
      </c>
      <c r="AI15">
        <f t="shared" si="6"/>
        <v>54.178152323008163</v>
      </c>
      <c r="AJ15">
        <f t="shared" si="7"/>
        <v>-16.681140452115869</v>
      </c>
      <c r="AK15">
        <f t="shared" si="28"/>
        <v>64.856391248616092</v>
      </c>
      <c r="AL15">
        <f t="shared" si="8"/>
        <v>102.35340311950839</v>
      </c>
      <c r="AN15">
        <f t="shared" si="9"/>
        <v>84.750679300863325</v>
      </c>
      <c r="AO15">
        <f t="shared" si="10"/>
        <v>-4.2375339650431672</v>
      </c>
      <c r="AP15">
        <f t="shared" si="11"/>
        <v>-4.9334724841836834</v>
      </c>
      <c r="AQ15">
        <f t="shared" si="12"/>
        <v>-50.893998486989844</v>
      </c>
      <c r="AR15">
        <f t="shared" si="13"/>
        <v>24.685674364646637</v>
      </c>
      <c r="AS15">
        <f t="shared" si="14"/>
        <v>-7.6005766822171861</v>
      </c>
      <c r="AT15">
        <f t="shared" si="15"/>
        <v>29.551095528031475</v>
      </c>
      <c r="AU15">
        <f t="shared" si="16"/>
        <v>46.636193210460924</v>
      </c>
      <c r="AW15">
        <v>12</v>
      </c>
      <c r="AX15">
        <f>(R15*SUMPRODUCT(K16:$K$23, X16:$X$23)-$AZ$3*SUMPRODUCT(K15:$K$22, W16:$W$23))/Z15</f>
        <v>690.26315296347104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3.8442260000000001E-3</v>
      </c>
      <c r="O16">
        <f t="shared" si="30"/>
        <v>214.73384004007116</v>
      </c>
      <c r="P16">
        <f t="shared" si="31"/>
        <v>10.736692002003558</v>
      </c>
      <c r="Q16" s="5">
        <f t="shared" si="32"/>
        <v>12.5</v>
      </c>
      <c r="R16">
        <f t="shared" si="0"/>
        <v>50000</v>
      </c>
      <c r="S16">
        <f t="shared" si="20"/>
        <v>690.10322317727673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597.91105355278773</v>
      </c>
      <c r="AC16">
        <f t="shared" si="1"/>
        <v>589.4968233080092</v>
      </c>
      <c r="AE16">
        <f t="shared" si="2"/>
        <v>183.42896005839179</v>
      </c>
      <c r="AF16">
        <f t="shared" si="3"/>
        <v>-9.1714480029195897</v>
      </c>
      <c r="AG16">
        <f t="shared" si="4"/>
        <v>-10.677692907191666</v>
      </c>
      <c r="AH16">
        <f t="shared" si="5"/>
        <v>-166.49485112213839</v>
      </c>
      <c r="AI16">
        <f t="shared" si="6"/>
        <v>-2.9150319738578503</v>
      </c>
      <c r="AJ16">
        <f t="shared" si="7"/>
        <v>8.4142302447785369</v>
      </c>
      <c r="AK16">
        <f t="shared" si="28"/>
        <v>66.07446415909881</v>
      </c>
      <c r="AL16">
        <f t="shared" si="8"/>
        <v>71.573662430019496</v>
      </c>
      <c r="AN16">
        <f t="shared" si="9"/>
        <v>76.989389668992928</v>
      </c>
      <c r="AO16">
        <f t="shared" si="10"/>
        <v>-3.8494694834496466</v>
      </c>
      <c r="AP16">
        <f t="shared" si="11"/>
        <v>-4.481675411210575</v>
      </c>
      <c r="AQ16">
        <f t="shared" si="12"/>
        <v>-69.881751315837775</v>
      </c>
      <c r="AR16">
        <f t="shared" si="13"/>
        <v>-1.2235065415050759</v>
      </c>
      <c r="AS16">
        <f t="shared" si="14"/>
        <v>3.5316476246371415</v>
      </c>
      <c r="AT16">
        <f t="shared" si="15"/>
        <v>27.732985384071231</v>
      </c>
      <c r="AU16">
        <f t="shared" si="16"/>
        <v>30.041126467203298</v>
      </c>
      <c r="AW16">
        <v>13</v>
      </c>
      <c r="AX16">
        <f>(R16*SUMPRODUCT(K17:$K$23, X17:$X$23)-$AZ$3*SUMPRODUCT(K16:$K$22, W17:$W$23))/Z16</f>
        <v>690.10322317727673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5.3300140000000001E-3</v>
      </c>
      <c r="O17">
        <f t="shared" si="30"/>
        <v>214.73384004007116</v>
      </c>
      <c r="P17">
        <f t="shared" si="31"/>
        <v>10.736692002003558</v>
      </c>
      <c r="Q17" s="5">
        <f t="shared" si="32"/>
        <v>12.5</v>
      </c>
      <c r="R17">
        <f t="shared" si="0"/>
        <v>50000</v>
      </c>
      <c r="S17">
        <f t="shared" si="20"/>
        <v>662.5894039228707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589.4968233080092</v>
      </c>
      <c r="AC17">
        <f t="shared" si="1"/>
        <v>557.31739690239647</v>
      </c>
      <c r="AE17">
        <f t="shared" si="2"/>
        <v>180.61699153269123</v>
      </c>
      <c r="AF17">
        <f t="shared" si="3"/>
        <v>-9.0308495766345604</v>
      </c>
      <c r="AG17">
        <f t="shared" si="4"/>
        <v>-10.514003725436718</v>
      </c>
      <c r="AH17">
        <f t="shared" si="5"/>
        <v>-227.64901073212911</v>
      </c>
      <c r="AI17">
        <f t="shared" si="6"/>
        <v>-66.576872501509143</v>
      </c>
      <c r="AJ17">
        <f t="shared" si="7"/>
        <v>32.17942640561273</v>
      </c>
      <c r="AK17">
        <f t="shared" si="28"/>
        <v>65.125869337646122</v>
      </c>
      <c r="AL17">
        <f t="shared" si="8"/>
        <v>30.728423241749709</v>
      </c>
      <c r="AN17">
        <f t="shared" si="9"/>
        <v>69.833489546980687</v>
      </c>
      <c r="AO17">
        <f t="shared" si="10"/>
        <v>-3.4916744773490338</v>
      </c>
      <c r="AP17">
        <f t="shared" si="11"/>
        <v>-4.0651190290937125</v>
      </c>
      <c r="AQ17">
        <f t="shared" si="12"/>
        <v>-88.017880690174266</v>
      </c>
      <c r="AR17">
        <f t="shared" si="13"/>
        <v>-25.74118464963632</v>
      </c>
      <c r="AS17">
        <f t="shared" si="14"/>
        <v>12.441806379647581</v>
      </c>
      <c r="AT17">
        <f t="shared" si="15"/>
        <v>25.180170907704269</v>
      </c>
      <c r="AU17">
        <f t="shared" si="16"/>
        <v>11.880792637715533</v>
      </c>
      <c r="AW17">
        <v>14</v>
      </c>
      <c r="AX17">
        <f>(R17*SUMPRODUCT(K18:$K$23, X18:$X$23)-$AZ$3*SUMPRODUCT(K17:$K$22, W18:$W$23))/Z17</f>
        <v>662.5894039228707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6.9004050000000001E-3</v>
      </c>
      <c r="O18">
        <f t="shared" si="30"/>
        <v>214.73384004007116</v>
      </c>
      <c r="P18">
        <f t="shared" si="31"/>
        <v>10.736692002003558</v>
      </c>
      <c r="Q18" s="5">
        <f t="shared" si="32"/>
        <v>12.5</v>
      </c>
      <c r="R18">
        <f t="shared" si="0"/>
        <v>50000</v>
      </c>
      <c r="S18">
        <f t="shared" si="20"/>
        <v>610.23507769765092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557.31739690239647</v>
      </c>
      <c r="AC18">
        <f t="shared" si="1"/>
        <v>504.60645177939887</v>
      </c>
      <c r="AE18">
        <f t="shared" si="2"/>
        <v>177.56449122590718</v>
      </c>
      <c r="AF18">
        <f t="shared" si="3"/>
        <v>-8.8782245612953581</v>
      </c>
      <c r="AG18">
        <f t="shared" si="4"/>
        <v>-10.336312804305328</v>
      </c>
      <c r="AH18">
        <f t="shared" si="5"/>
        <v>-290.20353550808858</v>
      </c>
      <c r="AI18">
        <f t="shared" si="6"/>
        <v>-131.85358164778208</v>
      </c>
      <c r="AJ18">
        <f t="shared" si="7"/>
        <v>52.7109451229976</v>
      </c>
      <c r="AK18">
        <f t="shared" si="28"/>
        <v>62.124133491428907</v>
      </c>
      <c r="AL18">
        <f t="shared" si="8"/>
        <v>-17.018503033355572</v>
      </c>
      <c r="AN18">
        <f t="shared" si="9"/>
        <v>63.241684360357638</v>
      </c>
      <c r="AO18">
        <f t="shared" si="10"/>
        <v>-3.1620842180178816</v>
      </c>
      <c r="AP18">
        <f t="shared" si="11"/>
        <v>-3.681399514659415</v>
      </c>
      <c r="AQ18">
        <f t="shared" si="12"/>
        <v>-103.35940629882326</v>
      </c>
      <c r="AR18">
        <f t="shared" si="13"/>
        <v>-46.961205671142913</v>
      </c>
      <c r="AS18">
        <f t="shared" si="14"/>
        <v>18.773623773480988</v>
      </c>
      <c r="AT18">
        <f t="shared" si="15"/>
        <v>22.126241650574116</v>
      </c>
      <c r="AU18">
        <f t="shared" si="16"/>
        <v>-6.0613402470878137</v>
      </c>
      <c r="AW18">
        <v>15</v>
      </c>
      <c r="AX18">
        <f>(R18*SUMPRODUCT(K19:$K$23, X19:$X$23)-$AZ$3*SUMPRODUCT(K18:$K$22, W19:$W$23))/Z18</f>
        <v>610.23507769765092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8.6257439999999994E-3</v>
      </c>
      <c r="O19">
        <f t="shared" si="30"/>
        <v>214.73384004007116</v>
      </c>
      <c r="P19">
        <f t="shared" si="31"/>
        <v>10.736692002003558</v>
      </c>
      <c r="Q19" s="5">
        <f t="shared" si="32"/>
        <v>12.5</v>
      </c>
      <c r="R19">
        <f t="shared" si="0"/>
        <v>50000</v>
      </c>
      <c r="S19">
        <f t="shared" si="20"/>
        <v>534.1532042366814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504.60645177939887</v>
      </c>
      <c r="AC19">
        <f t="shared" si="1"/>
        <v>433.4670895720995</v>
      </c>
      <c r="AE19">
        <f t="shared" si="2"/>
        <v>174.2572204688432</v>
      </c>
      <c r="AF19">
        <f t="shared" si="3"/>
        <v>-8.7128610234421586</v>
      </c>
      <c r="AG19">
        <f t="shared" si="4"/>
        <v>-10.143791288108416</v>
      </c>
      <c r="AH19">
        <f t="shared" si="5"/>
        <v>-356.63355261543944</v>
      </c>
      <c r="AI19">
        <f t="shared" si="6"/>
        <v>-201.23298445814683</v>
      </c>
      <c r="AJ19">
        <f t="shared" si="7"/>
        <v>71.139362207299371</v>
      </c>
      <c r="AK19">
        <f t="shared" si="28"/>
        <v>57.344804916506135</v>
      </c>
      <c r="AL19">
        <f t="shared" si="8"/>
        <v>-72.748817334341325</v>
      </c>
      <c r="AN19">
        <f t="shared" si="9"/>
        <v>57.171588140177803</v>
      </c>
      <c r="AO19">
        <f t="shared" si="10"/>
        <v>-2.8585794070088899</v>
      </c>
      <c r="AP19">
        <f t="shared" si="11"/>
        <v>-3.3280495129173109</v>
      </c>
      <c r="AQ19">
        <f t="shared" si="12"/>
        <v>-117.00695404322656</v>
      </c>
      <c r="AR19">
        <f t="shared" si="13"/>
        <v>-66.02199482297496</v>
      </c>
      <c r="AS19">
        <f t="shared" si="14"/>
        <v>23.339924197848934</v>
      </c>
      <c r="AT19">
        <f t="shared" si="15"/>
        <v>18.814104573942284</v>
      </c>
      <c r="AU19">
        <f t="shared" si="16"/>
        <v>-23.867966051183743</v>
      </c>
      <c r="AW19">
        <v>16</v>
      </c>
      <c r="AX19">
        <f>(R19*SUMPRODUCT(K20:$K$23, X20:$X$23)-$AZ$3*SUMPRODUCT(K19:$K$22, W20:$W$23))/Z19</f>
        <v>534.1532042366814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1.0476563E-2</v>
      </c>
      <c r="O20">
        <f t="shared" si="30"/>
        <v>214.73384004007116</v>
      </c>
      <c r="P20">
        <f t="shared" si="31"/>
        <v>10.736692002003558</v>
      </c>
      <c r="Q20" s="5">
        <f t="shared" si="32"/>
        <v>12.5</v>
      </c>
      <c r="R20">
        <f t="shared" si="0"/>
        <v>50000</v>
      </c>
      <c r="S20">
        <f t="shared" si="20"/>
        <v>435.86036196698615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433.4670895720995</v>
      </c>
      <c r="AC20">
        <f t="shared" si="1"/>
        <v>346.4595195910797</v>
      </c>
      <c r="AE20">
        <f t="shared" si="2"/>
        <v>170.68903151570802</v>
      </c>
      <c r="AF20">
        <f t="shared" si="3"/>
        <v>-8.5344515757854005</v>
      </c>
      <c r="AG20">
        <f t="shared" si="4"/>
        <v>-9.9360813067386111</v>
      </c>
      <c r="AH20">
        <f t="shared" si="5"/>
        <v>-425.08827395487583</v>
      </c>
      <c r="AI20">
        <f t="shared" si="6"/>
        <v>-272.8697753216918</v>
      </c>
      <c r="AJ20">
        <f t="shared" si="7"/>
        <v>87.007569981019799</v>
      </c>
      <c r="AK20">
        <f t="shared" si="28"/>
        <v>50.967346260143735</v>
      </c>
      <c r="AL20">
        <f t="shared" si="8"/>
        <v>-134.89485908052828</v>
      </c>
      <c r="AN20">
        <f t="shared" si="9"/>
        <v>51.586641592725847</v>
      </c>
      <c r="AO20">
        <f t="shared" si="10"/>
        <v>-2.5793320796362922</v>
      </c>
      <c r="AP20">
        <f t="shared" si="11"/>
        <v>-3.0029408489539504</v>
      </c>
      <c r="AQ20">
        <f t="shared" si="12"/>
        <v>-128.47267477619138</v>
      </c>
      <c r="AR20">
        <f t="shared" si="13"/>
        <v>-82.468306112055771</v>
      </c>
      <c r="AS20">
        <f t="shared" si="14"/>
        <v>26.295938811111149</v>
      </c>
      <c r="AT20">
        <f t="shared" si="15"/>
        <v>15.403650727331183</v>
      </c>
      <c r="AU20">
        <f t="shared" si="16"/>
        <v>-40.768716573613439</v>
      </c>
      <c r="AW20">
        <v>17</v>
      </c>
      <c r="AX20">
        <f>(R20*SUMPRODUCT(K21:$K$23, X21:$X$23)-$AZ$3*SUMPRODUCT(K20:$K$22, W21:$W$23))/Z20</f>
        <v>435.86036196698615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1.2607808E-2</v>
      </c>
      <c r="O21">
        <f t="shared" si="30"/>
        <v>214.73384004007116</v>
      </c>
      <c r="P21">
        <f t="shared" si="31"/>
        <v>10.736692002003558</v>
      </c>
      <c r="Q21" s="5">
        <f t="shared" si="32"/>
        <v>12.5</v>
      </c>
      <c r="R21">
        <f t="shared" si="0"/>
        <v>50000</v>
      </c>
      <c r="S21">
        <f t="shared" si="20"/>
        <v>314.53779947438528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346.4595195910797</v>
      </c>
      <c r="AC21">
        <f t="shared" si="1"/>
        <v>244.36940594447759</v>
      </c>
      <c r="AE21">
        <f t="shared" si="2"/>
        <v>166.83012666349492</v>
      </c>
      <c r="AF21">
        <f t="shared" si="3"/>
        <v>-8.3415063331747472</v>
      </c>
      <c r="AG21">
        <f t="shared" si="4"/>
        <v>-9.7114482882834743</v>
      </c>
      <c r="AH21">
        <f t="shared" si="5"/>
        <v>-501.08882155099809</v>
      </c>
      <c r="AI21">
        <f t="shared" si="6"/>
        <v>-352.31164950896141</v>
      </c>
      <c r="AJ21">
        <f t="shared" si="7"/>
        <v>102.09011364660211</v>
      </c>
      <c r="AK21">
        <f t="shared" si="28"/>
        <v>43.208412333074186</v>
      </c>
      <c r="AL21">
        <f t="shared" si="8"/>
        <v>-207.01312352928511</v>
      </c>
      <c r="AN21">
        <f t="shared" si="9"/>
        <v>46.445996761362863</v>
      </c>
      <c r="AO21">
        <f t="shared" si="10"/>
        <v>-2.3222998380681434</v>
      </c>
      <c r="AP21">
        <f t="shared" si="11"/>
        <v>-2.7036956979332905</v>
      </c>
      <c r="AQ21">
        <f t="shared" si="12"/>
        <v>-139.50459817042997</v>
      </c>
      <c r="AR21">
        <f t="shared" si="13"/>
        <v>-98.08459694506854</v>
      </c>
      <c r="AS21">
        <f t="shared" si="14"/>
        <v>28.422187183022757</v>
      </c>
      <c r="AT21">
        <f t="shared" si="15"/>
        <v>12.029348771841024</v>
      </c>
      <c r="AU21">
        <f t="shared" si="16"/>
        <v>-57.633060990204754</v>
      </c>
      <c r="AW21">
        <v>18</v>
      </c>
      <c r="AX21">
        <f>(R21*SUMPRODUCT(K22:$K$23, X22:$X$23)-$AZ$3*SUMPRODUCT(K21:$K$22, W22:$W$23))/Z21</f>
        <v>314.53779947438528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1.5033739000000001E-2</v>
      </c>
      <c r="O22">
        <f t="shared" si="30"/>
        <v>214.73384004007116</v>
      </c>
      <c r="P22">
        <f t="shared" si="31"/>
        <v>10.736692002003558</v>
      </c>
      <c r="Q22" s="5">
        <f t="shared" si="32"/>
        <v>12.5</v>
      </c>
      <c r="R22">
        <f t="shared" si="0"/>
        <v>50000</v>
      </c>
      <c r="S22">
        <f t="shared" si="20"/>
        <v>169.36026649155613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244.36940594447759</v>
      </c>
      <c r="AC22">
        <f t="shared" si="1"/>
        <v>128.2847713365633</v>
      </c>
      <c r="AE22">
        <f t="shared" si="2"/>
        <v>162.65374481526405</v>
      </c>
      <c r="AF22">
        <f t="shared" si="3"/>
        <v>-8.132687240763202</v>
      </c>
      <c r="AG22">
        <f t="shared" si="4"/>
        <v>-9.4683344265225902</v>
      </c>
      <c r="AH22">
        <f t="shared" si="5"/>
        <v>-583.99751551220209</v>
      </c>
      <c r="AI22">
        <f t="shared" si="6"/>
        <v>-438.94479236422387</v>
      </c>
      <c r="AJ22">
        <f t="shared" si="7"/>
        <v>116.0846346079143</v>
      </c>
      <c r="AK22">
        <f t="shared" si="28"/>
        <v>34.133056963318985</v>
      </c>
      <c r="AL22">
        <f t="shared" si="8"/>
        <v>-288.7271007929906</v>
      </c>
      <c r="AN22">
        <f t="shared" si="9"/>
        <v>41.713827575231505</v>
      </c>
      <c r="AO22">
        <f t="shared" si="10"/>
        <v>-2.0856913787615752</v>
      </c>
      <c r="AP22">
        <f t="shared" si="11"/>
        <v>-2.4282285670162276</v>
      </c>
      <c r="AQ22">
        <f t="shared" si="12"/>
        <v>-149.77073964148579</v>
      </c>
      <c r="AR22">
        <f t="shared" si="13"/>
        <v>-112.57083201203211</v>
      </c>
      <c r="AS22">
        <f t="shared" si="14"/>
        <v>29.770814300451725</v>
      </c>
      <c r="AT22">
        <f t="shared" si="15"/>
        <v>8.7536899590019548</v>
      </c>
      <c r="AU22">
        <f t="shared" si="16"/>
        <v>-74.046327752578435</v>
      </c>
      <c r="AW22">
        <v>19</v>
      </c>
      <c r="AX22">
        <f>(R22*SUMPRODUCT(K23:$K$23, X23:$X$23)-$AZ$3*SUMPRODUCT(K22:$K$22, W23:$W$23))/Z22</f>
        <v>169.36026649155613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1.7719183999999999E-2</v>
      </c>
      <c r="O23">
        <f t="shared" si="30"/>
        <v>214.73384004007116</v>
      </c>
      <c r="P23">
        <f t="shared" si="31"/>
        <v>10.736692002003558</v>
      </c>
      <c r="Q23" s="5">
        <f t="shared" si="32"/>
        <v>12.5</v>
      </c>
      <c r="R23">
        <f t="shared" si="0"/>
        <v>50000</v>
      </c>
      <c r="S23">
        <f t="shared" si="20"/>
        <v>174.18863326781522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128.2847713365633</v>
      </c>
      <c r="AC23">
        <f t="shared" si="1"/>
        <v>128.2847713365633</v>
      </c>
      <c r="AE23">
        <f t="shared" si="2"/>
        <v>158.14511573444071</v>
      </c>
      <c r="AF23">
        <f t="shared" si="3"/>
        <v>-7.9072557867220361</v>
      </c>
      <c r="AG23">
        <f t="shared" si="4"/>
        <v>-9.2058799223802765</v>
      </c>
      <c r="AH23">
        <f t="shared" si="5"/>
        <v>-671.08463950835301</v>
      </c>
      <c r="AI23">
        <f t="shared" si="6"/>
        <v>-530.05265948301462</v>
      </c>
      <c r="AJ23">
        <f t="shared" si="7"/>
        <v>0</v>
      </c>
      <c r="AK23">
        <f t="shared" si="28"/>
        <v>23.833181558996014</v>
      </c>
      <c r="AL23">
        <f t="shared" si="8"/>
        <v>-506.21947792401863</v>
      </c>
      <c r="AN23">
        <f t="shared" si="9"/>
        <v>37.360607158754746</v>
      </c>
      <c r="AO23">
        <f t="shared" si="10"/>
        <v>-1.8680303579377375</v>
      </c>
      <c r="AP23">
        <f t="shared" si="11"/>
        <v>-2.1748206495878191</v>
      </c>
      <c r="AQ23">
        <f t="shared" si="12"/>
        <v>-158.53875391920141</v>
      </c>
      <c r="AR23">
        <f t="shared" si="13"/>
        <v>-125.22099776797222</v>
      </c>
      <c r="AS23">
        <f t="shared" si="14"/>
        <v>0</v>
      </c>
      <c r="AT23">
        <f t="shared" si="15"/>
        <v>5.6304118494821953</v>
      </c>
      <c r="AU23">
        <f t="shared" si="16"/>
        <v>-119.59058591849004</v>
      </c>
      <c r="AW23">
        <v>20</v>
      </c>
      <c r="AX23">
        <f>(R23*SUMPRODUCT(K$23:$K24, X$23:$X24)-$AZ$3*SUMPRODUCT(K$22:$K23, W$23:$W24))/Z23</f>
        <v>174.18863326781522</v>
      </c>
    </row>
    <row r="25" spans="5:50" x14ac:dyDescent="0.25">
      <c r="AN25" s="6">
        <f t="shared" ref="AN25:AU25" si="33">SUM(AN3:AN23)</f>
        <v>2136.528350510669</v>
      </c>
      <c r="AO25" s="6">
        <f t="shared" si="33"/>
        <v>-267.87679755558679</v>
      </c>
      <c r="AP25" s="6">
        <f t="shared" si="33"/>
        <v>-736.82770042010247</v>
      </c>
      <c r="AQ25" s="6">
        <f t="shared" si="33"/>
        <v>-1668.9104033386061</v>
      </c>
      <c r="AR25" s="6">
        <f t="shared" si="33"/>
        <v>-537.08655080362632</v>
      </c>
      <c r="AS25" s="6">
        <f t="shared" si="33"/>
        <v>-316.22161271549112</v>
      </c>
      <c r="AT25" s="6">
        <f t="shared" si="33"/>
        <v>415.36363768217319</v>
      </c>
      <c r="AU25" s="7">
        <f t="shared" si="33"/>
        <v>-437.94452583694436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882.84596375285651</v>
      </c>
      <c r="K3">
        <v>1</v>
      </c>
      <c r="L3" s="2">
        <v>0</v>
      </c>
      <c r="O3">
        <f>$C$3</f>
        <v>882.84596375285651</v>
      </c>
      <c r="P3">
        <f>O3*B5</f>
        <v>706.27677100228527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882.84596375285651</v>
      </c>
      <c r="AF3">
        <f t="shared" ref="AF3:AF23" si="3">-$Z3*P3</f>
        <v>-706.27677100228527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-448.38777794942882</v>
      </c>
      <c r="AJ3">
        <f t="shared" ref="AJ3:AJ23" si="7">AB3-AC3</f>
        <v>0</v>
      </c>
      <c r="AL3">
        <f t="shared" ref="AL3:AL23" si="8">SUM(AI3:AK3)</f>
        <v>-448.38777794942882</v>
      </c>
      <c r="AN3">
        <f t="shared" ref="AN3:AN23" si="9">AE3*$K3</f>
        <v>882.84596375285651</v>
      </c>
      <c r="AO3">
        <f t="shared" ref="AO3:AO23" si="10">AF3*$K3</f>
        <v>-706.27677100228527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-448.38777794942882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-448.38777794942882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692.54132477968369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585.78837845637224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578.52605941921047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-578.52605941921047</v>
      </c>
      <c r="AK4">
        <f t="shared" ref="AK4:AK23" si="28">H4*SUM(AB4:AB4, AE4:AF4)</f>
        <v>0</v>
      </c>
      <c r="AL4">
        <f t="shared" si="8"/>
        <v>-698.40170941921042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-114.01526536047173</v>
      </c>
      <c r="AR4">
        <f t="shared" si="13"/>
        <v>-114.01526536047173</v>
      </c>
      <c r="AS4">
        <f t="shared" si="14"/>
        <v>-550.24354139167815</v>
      </c>
      <c r="AT4">
        <f t="shared" si="15"/>
        <v>0</v>
      </c>
      <c r="AU4">
        <f t="shared" si="16"/>
        <v>-664.25880675214978</v>
      </c>
      <c r="AW4">
        <v>1</v>
      </c>
      <c r="AX4">
        <f>(R4*SUMPRODUCT(K5:$K$23, X5:$X$23)-$AZ$3*SUMPRODUCT(K4:$K$22, W5:$W$23))/Z4</f>
        <v>585.78837845637224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2.5466569999999999E-3</v>
      </c>
      <c r="O5">
        <f t="shared" ref="O5:O23" si="30">$C$3</f>
        <v>882.84596375285651</v>
      </c>
      <c r="P5">
        <f t="shared" ref="P5:P23" si="31">O5*$C$5</f>
        <v>44.14229818764283</v>
      </c>
      <c r="Q5" s="5">
        <f t="shared" ref="Q5:Q23" si="32">$C$8</f>
        <v>12.5</v>
      </c>
      <c r="R5">
        <f t="shared" si="0"/>
        <v>50000</v>
      </c>
      <c r="S5">
        <f t="shared" si="20"/>
        <v>1143.6902621210722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578.52605941921047</v>
      </c>
      <c r="AC5">
        <f t="shared" si="1"/>
        <v>1115.3397557771696</v>
      </c>
      <c r="AE5">
        <f t="shared" si="2"/>
        <v>860.96142829336452</v>
      </c>
      <c r="AF5">
        <f t="shared" si="3"/>
        <v>-43.048071414668229</v>
      </c>
      <c r="AG5">
        <f t="shared" si="4"/>
        <v>-12.1901422167908</v>
      </c>
      <c r="AH5">
        <f t="shared" si="5"/>
        <v>-125.75423933679794</v>
      </c>
      <c r="AI5">
        <f t="shared" si="6"/>
        <v>679.96897532510752</v>
      </c>
      <c r="AJ5">
        <f t="shared" si="7"/>
        <v>-536.81369635795909</v>
      </c>
      <c r="AK5">
        <f t="shared" si="28"/>
        <v>72.475205705861356</v>
      </c>
      <c r="AL5">
        <f t="shared" si="8"/>
        <v>215.63048467300979</v>
      </c>
      <c r="AN5">
        <f t="shared" si="9"/>
        <v>778.46890052224887</v>
      </c>
      <c r="AO5">
        <f t="shared" si="10"/>
        <v>-38.923445026112446</v>
      </c>
      <c r="AP5">
        <f t="shared" si="11"/>
        <v>-11.022150699045573</v>
      </c>
      <c r="AQ5">
        <f t="shared" si="12"/>
        <v>-113.70516868169356</v>
      </c>
      <c r="AR5">
        <f t="shared" si="13"/>
        <v>614.81813611539724</v>
      </c>
      <c r="AS5">
        <f t="shared" si="14"/>
        <v>-485.37919848213193</v>
      </c>
      <c r="AT5">
        <f t="shared" si="15"/>
        <v>65.531035243708075</v>
      </c>
      <c r="AU5">
        <f t="shared" si="16"/>
        <v>194.9699728769734</v>
      </c>
      <c r="AW5">
        <v>2</v>
      </c>
      <c r="AX5">
        <f>(R5*SUMPRODUCT(K6:$K$23, X6:$X$23)-$AZ$3*SUMPRODUCT(K5:$K$22, W6:$W$23))/Z5</f>
        <v>1143.6902621210722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3.8442260000000001E-3</v>
      </c>
      <c r="O6">
        <f t="shared" si="30"/>
        <v>882.84596375285651</v>
      </c>
      <c r="P6">
        <f t="shared" si="31"/>
        <v>44.14229818764283</v>
      </c>
      <c r="Q6" s="5">
        <f t="shared" si="32"/>
        <v>12.5</v>
      </c>
      <c r="R6">
        <f t="shared" si="0"/>
        <v>50000</v>
      </c>
      <c r="S6">
        <f t="shared" si="20"/>
        <v>1627.6282334685741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1115.3397557771696</v>
      </c>
      <c r="AC6">
        <f t="shared" si="1"/>
        <v>1565.306886564078</v>
      </c>
      <c r="AE6">
        <f t="shared" si="2"/>
        <v>849.04208370278843</v>
      </c>
      <c r="AF6">
        <f t="shared" si="3"/>
        <v>-42.452104185139426</v>
      </c>
      <c r="AG6">
        <f t="shared" si="4"/>
        <v>-12.021379132969408</v>
      </c>
      <c r="AH6">
        <f t="shared" si="5"/>
        <v>-187.44664661393932</v>
      </c>
      <c r="AI6">
        <f t="shared" si="6"/>
        <v>607.12195377074022</v>
      </c>
      <c r="AJ6">
        <f t="shared" si="7"/>
        <v>-449.96713078690846</v>
      </c>
      <c r="AK6">
        <f t="shared" si="28"/>
        <v>105.12955652062658</v>
      </c>
      <c r="AL6">
        <f t="shared" si="8"/>
        <v>262.28437950445834</v>
      </c>
      <c r="AN6">
        <f t="shared" si="9"/>
        <v>727.87674327244474</v>
      </c>
      <c r="AO6">
        <f t="shared" si="10"/>
        <v>-36.393837163622237</v>
      </c>
      <c r="AP6">
        <f t="shared" si="11"/>
        <v>-10.305828722633859</v>
      </c>
      <c r="AQ6">
        <f t="shared" si="12"/>
        <v>-160.6964569761607</v>
      </c>
      <c r="AR6">
        <f t="shared" si="13"/>
        <v>520.48062041002788</v>
      </c>
      <c r="AS6">
        <f t="shared" si="14"/>
        <v>-385.75309283664603</v>
      </c>
      <c r="AT6">
        <f t="shared" si="15"/>
        <v>90.126697711131101</v>
      </c>
      <c r="AU6">
        <f t="shared" si="16"/>
        <v>224.85422528451295</v>
      </c>
      <c r="AW6">
        <v>3</v>
      </c>
      <c r="AX6">
        <f>(R6*SUMPRODUCT(K7:$K$23, X7:$X$23)-$AZ$3*SUMPRODUCT(K6:$K$22, W7:$W$23))/Z6</f>
        <v>1627.6282334685741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5.3300140000000001E-3</v>
      </c>
      <c r="O7">
        <f t="shared" si="30"/>
        <v>882.84596375285651</v>
      </c>
      <c r="P7">
        <f t="shared" si="31"/>
        <v>44.14229818764283</v>
      </c>
      <c r="Q7" s="5">
        <f t="shared" si="32"/>
        <v>12.5</v>
      </c>
      <c r="R7">
        <f t="shared" si="0"/>
        <v>50000</v>
      </c>
      <c r="S7">
        <f t="shared" si="20"/>
        <v>2037.3797074789118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1565.306886564078</v>
      </c>
      <c r="AC7">
        <f t="shared" si="1"/>
        <v>1929.3319561939124</v>
      </c>
      <c r="AE7">
        <f t="shared" si="2"/>
        <v>836.0262566730355</v>
      </c>
      <c r="AF7">
        <f t="shared" si="3"/>
        <v>-41.801312833651778</v>
      </c>
      <c r="AG7">
        <f t="shared" si="4"/>
        <v>-11.837091222561678</v>
      </c>
      <c r="AH7">
        <f t="shared" si="5"/>
        <v>-256.29647631213919</v>
      </c>
      <c r="AI7">
        <f t="shared" si="6"/>
        <v>526.09137630468285</v>
      </c>
      <c r="AJ7">
        <f t="shared" si="7"/>
        <v>-364.02506962983443</v>
      </c>
      <c r="AK7">
        <f t="shared" si="28"/>
        <v>145.58311393589358</v>
      </c>
      <c r="AL7">
        <f t="shared" si="8"/>
        <v>307.64942061074203</v>
      </c>
      <c r="AN7">
        <f t="shared" si="9"/>
        <v>675.06676331148503</v>
      </c>
      <c r="AO7">
        <f t="shared" si="10"/>
        <v>-33.753338165574256</v>
      </c>
      <c r="AP7">
        <f t="shared" si="11"/>
        <v>-9.5581051370766499</v>
      </c>
      <c r="AQ7">
        <f t="shared" si="12"/>
        <v>-206.95191249219394</v>
      </c>
      <c r="AR7">
        <f t="shared" si="13"/>
        <v>424.80340751664022</v>
      </c>
      <c r="AS7">
        <f t="shared" si="14"/>
        <v>-293.93960244403917</v>
      </c>
      <c r="AT7">
        <f t="shared" si="15"/>
        <v>117.5541087771683</v>
      </c>
      <c r="AU7">
        <f t="shared" si="16"/>
        <v>248.41791384976935</v>
      </c>
      <c r="AW7">
        <v>4</v>
      </c>
      <c r="AX7">
        <f>(R7*SUMPRODUCT(K8:$K$23, X8:$X$23)-$AZ$3*SUMPRODUCT(K7:$K$22, W8:$W$23))/Z7</f>
        <v>2037.3797074789118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6.9004050000000001E-3</v>
      </c>
      <c r="O8">
        <f t="shared" si="30"/>
        <v>882.84596375285651</v>
      </c>
      <c r="P8">
        <f t="shared" si="31"/>
        <v>44.14229818764283</v>
      </c>
      <c r="Q8" s="5">
        <f t="shared" si="32"/>
        <v>12.5</v>
      </c>
      <c r="R8">
        <f t="shared" si="0"/>
        <v>50000</v>
      </c>
      <c r="S8">
        <f t="shared" si="20"/>
        <v>2376.4051170395478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1929.3319561939124</v>
      </c>
      <c r="AC8">
        <f t="shared" si="1"/>
        <v>2212.3456337159769</v>
      </c>
      <c r="AE8">
        <f t="shared" si="2"/>
        <v>821.89707434462719</v>
      </c>
      <c r="AF8">
        <f t="shared" si="3"/>
        <v>-41.094853717231366</v>
      </c>
      <c r="AG8">
        <f t="shared" si="4"/>
        <v>-11.637039586878441</v>
      </c>
      <c r="AH8">
        <f t="shared" si="5"/>
        <v>-326.72289383048286</v>
      </c>
      <c r="AI8">
        <f t="shared" si="6"/>
        <v>442.44228721003452</v>
      </c>
      <c r="AJ8">
        <f t="shared" si="7"/>
        <v>-283.01367752206443</v>
      </c>
      <c r="AK8">
        <f t="shared" si="28"/>
        <v>189.98040579517371</v>
      </c>
      <c r="AL8">
        <f t="shared" si="8"/>
        <v>349.40901548314378</v>
      </c>
      <c r="AN8">
        <f t="shared" si="9"/>
        <v>620.18303112744763</v>
      </c>
      <c r="AO8">
        <f t="shared" si="10"/>
        <v>-31.009151556372387</v>
      </c>
      <c r="AP8">
        <f t="shared" si="11"/>
        <v>-8.781019801165753</v>
      </c>
      <c r="AQ8">
        <f t="shared" si="12"/>
        <v>-246.5369459991006</v>
      </c>
      <c r="AR8">
        <f t="shared" si="13"/>
        <v>333.85591377080891</v>
      </c>
      <c r="AS8">
        <f t="shared" si="14"/>
        <v>-213.55506164335492</v>
      </c>
      <c r="AT8">
        <f t="shared" si="15"/>
        <v>143.35447539440869</v>
      </c>
      <c r="AU8">
        <f t="shared" si="16"/>
        <v>263.65532752186266</v>
      </c>
      <c r="AW8">
        <v>5</v>
      </c>
      <c r="AX8">
        <f>(R8*SUMPRODUCT(K9:$K$23, X9:$X$23)-$AZ$3*SUMPRODUCT(K8:$K$22, W9:$W$23))/Z8</f>
        <v>2376.4051170395478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8.6257439999999994E-3</v>
      </c>
      <c r="O9">
        <f t="shared" si="30"/>
        <v>882.84596375285651</v>
      </c>
      <c r="P9">
        <f t="shared" si="31"/>
        <v>44.14229818764283</v>
      </c>
      <c r="Q9" s="5">
        <f t="shared" si="32"/>
        <v>12.5</v>
      </c>
      <c r="R9">
        <f t="shared" si="0"/>
        <v>50000</v>
      </c>
      <c r="S9">
        <f t="shared" si="20"/>
        <v>2645.0609554118573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2212.3456337159769</v>
      </c>
      <c r="AC9">
        <f t="shared" si="1"/>
        <v>2416.5892799794537</v>
      </c>
      <c r="AE9">
        <f t="shared" si="2"/>
        <v>806.58862984353527</v>
      </c>
      <c r="AF9">
        <f t="shared" si="3"/>
        <v>-40.329431492176766</v>
      </c>
      <c r="AG9">
        <f t="shared" si="4"/>
        <v>-11.420291066615377</v>
      </c>
      <c r="AH9">
        <f t="shared" si="5"/>
        <v>-401.51249757711673</v>
      </c>
      <c r="AI9">
        <f t="shared" si="6"/>
        <v>353.32640970762634</v>
      </c>
      <c r="AJ9">
        <f t="shared" si="7"/>
        <v>-204.24364626347688</v>
      </c>
      <c r="AK9">
        <f t="shared" si="28"/>
        <v>218.62959467374245</v>
      </c>
      <c r="AL9">
        <f t="shared" si="8"/>
        <v>367.71235811789188</v>
      </c>
      <c r="AN9">
        <f t="shared" si="9"/>
        <v>567.01291294626787</v>
      </c>
      <c r="AO9">
        <f t="shared" si="10"/>
        <v>-28.350645647313392</v>
      </c>
      <c r="AP9">
        <f t="shared" si="11"/>
        <v>-8.0281971066613647</v>
      </c>
      <c r="AQ9">
        <f t="shared" si="12"/>
        <v>-282.25388061780023</v>
      </c>
      <c r="AR9">
        <f t="shared" si="13"/>
        <v>248.38018957449282</v>
      </c>
      <c r="AS9">
        <f t="shared" si="14"/>
        <v>-143.57849904366506</v>
      </c>
      <c r="AT9">
        <f t="shared" si="15"/>
        <v>153.6914837942457</v>
      </c>
      <c r="AU9">
        <f t="shared" si="16"/>
        <v>258.49317432507343</v>
      </c>
      <c r="AW9">
        <v>6</v>
      </c>
      <c r="AX9">
        <f>(R9*SUMPRODUCT(K10:$K$23, X10:$X$23)-$AZ$3*SUMPRODUCT(K9:$K$22, W10:$W$23))/Z9</f>
        <v>2645.0609554118573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1.0476563E-2</v>
      </c>
      <c r="O10">
        <f t="shared" si="30"/>
        <v>882.84596375285651</v>
      </c>
      <c r="P10">
        <f t="shared" si="31"/>
        <v>44.14229818764283</v>
      </c>
      <c r="Q10" s="5">
        <f t="shared" si="32"/>
        <v>12.5</v>
      </c>
      <c r="R10">
        <f t="shared" si="0"/>
        <v>50000</v>
      </c>
      <c r="S10">
        <f t="shared" si="20"/>
        <v>2840.7976822465557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2416.5892799794537</v>
      </c>
      <c r="AC10">
        <f t="shared" si="1"/>
        <v>2542.2736525588871</v>
      </c>
      <c r="AE10">
        <f t="shared" si="2"/>
        <v>790.07246694946036</v>
      </c>
      <c r="AF10">
        <f t="shared" si="3"/>
        <v>-39.503623347473024</v>
      </c>
      <c r="AG10">
        <f t="shared" si="4"/>
        <v>-11.186442757111489</v>
      </c>
      <c r="AH10">
        <f t="shared" si="5"/>
        <v>-478.58159535093279</v>
      </c>
      <c r="AI10">
        <f t="shared" si="6"/>
        <v>260.80080549394296</v>
      </c>
      <c r="AJ10">
        <f t="shared" si="7"/>
        <v>-125.68437257943333</v>
      </c>
      <c r="AK10">
        <f t="shared" si="28"/>
        <v>171.97668611047226</v>
      </c>
      <c r="AL10">
        <f t="shared" si="8"/>
        <v>307.09311902498189</v>
      </c>
      <c r="AN10">
        <f t="shared" si="9"/>
        <v>526.7973416603528</v>
      </c>
      <c r="AO10">
        <f t="shared" si="10"/>
        <v>-26.339867083017644</v>
      </c>
      <c r="AP10">
        <f t="shared" si="11"/>
        <v>-7.4587946721335445</v>
      </c>
      <c r="AQ10">
        <f t="shared" si="12"/>
        <v>-319.10428820774166</v>
      </c>
      <c r="AR10">
        <f t="shared" si="13"/>
        <v>173.89439169745989</v>
      </c>
      <c r="AS10">
        <f t="shared" si="14"/>
        <v>-83.802684099014655</v>
      </c>
      <c r="AT10">
        <f t="shared" si="15"/>
        <v>114.6690523470033</v>
      </c>
      <c r="AU10">
        <f t="shared" si="16"/>
        <v>204.76075994544854</v>
      </c>
      <c r="AW10">
        <v>7</v>
      </c>
      <c r="AX10">
        <f>(R10*SUMPRODUCT(K11:$K$23, X11:$X$23)-$AZ$3*SUMPRODUCT(K10:$K$22, W11:$W$23))/Z10</f>
        <v>2840.7976822465557</v>
      </c>
    </row>
    <row r="11" spans="1:52" x14ac:dyDescent="0.25">
      <c r="A11" t="s">
        <v>33</v>
      </c>
      <c r="C11" s="24">
        <f>AU25</f>
        <v>-184.40363429656404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1.2607808E-2</v>
      </c>
      <c r="O11">
        <f t="shared" si="30"/>
        <v>882.84596375285651</v>
      </c>
      <c r="P11">
        <f t="shared" si="31"/>
        <v>44.14229818764283</v>
      </c>
      <c r="Q11" s="5">
        <f t="shared" si="32"/>
        <v>12.5</v>
      </c>
      <c r="R11">
        <f t="shared" si="0"/>
        <v>50000</v>
      </c>
      <c r="S11">
        <f t="shared" si="20"/>
        <v>2969.8913779228092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2542.2736525588871</v>
      </c>
      <c r="AC11">
        <f t="shared" si="1"/>
        <v>2597.7145234346685</v>
      </c>
      <c r="AE11">
        <f t="shared" si="2"/>
        <v>772.21066031058058</v>
      </c>
      <c r="AF11">
        <f t="shared" si="3"/>
        <v>-38.610533015529029</v>
      </c>
      <c r="AG11">
        <f t="shared" si="4"/>
        <v>-10.933541807055722</v>
      </c>
      <c r="AH11">
        <f t="shared" si="5"/>
        <v>-564.14608993860918</v>
      </c>
      <c r="AI11">
        <f t="shared" si="6"/>
        <v>158.52049554938674</v>
      </c>
      <c r="AJ11">
        <f t="shared" si="7"/>
        <v>-55.440870875781457</v>
      </c>
      <c r="AK11">
        <f t="shared" si="28"/>
        <v>168.05232490650704</v>
      </c>
      <c r="AL11">
        <f t="shared" si="8"/>
        <v>271.13194958011229</v>
      </c>
      <c r="AN11">
        <f t="shared" si="9"/>
        <v>489.76277799408848</v>
      </c>
      <c r="AO11">
        <f t="shared" si="10"/>
        <v>-24.488138899704424</v>
      </c>
      <c r="AP11">
        <f t="shared" si="11"/>
        <v>-6.9344313462137608</v>
      </c>
      <c r="AQ11">
        <f t="shared" si="12"/>
        <v>-357.80101260413846</v>
      </c>
      <c r="AR11">
        <f t="shared" si="13"/>
        <v>100.53919514403189</v>
      </c>
      <c r="AS11">
        <f t="shared" si="14"/>
        <v>-35.162522780524007</v>
      </c>
      <c r="AT11">
        <f t="shared" si="15"/>
        <v>106.58461184862809</v>
      </c>
      <c r="AU11">
        <f t="shared" si="16"/>
        <v>171.96128421213595</v>
      </c>
      <c r="AW11">
        <v>8</v>
      </c>
      <c r="AX11">
        <f>(R11*SUMPRODUCT(K12:$K$23, X12:$X$23)-$AZ$3*SUMPRODUCT(K11:$K$22, W12:$W$23))/Z11</f>
        <v>2969.8913779228092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1.5033739000000001E-2</v>
      </c>
      <c r="O12">
        <f t="shared" si="30"/>
        <v>882.84596375285651</v>
      </c>
      <c r="P12">
        <f t="shared" si="31"/>
        <v>44.14229818764283</v>
      </c>
      <c r="Q12" s="5">
        <f t="shared" si="32"/>
        <v>12.5</v>
      </c>
      <c r="R12">
        <f t="shared" si="0"/>
        <v>50000</v>
      </c>
      <c r="S12">
        <f t="shared" si="20"/>
        <v>3039.6622693955151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2597.7145234346685</v>
      </c>
      <c r="AC12">
        <f t="shared" si="1"/>
        <v>2592.1837078427343</v>
      </c>
      <c r="AE12">
        <f t="shared" si="2"/>
        <v>752.87934018734791</v>
      </c>
      <c r="AF12">
        <f t="shared" si="3"/>
        <v>-37.643967009367394</v>
      </c>
      <c r="AG12">
        <f t="shared" si="4"/>
        <v>-10.6598343751123</v>
      </c>
      <c r="AH12">
        <f t="shared" si="5"/>
        <v>-657.48805549145629</v>
      </c>
      <c r="AI12">
        <f t="shared" si="6"/>
        <v>47.087483311411916</v>
      </c>
      <c r="AJ12">
        <f t="shared" si="7"/>
        <v>5.5308155919342425</v>
      </c>
      <c r="AK12">
        <f t="shared" si="28"/>
        <v>231.90649276288545</v>
      </c>
      <c r="AL12">
        <f t="shared" si="8"/>
        <v>284.52479166623164</v>
      </c>
      <c r="AN12">
        <f t="shared" si="9"/>
        <v>446.26372377370984</v>
      </c>
      <c r="AO12">
        <f t="shared" si="10"/>
        <v>-22.313186188685492</v>
      </c>
      <c r="AP12">
        <f t="shared" si="11"/>
        <v>-6.3185388801675018</v>
      </c>
      <c r="AQ12">
        <f t="shared" si="12"/>
        <v>-389.72123727998621</v>
      </c>
      <c r="AR12">
        <f t="shared" si="13"/>
        <v>27.910761424870653</v>
      </c>
      <c r="AS12">
        <f t="shared" si="14"/>
        <v>3.2783505002914257</v>
      </c>
      <c r="AT12">
        <f t="shared" si="15"/>
        <v>137.46087786379309</v>
      </c>
      <c r="AU12">
        <f t="shared" si="16"/>
        <v>168.6499897889552</v>
      </c>
      <c r="AW12">
        <v>9</v>
      </c>
      <c r="AX12">
        <f>(R12*SUMPRODUCT(K13:$K$23, X13:$X$23)-$AZ$3*SUMPRODUCT(K12:$K$22, W13:$W$23))/Z12</f>
        <v>3039.6622693955151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1.7719183999999999E-2</v>
      </c>
      <c r="O13">
        <f t="shared" si="30"/>
        <v>882.84596375285651</v>
      </c>
      <c r="P13">
        <f t="shared" si="31"/>
        <v>44.14229818764283</v>
      </c>
      <c r="Q13" s="5">
        <f t="shared" si="32"/>
        <v>12.5</v>
      </c>
      <c r="R13">
        <f t="shared" si="0"/>
        <v>50000</v>
      </c>
      <c r="S13">
        <f t="shared" si="20"/>
        <v>3059.2421024906403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2592.1837078427343</v>
      </c>
      <c r="AC13">
        <f t="shared" si="1"/>
        <v>2536.5650739950052</v>
      </c>
      <c r="AE13">
        <f t="shared" si="2"/>
        <v>732.01013922689617</v>
      </c>
      <c r="AF13">
        <f t="shared" si="3"/>
        <v>-36.600506961344813</v>
      </c>
      <c r="AG13">
        <f t="shared" si="4"/>
        <v>-10.364352464659039</v>
      </c>
      <c r="AH13">
        <f t="shared" si="5"/>
        <v>-755.53426680855955</v>
      </c>
      <c r="AI13">
        <f t="shared" si="6"/>
        <v>-70.48898700766722</v>
      </c>
      <c r="AJ13">
        <f t="shared" si="7"/>
        <v>55.618633847729143</v>
      </c>
      <c r="AK13">
        <f t="shared" si="28"/>
        <v>341.58094803725089</v>
      </c>
      <c r="AL13">
        <f t="shared" si="8"/>
        <v>326.71059487731281</v>
      </c>
      <c r="AN13">
        <f t="shared" si="9"/>
        <v>393.05522013035704</v>
      </c>
      <c r="AO13">
        <f t="shared" si="10"/>
        <v>-19.652761006517856</v>
      </c>
      <c r="AP13">
        <f t="shared" si="11"/>
        <v>-5.5651726952957556</v>
      </c>
      <c r="AQ13">
        <f t="shared" si="12"/>
        <v>-405.68657678717966</v>
      </c>
      <c r="AR13">
        <f t="shared" si="13"/>
        <v>-37.849290358636217</v>
      </c>
      <c r="AS13">
        <f t="shared" si="14"/>
        <v>29.864605964962927</v>
      </c>
      <c r="AT13">
        <f t="shared" si="15"/>
        <v>183.41299871189625</v>
      </c>
      <c r="AU13">
        <f t="shared" si="16"/>
        <v>175.42831431822296</v>
      </c>
      <c r="AW13">
        <v>10</v>
      </c>
      <c r="AX13">
        <f>(R13*SUMPRODUCT(K14:$K$23, X14:$X$23)-$AZ$3*SUMPRODUCT(K13:$K$22, W14:$W$23))/Z13</f>
        <v>3059.2421024906403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2.0768709E-2</v>
      </c>
      <c r="O14">
        <f t="shared" si="30"/>
        <v>882.84596375285651</v>
      </c>
      <c r="P14">
        <f t="shared" si="31"/>
        <v>44.14229818764283</v>
      </c>
      <c r="Q14" s="5">
        <f t="shared" si="32"/>
        <v>12.5</v>
      </c>
      <c r="R14">
        <f t="shared" si="0"/>
        <v>50000</v>
      </c>
      <c r="S14">
        <f t="shared" si="20"/>
        <v>3010.0815574855706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2536.5650739950052</v>
      </c>
      <c r="AC14">
        <f t="shared" si="1"/>
        <v>2419.0110390661512</v>
      </c>
      <c r="AE14">
        <f t="shared" si="2"/>
        <v>709.48713226797429</v>
      </c>
      <c r="AF14">
        <f t="shared" si="3"/>
        <v>-35.474356613398719</v>
      </c>
      <c r="AG14">
        <f t="shared" si="4"/>
        <v>-10.045454719700512</v>
      </c>
      <c r="AH14">
        <f t="shared" si="5"/>
        <v>-861.01688124774535</v>
      </c>
      <c r="AI14">
        <f t="shared" si="6"/>
        <v>-197.04956031287031</v>
      </c>
      <c r="AJ14">
        <f t="shared" si="7"/>
        <v>117.55403492885398</v>
      </c>
      <c r="AK14">
        <f t="shared" si="28"/>
        <v>274.72914659451465</v>
      </c>
      <c r="AL14">
        <f t="shared" si="8"/>
        <v>195.23362121049831</v>
      </c>
      <c r="AN14">
        <f t="shared" si="9"/>
        <v>350.93215402160632</v>
      </c>
      <c r="AO14">
        <f t="shared" si="10"/>
        <v>-17.546607701080319</v>
      </c>
      <c r="AP14">
        <f t="shared" si="11"/>
        <v>-4.9687625082670444</v>
      </c>
      <c r="AQ14">
        <f t="shared" si="12"/>
        <v>-425.88300061108254</v>
      </c>
      <c r="AR14">
        <f t="shared" si="13"/>
        <v>-97.466216798823581</v>
      </c>
      <c r="AS14">
        <f t="shared" si="14"/>
        <v>58.145509362011055</v>
      </c>
      <c r="AT14">
        <f t="shared" si="15"/>
        <v>135.88871003021376</v>
      </c>
      <c r="AU14">
        <f t="shared" si="16"/>
        <v>96.568002593401232</v>
      </c>
      <c r="AW14">
        <v>11</v>
      </c>
      <c r="AX14">
        <f>(R14*SUMPRODUCT(K15:$K$23, X15:$X$23)-$AZ$3*SUMPRODUCT(K14:$K$22, W15:$W$23))/Z14</f>
        <v>3010.0815574855706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2.4225090000000001E-2</v>
      </c>
      <c r="O15">
        <f t="shared" si="30"/>
        <v>882.84596375285651</v>
      </c>
      <c r="P15">
        <f t="shared" si="31"/>
        <v>44.14229818764283</v>
      </c>
      <c r="Q15" s="5">
        <f t="shared" si="32"/>
        <v>12.5</v>
      </c>
      <c r="R15">
        <f t="shared" si="0"/>
        <v>50000</v>
      </c>
      <c r="S15">
        <f t="shared" si="20"/>
        <v>2899.9895633512983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2419.0110390661512</v>
      </c>
      <c r="AC15">
        <f t="shared" si="1"/>
        <v>2250.7742654405911</v>
      </c>
      <c r="AE15">
        <f t="shared" si="2"/>
        <v>685.20487131226093</v>
      </c>
      <c r="AF15">
        <f t="shared" si="3"/>
        <v>-34.260243565613052</v>
      </c>
      <c r="AG15">
        <f t="shared" si="4"/>
        <v>-9.7016481278278359</v>
      </c>
      <c r="AH15">
        <f t="shared" si="5"/>
        <v>-973.40817870267858</v>
      </c>
      <c r="AI15">
        <f t="shared" si="6"/>
        <v>-332.16519908385851</v>
      </c>
      <c r="AJ15">
        <f t="shared" si="7"/>
        <v>168.23677362556009</v>
      </c>
      <c r="AK15">
        <f t="shared" si="28"/>
        <v>262.69610640917125</v>
      </c>
      <c r="AL15">
        <f t="shared" si="8"/>
        <v>98.76768095087283</v>
      </c>
      <c r="AN15">
        <f t="shared" si="9"/>
        <v>312.20600188502164</v>
      </c>
      <c r="AO15">
        <f t="shared" si="10"/>
        <v>-15.610300094251086</v>
      </c>
      <c r="AP15">
        <f t="shared" si="11"/>
        <v>-4.4204483950670879</v>
      </c>
      <c r="AQ15">
        <f t="shared" si="12"/>
        <v>-443.52264322483074</v>
      </c>
      <c r="AR15">
        <f t="shared" si="13"/>
        <v>-151.34738982912725</v>
      </c>
      <c r="AS15">
        <f t="shared" si="14"/>
        <v>76.655220449731956</v>
      </c>
      <c r="AT15">
        <f t="shared" si="15"/>
        <v>119.69456804313002</v>
      </c>
      <c r="AU15">
        <f t="shared" si="16"/>
        <v>45.002398663734731</v>
      </c>
      <c r="AW15">
        <v>12</v>
      </c>
      <c r="AX15">
        <f>(R15*SUMPRODUCT(K16:$K$23, X16:$X$23)-$AZ$3*SUMPRODUCT(K15:$K$22, W16:$W$23))/Z15</f>
        <v>2899.9895633512983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2.7828815E-2</v>
      </c>
      <c r="O16">
        <f t="shared" si="30"/>
        <v>882.84596375285651</v>
      </c>
      <c r="P16">
        <f t="shared" si="31"/>
        <v>44.14229818764283</v>
      </c>
      <c r="Q16" s="5">
        <f t="shared" si="32"/>
        <v>12.5</v>
      </c>
      <c r="R16">
        <f t="shared" si="0"/>
        <v>50000</v>
      </c>
      <c r="S16">
        <f t="shared" si="20"/>
        <v>2734.9794079431085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2250.7742654405911</v>
      </c>
      <c r="AC16">
        <f t="shared" si="1"/>
        <v>2042.4052275370314</v>
      </c>
      <c r="AE16">
        <f t="shared" si="2"/>
        <v>659.28438299829065</v>
      </c>
      <c r="AF16">
        <f t="shared" si="3"/>
        <v>-32.964219149914534</v>
      </c>
      <c r="AG16">
        <f t="shared" si="4"/>
        <v>-9.3346462756051416</v>
      </c>
      <c r="AH16">
        <f t="shared" si="5"/>
        <v>-1079.941483777669</v>
      </c>
      <c r="AI16">
        <f t="shared" si="6"/>
        <v>-462.955966204898</v>
      </c>
      <c r="AJ16">
        <f t="shared" si="7"/>
        <v>208.36903790355973</v>
      </c>
      <c r="AK16">
        <f t="shared" si="28"/>
        <v>246.19297031425694</v>
      </c>
      <c r="AL16">
        <f t="shared" si="8"/>
        <v>-8.3939579870813361</v>
      </c>
      <c r="AN16">
        <f t="shared" si="9"/>
        <v>276.71694943469657</v>
      </c>
      <c r="AO16">
        <f t="shared" si="10"/>
        <v>-13.835847471734828</v>
      </c>
      <c r="AP16">
        <f t="shared" si="11"/>
        <v>-3.9179675843225663</v>
      </c>
      <c r="AQ16">
        <f t="shared" si="12"/>
        <v>-453.27649291475967</v>
      </c>
      <c r="AR16">
        <f t="shared" si="13"/>
        <v>-194.31335853612052</v>
      </c>
      <c r="AS16">
        <f t="shared" si="14"/>
        <v>87.457318893393534</v>
      </c>
      <c r="AT16">
        <f t="shared" si="15"/>
        <v>103.33290075491537</v>
      </c>
      <c r="AU16">
        <f t="shared" si="16"/>
        <v>-3.5231388878115979</v>
      </c>
      <c r="AW16">
        <v>13</v>
      </c>
      <c r="AX16">
        <f>(R16*SUMPRODUCT(K17:$K$23, X17:$X$23)-$AZ$3*SUMPRODUCT(K16:$K$22, W17:$W$23))/Z16</f>
        <v>2734.9794079431085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3.1684449000000003E-2</v>
      </c>
      <c r="O17">
        <f t="shared" si="30"/>
        <v>882.84596375285651</v>
      </c>
      <c r="P17">
        <f t="shared" si="31"/>
        <v>44.14229818764283</v>
      </c>
      <c r="Q17" s="5">
        <f t="shared" si="32"/>
        <v>12.5</v>
      </c>
      <c r="R17">
        <f t="shared" si="0"/>
        <v>50000</v>
      </c>
      <c r="S17">
        <f t="shared" si="20"/>
        <v>2518.0991927458876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2042.4052275370314</v>
      </c>
      <c r="AC17">
        <f t="shared" si="1"/>
        <v>1802.0598972192925</v>
      </c>
      <c r="AE17">
        <f t="shared" si="2"/>
        <v>631.80247675870191</v>
      </c>
      <c r="AF17">
        <f t="shared" si="3"/>
        <v>-31.590123837935099</v>
      </c>
      <c r="AG17">
        <f t="shared" si="4"/>
        <v>-8.9455366889966381</v>
      </c>
      <c r="AH17">
        <f t="shared" si="5"/>
        <v>-1183.0524954098041</v>
      </c>
      <c r="AI17">
        <f t="shared" si="6"/>
        <v>-591.785679178034</v>
      </c>
      <c r="AJ17">
        <f t="shared" si="7"/>
        <v>240.3453303177389</v>
      </c>
      <c r="AK17">
        <f t="shared" si="28"/>
        <v>226.12878635977381</v>
      </c>
      <c r="AL17">
        <f t="shared" si="8"/>
        <v>-125.31156250052129</v>
      </c>
      <c r="AN17">
        <f t="shared" si="9"/>
        <v>244.27918592863691</v>
      </c>
      <c r="AO17">
        <f t="shared" si="10"/>
        <v>-12.213959296431845</v>
      </c>
      <c r="AP17">
        <f t="shared" si="11"/>
        <v>-3.4586892271988159</v>
      </c>
      <c r="AQ17">
        <f t="shared" si="12"/>
        <v>-457.41368722098639</v>
      </c>
      <c r="AR17">
        <f t="shared" si="13"/>
        <v>-228.80714981598015</v>
      </c>
      <c r="AS17">
        <f t="shared" si="14"/>
        <v>92.926767132933605</v>
      </c>
      <c r="AT17">
        <f t="shared" si="15"/>
        <v>87.43010336139109</v>
      </c>
      <c r="AU17">
        <f t="shared" si="16"/>
        <v>-48.450279321655465</v>
      </c>
      <c r="AW17">
        <v>14</v>
      </c>
      <c r="AX17">
        <f>(R17*SUMPRODUCT(K18:$K$23, X18:$X$23)-$AZ$3*SUMPRODUCT(K17:$K$22, W18:$W$23))/Z17</f>
        <v>2518.0991927458876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3.5933631000000001E-2</v>
      </c>
      <c r="O18">
        <f t="shared" si="30"/>
        <v>882.84596375285651</v>
      </c>
      <c r="P18">
        <f t="shared" si="31"/>
        <v>44.14229818764283</v>
      </c>
      <c r="Q18" s="5">
        <f t="shared" si="32"/>
        <v>12.5</v>
      </c>
      <c r="R18">
        <f t="shared" si="0"/>
        <v>50000</v>
      </c>
      <c r="S18">
        <f t="shared" si="20"/>
        <v>2249.2702163722029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1802.0598972192925</v>
      </c>
      <c r="AC18">
        <f t="shared" si="1"/>
        <v>1535.7361523802238</v>
      </c>
      <c r="AE18">
        <f t="shared" si="2"/>
        <v>602.7814949263817</v>
      </c>
      <c r="AF18">
        <f t="shared" si="3"/>
        <v>-30.139074746319086</v>
      </c>
      <c r="AG18">
        <f t="shared" si="4"/>
        <v>-8.5346357076273058</v>
      </c>
      <c r="AH18">
        <f t="shared" si="5"/>
        <v>-1285.7824579174678</v>
      </c>
      <c r="AI18">
        <f t="shared" si="6"/>
        <v>-721.67467344503257</v>
      </c>
      <c r="AJ18">
        <f t="shared" si="7"/>
        <v>266.3237448390687</v>
      </c>
      <c r="AK18">
        <f t="shared" si="28"/>
        <v>203.2032772998628</v>
      </c>
      <c r="AL18">
        <f t="shared" si="8"/>
        <v>-252.14765130610107</v>
      </c>
      <c r="AN18">
        <f t="shared" si="9"/>
        <v>214.68772713064152</v>
      </c>
      <c r="AO18">
        <f t="shared" si="10"/>
        <v>-10.734386356532076</v>
      </c>
      <c r="AP18">
        <f t="shared" si="11"/>
        <v>-3.0397110020477638</v>
      </c>
      <c r="AQ18">
        <f t="shared" si="12"/>
        <v>-457.94656239150828</v>
      </c>
      <c r="AR18">
        <f t="shared" si="13"/>
        <v>-257.03293261944663</v>
      </c>
      <c r="AS18">
        <f t="shared" si="14"/>
        <v>94.854337669081218</v>
      </c>
      <c r="AT18">
        <f t="shared" si="15"/>
        <v>72.373239915623188</v>
      </c>
      <c r="AU18">
        <f t="shared" si="16"/>
        <v>-89.80535503474222</v>
      </c>
      <c r="AW18">
        <v>15</v>
      </c>
      <c r="AX18">
        <f>(R18*SUMPRODUCT(K19:$K$23, X19:$X$23)-$AZ$3*SUMPRODUCT(K18:$K$22, W19:$W$23))/Z18</f>
        <v>2249.2702163722029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4.1016489000000003E-2</v>
      </c>
      <c r="O19">
        <f t="shared" si="30"/>
        <v>882.84596375285651</v>
      </c>
      <c r="P19">
        <f t="shared" si="31"/>
        <v>44.14229818764283</v>
      </c>
      <c r="Q19" s="5">
        <f t="shared" si="32"/>
        <v>12.5</v>
      </c>
      <c r="R19">
        <f t="shared" si="0"/>
        <v>50000</v>
      </c>
      <c r="S19">
        <f t="shared" si="20"/>
        <v>1921.0844042273341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1535.7361523802238</v>
      </c>
      <c r="AC19">
        <f t="shared" si="1"/>
        <v>1244.7441336666639</v>
      </c>
      <c r="AE19">
        <f t="shared" si="2"/>
        <v>572.02969942106643</v>
      </c>
      <c r="AF19">
        <f t="shared" si="3"/>
        <v>-28.601484971053321</v>
      </c>
      <c r="AG19">
        <f t="shared" si="4"/>
        <v>-8.0992285589301307</v>
      </c>
      <c r="AH19">
        <f t="shared" si="5"/>
        <v>-1400.2431664836106</v>
      </c>
      <c r="AI19">
        <f t="shared" si="6"/>
        <v>-864.9141805925276</v>
      </c>
      <c r="AJ19">
        <f t="shared" si="7"/>
        <v>290.9920187135599</v>
      </c>
      <c r="AK19">
        <f t="shared" si="28"/>
        <v>177.91409486966342</v>
      </c>
      <c r="AL19">
        <f t="shared" si="8"/>
        <v>-396.00806700930428</v>
      </c>
      <c r="AN19">
        <f t="shared" si="9"/>
        <v>187.67570314309179</v>
      </c>
      <c r="AO19">
        <f t="shared" si="10"/>
        <v>-9.3837851571545894</v>
      </c>
      <c r="AP19">
        <f t="shared" si="11"/>
        <v>-2.657254363282529</v>
      </c>
      <c r="AQ19">
        <f t="shared" si="12"/>
        <v>-459.40205745800307</v>
      </c>
      <c r="AR19">
        <f t="shared" si="13"/>
        <v>-283.76739383534834</v>
      </c>
      <c r="AS19">
        <f t="shared" si="14"/>
        <v>95.470797716213568</v>
      </c>
      <c r="AT19">
        <f t="shared" si="15"/>
        <v>58.371362339270085</v>
      </c>
      <c r="AU19">
        <f t="shared" si="16"/>
        <v>-129.9252337798647</v>
      </c>
      <c r="AW19">
        <v>16</v>
      </c>
      <c r="AX19">
        <f>(R19*SUMPRODUCT(K20:$K$23, X20:$X$23)-$AZ$3*SUMPRODUCT(K19:$K$22, W20:$W$23))/Z19</f>
        <v>1921.0844042273341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4.6435859000000003E-2</v>
      </c>
      <c r="O20">
        <f t="shared" si="30"/>
        <v>882.84596375285651</v>
      </c>
      <c r="P20">
        <f t="shared" si="31"/>
        <v>44.14229818764283</v>
      </c>
      <c r="Q20" s="5">
        <f t="shared" si="32"/>
        <v>12.5</v>
      </c>
      <c r="R20">
        <f t="shared" si="0"/>
        <v>50000</v>
      </c>
      <c r="S20">
        <f t="shared" si="20"/>
        <v>1533.1152187634852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1244.7441336666639</v>
      </c>
      <c r="AC20">
        <f t="shared" si="1"/>
        <v>937.30269192938124</v>
      </c>
      <c r="AE20">
        <f t="shared" si="2"/>
        <v>539.74671196072666</v>
      </c>
      <c r="AF20">
        <f t="shared" si="3"/>
        <v>-26.987335598036335</v>
      </c>
      <c r="AG20">
        <f t="shared" si="4"/>
        <v>-7.6421416379695755</v>
      </c>
      <c r="AH20">
        <f t="shared" si="5"/>
        <v>-1504.3785414850111</v>
      </c>
      <c r="AI20">
        <f t="shared" si="6"/>
        <v>-999.26130676029038</v>
      </c>
      <c r="AJ20">
        <f t="shared" si="7"/>
        <v>307.44144173728262</v>
      </c>
      <c r="AK20">
        <f t="shared" si="28"/>
        <v>150.38957535321188</v>
      </c>
      <c r="AL20">
        <f t="shared" si="8"/>
        <v>-541.43028966979591</v>
      </c>
      <c r="AN20">
        <f t="shared" si="9"/>
        <v>163.1254213203961</v>
      </c>
      <c r="AO20">
        <f t="shared" si="10"/>
        <v>-8.156271066019805</v>
      </c>
      <c r="AP20">
        <f t="shared" si="11"/>
        <v>-2.3096529295293546</v>
      </c>
      <c r="AQ20">
        <f t="shared" si="12"/>
        <v>-454.66211829922463</v>
      </c>
      <c r="AR20">
        <f t="shared" si="13"/>
        <v>-302.00262097437769</v>
      </c>
      <c r="AS20">
        <f t="shared" si="14"/>
        <v>92.916758181925502</v>
      </c>
      <c r="AT20">
        <f t="shared" si="15"/>
        <v>45.451620728859915</v>
      </c>
      <c r="AU20">
        <f t="shared" si="16"/>
        <v>-163.63424206359227</v>
      </c>
      <c r="AW20">
        <v>17</v>
      </c>
      <c r="AX20">
        <f>(R20*SUMPRODUCT(K21:$K$23, X21:$X$23)-$AZ$3*SUMPRODUCT(K20:$K$22, W21:$W$23))/Z20</f>
        <v>1533.1152187634852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5.1834316999999998E-2</v>
      </c>
      <c r="O21">
        <f t="shared" si="30"/>
        <v>882.84596375285651</v>
      </c>
      <c r="P21">
        <f t="shared" si="31"/>
        <v>44.14229818764283</v>
      </c>
      <c r="Q21" s="5">
        <f t="shared" si="32"/>
        <v>12.5</v>
      </c>
      <c r="R21">
        <f t="shared" si="0"/>
        <v>50000</v>
      </c>
      <c r="S21">
        <f t="shared" si="20"/>
        <v>1088.1636866872766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937.30269192938124</v>
      </c>
      <c r="AC21">
        <f t="shared" si="1"/>
        <v>624.13543673698905</v>
      </c>
      <c r="AE21">
        <f t="shared" si="2"/>
        <v>506.37184267363938</v>
      </c>
      <c r="AF21">
        <f t="shared" si="3"/>
        <v>-25.318592133681971</v>
      </c>
      <c r="AG21">
        <f t="shared" si="4"/>
        <v>-7.1695950293684652</v>
      </c>
      <c r="AH21">
        <f t="shared" si="5"/>
        <v>-1584.5007688856567</v>
      </c>
      <c r="AI21">
        <f t="shared" si="6"/>
        <v>-1110.6171133750677</v>
      </c>
      <c r="AJ21">
        <f t="shared" si="7"/>
        <v>313.16725519239219</v>
      </c>
      <c r="AK21">
        <f t="shared" si="28"/>
        <v>121.36871799710133</v>
      </c>
      <c r="AL21">
        <f t="shared" si="8"/>
        <v>-676.08114018557421</v>
      </c>
      <c r="AN21">
        <f t="shared" si="9"/>
        <v>140.97540675194799</v>
      </c>
      <c r="AO21">
        <f t="shared" si="10"/>
        <v>-7.0487703375974</v>
      </c>
      <c r="AP21">
        <f t="shared" si="11"/>
        <v>-1.9960362925696711</v>
      </c>
      <c r="AQ21">
        <f t="shared" si="12"/>
        <v>-441.12966316019498</v>
      </c>
      <c r="AR21">
        <f t="shared" si="13"/>
        <v>-309.19906303841407</v>
      </c>
      <c r="AS21">
        <f t="shared" si="14"/>
        <v>87.186682713305771</v>
      </c>
      <c r="AT21">
        <f t="shared" si="15"/>
        <v>33.789407199782559</v>
      </c>
      <c r="AU21">
        <f t="shared" si="16"/>
        <v>-188.22297312532572</v>
      </c>
      <c r="AW21">
        <v>18</v>
      </c>
      <c r="AX21">
        <f>(R21*SUMPRODUCT(K22:$K$23, X22:$X$23)-$AZ$3*SUMPRODUCT(K21:$K$22, W22:$W$23))/Z21</f>
        <v>1088.1636866872766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5.7772715000000002E-2</v>
      </c>
      <c r="O22">
        <f t="shared" si="30"/>
        <v>882.84596375285651</v>
      </c>
      <c r="P22">
        <f t="shared" si="31"/>
        <v>44.14229818764283</v>
      </c>
      <c r="Q22" s="5">
        <f t="shared" si="32"/>
        <v>12.5</v>
      </c>
      <c r="R22">
        <f t="shared" si="0"/>
        <v>50000</v>
      </c>
      <c r="S22">
        <f t="shared" si="20"/>
        <v>579.42516365467827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624.13543673698905</v>
      </c>
      <c r="AC22">
        <f t="shared" si="1"/>
        <v>309.81595151567819</v>
      </c>
      <c r="AE22">
        <f t="shared" si="2"/>
        <v>472.05364809609398</v>
      </c>
      <c r="AF22">
        <f t="shared" si="3"/>
        <v>-23.602682404804703</v>
      </c>
      <c r="AG22">
        <f t="shared" si="4"/>
        <v>-6.6836921087776595</v>
      </c>
      <c r="AH22">
        <f t="shared" si="5"/>
        <v>-1656.8278811884838</v>
      </c>
      <c r="AI22">
        <f t="shared" si="6"/>
        <v>-1215.0606076059721</v>
      </c>
      <c r="AJ22">
        <f t="shared" si="7"/>
        <v>314.31948522131086</v>
      </c>
      <c r="AK22">
        <f t="shared" si="28"/>
        <v>91.781218455787794</v>
      </c>
      <c r="AL22">
        <f t="shared" si="8"/>
        <v>-808.95990392887347</v>
      </c>
      <c r="AN22">
        <f t="shared" si="9"/>
        <v>121.06185753856421</v>
      </c>
      <c r="AO22">
        <f t="shared" si="10"/>
        <v>-6.0530928769282113</v>
      </c>
      <c r="AP22">
        <f t="shared" si="11"/>
        <v>-1.7140852213893993</v>
      </c>
      <c r="AQ22">
        <f t="shared" si="12"/>
        <v>-424.9064946904731</v>
      </c>
      <c r="AR22">
        <f t="shared" si="13"/>
        <v>-311.61181525022647</v>
      </c>
      <c r="AS22">
        <f t="shared" si="14"/>
        <v>80.609695306731467</v>
      </c>
      <c r="AT22">
        <f t="shared" si="15"/>
        <v>23.538012762372638</v>
      </c>
      <c r="AU22">
        <f t="shared" si="16"/>
        <v>-207.46410718112239</v>
      </c>
      <c r="AW22">
        <v>19</v>
      </c>
      <c r="AX22">
        <f>(R22*SUMPRODUCT(K23:$K$23, X23:$X$23)-$AZ$3*SUMPRODUCT(K22:$K$22, W23:$W$23))/Z22</f>
        <v>579.42516365467827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6.4089452000000005E-2</v>
      </c>
      <c r="O23">
        <f t="shared" si="30"/>
        <v>882.84596375285651</v>
      </c>
      <c r="P23">
        <f t="shared" si="31"/>
        <v>44.14229818764283</v>
      </c>
      <c r="Q23" s="5">
        <f t="shared" si="32"/>
        <v>12.5</v>
      </c>
      <c r="R23">
        <f t="shared" si="0"/>
        <v>50000</v>
      </c>
      <c r="S23">
        <f t="shared" si="20"/>
        <v>625.78956996035686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309.81595151567819</v>
      </c>
      <c r="AC23">
        <f t="shared" si="1"/>
        <v>309.81595151567819</v>
      </c>
      <c r="AE23">
        <f t="shared" si="2"/>
        <v>437.0794519940535</v>
      </c>
      <c r="AF23">
        <f t="shared" si="3"/>
        <v>-21.853972599702679</v>
      </c>
      <c r="AG23">
        <f t="shared" si="4"/>
        <v>-6.1885010231015984</v>
      </c>
      <c r="AH23">
        <f t="shared" si="5"/>
        <v>-1713.4166583531385</v>
      </c>
      <c r="AI23">
        <f t="shared" si="6"/>
        <v>-1304.3796799818892</v>
      </c>
      <c r="AJ23">
        <f t="shared" si="7"/>
        <v>0</v>
      </c>
      <c r="AK23">
        <f t="shared" si="28"/>
        <v>62.04179524297119</v>
      </c>
      <c r="AL23">
        <f t="shared" si="8"/>
        <v>-1242.3378847389181</v>
      </c>
      <c r="AN23">
        <f t="shared" si="9"/>
        <v>103.25676912168716</v>
      </c>
      <c r="AO23">
        <f t="shared" si="10"/>
        <v>-5.1628384560843585</v>
      </c>
      <c r="AP23">
        <f t="shared" si="11"/>
        <v>-1.4619873307620515</v>
      </c>
      <c r="AQ23">
        <f t="shared" si="12"/>
        <v>-404.78193951618152</v>
      </c>
      <c r="AR23">
        <f t="shared" si="13"/>
        <v>-308.14999618134078</v>
      </c>
      <c r="AS23">
        <f t="shared" si="14"/>
        <v>0</v>
      </c>
      <c r="AT23">
        <f t="shared" si="15"/>
        <v>14.656912600379167</v>
      </c>
      <c r="AU23">
        <f t="shared" si="16"/>
        <v>-293.49308358096164</v>
      </c>
      <c r="AW23">
        <v>20</v>
      </c>
      <c r="AX23">
        <f>(R23*SUMPRODUCT(K$23:$K24, X$23:$X24)-$AZ$3*SUMPRODUCT(K$22:$K23, W$23:$W24))/Z23</f>
        <v>625.78956996035686</v>
      </c>
    </row>
    <row r="25" spans="5:50" x14ac:dyDescent="0.25">
      <c r="AN25" s="6">
        <f t="shared" ref="AN25:AU25" si="33">SUM(AN3:AN23)</f>
        <v>8222.2505547675482</v>
      </c>
      <c r="AO25" s="6">
        <f t="shared" si="33"/>
        <v>-1073.2470005530199</v>
      </c>
      <c r="AP25" s="6">
        <f t="shared" si="33"/>
        <v>-728.87380461482962</v>
      </c>
      <c r="AQ25" s="6">
        <f t="shared" si="33"/>
        <v>-7019.3974044937122</v>
      </c>
      <c r="AR25" s="6">
        <f t="shared" si="33"/>
        <v>-599.26765489401282</v>
      </c>
      <c r="AS25" s="6">
        <f t="shared" si="33"/>
        <v>-1392.0481588304717</v>
      </c>
      <c r="AT25" s="6">
        <f t="shared" si="33"/>
        <v>1806.9121794279201</v>
      </c>
      <c r="AU25" s="7">
        <f t="shared" si="33"/>
        <v>-184.40363429656404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2956.1027156809837</v>
      </c>
      <c r="K3">
        <v>1</v>
      </c>
      <c r="L3" s="2">
        <v>0</v>
      </c>
      <c r="O3">
        <f>$C$3</f>
        <v>2956.1027156809837</v>
      </c>
      <c r="P3">
        <f>O3*B5</f>
        <v>2364.882172544787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2956.1027156809837</v>
      </c>
      <c r="AF3">
        <f t="shared" ref="AF3:AF23" si="3">-$Z3*P3</f>
        <v>-2364.882172544787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-33.736427563803318</v>
      </c>
      <c r="AJ3">
        <f t="shared" ref="AJ3:AJ23" si="7">AB3-AC3</f>
        <v>0</v>
      </c>
      <c r="AL3">
        <f t="shared" ref="AL3:AL23" si="8">SUM(AI3:AK3)</f>
        <v>-33.736427563803318</v>
      </c>
      <c r="AN3">
        <f t="shared" ref="AN3:AN23" si="9">AE3*$K3</f>
        <v>2956.1027156809837</v>
      </c>
      <c r="AO3">
        <f t="shared" ref="AO3:AO23" si="10">AF3*$K3</f>
        <v>-2364.882172544787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-33.736427563803318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-33.736427563803318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2253.8268103622659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1306.3523346762825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1266.1575598391573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-1266.1575598391573</v>
      </c>
      <c r="AK4">
        <f t="shared" ref="AK4:AK23" si="28">H4*SUM(AB4:AB4, AE4:AF4)</f>
        <v>0</v>
      </c>
      <c r="AL4">
        <f t="shared" si="8"/>
        <v>-2304.5930098391573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-987.66925052311183</v>
      </c>
      <c r="AR4">
        <f t="shared" si="13"/>
        <v>-987.66925052311183</v>
      </c>
      <c r="AS4">
        <f t="shared" si="14"/>
        <v>-1204.2586644846463</v>
      </c>
      <c r="AT4">
        <f t="shared" si="15"/>
        <v>0</v>
      </c>
      <c r="AU4">
        <f t="shared" si="16"/>
        <v>-2191.9279150077582</v>
      </c>
      <c r="AW4">
        <v>1</v>
      </c>
      <c r="AX4">
        <f>(R4*SUMPRODUCT(K5:$K$23, X5:$X$23)-$AZ$3*SUMPRODUCT(K4:$K$22, W5:$W$23))/Z4</f>
        <v>1306.3523346762825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2.4225090000000001E-2</v>
      </c>
      <c r="O5">
        <f t="shared" ref="O5:O23" si="30">$C$3</f>
        <v>2956.1027156809837</v>
      </c>
      <c r="P5">
        <f t="shared" ref="P5:P23" si="31">O5*$C$5</f>
        <v>147.80513578404918</v>
      </c>
      <c r="Q5" s="5">
        <f t="shared" ref="Q5:Q23" si="32">$C$8</f>
        <v>12.5</v>
      </c>
      <c r="R5">
        <f t="shared" si="0"/>
        <v>50000</v>
      </c>
      <c r="S5">
        <f t="shared" si="20"/>
        <v>2438.2462223265543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1266.1575598391573</v>
      </c>
      <c r="AC5">
        <f t="shared" si="1"/>
        <v>2282.3429614805082</v>
      </c>
      <c r="AE5">
        <f t="shared" si="2"/>
        <v>2767.0873289040223</v>
      </c>
      <c r="AF5">
        <f t="shared" si="3"/>
        <v>-138.35436644520112</v>
      </c>
      <c r="AG5">
        <f t="shared" si="4"/>
        <v>-11.700740785433862</v>
      </c>
      <c r="AH5">
        <f t="shared" si="5"/>
        <v>-1173.9857627645595</v>
      </c>
      <c r="AI5">
        <f t="shared" si="6"/>
        <v>1443.0464589088276</v>
      </c>
      <c r="AJ5">
        <f t="shared" si="7"/>
        <v>-1016.1854016413508</v>
      </c>
      <c r="AK5">
        <f t="shared" si="28"/>
        <v>202.14481810726508</v>
      </c>
      <c r="AL5">
        <f t="shared" si="8"/>
        <v>629.00587537474189</v>
      </c>
      <c r="AN5">
        <f t="shared" si="9"/>
        <v>2501.9604360800404</v>
      </c>
      <c r="AO5">
        <f t="shared" si="10"/>
        <v>-125.09802180400202</v>
      </c>
      <c r="AP5">
        <f t="shared" si="11"/>
        <v>-10.579640986458735</v>
      </c>
      <c r="AQ5">
        <f t="shared" si="12"/>
        <v>-1061.5009870763845</v>
      </c>
      <c r="AR5">
        <f t="shared" si="13"/>
        <v>1304.7817862131949</v>
      </c>
      <c r="AS5">
        <f t="shared" si="14"/>
        <v>-918.82017747368002</v>
      </c>
      <c r="AT5">
        <f t="shared" si="15"/>
        <v>182.77642775491739</v>
      </c>
      <c r="AU5">
        <f t="shared" si="16"/>
        <v>568.73803649443221</v>
      </c>
      <c r="AW5">
        <v>2</v>
      </c>
      <c r="AX5">
        <f>(R5*SUMPRODUCT(K6:$K$23, X6:$X$23)-$AZ$3*SUMPRODUCT(K5:$K$22, W6:$W$23))/Z5</f>
        <v>2438.2462223265543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2.7828815E-2</v>
      </c>
      <c r="O6">
        <f t="shared" si="30"/>
        <v>2956.1027156809837</v>
      </c>
      <c r="P6">
        <f t="shared" si="31"/>
        <v>147.80513578404918</v>
      </c>
      <c r="Q6" s="5">
        <f t="shared" si="32"/>
        <v>12.5</v>
      </c>
      <c r="R6">
        <f t="shared" si="0"/>
        <v>50000</v>
      </c>
      <c r="S6">
        <f t="shared" si="20"/>
        <v>3412.3379799934864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2282.3429614805082</v>
      </c>
      <c r="AC6">
        <f t="shared" si="1"/>
        <v>3073.3196429459767</v>
      </c>
      <c r="AE6">
        <f t="shared" si="2"/>
        <v>2662.4116942500682</v>
      </c>
      <c r="AF6">
        <f t="shared" si="3"/>
        <v>-133.12058471250339</v>
      </c>
      <c r="AG6">
        <f t="shared" si="4"/>
        <v>-11.258115626898729</v>
      </c>
      <c r="AH6">
        <f t="shared" si="5"/>
        <v>-1302.4710027231745</v>
      </c>
      <c r="AI6">
        <f t="shared" si="6"/>
        <v>1215.5619911874915</v>
      </c>
      <c r="AJ6">
        <f t="shared" si="7"/>
        <v>-790.97668146546857</v>
      </c>
      <c r="AK6">
        <f t="shared" si="28"/>
        <v>263.19638368468856</v>
      </c>
      <c r="AL6">
        <f t="shared" si="8"/>
        <v>687.78169340671138</v>
      </c>
      <c r="AN6">
        <f t="shared" si="9"/>
        <v>2282.4634849779554</v>
      </c>
      <c r="AO6">
        <f t="shared" si="10"/>
        <v>-114.12317424889775</v>
      </c>
      <c r="AP6">
        <f t="shared" si="11"/>
        <v>-9.6514892432118806</v>
      </c>
      <c r="AQ6">
        <f t="shared" si="12"/>
        <v>-1116.5975984775866</v>
      </c>
      <c r="AR6">
        <f t="shared" si="13"/>
        <v>1042.091223008259</v>
      </c>
      <c r="AS6">
        <f t="shared" si="14"/>
        <v>-678.09775505906453</v>
      </c>
      <c r="AT6">
        <f t="shared" si="15"/>
        <v>225.63607891144011</v>
      </c>
      <c r="AU6">
        <f t="shared" si="16"/>
        <v>589.6295468606346</v>
      </c>
      <c r="AW6">
        <v>3</v>
      </c>
      <c r="AX6">
        <f>(R6*SUMPRODUCT(K7:$K$23, X7:$X$23)-$AZ$3*SUMPRODUCT(K6:$K$22, W7:$W$23))/Z6</f>
        <v>3412.3379799934864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3.1684449000000003E-2</v>
      </c>
      <c r="O7">
        <f t="shared" si="30"/>
        <v>2956.1027156809837</v>
      </c>
      <c r="P7">
        <f t="shared" si="31"/>
        <v>147.80513578404918</v>
      </c>
      <c r="Q7" s="5">
        <f t="shared" si="32"/>
        <v>12.5</v>
      </c>
      <c r="R7">
        <f t="shared" si="0"/>
        <v>50000</v>
      </c>
      <c r="S7">
        <f t="shared" si="20"/>
        <v>4242.1431096738952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3073.3196429459767</v>
      </c>
      <c r="AC7">
        <f t="shared" si="1"/>
        <v>3661.4199446574421</v>
      </c>
      <c r="AE7">
        <f t="shared" si="2"/>
        <v>2551.4305297640972</v>
      </c>
      <c r="AF7">
        <f t="shared" si="3"/>
        <v>-127.57152648820487</v>
      </c>
      <c r="AG7">
        <f t="shared" si="4"/>
        <v>-10.788827280213164</v>
      </c>
      <c r="AH7">
        <f t="shared" si="5"/>
        <v>-1426.8287616663033</v>
      </c>
      <c r="AI7">
        <f t="shared" si="6"/>
        <v>986.24141432937586</v>
      </c>
      <c r="AJ7">
        <f t="shared" si="7"/>
        <v>-588.10030171146536</v>
      </c>
      <c r="AK7">
        <f t="shared" si="28"/>
        <v>339.17592247188935</v>
      </c>
      <c r="AL7">
        <f t="shared" si="8"/>
        <v>737.3170350897999</v>
      </c>
      <c r="AN7">
        <f t="shared" si="9"/>
        <v>2060.2055686578406</v>
      </c>
      <c r="AO7">
        <f t="shared" si="10"/>
        <v>-103.01027843289202</v>
      </c>
      <c r="AP7">
        <f t="shared" si="11"/>
        <v>-8.7116626467732559</v>
      </c>
      <c r="AQ7">
        <f t="shared" si="12"/>
        <v>-1152.122515590451</v>
      </c>
      <c r="AR7">
        <f t="shared" si="13"/>
        <v>796.36111198772414</v>
      </c>
      <c r="AS7">
        <f t="shared" si="14"/>
        <v>-474.8738021204681</v>
      </c>
      <c r="AT7">
        <f t="shared" si="15"/>
        <v>273.87464251117751</v>
      </c>
      <c r="AU7">
        <f t="shared" si="16"/>
        <v>595.36195237843356</v>
      </c>
      <c r="AW7">
        <v>4</v>
      </c>
      <c r="AX7">
        <f>(R7*SUMPRODUCT(K8:$K$23, X8:$X$23)-$AZ$3*SUMPRODUCT(K7:$K$22, W8:$W$23))/Z7</f>
        <v>4242.1431096738952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3.5933631000000001E-2</v>
      </c>
      <c r="O8">
        <f t="shared" si="30"/>
        <v>2956.1027156809837</v>
      </c>
      <c r="P8">
        <f t="shared" si="31"/>
        <v>147.80513578404918</v>
      </c>
      <c r="Q8" s="5">
        <f t="shared" si="32"/>
        <v>12.5</v>
      </c>
      <c r="R8">
        <f t="shared" si="0"/>
        <v>50000</v>
      </c>
      <c r="S8">
        <f t="shared" si="20"/>
        <v>4932.8971712726307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3661.4199446574421</v>
      </c>
      <c r="AC8">
        <f t="shared" si="1"/>
        <v>4062.0463732349654</v>
      </c>
      <c r="AE8">
        <f t="shared" si="2"/>
        <v>2434.2340612877788</v>
      </c>
      <c r="AF8">
        <f t="shared" si="3"/>
        <v>-121.71170306438894</v>
      </c>
      <c r="AG8">
        <f t="shared" si="4"/>
        <v>-10.293257269001121</v>
      </c>
      <c r="AH8">
        <f t="shared" si="5"/>
        <v>-1550.7269536396539</v>
      </c>
      <c r="AI8">
        <f t="shared" si="6"/>
        <v>751.50214731473488</v>
      </c>
      <c r="AJ8">
        <f t="shared" si="7"/>
        <v>-400.62642857752326</v>
      </c>
      <c r="AK8">
        <f t="shared" si="28"/>
        <v>418.7733554319463</v>
      </c>
      <c r="AL8">
        <f t="shared" si="8"/>
        <v>769.64907416915798</v>
      </c>
      <c r="AN8">
        <f t="shared" si="9"/>
        <v>1836.8123037874648</v>
      </c>
      <c r="AO8">
        <f t="shared" si="10"/>
        <v>-91.840615189373239</v>
      </c>
      <c r="AP8">
        <f t="shared" si="11"/>
        <v>-7.7670351830295203</v>
      </c>
      <c r="AQ8">
        <f t="shared" si="12"/>
        <v>-1170.1398783128063</v>
      </c>
      <c r="AR8">
        <f t="shared" si="13"/>
        <v>567.06477510225579</v>
      </c>
      <c r="AS8">
        <f t="shared" si="14"/>
        <v>-302.30270988991327</v>
      </c>
      <c r="AT8">
        <f t="shared" si="15"/>
        <v>315.99592824234298</v>
      </c>
      <c r="AU8">
        <f t="shared" si="16"/>
        <v>580.75799345468556</v>
      </c>
      <c r="AW8">
        <v>5</v>
      </c>
      <c r="AX8">
        <f>(R8*SUMPRODUCT(K9:$K$23, X9:$X$23)-$AZ$3*SUMPRODUCT(K8:$K$22, W9:$W$23))/Z8</f>
        <v>4932.8971712726307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4.1016489000000003E-2</v>
      </c>
      <c r="O9">
        <f t="shared" si="30"/>
        <v>2956.1027156809837</v>
      </c>
      <c r="P9">
        <f t="shared" si="31"/>
        <v>147.80513578404918</v>
      </c>
      <c r="Q9" s="5">
        <f t="shared" si="32"/>
        <v>12.5</v>
      </c>
      <c r="R9">
        <f t="shared" si="0"/>
        <v>50000</v>
      </c>
      <c r="S9">
        <f t="shared" si="20"/>
        <v>5471.0087733749424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4062.0463732349654</v>
      </c>
      <c r="AC9">
        <f t="shared" si="1"/>
        <v>4275.3226170732469</v>
      </c>
      <c r="AE9">
        <f t="shared" si="2"/>
        <v>2310.0479860766659</v>
      </c>
      <c r="AF9">
        <f t="shared" si="3"/>
        <v>-115.50239930383329</v>
      </c>
      <c r="AG9">
        <f t="shared" si="4"/>
        <v>-9.7681314227629539</v>
      </c>
      <c r="AH9">
        <f t="shared" si="5"/>
        <v>-1688.7730941926179</v>
      </c>
      <c r="AI9">
        <f t="shared" si="6"/>
        <v>496.00436115745151</v>
      </c>
      <c r="AJ9">
        <f t="shared" si="7"/>
        <v>-213.27624383828152</v>
      </c>
      <c r="AK9">
        <f t="shared" si="28"/>
        <v>459.23384986457245</v>
      </c>
      <c r="AL9">
        <f t="shared" si="8"/>
        <v>741.96196718374244</v>
      </c>
      <c r="AN9">
        <f t="shared" si="9"/>
        <v>1623.9096227838897</v>
      </c>
      <c r="AO9">
        <f t="shared" si="10"/>
        <v>-81.195481139194484</v>
      </c>
      <c r="AP9">
        <f t="shared" si="11"/>
        <v>-6.8667675778385338</v>
      </c>
      <c r="AQ9">
        <f t="shared" si="12"/>
        <v>-1187.1679267648344</v>
      </c>
      <c r="AR9">
        <f t="shared" si="13"/>
        <v>348.6794473020222</v>
      </c>
      <c r="AS9">
        <f t="shared" si="14"/>
        <v>-149.92820355580884</v>
      </c>
      <c r="AT9">
        <f t="shared" si="15"/>
        <v>322.83063918933726</v>
      </c>
      <c r="AU9">
        <f t="shared" si="16"/>
        <v>521.58188293555065</v>
      </c>
      <c r="AW9">
        <v>6</v>
      </c>
      <c r="AX9">
        <f>(R9*SUMPRODUCT(K10:$K$23, X10:$X$23)-$AZ$3*SUMPRODUCT(K9:$K$22, W10:$W$23))/Z9</f>
        <v>5471.0087733749424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4.6435859000000003E-2</v>
      </c>
      <c r="O10">
        <f t="shared" si="30"/>
        <v>2956.1027156809837</v>
      </c>
      <c r="P10">
        <f t="shared" si="31"/>
        <v>147.80513578404918</v>
      </c>
      <c r="Q10" s="5">
        <f t="shared" si="32"/>
        <v>12.5</v>
      </c>
      <c r="R10">
        <f t="shared" si="0"/>
        <v>50000</v>
      </c>
      <c r="S10">
        <f t="shared" si="20"/>
        <v>5836.6908805558942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4275.3226170732469</v>
      </c>
      <c r="AC10">
        <f t="shared" si="1"/>
        <v>4303.6763327327562</v>
      </c>
      <c r="AE10">
        <f t="shared" si="2"/>
        <v>2179.6784436512089</v>
      </c>
      <c r="AF10">
        <f t="shared" si="3"/>
        <v>-108.98392218256045</v>
      </c>
      <c r="AG10">
        <f t="shared" si="4"/>
        <v>-9.2168585350944348</v>
      </c>
      <c r="AH10">
        <f t="shared" si="5"/>
        <v>-1814.36629376356</v>
      </c>
      <c r="AI10">
        <f t="shared" si="6"/>
        <v>247.11136916999385</v>
      </c>
      <c r="AJ10">
        <f t="shared" si="7"/>
        <v>-28.353715659509362</v>
      </c>
      <c r="AK10">
        <f t="shared" si="28"/>
        <v>344.58873062282493</v>
      </c>
      <c r="AL10">
        <f t="shared" si="8"/>
        <v>563.34638413330936</v>
      </c>
      <c r="AN10">
        <f t="shared" si="9"/>
        <v>1453.3461901581284</v>
      </c>
      <c r="AO10">
        <f t="shared" si="10"/>
        <v>-72.667309507906424</v>
      </c>
      <c r="AP10">
        <f t="shared" si="11"/>
        <v>-6.145533198358974</v>
      </c>
      <c r="AQ10">
        <f t="shared" si="12"/>
        <v>-1209.7666737371969</v>
      </c>
      <c r="AR10">
        <f t="shared" si="13"/>
        <v>164.76667371466581</v>
      </c>
      <c r="AS10">
        <f t="shared" si="14"/>
        <v>-18.905432932367358</v>
      </c>
      <c r="AT10">
        <f t="shared" si="15"/>
        <v>229.7617431969461</v>
      </c>
      <c r="AU10">
        <f t="shared" si="16"/>
        <v>375.62298397924451</v>
      </c>
      <c r="AW10">
        <v>7</v>
      </c>
      <c r="AX10">
        <f>(R10*SUMPRODUCT(K11:$K$23, X11:$X$23)-$AZ$3*SUMPRODUCT(K10:$K$22, W11:$W$23))/Z10</f>
        <v>5836.6908805558942</v>
      </c>
    </row>
    <row r="11" spans="1:52" x14ac:dyDescent="0.25">
      <c r="A11" t="s">
        <v>33</v>
      </c>
      <c r="C11" s="24">
        <f>AU25</f>
        <v>336.23767010181535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5.1834316999999998E-2</v>
      </c>
      <c r="O11">
        <f t="shared" si="30"/>
        <v>2956.1027156809837</v>
      </c>
      <c r="P11">
        <f t="shared" si="31"/>
        <v>147.80513578404918</v>
      </c>
      <c r="Q11" s="5">
        <f t="shared" si="32"/>
        <v>12.5</v>
      </c>
      <c r="R11">
        <f t="shared" si="0"/>
        <v>50000</v>
      </c>
      <c r="S11">
        <f t="shared" si="20"/>
        <v>6071.1248403836626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4303.6763327327562</v>
      </c>
      <c r="AC11">
        <f t="shared" si="1"/>
        <v>4199.7323640538771</v>
      </c>
      <c r="AE11">
        <f t="shared" si="2"/>
        <v>2044.8995158084135</v>
      </c>
      <c r="AF11">
        <f t="shared" si="3"/>
        <v>-102.24497579042067</v>
      </c>
      <c r="AG11">
        <f t="shared" si="4"/>
        <v>-8.6469403826912501</v>
      </c>
      <c r="AH11">
        <f t="shared" si="5"/>
        <v>-1910.9982682089621</v>
      </c>
      <c r="AI11">
        <f t="shared" si="6"/>
        <v>23.009331426339259</v>
      </c>
      <c r="AJ11">
        <f t="shared" si="7"/>
        <v>103.94396867887917</v>
      </c>
      <c r="AK11">
        <f t="shared" si="28"/>
        <v>320.43677377211344</v>
      </c>
      <c r="AL11">
        <f t="shared" si="8"/>
        <v>447.39007387733187</v>
      </c>
      <c r="AN11">
        <f t="shared" si="9"/>
        <v>1296.9461819891073</v>
      </c>
      <c r="AO11">
        <f t="shared" si="10"/>
        <v>-64.847309099455359</v>
      </c>
      <c r="AP11">
        <f t="shared" si="11"/>
        <v>-5.4841894325479146</v>
      </c>
      <c r="AQ11">
        <f t="shared" si="12"/>
        <v>-1212.0213675935051</v>
      </c>
      <c r="AR11">
        <f t="shared" si="13"/>
        <v>14.593315863598926</v>
      </c>
      <c r="AS11">
        <f t="shared" si="14"/>
        <v>65.924869303699325</v>
      </c>
      <c r="AT11">
        <f t="shared" si="15"/>
        <v>203.2321134118682</v>
      </c>
      <c r="AU11">
        <f t="shared" si="16"/>
        <v>283.75029857916644</v>
      </c>
      <c r="AW11">
        <v>8</v>
      </c>
      <c r="AX11">
        <f>(R11*SUMPRODUCT(K12:$K$23, X12:$X$23)-$AZ$3*SUMPRODUCT(K11:$K$22, W12:$W$23))/Z11</f>
        <v>6071.1248403836626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5.7772715000000002E-2</v>
      </c>
      <c r="O12">
        <f t="shared" si="30"/>
        <v>2956.1027156809837</v>
      </c>
      <c r="P12">
        <f t="shared" si="31"/>
        <v>147.80513578404918</v>
      </c>
      <c r="Q12" s="5">
        <f t="shared" si="32"/>
        <v>12.5</v>
      </c>
      <c r="R12">
        <f t="shared" si="0"/>
        <v>50000</v>
      </c>
      <c r="S12">
        <f t="shared" si="20"/>
        <v>6209.1748778947986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4199.7323640538771</v>
      </c>
      <c r="AC12">
        <f t="shared" si="1"/>
        <v>4004.1298551854306</v>
      </c>
      <c r="AE12">
        <f t="shared" si="2"/>
        <v>1906.3111237198918</v>
      </c>
      <c r="AF12">
        <f t="shared" si="3"/>
        <v>-95.315556185994595</v>
      </c>
      <c r="AG12">
        <f t="shared" si="4"/>
        <v>-8.0609137565131253</v>
      </c>
      <c r="AH12">
        <f t="shared" si="5"/>
        <v>-1998.22888940485</v>
      </c>
      <c r="AI12">
        <f t="shared" si="6"/>
        <v>-195.29423562746592</v>
      </c>
      <c r="AJ12">
        <f t="shared" si="7"/>
        <v>195.60250886844642</v>
      </c>
      <c r="AK12">
        <f t="shared" si="28"/>
        <v>420.75095521114423</v>
      </c>
      <c r="AL12">
        <f t="shared" si="8"/>
        <v>421.05922845212473</v>
      </c>
      <c r="AN12">
        <f t="shared" si="9"/>
        <v>1129.951979464319</v>
      </c>
      <c r="AO12">
        <f t="shared" si="10"/>
        <v>-56.497598973215958</v>
      </c>
      <c r="AP12">
        <f t="shared" si="11"/>
        <v>-4.778047687037227</v>
      </c>
      <c r="AQ12">
        <f t="shared" si="12"/>
        <v>-1184.4355629629995</v>
      </c>
      <c r="AR12">
        <f t="shared" si="13"/>
        <v>-115.75923015893359</v>
      </c>
      <c r="AS12">
        <f t="shared" si="14"/>
        <v>115.94195686840274</v>
      </c>
      <c r="AT12">
        <f t="shared" si="15"/>
        <v>249.39705213208086</v>
      </c>
      <c r="AU12">
        <f t="shared" si="16"/>
        <v>249.57977884155002</v>
      </c>
      <c r="AW12">
        <v>9</v>
      </c>
      <c r="AX12">
        <f>(R12*SUMPRODUCT(K13:$K$23, X13:$X$23)-$AZ$3*SUMPRODUCT(K12:$K$22, W13:$W$23))/Z12</f>
        <v>6209.1748778947986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6.4089452000000005E-2</v>
      </c>
      <c r="O13">
        <f t="shared" si="30"/>
        <v>2956.1027156809837</v>
      </c>
      <c r="P13">
        <f t="shared" si="31"/>
        <v>147.80513578404918</v>
      </c>
      <c r="Q13" s="5">
        <f t="shared" si="32"/>
        <v>12.5</v>
      </c>
      <c r="R13">
        <f t="shared" si="0"/>
        <v>50000</v>
      </c>
      <c r="S13">
        <f t="shared" si="20"/>
        <v>6290.5237324064638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4004.1298551854306</v>
      </c>
      <c r="AC13">
        <f t="shared" si="1"/>
        <v>3756.0390469722374</v>
      </c>
      <c r="AE13">
        <f t="shared" si="2"/>
        <v>1765.0735772219809</v>
      </c>
      <c r="AF13">
        <f t="shared" si="3"/>
        <v>-88.253678861099047</v>
      </c>
      <c r="AG13">
        <f t="shared" si="4"/>
        <v>-7.4636850736738065</v>
      </c>
      <c r="AH13">
        <f t="shared" si="5"/>
        <v>-2066.4781810967506</v>
      </c>
      <c r="AI13">
        <f t="shared" si="6"/>
        <v>-397.12196780954264</v>
      </c>
      <c r="AJ13">
        <f t="shared" si="7"/>
        <v>248.09080821319321</v>
      </c>
      <c r="AK13">
        <f t="shared" si="28"/>
        <v>590.25067939346195</v>
      </c>
      <c r="AL13">
        <f t="shared" si="8"/>
        <v>441.21951979711253</v>
      </c>
      <c r="AN13">
        <f t="shared" si="9"/>
        <v>947.7619861577067</v>
      </c>
      <c r="AO13">
        <f t="shared" si="10"/>
        <v>-47.388099307885334</v>
      </c>
      <c r="AP13">
        <f t="shared" si="11"/>
        <v>-4.0076499250609396</v>
      </c>
      <c r="AQ13">
        <f t="shared" si="12"/>
        <v>-1109.6021664719028</v>
      </c>
      <c r="AR13">
        <f t="shared" si="13"/>
        <v>-213.23592954714243</v>
      </c>
      <c r="AS13">
        <f t="shared" si="14"/>
        <v>133.21316469406074</v>
      </c>
      <c r="AT13">
        <f t="shared" si="15"/>
        <v>316.93701806660113</v>
      </c>
      <c r="AU13">
        <f t="shared" si="16"/>
        <v>236.91425321351943</v>
      </c>
      <c r="AW13">
        <v>10</v>
      </c>
      <c r="AX13">
        <f>(R13*SUMPRODUCT(K14:$K$23, X14:$X$23)-$AZ$3*SUMPRODUCT(K13:$K$22, W14:$W$23))/Z13</f>
        <v>6290.5237324064638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7.1121990999999996E-2</v>
      </c>
      <c r="O14">
        <f t="shared" si="30"/>
        <v>2956.1027156809837</v>
      </c>
      <c r="P14">
        <f t="shared" si="31"/>
        <v>147.80513578404918</v>
      </c>
      <c r="Q14" s="5">
        <f t="shared" si="32"/>
        <v>12.5</v>
      </c>
      <c r="R14">
        <f t="shared" si="0"/>
        <v>50000</v>
      </c>
      <c r="S14">
        <f t="shared" si="20"/>
        <v>6248.6827693634332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3756.0390469722374</v>
      </c>
      <c r="AC14">
        <f t="shared" si="1"/>
        <v>3428.3853319635496</v>
      </c>
      <c r="AE14">
        <f t="shared" si="2"/>
        <v>1621.8872943762417</v>
      </c>
      <c r="AF14">
        <f t="shared" si="3"/>
        <v>-81.094364718812074</v>
      </c>
      <c r="AG14">
        <f t="shared" si="4"/>
        <v>-6.8582160803004051</v>
      </c>
      <c r="AH14">
        <f t="shared" si="5"/>
        <v>-2123.328570546651</v>
      </c>
      <c r="AI14">
        <f t="shared" si="6"/>
        <v>-589.39385696952195</v>
      </c>
      <c r="AJ14">
        <f t="shared" si="7"/>
        <v>327.65371500868787</v>
      </c>
      <c r="AK14">
        <f t="shared" si="28"/>
        <v>453.24991224020056</v>
      </c>
      <c r="AL14">
        <f t="shared" si="8"/>
        <v>191.50977027936648</v>
      </c>
      <c r="AN14">
        <f t="shared" si="9"/>
        <v>802.23076065705493</v>
      </c>
      <c r="AO14">
        <f t="shared" si="10"/>
        <v>-40.111538032852742</v>
      </c>
      <c r="AP14">
        <f t="shared" si="11"/>
        <v>-3.3922652467450236</v>
      </c>
      <c r="AQ14">
        <f t="shared" si="12"/>
        <v>-1050.2576228205819</v>
      </c>
      <c r="AR14">
        <f t="shared" si="13"/>
        <v>-291.53066544312486</v>
      </c>
      <c r="AS14">
        <f t="shared" si="14"/>
        <v>162.06667993204795</v>
      </c>
      <c r="AT14">
        <f t="shared" si="15"/>
        <v>224.19006741404922</v>
      </c>
      <c r="AU14">
        <f t="shared" si="16"/>
        <v>94.726081902972311</v>
      </c>
      <c r="AW14">
        <v>11</v>
      </c>
      <c r="AX14">
        <f>(R14*SUMPRODUCT(K15:$K$23, X15:$X$23)-$AZ$3*SUMPRODUCT(K14:$K$22, W15:$W$23))/Z14</f>
        <v>6248.6827693634332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7.9233461000000005E-2</v>
      </c>
      <c r="O15">
        <f t="shared" si="30"/>
        <v>2956.1027156809837</v>
      </c>
      <c r="P15">
        <f t="shared" si="31"/>
        <v>147.80513578404918</v>
      </c>
      <c r="Q15" s="5">
        <f t="shared" si="32"/>
        <v>12.5</v>
      </c>
      <c r="R15">
        <f t="shared" si="0"/>
        <v>50000</v>
      </c>
      <c r="S15">
        <f t="shared" si="20"/>
        <v>6102.9866949024981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3428.3853319635496</v>
      </c>
      <c r="AC15">
        <f t="shared" si="1"/>
        <v>3049.6545044603054</v>
      </c>
      <c r="AE15">
        <f t="shared" si="2"/>
        <v>1477.1606777471238</v>
      </c>
      <c r="AF15">
        <f t="shared" si="3"/>
        <v>-73.8580338873562</v>
      </c>
      <c r="AG15">
        <f t="shared" si="4"/>
        <v>-6.2462337231693468</v>
      </c>
      <c r="AH15">
        <f t="shared" si="5"/>
        <v>-2173.6007853122205</v>
      </c>
      <c r="AI15">
        <f t="shared" si="6"/>
        <v>-776.54437517562224</v>
      </c>
      <c r="AJ15">
        <f t="shared" si="7"/>
        <v>378.7308275032442</v>
      </c>
      <c r="AK15">
        <f t="shared" si="28"/>
        <v>413.44754009120129</v>
      </c>
      <c r="AL15">
        <f t="shared" si="8"/>
        <v>15.633992418823254</v>
      </c>
      <c r="AN15">
        <f t="shared" si="9"/>
        <v>673.0518836767443</v>
      </c>
      <c r="AO15">
        <f t="shared" si="10"/>
        <v>-33.652594183837216</v>
      </c>
      <c r="AP15">
        <f t="shared" si="11"/>
        <v>-2.8460271361109339</v>
      </c>
      <c r="AQ15">
        <f t="shared" si="12"/>
        <v>-990.37709638117212</v>
      </c>
      <c r="AR15">
        <f t="shared" si="13"/>
        <v>-353.82383402437591</v>
      </c>
      <c r="AS15">
        <f t="shared" si="14"/>
        <v>172.56450208671754</v>
      </c>
      <c r="AT15">
        <f t="shared" si="15"/>
        <v>188.38278722955337</v>
      </c>
      <c r="AU15">
        <f t="shared" si="16"/>
        <v>7.1234552918949845</v>
      </c>
      <c r="AW15">
        <v>12</v>
      </c>
      <c r="AX15">
        <f>(R15*SUMPRODUCT(K16:$K$23, X16:$X$23)-$AZ$3*SUMPRODUCT(K15:$K$22, W16:$W$23))/Z15</f>
        <v>6102.9866949024981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8.7905784000000001E-2</v>
      </c>
      <c r="O16">
        <f t="shared" si="30"/>
        <v>2956.1027156809837</v>
      </c>
      <c r="P16">
        <f t="shared" si="31"/>
        <v>147.80513578404918</v>
      </c>
      <c r="Q16" s="5">
        <f t="shared" si="32"/>
        <v>12.5</v>
      </c>
      <c r="R16">
        <f t="shared" si="0"/>
        <v>50000</v>
      </c>
      <c r="S16">
        <f t="shared" si="20"/>
        <v>5858.7151523546627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3049.6545044603054</v>
      </c>
      <c r="AC16">
        <f t="shared" si="1"/>
        <v>2640.9641101585003</v>
      </c>
      <c r="AE16">
        <f t="shared" si="2"/>
        <v>1332.5381034983204</v>
      </c>
      <c r="AF16">
        <f t="shared" si="3"/>
        <v>-66.626905174916018</v>
      </c>
      <c r="AG16">
        <f t="shared" si="4"/>
        <v>-5.634691313455213</v>
      </c>
      <c r="AH16">
        <f t="shared" si="5"/>
        <v>-2196.3202899297617</v>
      </c>
      <c r="AI16">
        <f t="shared" si="6"/>
        <v>-936.04378291981243</v>
      </c>
      <c r="AJ16">
        <f t="shared" si="7"/>
        <v>408.6903943018051</v>
      </c>
      <c r="AK16">
        <f t="shared" si="28"/>
        <v>369.28295718720204</v>
      </c>
      <c r="AL16">
        <f t="shared" si="8"/>
        <v>-158.07043143080529</v>
      </c>
      <c r="AN16">
        <f t="shared" si="9"/>
        <v>559.29715387556394</v>
      </c>
      <c r="AO16">
        <f t="shared" si="10"/>
        <v>-27.964857693778193</v>
      </c>
      <c r="AP16">
        <f t="shared" si="11"/>
        <v>-2.3650106562126054</v>
      </c>
      <c r="AQ16">
        <f t="shared" si="12"/>
        <v>-921.84657529263461</v>
      </c>
      <c r="AR16">
        <f t="shared" si="13"/>
        <v>-392.87928976706155</v>
      </c>
      <c r="AS16">
        <f t="shared" si="14"/>
        <v>171.53683917119574</v>
      </c>
      <c r="AT16">
        <f t="shared" si="15"/>
        <v>154.99662365175598</v>
      </c>
      <c r="AU16">
        <f t="shared" si="16"/>
        <v>-66.345826944109831</v>
      </c>
      <c r="AW16">
        <v>13</v>
      </c>
      <c r="AX16">
        <f>(R16*SUMPRODUCT(K17:$K$23, X17:$X$23)-$AZ$3*SUMPRODUCT(K16:$K$22, W17:$W$23))/Z16</f>
        <v>5858.7151523546627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9.7118048999999998E-2</v>
      </c>
      <c r="O17">
        <f t="shared" si="30"/>
        <v>2956.1027156809837</v>
      </c>
      <c r="P17">
        <f t="shared" si="31"/>
        <v>147.80513578404918</v>
      </c>
      <c r="Q17" s="5">
        <f t="shared" si="32"/>
        <v>12.5</v>
      </c>
      <c r="R17">
        <f t="shared" si="0"/>
        <v>50000</v>
      </c>
      <c r="S17">
        <f t="shared" si="20"/>
        <v>5518.3325396596647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2640.9641101585003</v>
      </c>
      <c r="AC17">
        <f t="shared" si="1"/>
        <v>2221.0688842349418</v>
      </c>
      <c r="AE17">
        <f t="shared" si="2"/>
        <v>1189.7992216334201</v>
      </c>
      <c r="AF17">
        <f t="shared" si="3"/>
        <v>-59.489961081671005</v>
      </c>
      <c r="AG17">
        <f t="shared" si="4"/>
        <v>-5.0311141732406428</v>
      </c>
      <c r="AH17">
        <f t="shared" si="5"/>
        <v>-2188.9209083200708</v>
      </c>
      <c r="AI17">
        <f t="shared" si="6"/>
        <v>-1063.6427619415624</v>
      </c>
      <c r="AJ17">
        <f t="shared" si="7"/>
        <v>419.89522592355843</v>
      </c>
      <c r="AK17">
        <f t="shared" si="28"/>
        <v>322.70786233167604</v>
      </c>
      <c r="AL17">
        <f t="shared" si="8"/>
        <v>-321.03967368632794</v>
      </c>
      <c r="AN17">
        <f t="shared" si="9"/>
        <v>460.02223158447691</v>
      </c>
      <c r="AO17">
        <f t="shared" si="10"/>
        <v>-23.001111579223846</v>
      </c>
      <c r="AP17">
        <f t="shared" si="11"/>
        <v>-1.945222628531464</v>
      </c>
      <c r="AQ17">
        <f t="shared" si="12"/>
        <v>-846.32117982471129</v>
      </c>
      <c r="AR17">
        <f t="shared" si="13"/>
        <v>-411.24528244798967</v>
      </c>
      <c r="AS17">
        <f t="shared" si="14"/>
        <v>162.34767627082618</v>
      </c>
      <c r="AT17">
        <f t="shared" si="15"/>
        <v>124.77129609806757</v>
      </c>
      <c r="AU17">
        <f t="shared" si="16"/>
        <v>-124.12631007909592</v>
      </c>
      <c r="AW17">
        <v>14</v>
      </c>
      <c r="AX17">
        <f>(R17*SUMPRODUCT(K18:$K$23, X18:$X$23)-$AZ$3*SUMPRODUCT(K17:$K$22, W18:$W$23))/Z17</f>
        <v>5518.3325396596647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0.107494799</v>
      </c>
      <c r="O18">
        <f t="shared" si="30"/>
        <v>2956.1027156809837</v>
      </c>
      <c r="P18">
        <f t="shared" si="31"/>
        <v>147.80513578404918</v>
      </c>
      <c r="Q18" s="5">
        <f t="shared" si="32"/>
        <v>12.5</v>
      </c>
      <c r="R18">
        <f t="shared" si="0"/>
        <v>50000</v>
      </c>
      <c r="S18">
        <f t="shared" si="20"/>
        <v>5071.3263979452513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2221.0688842349418</v>
      </c>
      <c r="AC18">
        <f t="shared" si="1"/>
        <v>1801.3288175596776</v>
      </c>
      <c r="AE18">
        <f t="shared" si="2"/>
        <v>1050.0040012372449</v>
      </c>
      <c r="AF18">
        <f t="shared" si="3"/>
        <v>-52.500200061862245</v>
      </c>
      <c r="AG18">
        <f t="shared" si="4"/>
        <v>-4.4399844247096825</v>
      </c>
      <c r="AH18">
        <f t="shared" si="5"/>
        <v>-2163.2744271942165</v>
      </c>
      <c r="AI18">
        <f t="shared" si="6"/>
        <v>-1170.2106104435434</v>
      </c>
      <c r="AJ18">
        <f t="shared" si="7"/>
        <v>419.74006667526419</v>
      </c>
      <c r="AK18">
        <f t="shared" si="28"/>
        <v>275.41326469056145</v>
      </c>
      <c r="AL18">
        <f t="shared" si="8"/>
        <v>-475.05727907771774</v>
      </c>
      <c r="AN18">
        <f t="shared" si="9"/>
        <v>373.97128876896682</v>
      </c>
      <c r="AO18">
        <f t="shared" si="10"/>
        <v>-18.698564438448344</v>
      </c>
      <c r="AP18">
        <f t="shared" si="11"/>
        <v>-1.5813527333860624</v>
      </c>
      <c r="AQ18">
        <f t="shared" si="12"/>
        <v>-770.47565965987042</v>
      </c>
      <c r="AR18">
        <f t="shared" si="13"/>
        <v>-416.78428806273797</v>
      </c>
      <c r="AS18">
        <f t="shared" si="14"/>
        <v>149.49536715818058</v>
      </c>
      <c r="AT18">
        <f t="shared" si="15"/>
        <v>98.091677192691108</v>
      </c>
      <c r="AU18">
        <f t="shared" si="16"/>
        <v>-169.19724371186626</v>
      </c>
      <c r="AW18">
        <v>15</v>
      </c>
      <c r="AX18">
        <f>(R18*SUMPRODUCT(K19:$K$23, X19:$X$23)-$AZ$3*SUMPRODUCT(K18:$K$22, W19:$W$23))/Z18</f>
        <v>5071.3263979452513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0.119195734</v>
      </c>
      <c r="O19">
        <f t="shared" si="30"/>
        <v>2956.1027156809837</v>
      </c>
      <c r="P19">
        <f t="shared" si="31"/>
        <v>147.80513578404918</v>
      </c>
      <c r="Q19" s="5">
        <f t="shared" si="32"/>
        <v>12.5</v>
      </c>
      <c r="R19">
        <f t="shared" si="0"/>
        <v>50000</v>
      </c>
      <c r="S19">
        <f t="shared" si="20"/>
        <v>4500.1189542658522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1801.3288175596776</v>
      </c>
      <c r="AC19">
        <f t="shared" si="1"/>
        <v>1391.9254496601429</v>
      </c>
      <c r="AE19">
        <f t="shared" si="2"/>
        <v>914.34796359446216</v>
      </c>
      <c r="AF19">
        <f t="shared" si="3"/>
        <v>-45.717398179723112</v>
      </c>
      <c r="AG19">
        <f t="shared" si="4"/>
        <v>-3.866357378010747</v>
      </c>
      <c r="AH19">
        <f t="shared" si="5"/>
        <v>-2116.908809807353</v>
      </c>
      <c r="AI19">
        <f t="shared" si="6"/>
        <v>-1252.1446017706248</v>
      </c>
      <c r="AJ19">
        <f t="shared" si="7"/>
        <v>409.40336789953471</v>
      </c>
      <c r="AK19">
        <f t="shared" si="28"/>
        <v>228.46842440112087</v>
      </c>
      <c r="AL19">
        <f t="shared" si="8"/>
        <v>-614.27280946996927</v>
      </c>
      <c r="AN19">
        <f t="shared" si="9"/>
        <v>299.98599226354287</v>
      </c>
      <c r="AO19">
        <f t="shared" si="10"/>
        <v>-14.999299613177145</v>
      </c>
      <c r="AP19">
        <f t="shared" si="11"/>
        <v>-1.268502912095345</v>
      </c>
      <c r="AQ19">
        <f t="shared" si="12"/>
        <v>-694.5309828711479</v>
      </c>
      <c r="AR19">
        <f t="shared" si="13"/>
        <v>-410.81279313287757</v>
      </c>
      <c r="AS19">
        <f t="shared" si="14"/>
        <v>134.32006243287276</v>
      </c>
      <c r="AT19">
        <f t="shared" si="15"/>
        <v>74.957597898972978</v>
      </c>
      <c r="AU19">
        <f t="shared" si="16"/>
        <v>-201.53513280103184</v>
      </c>
      <c r="AW19">
        <v>16</v>
      </c>
      <c r="AX19">
        <f>(R19*SUMPRODUCT(K20:$K$23, X20:$X$23)-$AZ$3*SUMPRODUCT(K19:$K$22, W20:$W$23))/Z19</f>
        <v>4500.1189542658522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0.13258683600000001</v>
      </c>
      <c r="O20">
        <f t="shared" si="30"/>
        <v>2956.1027156809837</v>
      </c>
      <c r="P20">
        <f t="shared" si="31"/>
        <v>147.80513578404918</v>
      </c>
      <c r="Q20" s="5">
        <f t="shared" si="32"/>
        <v>12.5</v>
      </c>
      <c r="R20">
        <f t="shared" si="0"/>
        <v>50000</v>
      </c>
      <c r="S20">
        <f t="shared" si="20"/>
        <v>3774.1575725985663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1391.9254496601429</v>
      </c>
      <c r="AC20">
        <f t="shared" si="1"/>
        <v>1000.9264290402414</v>
      </c>
      <c r="AE20">
        <f t="shared" si="2"/>
        <v>783.97398046248463</v>
      </c>
      <c r="AF20">
        <f t="shared" si="3"/>
        <v>-39.198699023124234</v>
      </c>
      <c r="AG20">
        <f t="shared" si="4"/>
        <v>-3.3150657126349388</v>
      </c>
      <c r="AH20">
        <f t="shared" si="5"/>
        <v>-2050.512366382804</v>
      </c>
      <c r="AI20">
        <f t="shared" si="6"/>
        <v>-1309.0521506560785</v>
      </c>
      <c r="AJ20">
        <f t="shared" si="7"/>
        <v>390.99902061990156</v>
      </c>
      <c r="AK20">
        <f t="shared" si="28"/>
        <v>182.8374815601845</v>
      </c>
      <c r="AL20">
        <f t="shared" si="8"/>
        <v>-735.21564847599245</v>
      </c>
      <c r="AN20">
        <f t="shared" si="9"/>
        <v>236.93722079862545</v>
      </c>
      <c r="AO20">
        <f t="shared" si="10"/>
        <v>-11.846861039931273</v>
      </c>
      <c r="AP20">
        <f t="shared" si="11"/>
        <v>-1.0018986296626509</v>
      </c>
      <c r="AQ20">
        <f t="shared" si="12"/>
        <v>-619.71789040414887</v>
      </c>
      <c r="AR20">
        <f t="shared" si="13"/>
        <v>-395.62942927511733</v>
      </c>
      <c r="AS20">
        <f t="shared" si="14"/>
        <v>118.17002042084624</v>
      </c>
      <c r="AT20">
        <f t="shared" si="15"/>
        <v>55.258217515247082</v>
      </c>
      <c r="AU20">
        <f t="shared" si="16"/>
        <v>-222.20119133902401</v>
      </c>
      <c r="AW20">
        <v>17</v>
      </c>
      <c r="AX20">
        <f>(R20*SUMPRODUCT(K21:$K$23, X21:$X$23)-$AZ$3*SUMPRODUCT(K20:$K$22, W21:$W$23))/Z20</f>
        <v>3774.1575725985663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0.14803979</v>
      </c>
      <c r="O21">
        <f t="shared" si="30"/>
        <v>2956.1027156809837</v>
      </c>
      <c r="P21">
        <f t="shared" si="31"/>
        <v>147.80513578404918</v>
      </c>
      <c r="Q21" s="5">
        <f t="shared" si="32"/>
        <v>12.5</v>
      </c>
      <c r="R21">
        <f t="shared" si="0"/>
        <v>50000</v>
      </c>
      <c r="S21">
        <f t="shared" si="20"/>
        <v>2844.0616609428921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1000.9264290402414</v>
      </c>
      <c r="AC21">
        <f t="shared" si="1"/>
        <v>635.056995343685</v>
      </c>
      <c r="AE21">
        <f t="shared" si="2"/>
        <v>660.07489722472951</v>
      </c>
      <c r="AF21">
        <f t="shared" si="3"/>
        <v>-33.003744861236477</v>
      </c>
      <c r="AG21">
        <f t="shared" si="4"/>
        <v>-2.7911534235739128</v>
      </c>
      <c r="AH21">
        <f t="shared" si="5"/>
        <v>-1963.0465277387068</v>
      </c>
      <c r="AI21">
        <f t="shared" si="6"/>
        <v>-1338.7665287987875</v>
      </c>
      <c r="AJ21">
        <f t="shared" si="7"/>
        <v>365.86943369655637</v>
      </c>
      <c r="AK21">
        <f t="shared" si="28"/>
        <v>139.30775304071756</v>
      </c>
      <c r="AL21">
        <f t="shared" si="8"/>
        <v>-833.58934206151355</v>
      </c>
      <c r="AN21">
        <f t="shared" si="9"/>
        <v>183.76678812091998</v>
      </c>
      <c r="AO21">
        <f t="shared" si="10"/>
        <v>-9.1883394060459995</v>
      </c>
      <c r="AP21">
        <f t="shared" si="11"/>
        <v>-0.77706530267921725</v>
      </c>
      <c r="AQ21">
        <f t="shared" si="12"/>
        <v>-546.51791312046805</v>
      </c>
      <c r="AR21">
        <f t="shared" si="13"/>
        <v>-372.71652970827319</v>
      </c>
      <c r="AS21">
        <f t="shared" si="14"/>
        <v>101.85912384294976</v>
      </c>
      <c r="AT21">
        <f t="shared" si="15"/>
        <v>38.783687191060004</v>
      </c>
      <c r="AU21">
        <f t="shared" si="16"/>
        <v>-232.07371867426346</v>
      </c>
      <c r="AW21">
        <v>18</v>
      </c>
      <c r="AX21">
        <f>(R21*SUMPRODUCT(K22:$K$23, X22:$X$23)-$AZ$3*SUMPRODUCT(K21:$K$22, W22:$W$23))/Z21</f>
        <v>2844.0616609428921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0.16585403400000001</v>
      </c>
      <c r="O22">
        <f t="shared" si="30"/>
        <v>2956.1027156809837</v>
      </c>
      <c r="P22">
        <f t="shared" si="31"/>
        <v>147.80513578404918</v>
      </c>
      <c r="Q22" s="5">
        <f t="shared" si="32"/>
        <v>12.5</v>
      </c>
      <c r="R22">
        <f t="shared" si="0"/>
        <v>50000</v>
      </c>
      <c r="S22">
        <f t="shared" si="20"/>
        <v>1631.7562331688873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635.056995343685</v>
      </c>
      <c r="AC22">
        <f t="shared" si="1"/>
        <v>300.28463718052717</v>
      </c>
      <c r="AE22">
        <f t="shared" si="2"/>
        <v>543.99806380562529</v>
      </c>
      <c r="AF22">
        <f t="shared" si="3"/>
        <v>-27.199903190281265</v>
      </c>
      <c r="AG22">
        <f t="shared" si="4"/>
        <v>-2.3003178345255293</v>
      </c>
      <c r="AH22">
        <f t="shared" si="5"/>
        <v>-1851.6962192505766</v>
      </c>
      <c r="AI22">
        <f t="shared" si="6"/>
        <v>-1337.1983764697582</v>
      </c>
      <c r="AJ22">
        <f t="shared" si="7"/>
        <v>334.77235816315783</v>
      </c>
      <c r="AK22">
        <f t="shared" si="28"/>
        <v>98.564245695414115</v>
      </c>
      <c r="AL22">
        <f t="shared" si="8"/>
        <v>-903.86177261118621</v>
      </c>
      <c r="AN22">
        <f t="shared" si="9"/>
        <v>139.51256677564126</v>
      </c>
      <c r="AO22">
        <f t="shared" si="10"/>
        <v>-6.9756283387820632</v>
      </c>
      <c r="AP22">
        <f t="shared" si="11"/>
        <v>-0.58993453625436021</v>
      </c>
      <c r="AQ22">
        <f t="shared" si="12"/>
        <v>-474.88200716961302</v>
      </c>
      <c r="AR22">
        <f t="shared" si="13"/>
        <v>-342.93500326900818</v>
      </c>
      <c r="AS22">
        <f t="shared" si="14"/>
        <v>85.854994861828203</v>
      </c>
      <c r="AT22">
        <f t="shared" si="15"/>
        <v>25.277573256557574</v>
      </c>
      <c r="AU22">
        <f t="shared" si="16"/>
        <v>-231.80243515062239</v>
      </c>
      <c r="AW22">
        <v>19</v>
      </c>
      <c r="AX22">
        <f>(R22*SUMPRODUCT(K23:$K$23, X23:$X$23)-$AZ$3*SUMPRODUCT(K22:$K$22, W23:$W$23))/Z22</f>
        <v>1631.7562331688873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0.18707617900000001</v>
      </c>
      <c r="O23">
        <f t="shared" si="30"/>
        <v>2956.1027156809837</v>
      </c>
      <c r="P23">
        <f t="shared" si="31"/>
        <v>147.80513578404918</v>
      </c>
      <c r="Q23" s="5">
        <f t="shared" si="32"/>
        <v>12.5</v>
      </c>
      <c r="R23">
        <f t="shared" si="0"/>
        <v>50000</v>
      </c>
      <c r="S23">
        <f t="shared" si="20"/>
        <v>2032.2678073451843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300.28463718052717</v>
      </c>
      <c r="AC23">
        <f t="shared" si="1"/>
        <v>300.28463718052717</v>
      </c>
      <c r="AE23">
        <f t="shared" si="2"/>
        <v>436.78900400741452</v>
      </c>
      <c r="AF23">
        <f t="shared" si="3"/>
        <v>-21.839450200370727</v>
      </c>
      <c r="AG23">
        <f t="shared" si="4"/>
        <v>-1.8469799852116837</v>
      </c>
      <c r="AH23">
        <f t="shared" si="5"/>
        <v>-1721.3386838743613</v>
      </c>
      <c r="AI23">
        <f t="shared" si="6"/>
        <v>-1308.2361100525293</v>
      </c>
      <c r="AJ23">
        <f t="shared" si="7"/>
        <v>0</v>
      </c>
      <c r="AK23">
        <f t="shared" si="28"/>
        <v>61.202589722806451</v>
      </c>
      <c r="AL23">
        <f t="shared" si="8"/>
        <v>-1247.0335203297229</v>
      </c>
      <c r="AN23">
        <f t="shared" si="9"/>
        <v>103.18815294547156</v>
      </c>
      <c r="AO23">
        <f t="shared" si="10"/>
        <v>-5.1594076472735777</v>
      </c>
      <c r="AP23">
        <f t="shared" si="11"/>
        <v>-0.43633528191568849</v>
      </c>
      <c r="AQ23">
        <f t="shared" si="12"/>
        <v>-406.65345911402375</v>
      </c>
      <c r="AR23">
        <f t="shared" si="13"/>
        <v>-309.06104909774149</v>
      </c>
      <c r="AS23">
        <f t="shared" si="14"/>
        <v>0</v>
      </c>
      <c r="AT23">
        <f t="shared" si="15"/>
        <v>14.458656539047611</v>
      </c>
      <c r="AU23">
        <f t="shared" si="16"/>
        <v>-294.60239255869391</v>
      </c>
      <c r="AW23">
        <v>20</v>
      </c>
      <c r="AX23">
        <f>(R23*SUMPRODUCT(K$23:$K24, X$23:$X24)-$AZ$3*SUMPRODUCT(K$22:$K23, W$23:$W24))/Z23</f>
        <v>2032.2678073451843</v>
      </c>
    </row>
    <row r="25" spans="5:50" x14ac:dyDescent="0.25">
      <c r="AN25" s="6">
        <f t="shared" ref="AN25:AU25" si="33">SUM(AN3:AN23)</f>
        <v>21921.424509204448</v>
      </c>
      <c r="AO25" s="6">
        <f t="shared" si="33"/>
        <v>-3313.1482622209601</v>
      </c>
      <c r="AP25" s="6">
        <f t="shared" si="33"/>
        <v>-705.15260164391043</v>
      </c>
      <c r="AQ25" s="6">
        <f t="shared" si="33"/>
        <v>-18712.604314169152</v>
      </c>
      <c r="AR25" s="6">
        <f t="shared" si="33"/>
        <v>-809.48066882957767</v>
      </c>
      <c r="AS25" s="6">
        <f t="shared" si="33"/>
        <v>-2173.8914884723204</v>
      </c>
      <c r="AT25" s="6">
        <f t="shared" si="33"/>
        <v>3319.6098274037136</v>
      </c>
      <c r="AU25" s="7">
        <f t="shared" si="33"/>
        <v>336.23767010181535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191.90105212250208</v>
      </c>
      <c r="K3">
        <v>1</v>
      </c>
      <c r="L3" s="2">
        <v>0</v>
      </c>
      <c r="O3">
        <f>$C$3</f>
        <v>191.90105212250208</v>
      </c>
      <c r="P3">
        <f>O3*B5</f>
        <v>153.52084169800168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191.90105212250208</v>
      </c>
      <c r="AF3">
        <f t="shared" ref="AF3:AF23" si="4">-$Z3*P3</f>
        <v>-153.52084169800168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-586.57676027549962</v>
      </c>
      <c r="AJ3">
        <f t="shared" ref="AJ3:AJ23" si="8">AB3-AC3</f>
        <v>0</v>
      </c>
      <c r="AL3">
        <f t="shared" ref="AL3:AL23" si="9">SUM(AI3:AK3)</f>
        <v>-586.57676027549962</v>
      </c>
      <c r="AN3">
        <f t="shared" ref="AN3:AN23" si="10">AE3*$K3</f>
        <v>191.90105212250208</v>
      </c>
      <c r="AO3">
        <f t="shared" ref="AO3:AO23" si="11">AF3*$K3</f>
        <v>-153.52084169800168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-586.57676027549962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-586.57676027549962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131.77504653828311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21.533561926804481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21.293212792800887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-21.293212792800887</v>
      </c>
      <c r="AK4">
        <f>G4*MAX(0, SUM(AB4, AE4:AF4))</f>
        <v>0</v>
      </c>
      <c r="AL4">
        <f t="shared" si="9"/>
        <v>-137.45381279280087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-110.48183374548219</v>
      </c>
      <c r="AR4">
        <f t="shared" si="14"/>
        <v>-110.48183374548219</v>
      </c>
      <c r="AS4">
        <f t="shared" si="15"/>
        <v>-20.252247282481342</v>
      </c>
      <c r="AT4">
        <f t="shared" si="16"/>
        <v>0</v>
      </c>
      <c r="AU4">
        <f t="shared" si="17"/>
        <v>-130.73408102796353</v>
      </c>
      <c r="AW4">
        <v>1</v>
      </c>
      <c r="AX4">
        <f>(R4*SUMPRODUCT(K5:$K$23, X5:$X$23)-$AZ$3*SUMPRODUCT(K4:$K$22, W5:$W$23))/Z4</f>
        <v>21.533561926804481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191.90105212250208</v>
      </c>
      <c r="P5">
        <f t="shared" ref="P5:P23" si="30">O5*$C$5</f>
        <v>9.5950526061251047</v>
      </c>
      <c r="Q5" s="5">
        <f t="shared" ref="Q5:Q23" si="31">$C$8</f>
        <v>12.5</v>
      </c>
      <c r="R5">
        <f t="shared" si="0"/>
        <v>100000</v>
      </c>
      <c r="S5">
        <f t="shared" si="1"/>
        <v>41.266051539924298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21.293212792800887</v>
      </c>
      <c r="AC5">
        <f t="shared" si="2"/>
        <v>40.349536525270423</v>
      </c>
      <c r="AE5">
        <f t="shared" si="3"/>
        <v>187.63894830992899</v>
      </c>
      <c r="AF5">
        <f t="shared" si="4"/>
        <v>-9.3819474154964499</v>
      </c>
      <c r="AG5">
        <f t="shared" si="5"/>
        <v>-12.222376208635094</v>
      </c>
      <c r="AH5">
        <f t="shared" si="6"/>
        <v>-115.9913369192364</v>
      </c>
      <c r="AI5">
        <f t="shared" si="7"/>
        <v>50.043287766561036</v>
      </c>
      <c r="AJ5">
        <f t="shared" si="8"/>
        <v>-19.056323732469536</v>
      </c>
      <c r="AK5">
        <f>G5*SUM(AB5, AE5:AF5)</f>
        <v>0.81815587611765705</v>
      </c>
      <c r="AL5">
        <f t="shared" si="9"/>
        <v>31.805119910209157</v>
      </c>
      <c r="AN5">
        <f t="shared" si="10"/>
        <v>169.66042959152074</v>
      </c>
      <c r="AO5">
        <f t="shared" si="11"/>
        <v>-8.4830214795760384</v>
      </c>
      <c r="AP5">
        <f t="shared" si="12"/>
        <v>-11.051296209362118</v>
      </c>
      <c r="AQ5">
        <f t="shared" si="13"/>
        <v>-104.87769318610671</v>
      </c>
      <c r="AR5">
        <f t="shared" si="14"/>
        <v>45.248418716475875</v>
      </c>
      <c r="AS5">
        <f t="shared" si="15"/>
        <v>-17.230452952367099</v>
      </c>
      <c r="AT5">
        <f t="shared" si="16"/>
        <v>0.73976473789265851</v>
      </c>
      <c r="AU5">
        <f t="shared" si="17"/>
        <v>28.757730502001433</v>
      </c>
      <c r="AW5">
        <v>2</v>
      </c>
      <c r="AX5">
        <f>(R5*SUMPRODUCT(K6:$K$23, X6:$X$23)-$AZ$3*SUMPRODUCT(K5:$K$22, W6:$W$23))/Z5</f>
        <v>41.266051539924298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191.90105212250208</v>
      </c>
      <c r="P6">
        <f t="shared" si="30"/>
        <v>9.5950526061251047</v>
      </c>
      <c r="Q6" s="5">
        <f t="shared" si="31"/>
        <v>12.5</v>
      </c>
      <c r="R6">
        <f t="shared" si="0"/>
        <v>100000</v>
      </c>
      <c r="S6">
        <f t="shared" si="1"/>
        <v>59.296120638936621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40.349536525270423</v>
      </c>
      <c r="AC6">
        <f t="shared" si="2"/>
        <v>57.330531890554994</v>
      </c>
      <c r="AE6">
        <f t="shared" si="3"/>
        <v>185.53978354725399</v>
      </c>
      <c r="AF6">
        <f t="shared" si="4"/>
        <v>-9.2769891773627009</v>
      </c>
      <c r="AG6">
        <f t="shared" si="5"/>
        <v>-12.085641369283159</v>
      </c>
      <c r="AH6">
        <f t="shared" si="6"/>
        <v>-116.08861812466445</v>
      </c>
      <c r="AI6">
        <f t="shared" si="7"/>
        <v>48.088534875943665</v>
      </c>
      <c r="AJ6">
        <f t="shared" si="8"/>
        <v>-16.980995365284571</v>
      </c>
      <c r="AK6">
        <f>G6*SUM(AB6, AE6:AF6)</f>
        <v>1.5379475493556483</v>
      </c>
      <c r="AL6">
        <f t="shared" si="9"/>
        <v>32.645487060014744</v>
      </c>
      <c r="AN6">
        <f t="shared" si="10"/>
        <v>159.06171906918638</v>
      </c>
      <c r="AO6">
        <f t="shared" si="11"/>
        <v>-7.9530859534593201</v>
      </c>
      <c r="AP6">
        <f t="shared" si="12"/>
        <v>-10.360920205354557</v>
      </c>
      <c r="AQ6">
        <f t="shared" si="13"/>
        <v>-99.521810418478964</v>
      </c>
      <c r="AR6">
        <f t="shared" si="14"/>
        <v>41.225902491893521</v>
      </c>
      <c r="AS6">
        <f t="shared" si="15"/>
        <v>-14.557666623665876</v>
      </c>
      <c r="AT6">
        <f t="shared" si="16"/>
        <v>1.3184696907682272</v>
      </c>
      <c r="AU6">
        <f t="shared" si="17"/>
        <v>27.986705558995872</v>
      </c>
      <c r="AW6">
        <v>3</v>
      </c>
      <c r="AX6">
        <f>(R6*SUMPRODUCT(K7:$K$23, X7:$X$23)-$AZ$3*SUMPRODUCT(K6:$K$22, W7:$W$23))/Z6</f>
        <v>59.296120638936621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191.90105212250208</v>
      </c>
      <c r="P7">
        <f t="shared" si="30"/>
        <v>9.5950526061251047</v>
      </c>
      <c r="Q7" s="5">
        <f t="shared" si="31"/>
        <v>12.5</v>
      </c>
      <c r="R7">
        <f t="shared" si="0"/>
        <v>100000</v>
      </c>
      <c r="S7">
        <f t="shared" si="1"/>
        <v>76.022690731875699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57.330531890554994</v>
      </c>
      <c r="AC7">
        <f t="shared" si="2"/>
        <v>72.679228093496022</v>
      </c>
      <c r="AE7">
        <f t="shared" si="3"/>
        <v>183.46128247135616</v>
      </c>
      <c r="AF7">
        <f t="shared" si="4"/>
        <v>-9.1730641235678085</v>
      </c>
      <c r="AG7">
        <f t="shared" si="5"/>
        <v>-11.950252515697626</v>
      </c>
      <c r="AH7">
        <f t="shared" si="6"/>
        <v>-116.25951914161107</v>
      </c>
      <c r="AI7">
        <f t="shared" si="7"/>
        <v>46.078446690479666</v>
      </c>
      <c r="AJ7">
        <f t="shared" si="8"/>
        <v>-15.348696202941028</v>
      </c>
      <c r="AK7">
        <f>G7*SUM(AB7, AE7:AF7)</f>
        <v>3.1963387532891381</v>
      </c>
      <c r="AL7">
        <f t="shared" si="9"/>
        <v>33.926089240827778</v>
      </c>
      <c r="AN7">
        <f t="shared" si="10"/>
        <v>148.1396226043997</v>
      </c>
      <c r="AO7">
        <f t="shared" si="11"/>
        <v>-7.4069811302199859</v>
      </c>
      <c r="AP7">
        <f t="shared" si="12"/>
        <v>-9.6494795733215408</v>
      </c>
      <c r="AQ7">
        <f t="shared" si="13"/>
        <v>-93.876163176261571</v>
      </c>
      <c r="AR7">
        <f t="shared" si="14"/>
        <v>37.206998724596623</v>
      </c>
      <c r="AS7">
        <f t="shared" si="15"/>
        <v>-12.39362350651979</v>
      </c>
      <c r="AT7">
        <f t="shared" si="16"/>
        <v>2.5809501070178049</v>
      </c>
      <c r="AU7">
        <f t="shared" si="17"/>
        <v>27.394325325094638</v>
      </c>
      <c r="AW7">
        <v>4</v>
      </c>
      <c r="AX7">
        <f>(R7*SUMPRODUCT(K8:$K$23, X8:$X$23)-$AZ$3*SUMPRODUCT(K7:$K$22, W8:$W$23))/Z7</f>
        <v>76.022690731875699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191.90105212250208</v>
      </c>
      <c r="P8">
        <f t="shared" si="30"/>
        <v>9.5950526061251047</v>
      </c>
      <c r="Q8" s="5">
        <f t="shared" si="31"/>
        <v>12.5</v>
      </c>
      <c r="R8">
        <f t="shared" si="0"/>
        <v>100000</v>
      </c>
      <c r="S8">
        <f t="shared" si="1"/>
        <v>91.283651949068556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72.679228093496022</v>
      </c>
      <c r="AC8">
        <f t="shared" si="2"/>
        <v>86.289730066813036</v>
      </c>
      <c r="AE8">
        <f t="shared" si="3"/>
        <v>181.40258012932281</v>
      </c>
      <c r="AF8">
        <f t="shared" si="4"/>
        <v>-9.0701290064661411</v>
      </c>
      <c r="AG8">
        <f t="shared" si="5"/>
        <v>-11.81615330680434</v>
      </c>
      <c r="AH8">
        <f t="shared" si="6"/>
        <v>-116.77346989047145</v>
      </c>
      <c r="AI8">
        <f t="shared" si="7"/>
        <v>43.742827925580869</v>
      </c>
      <c r="AJ8">
        <f t="shared" si="8"/>
        <v>-13.610501973317014</v>
      </c>
      <c r="AK8">
        <f t="shared" ref="AK8:AK23" si="32">G8*SUM(AB8:AB8, AE8:AF8)</f>
        <v>5.2922522710732185</v>
      </c>
      <c r="AL8">
        <f t="shared" si="9"/>
        <v>35.424578223337072</v>
      </c>
      <c r="AN8">
        <f t="shared" si="10"/>
        <v>136.88186210986549</v>
      </c>
      <c r="AO8">
        <f t="shared" si="11"/>
        <v>-6.8440931054932754</v>
      </c>
      <c r="AP8">
        <f t="shared" si="12"/>
        <v>-8.9161745464588105</v>
      </c>
      <c r="AQ8">
        <f t="shared" si="13"/>
        <v>-88.114347614255806</v>
      </c>
      <c r="AR8">
        <f t="shared" si="14"/>
        <v>33.007246843657597</v>
      </c>
      <c r="AS8">
        <f t="shared" si="15"/>
        <v>-10.27014529247306</v>
      </c>
      <c r="AT8">
        <f t="shared" si="16"/>
        <v>3.9934015552768263</v>
      </c>
      <c r="AU8">
        <f t="shared" si="17"/>
        <v>26.730503106461359</v>
      </c>
      <c r="AW8">
        <v>5</v>
      </c>
      <c r="AX8">
        <f>(R8*SUMPRODUCT(K9:$K$23, X9:$X$23)-$AZ$3*SUMPRODUCT(K8:$K$22, W9:$W$23))/Z8</f>
        <v>91.283651949068556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191.90105212250208</v>
      </c>
      <c r="P9">
        <f t="shared" si="30"/>
        <v>9.5950526061251047</v>
      </c>
      <c r="Q9" s="5">
        <f t="shared" si="31"/>
        <v>12.5</v>
      </c>
      <c r="R9">
        <f t="shared" si="0"/>
        <v>100000</v>
      </c>
      <c r="S9">
        <f t="shared" si="1"/>
        <v>103.95181616895267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86.289730066813036</v>
      </c>
      <c r="AC9">
        <f t="shared" si="2"/>
        <v>97.159279439953707</v>
      </c>
      <c r="AE9">
        <f t="shared" si="3"/>
        <v>179.36163729633807</v>
      </c>
      <c r="AF9">
        <f t="shared" si="4"/>
        <v>-8.9680818648169041</v>
      </c>
      <c r="AG9">
        <f t="shared" si="5"/>
        <v>-11.683210912116355</v>
      </c>
      <c r="AH9">
        <f t="shared" si="6"/>
        <v>-118.24689295953178</v>
      </c>
      <c r="AI9">
        <f t="shared" si="7"/>
        <v>40.46345155987305</v>
      </c>
      <c r="AJ9">
        <f t="shared" si="8"/>
        <v>-10.869549373140671</v>
      </c>
      <c r="AK9">
        <f t="shared" si="32"/>
        <v>5.7240372666128527</v>
      </c>
      <c r="AL9">
        <f t="shared" si="9"/>
        <v>35.317939453345232</v>
      </c>
      <c r="AN9">
        <f t="shared" si="10"/>
        <v>126.08702958525063</v>
      </c>
      <c r="AO9">
        <f t="shared" si="11"/>
        <v>-6.3043514792625324</v>
      </c>
      <c r="AP9">
        <f t="shared" si="12"/>
        <v>-8.2130235993157577</v>
      </c>
      <c r="AQ9">
        <f t="shared" si="13"/>
        <v>-83.124795891104668</v>
      </c>
      <c r="AR9">
        <f t="shared" si="14"/>
        <v>28.444858615567689</v>
      </c>
      <c r="AS9">
        <f t="shared" si="15"/>
        <v>-7.6410385969280581</v>
      </c>
      <c r="AT9">
        <f t="shared" si="16"/>
        <v>4.0238641164390563</v>
      </c>
      <c r="AU9">
        <f t="shared" si="17"/>
        <v>24.827684135078691</v>
      </c>
      <c r="AW9">
        <v>6</v>
      </c>
      <c r="AX9">
        <f>(R9*SUMPRODUCT(K10:$K$23, X10:$X$23)-$AZ$3*SUMPRODUCT(K9:$K$22, W10:$W$23))/Z9</f>
        <v>103.95181616895267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191.90105212250208</v>
      </c>
      <c r="P10">
        <f t="shared" si="30"/>
        <v>9.5950526061251047</v>
      </c>
      <c r="Q10" s="5">
        <f t="shared" si="31"/>
        <v>12.5</v>
      </c>
      <c r="R10">
        <f t="shared" si="0"/>
        <v>100000</v>
      </c>
      <c r="S10">
        <f t="shared" si="1"/>
        <v>112.1015643513196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97.159279439953707</v>
      </c>
      <c r="AC10">
        <f t="shared" si="2"/>
        <v>103.59398459137572</v>
      </c>
      <c r="AE10">
        <f t="shared" si="3"/>
        <v>177.33735253100645</v>
      </c>
      <c r="AF10">
        <f t="shared" si="4"/>
        <v>-8.8668676265503237</v>
      </c>
      <c r="AG10">
        <f t="shared" si="5"/>
        <v>-11.551353586235242</v>
      </c>
      <c r="AH10">
        <f t="shared" si="6"/>
        <v>-120.2017340795925</v>
      </c>
      <c r="AI10">
        <f t="shared" si="7"/>
        <v>36.717397238628379</v>
      </c>
      <c r="AJ10">
        <f t="shared" si="8"/>
        <v>-6.4347051514220084</v>
      </c>
      <c r="AK10">
        <f t="shared" si="32"/>
        <v>1.1422079866809622</v>
      </c>
      <c r="AL10">
        <f t="shared" si="9"/>
        <v>31.424900073887333</v>
      </c>
      <c r="AN10">
        <f t="shared" si="10"/>
        <v>118.24338880093516</v>
      </c>
      <c r="AO10">
        <f t="shared" si="11"/>
        <v>-5.9121694400467595</v>
      </c>
      <c r="AP10">
        <f t="shared" si="12"/>
        <v>-7.7021065995415467</v>
      </c>
      <c r="AQ10">
        <f t="shared" si="13"/>
        <v>-80.14702021016582</v>
      </c>
      <c r="AR10">
        <f t="shared" si="14"/>
        <v>24.482092551181037</v>
      </c>
      <c r="AS10">
        <f t="shared" si="15"/>
        <v>-4.290474241211764</v>
      </c>
      <c r="AT10">
        <f t="shared" si="16"/>
        <v>0.76159106433618473</v>
      </c>
      <c r="AU10">
        <f t="shared" si="17"/>
        <v>20.953209374305459</v>
      </c>
      <c r="AW10">
        <v>7</v>
      </c>
      <c r="AX10">
        <f>(R10*SUMPRODUCT(K11:$K$23, X11:$X$23)-$AZ$3*SUMPRODUCT(K10:$K$22, W11:$W$23))/Z10</f>
        <v>112.1015643513196</v>
      </c>
    </row>
    <row r="11" spans="1:52" x14ac:dyDescent="0.25">
      <c r="A11" t="s">
        <v>33</v>
      </c>
      <c r="C11" s="24">
        <f>AU25</f>
        <v>-449.37955306765468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191.90105212250208</v>
      </c>
      <c r="P11">
        <f t="shared" si="30"/>
        <v>9.5950526061251047</v>
      </c>
      <c r="Q11" s="5">
        <f t="shared" si="31"/>
        <v>12.5</v>
      </c>
      <c r="R11">
        <f t="shared" si="0"/>
        <v>100000</v>
      </c>
      <c r="S11">
        <f t="shared" si="1"/>
        <v>117.56125912910382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103.59398459137572</v>
      </c>
      <c r="AC11">
        <f t="shared" si="2"/>
        <v>107.40950925260802</v>
      </c>
      <c r="AE11">
        <f t="shared" si="3"/>
        <v>175.32984918867999</v>
      </c>
      <c r="AF11">
        <f t="shared" si="4"/>
        <v>-8.7664924594339997</v>
      </c>
      <c r="AG11">
        <f t="shared" si="5"/>
        <v>-11.420589364249309</v>
      </c>
      <c r="AH11">
        <f t="shared" si="6"/>
        <v>-122.00548898864531</v>
      </c>
      <c r="AI11">
        <f t="shared" si="7"/>
        <v>33.137278376351361</v>
      </c>
      <c r="AJ11">
        <f t="shared" si="8"/>
        <v>-3.8155246612323026</v>
      </c>
      <c r="AK11">
        <f t="shared" si="32"/>
        <v>0.43225174611299472</v>
      </c>
      <c r="AL11">
        <f t="shared" si="9"/>
        <v>29.754005461232055</v>
      </c>
      <c r="AN11">
        <f t="shared" si="10"/>
        <v>111.20027010426901</v>
      </c>
      <c r="AO11">
        <f t="shared" si="11"/>
        <v>-5.5600135052134512</v>
      </c>
      <c r="AP11">
        <f t="shared" si="12"/>
        <v>-7.243333795877466</v>
      </c>
      <c r="AQ11">
        <f t="shared" si="13"/>
        <v>-77.380111786560079</v>
      </c>
      <c r="AR11">
        <f t="shared" si="14"/>
        <v>21.016811016618011</v>
      </c>
      <c r="AS11">
        <f t="shared" si="15"/>
        <v>-2.4199380475251404</v>
      </c>
      <c r="AT11">
        <f t="shared" si="16"/>
        <v>0.27414904617342417</v>
      </c>
      <c r="AU11">
        <f t="shared" si="17"/>
        <v>18.871022015266298</v>
      </c>
      <c r="AW11">
        <v>8</v>
      </c>
      <c r="AX11">
        <f>(R11*SUMPRODUCT(K12:$K$23, X12:$X$23)-$AZ$3*SUMPRODUCT(K11:$K$22, W12:$W$23))/Z11</f>
        <v>117.56125912910382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191.90105212250208</v>
      </c>
      <c r="P12">
        <f t="shared" si="30"/>
        <v>9.5950526061251047</v>
      </c>
      <c r="Q12" s="5">
        <f t="shared" si="31"/>
        <v>12.5</v>
      </c>
      <c r="R12">
        <f t="shared" si="0"/>
        <v>100000</v>
      </c>
      <c r="S12">
        <f t="shared" si="1"/>
        <v>121.67317115200977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107.40950925260802</v>
      </c>
      <c r="AC12">
        <f t="shared" si="2"/>
        <v>109.90305726395985</v>
      </c>
      <c r="AE12">
        <f t="shared" si="3"/>
        <v>173.33740972432213</v>
      </c>
      <c r="AF12">
        <f t="shared" si="4"/>
        <v>-8.6668704862161068</v>
      </c>
      <c r="AG12">
        <f t="shared" si="5"/>
        <v>-11.290806369164038</v>
      </c>
      <c r="AH12">
        <f t="shared" si="6"/>
        <v>-124.61681154222785</v>
      </c>
      <c r="AI12">
        <f t="shared" si="7"/>
        <v>28.762921326714121</v>
      </c>
      <c r="AJ12">
        <f t="shared" si="8"/>
        <v>-2.4935480113518338</v>
      </c>
      <c r="AK12">
        <f t="shared" si="32"/>
        <v>5.7136810183049951</v>
      </c>
      <c r="AL12">
        <f t="shared" si="9"/>
        <v>31.983054333667283</v>
      </c>
      <c r="AN12">
        <f t="shared" si="10"/>
        <v>102.74448215515689</v>
      </c>
      <c r="AO12">
        <f t="shared" si="11"/>
        <v>-5.1372241077578451</v>
      </c>
      <c r="AP12">
        <f t="shared" si="12"/>
        <v>-6.6925429159169525</v>
      </c>
      <c r="AQ12">
        <f t="shared" si="13"/>
        <v>-73.86570383217402</v>
      </c>
      <c r="AR12">
        <f t="shared" si="14"/>
        <v>17.04901129930807</v>
      </c>
      <c r="AS12">
        <f t="shared" si="15"/>
        <v>-1.4780323506785191</v>
      </c>
      <c r="AT12">
        <f t="shared" si="16"/>
        <v>3.3867426446440283</v>
      </c>
      <c r="AU12">
        <f t="shared" si="17"/>
        <v>18.957721593273579</v>
      </c>
      <c r="AW12">
        <v>9</v>
      </c>
      <c r="AX12">
        <f>(R12*SUMPRODUCT(K13:$K$23, X13:$X$23)-$AZ$3*SUMPRODUCT(K12:$K$22, W13:$W$23))/Z12</f>
        <v>121.67317115200977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191.90105212250208</v>
      </c>
      <c r="P13">
        <f t="shared" si="30"/>
        <v>9.5950526061251047</v>
      </c>
      <c r="Q13" s="5">
        <f t="shared" si="31"/>
        <v>12.5</v>
      </c>
      <c r="R13">
        <f t="shared" si="0"/>
        <v>100000</v>
      </c>
      <c r="S13">
        <f t="shared" si="1"/>
        <v>125.52800039758276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109.90305726395985</v>
      </c>
      <c r="AC13">
        <f t="shared" si="2"/>
        <v>112.09131636540411</v>
      </c>
      <c r="AE13">
        <f t="shared" si="3"/>
        <v>171.35970840121422</v>
      </c>
      <c r="AF13">
        <f t="shared" si="4"/>
        <v>-8.5679854200607117</v>
      </c>
      <c r="AG13">
        <f t="shared" si="5"/>
        <v>-11.161983383227163</v>
      </c>
      <c r="AH13">
        <f t="shared" si="6"/>
        <v>-127.31937796188851</v>
      </c>
      <c r="AI13">
        <f t="shared" si="7"/>
        <v>24.31036163603784</v>
      </c>
      <c r="AJ13">
        <f t="shared" si="8"/>
        <v>-2.1882591014442596</v>
      </c>
      <c r="AK13">
        <f t="shared" si="32"/>
        <v>19.088634617157936</v>
      </c>
      <c r="AL13">
        <f t="shared" si="9"/>
        <v>41.210737151751516</v>
      </c>
      <c r="AN13">
        <f t="shared" si="10"/>
        <v>92.012151605233228</v>
      </c>
      <c r="AO13">
        <f t="shared" si="11"/>
        <v>-4.6006075802616619</v>
      </c>
      <c r="AP13">
        <f t="shared" si="12"/>
        <v>-5.9934632058775987</v>
      </c>
      <c r="AQ13">
        <f t="shared" si="13"/>
        <v>-68.364553234908897</v>
      </c>
      <c r="AR13">
        <f t="shared" si="14"/>
        <v>13.053527584185067</v>
      </c>
      <c r="AS13">
        <f t="shared" si="15"/>
        <v>-1.1749928269146959</v>
      </c>
      <c r="AT13">
        <f t="shared" si="16"/>
        <v>10.249704313329666</v>
      </c>
      <c r="AU13">
        <f t="shared" si="17"/>
        <v>22.128239070600035</v>
      </c>
      <c r="AW13">
        <v>10</v>
      </c>
      <c r="AX13">
        <f>(R13*SUMPRODUCT(K14:$K$23, X14:$X$23)-$AZ$3*SUMPRODUCT(K13:$K$22, W14:$W$23))/Z13</f>
        <v>125.52800039758276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191.90105212250208</v>
      </c>
      <c r="P14">
        <f t="shared" si="30"/>
        <v>9.5950526061251047</v>
      </c>
      <c r="Q14" s="5">
        <f t="shared" si="31"/>
        <v>12.5</v>
      </c>
      <c r="R14">
        <f t="shared" si="0"/>
        <v>100000</v>
      </c>
      <c r="S14">
        <f t="shared" si="1"/>
        <v>125.37062788983454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112.09131636540411</v>
      </c>
      <c r="AC14">
        <f t="shared" si="2"/>
        <v>110.66752575875773</v>
      </c>
      <c r="AE14">
        <f t="shared" si="3"/>
        <v>169.39545558917706</v>
      </c>
      <c r="AF14">
        <f t="shared" si="4"/>
        <v>-8.4697727794588538</v>
      </c>
      <c r="AG14">
        <f t="shared" si="5"/>
        <v>-11.03403640284901</v>
      </c>
      <c r="AH14">
        <f t="shared" si="6"/>
        <v>-130.61717236705599</v>
      </c>
      <c r="AI14">
        <f t="shared" si="7"/>
        <v>19.274474039813214</v>
      </c>
      <c r="AJ14">
        <f t="shared" si="8"/>
        <v>1.4237906066463779</v>
      </c>
      <c r="AK14">
        <f t="shared" si="32"/>
        <v>19.111189942258562</v>
      </c>
      <c r="AL14">
        <f t="shared" si="9"/>
        <v>39.809454588718154</v>
      </c>
      <c r="AN14">
        <f t="shared" si="10"/>
        <v>83.787724128770108</v>
      </c>
      <c r="AO14">
        <f t="shared" si="11"/>
        <v>-4.1893862064385052</v>
      </c>
      <c r="AP14">
        <f t="shared" si="12"/>
        <v>-5.4577426232193949</v>
      </c>
      <c r="AQ14">
        <f t="shared" si="13"/>
        <v>-64.60690203704695</v>
      </c>
      <c r="AR14">
        <f t="shared" si="14"/>
        <v>9.533693262065249</v>
      </c>
      <c r="AS14">
        <f t="shared" si="15"/>
        <v>0.70424660538793671</v>
      </c>
      <c r="AT14">
        <f t="shared" si="16"/>
        <v>9.4529283863314859</v>
      </c>
      <c r="AU14">
        <f t="shared" si="17"/>
        <v>19.690868253784672</v>
      </c>
      <c r="AW14">
        <v>11</v>
      </c>
      <c r="AX14">
        <f>(R14*SUMPRODUCT(K15:$K$23, X15:$X$23)-$AZ$3*SUMPRODUCT(K14:$K$22, W15:$W$23))/Z14</f>
        <v>125.37062788983454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191.90105212250208</v>
      </c>
      <c r="P15">
        <f t="shared" si="30"/>
        <v>9.5950526061251047</v>
      </c>
      <c r="Q15" s="5">
        <f t="shared" si="31"/>
        <v>12.5</v>
      </c>
      <c r="R15">
        <f t="shared" si="0"/>
        <v>100000</v>
      </c>
      <c r="S15">
        <f t="shared" si="1"/>
        <v>121.97608843286342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110.66752575875773</v>
      </c>
      <c r="AC15">
        <f t="shared" si="2"/>
        <v>106.42900585322417</v>
      </c>
      <c r="AE15">
        <f t="shared" si="3"/>
        <v>167.44132773881407</v>
      </c>
      <c r="AF15">
        <f t="shared" si="4"/>
        <v>-8.3720663869407037</v>
      </c>
      <c r="AG15">
        <f t="shared" si="5"/>
        <v>-10.90674893954764</v>
      </c>
      <c r="AH15">
        <f t="shared" si="6"/>
        <v>-135.57679418304778</v>
      </c>
      <c r="AI15">
        <f t="shared" si="7"/>
        <v>12.585718229277944</v>
      </c>
      <c r="AJ15">
        <f t="shared" si="8"/>
        <v>4.2385199055335647</v>
      </c>
      <c r="AK15">
        <f t="shared" si="32"/>
        <v>18.881575097744175</v>
      </c>
      <c r="AL15">
        <f t="shared" si="9"/>
        <v>35.705813232555684</v>
      </c>
      <c r="AN15">
        <f t="shared" si="10"/>
        <v>76.292784351545365</v>
      </c>
      <c r="AO15">
        <f t="shared" si="11"/>
        <v>-3.8146392175772683</v>
      </c>
      <c r="AP15">
        <f t="shared" si="12"/>
        <v>-4.9695392174584754</v>
      </c>
      <c r="AQ15">
        <f t="shared" si="13"/>
        <v>-61.774062959030225</v>
      </c>
      <c r="AR15">
        <f t="shared" si="14"/>
        <v>5.7345429574793956</v>
      </c>
      <c r="AS15">
        <f t="shared" si="15"/>
        <v>1.931234597154031</v>
      </c>
      <c r="AT15">
        <f t="shared" si="16"/>
        <v>8.6031803295106162</v>
      </c>
      <c r="AU15">
        <f t="shared" si="17"/>
        <v>16.26895788414404</v>
      </c>
      <c r="AW15">
        <v>12</v>
      </c>
      <c r="AX15">
        <f>(R15*SUMPRODUCT(K16:$K$23, X16:$X$23)-$AZ$3*SUMPRODUCT(K15:$K$22, W16:$W$23))/Z15</f>
        <v>121.97608843286342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191.90105212250208</v>
      </c>
      <c r="P16">
        <f t="shared" si="30"/>
        <v>9.5950526061251047</v>
      </c>
      <c r="Q16" s="5">
        <f t="shared" si="31"/>
        <v>12.5</v>
      </c>
      <c r="R16">
        <f t="shared" si="0"/>
        <v>100000</v>
      </c>
      <c r="S16">
        <f t="shared" si="1"/>
        <v>115.34465704856225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106.42900585322417</v>
      </c>
      <c r="AC16">
        <f t="shared" si="2"/>
        <v>99.473303456167571</v>
      </c>
      <c r="AE16">
        <f t="shared" si="3"/>
        <v>165.49558583630485</v>
      </c>
      <c r="AF16">
        <f t="shared" si="4"/>
        <v>-8.2747792918152427</v>
      </c>
      <c r="AG16">
        <f t="shared" si="5"/>
        <v>-10.780007717900562</v>
      </c>
      <c r="AH16">
        <f t="shared" si="6"/>
        <v>-141.38985801280461</v>
      </c>
      <c r="AI16">
        <f t="shared" si="7"/>
        <v>5.0509408137844503</v>
      </c>
      <c r="AJ16">
        <f t="shared" si="8"/>
        <v>6.9557023970565979</v>
      </c>
      <c r="AK16">
        <f t="shared" si="32"/>
        <v>18.455486867839966</v>
      </c>
      <c r="AL16">
        <f t="shared" si="9"/>
        <v>30.462130078681014</v>
      </c>
      <c r="AN16">
        <f t="shared" si="10"/>
        <v>69.462336494703507</v>
      </c>
      <c r="AO16">
        <f t="shared" si="11"/>
        <v>-3.4731168247351758</v>
      </c>
      <c r="AP16">
        <f t="shared" si="12"/>
        <v>-4.5246193107347761</v>
      </c>
      <c r="AQ16">
        <f t="shared" si="13"/>
        <v>-59.344603329409701</v>
      </c>
      <c r="AR16">
        <f t="shared" si="14"/>
        <v>2.1199970298238666</v>
      </c>
      <c r="AS16">
        <f t="shared" si="15"/>
        <v>2.919469652436919</v>
      </c>
      <c r="AT16">
        <f t="shared" si="16"/>
        <v>7.746195963531596</v>
      </c>
      <c r="AU16">
        <f t="shared" si="17"/>
        <v>12.785662645792382</v>
      </c>
      <c r="AW16">
        <v>13</v>
      </c>
      <c r="AX16">
        <f>(R16*SUMPRODUCT(K17:$K$23, X17:$X$23)-$AZ$3*SUMPRODUCT(K16:$K$22, W17:$W$23))/Z16</f>
        <v>115.34465704856225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191.90105212250208</v>
      </c>
      <c r="P17">
        <f t="shared" si="30"/>
        <v>9.5950526061251047</v>
      </c>
      <c r="Q17" s="5">
        <f t="shared" si="31"/>
        <v>12.5</v>
      </c>
      <c r="R17">
        <f t="shared" si="0"/>
        <v>100000</v>
      </c>
      <c r="S17">
        <f t="shared" si="1"/>
        <v>105.89861465187005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99.473303456167571</v>
      </c>
      <c r="AC17">
        <f t="shared" si="2"/>
        <v>90.257875432977414</v>
      </c>
      <c r="AE17">
        <f t="shared" si="3"/>
        <v>163.55814771392042</v>
      </c>
      <c r="AF17">
        <f t="shared" si="4"/>
        <v>-8.177907385696022</v>
      </c>
      <c r="AG17">
        <f t="shared" si="5"/>
        <v>-10.653807385687973</v>
      </c>
      <c r="AH17">
        <f t="shared" si="6"/>
        <v>-147.2020402686731</v>
      </c>
      <c r="AI17">
        <f t="shared" si="7"/>
        <v>-2.475607326136668</v>
      </c>
      <c r="AJ17">
        <f t="shared" si="8"/>
        <v>9.2154280231901566</v>
      </c>
      <c r="AK17">
        <f t="shared" si="32"/>
        <v>17.83974806490744</v>
      </c>
      <c r="AL17">
        <f t="shared" si="9"/>
        <v>24.579568761960928</v>
      </c>
      <c r="AN17">
        <f t="shared" si="10"/>
        <v>63.237883112654217</v>
      </c>
      <c r="AO17">
        <f t="shared" si="11"/>
        <v>-3.1618941556327114</v>
      </c>
      <c r="AP17">
        <f t="shared" si="12"/>
        <v>-4.1191725119024909</v>
      </c>
      <c r="AQ17">
        <f t="shared" si="13"/>
        <v>-56.913981642397275</v>
      </c>
      <c r="AR17">
        <f t="shared" si="14"/>
        <v>-0.95716519727825777</v>
      </c>
      <c r="AS17">
        <f t="shared" si="15"/>
        <v>3.5630396180744852</v>
      </c>
      <c r="AT17">
        <f t="shared" si="16"/>
        <v>6.8975341103829297</v>
      </c>
      <c r="AU17">
        <f t="shared" si="17"/>
        <v>9.5034085311791578</v>
      </c>
      <c r="AW17">
        <v>14</v>
      </c>
      <c r="AX17">
        <f>(R17*SUMPRODUCT(K18:$K$23, X18:$X$23)-$AZ$3*SUMPRODUCT(K17:$K$22, W18:$W$23))/Z17</f>
        <v>105.89861465187005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191.90105212250208</v>
      </c>
      <c r="P18">
        <f t="shared" si="30"/>
        <v>9.5950526061251047</v>
      </c>
      <c r="Q18" s="5">
        <f t="shared" si="31"/>
        <v>12.5</v>
      </c>
      <c r="R18">
        <f t="shared" si="0"/>
        <v>100000</v>
      </c>
      <c r="S18">
        <f t="shared" si="1"/>
        <v>93.915064925095294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90.257875432977414</v>
      </c>
      <c r="AC18">
        <f t="shared" si="2"/>
        <v>79.09987230723732</v>
      </c>
      <c r="AE18">
        <f t="shared" si="3"/>
        <v>161.6284749483072</v>
      </c>
      <c r="AF18">
        <f t="shared" si="4"/>
        <v>-8.0814237474153607</v>
      </c>
      <c r="AG18">
        <f t="shared" si="5"/>
        <v>-10.528112871231807</v>
      </c>
      <c r="AH18">
        <f t="shared" si="6"/>
        <v>-153.25152479429897</v>
      </c>
      <c r="AI18">
        <f t="shared" si="7"/>
        <v>-10.232586464638928</v>
      </c>
      <c r="AJ18">
        <f t="shared" si="8"/>
        <v>11.158003125740095</v>
      </c>
      <c r="AK18">
        <f t="shared" si="32"/>
        <v>17.066344864370851</v>
      </c>
      <c r="AL18">
        <f t="shared" si="9"/>
        <v>17.991761525472018</v>
      </c>
      <c r="AN18">
        <f t="shared" si="10"/>
        <v>57.565884517542806</v>
      </c>
      <c r="AO18">
        <f t="shared" si="11"/>
        <v>-2.8782942258771405</v>
      </c>
      <c r="AP18">
        <f t="shared" si="12"/>
        <v>-3.7497113669285027</v>
      </c>
      <c r="AQ18">
        <f t="shared" si="13"/>
        <v>-54.582335082153541</v>
      </c>
      <c r="AR18">
        <f t="shared" si="14"/>
        <v>-3.6444561574163727</v>
      </c>
      <c r="AS18">
        <f t="shared" si="15"/>
        <v>3.9740541979881079</v>
      </c>
      <c r="AT18">
        <f t="shared" si="16"/>
        <v>6.0783796785383313</v>
      </c>
      <c r="AU18">
        <f t="shared" si="17"/>
        <v>6.4079777191100664</v>
      </c>
      <c r="AW18">
        <v>15</v>
      </c>
      <c r="AX18">
        <f>(R18*SUMPRODUCT(K19:$K$23, X19:$X$23)-$AZ$3*SUMPRODUCT(K18:$K$22, W19:$W$23))/Z18</f>
        <v>93.915064925095294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191.90105212250208</v>
      </c>
      <c r="P19">
        <f t="shared" si="30"/>
        <v>9.5950526061251047</v>
      </c>
      <c r="Q19" s="5">
        <f t="shared" si="31"/>
        <v>12.5</v>
      </c>
      <c r="R19">
        <f t="shared" si="0"/>
        <v>100000</v>
      </c>
      <c r="S19">
        <f t="shared" si="1"/>
        <v>79.340319616685704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79.09987230723732</v>
      </c>
      <c r="AC19">
        <f t="shared" si="2"/>
        <v>66.028862067485264</v>
      </c>
      <c r="AE19">
        <f t="shared" si="3"/>
        <v>159.70452554790575</v>
      </c>
      <c r="AF19">
        <f t="shared" si="4"/>
        <v>-7.985226277395288</v>
      </c>
      <c r="AG19">
        <f t="shared" si="5"/>
        <v>-10.402791163825711</v>
      </c>
      <c r="AH19">
        <f t="shared" si="6"/>
        <v>-160.32462955020705</v>
      </c>
      <c r="AI19">
        <f t="shared" si="7"/>
        <v>-19.008121443522299</v>
      </c>
      <c r="AJ19">
        <f t="shared" si="8"/>
        <v>13.071010239752056</v>
      </c>
      <c r="AK19">
        <f t="shared" si="32"/>
        <v>16.157342010442346</v>
      </c>
      <c r="AL19">
        <f t="shared" si="9"/>
        <v>10.220230806672102</v>
      </c>
      <c r="AN19">
        <f t="shared" si="10"/>
        <v>52.39703315696979</v>
      </c>
      <c r="AO19">
        <f t="shared" si="11"/>
        <v>-2.6198516578484896</v>
      </c>
      <c r="AP19">
        <f t="shared" si="12"/>
        <v>-3.4130240935001224</v>
      </c>
      <c r="AQ19">
        <f t="shared" si="13"/>
        <v>-52.600481430322596</v>
      </c>
      <c r="AR19">
        <f t="shared" si="14"/>
        <v>-6.2363240247014202</v>
      </c>
      <c r="AS19">
        <f t="shared" si="15"/>
        <v>4.2884329957321059</v>
      </c>
      <c r="AT19">
        <f t="shared" si="16"/>
        <v>5.3010193802911312</v>
      </c>
      <c r="AU19">
        <f t="shared" si="17"/>
        <v>3.3531283513218173</v>
      </c>
      <c r="AW19">
        <v>16</v>
      </c>
      <c r="AX19">
        <f>(R19*SUMPRODUCT(K20:$K$23, X20:$X$23)-$AZ$3*SUMPRODUCT(K19:$K$22, W20:$W$23))/Z19</f>
        <v>79.340319616685704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191.90105212250208</v>
      </c>
      <c r="P20">
        <f t="shared" si="30"/>
        <v>9.5950526061251047</v>
      </c>
      <c r="Q20" s="5">
        <f t="shared" si="31"/>
        <v>12.5</v>
      </c>
      <c r="R20">
        <f t="shared" si="0"/>
        <v>100000</v>
      </c>
      <c r="S20">
        <f t="shared" si="1"/>
        <v>62.63846748926624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66.028862067485264</v>
      </c>
      <c r="AC20">
        <f t="shared" si="2"/>
        <v>51.503222999872932</v>
      </c>
      <c r="AE20">
        <f t="shared" si="3"/>
        <v>157.78678945280885</v>
      </c>
      <c r="AF20">
        <f t="shared" si="4"/>
        <v>-7.889339472640442</v>
      </c>
      <c r="AG20">
        <f t="shared" si="5"/>
        <v>-10.277874177057921</v>
      </c>
      <c r="AH20">
        <f t="shared" si="6"/>
        <v>-167.1126010362583</v>
      </c>
      <c r="AI20">
        <f t="shared" si="7"/>
        <v>-27.493025233147819</v>
      </c>
      <c r="AJ20">
        <f t="shared" si="8"/>
        <v>14.525639067612332</v>
      </c>
      <c r="AK20">
        <f t="shared" si="32"/>
        <v>15.114841843335759</v>
      </c>
      <c r="AL20">
        <f t="shared" si="9"/>
        <v>2.1474556778002718</v>
      </c>
      <c r="AN20">
        <f t="shared" si="10"/>
        <v>47.68725021923786</v>
      </c>
      <c r="AO20">
        <f t="shared" si="11"/>
        <v>-2.3843625109618927</v>
      </c>
      <c r="AP20">
        <f t="shared" si="12"/>
        <v>-3.1062394976341885</v>
      </c>
      <c r="AQ20">
        <f t="shared" si="13"/>
        <v>-50.505751768193129</v>
      </c>
      <c r="AR20">
        <f t="shared" si="14"/>
        <v>-8.309103557551353</v>
      </c>
      <c r="AS20">
        <f t="shared" si="15"/>
        <v>4.3900239507613303</v>
      </c>
      <c r="AT20">
        <f t="shared" si="16"/>
        <v>4.5680962741366411</v>
      </c>
      <c r="AU20">
        <f t="shared" si="17"/>
        <v>0.64901666734661867</v>
      </c>
      <c r="AW20">
        <v>17</v>
      </c>
      <c r="AX20">
        <f>(R20*SUMPRODUCT(K21:$K$23, X21:$X$23)-$AZ$3*SUMPRODUCT(K20:$K$22, W21:$W$23))/Z20</f>
        <v>62.63846748926624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191.90105212250208</v>
      </c>
      <c r="P21">
        <f t="shared" si="30"/>
        <v>9.5950526061251047</v>
      </c>
      <c r="Q21" s="5">
        <f t="shared" si="31"/>
        <v>12.5</v>
      </c>
      <c r="R21">
        <f t="shared" si="0"/>
        <v>100000</v>
      </c>
      <c r="S21">
        <f t="shared" si="1"/>
        <v>43.758583147227377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51.503222999872932</v>
      </c>
      <c r="AC21">
        <f t="shared" si="2"/>
        <v>35.543266148364182</v>
      </c>
      <c r="AE21">
        <f t="shared" si="3"/>
        <v>155.87319513505264</v>
      </c>
      <c r="AF21">
        <f t="shared" si="4"/>
        <v>-7.7936597567526329</v>
      </c>
      <c r="AG21">
        <f t="shared" si="5"/>
        <v>-10.153226976287586</v>
      </c>
      <c r="AH21">
        <f t="shared" si="6"/>
        <v>-174.94767199806427</v>
      </c>
      <c r="AI21">
        <f t="shared" si="7"/>
        <v>-37.021363596051856</v>
      </c>
      <c r="AJ21">
        <f t="shared" si="8"/>
        <v>15.95995685150875</v>
      </c>
      <c r="AK21">
        <f t="shared" si="32"/>
        <v>13.970793086472106</v>
      </c>
      <c r="AL21">
        <f t="shared" si="9"/>
        <v>-7.0906136580709997</v>
      </c>
      <c r="AN21">
        <f t="shared" si="10"/>
        <v>43.395554874982274</v>
      </c>
      <c r="AO21">
        <f t="shared" si="11"/>
        <v>-2.1697777437491137</v>
      </c>
      <c r="AP21">
        <f t="shared" si="12"/>
        <v>-2.8266881809017037</v>
      </c>
      <c r="AQ21">
        <f t="shared" si="13"/>
        <v>-48.705945200292653</v>
      </c>
      <c r="AR21">
        <f t="shared" si="14"/>
        <v>-10.306856249961202</v>
      </c>
      <c r="AS21">
        <f t="shared" si="15"/>
        <v>4.4432988157580144</v>
      </c>
      <c r="AT21">
        <f t="shared" si="16"/>
        <v>3.8895097871429059</v>
      </c>
      <c r="AU21">
        <f t="shared" si="17"/>
        <v>-1.9740476470602819</v>
      </c>
      <c r="AW21">
        <v>18</v>
      </c>
      <c r="AX21">
        <f>(R21*SUMPRODUCT(K22:$K$23, X22:$X$23)-$AZ$3*SUMPRODUCT(K21:$K$22, W22:$W$23))/Z21</f>
        <v>43.758583147227377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191.90105212250208</v>
      </c>
      <c r="P22">
        <f t="shared" si="30"/>
        <v>9.5950526061251047</v>
      </c>
      <c r="Q22" s="5">
        <f t="shared" si="31"/>
        <v>12.5</v>
      </c>
      <c r="R22">
        <f t="shared" si="0"/>
        <v>100000</v>
      </c>
      <c r="S22">
        <f t="shared" si="1"/>
        <v>22.844717721472087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35.543266148364182</v>
      </c>
      <c r="AC22">
        <f t="shared" si="2"/>
        <v>18.32837131759333</v>
      </c>
      <c r="AE22">
        <f t="shared" si="3"/>
        <v>153.9626701638843</v>
      </c>
      <c r="AF22">
        <f t="shared" si="4"/>
        <v>-7.6981335081942159</v>
      </c>
      <c r="AG22">
        <f t="shared" si="5"/>
        <v>-10.02877970580384</v>
      </c>
      <c r="AH22">
        <f t="shared" si="6"/>
        <v>-183.32000576695219</v>
      </c>
      <c r="AI22">
        <f t="shared" si="7"/>
        <v>-47.084248817065941</v>
      </c>
      <c r="AJ22">
        <f t="shared" si="8"/>
        <v>17.214894830770852</v>
      </c>
      <c r="AK22">
        <f t="shared" si="32"/>
        <v>12.726546196283799</v>
      </c>
      <c r="AL22">
        <f t="shared" si="9"/>
        <v>-17.14280779001129</v>
      </c>
      <c r="AN22">
        <f t="shared" si="10"/>
        <v>39.484933368935316</v>
      </c>
      <c r="AO22">
        <f t="shared" si="11"/>
        <v>-1.9742466684467661</v>
      </c>
      <c r="AP22">
        <f t="shared" si="12"/>
        <v>-2.5719591510974165</v>
      </c>
      <c r="AQ22">
        <f t="shared" si="13"/>
        <v>-47.01385215777379</v>
      </c>
      <c r="AR22">
        <f t="shared" si="14"/>
        <v>-12.075124608382648</v>
      </c>
      <c r="AS22">
        <f t="shared" si="15"/>
        <v>4.4148946924776258</v>
      </c>
      <c r="AT22">
        <f t="shared" si="16"/>
        <v>3.2638225099763063</v>
      </c>
      <c r="AU22">
        <f t="shared" si="17"/>
        <v>-4.3964074059287164</v>
      </c>
      <c r="AW22">
        <v>19</v>
      </c>
      <c r="AX22">
        <f>(R22*SUMPRODUCT(K23:$K$23, X23:$X$23)-$AZ$3*SUMPRODUCT(K22:$K$22, W23:$W$23))/Z22</f>
        <v>22.844717721472087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191.90105212250208</v>
      </c>
      <c r="P23">
        <f t="shared" si="30"/>
        <v>9.5950526061251047</v>
      </c>
      <c r="Q23" s="5">
        <f t="shared" si="31"/>
        <v>12.5</v>
      </c>
      <c r="R23">
        <f t="shared" si="0"/>
        <v>100000</v>
      </c>
      <c r="S23">
        <f t="shared" si="1"/>
        <v>23.131490677860235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18.32837131759333</v>
      </c>
      <c r="AC23">
        <f t="shared" si="2"/>
        <v>18.32837131759333</v>
      </c>
      <c r="AE23">
        <f t="shared" si="3"/>
        <v>152.05391595901287</v>
      </c>
      <c r="AF23">
        <f t="shared" si="4"/>
        <v>-7.6026957979506431</v>
      </c>
      <c r="AG23">
        <f t="shared" si="5"/>
        <v>-9.9044477790270022</v>
      </c>
      <c r="AH23">
        <f t="shared" si="6"/>
        <v>-192.35303775040705</v>
      </c>
      <c r="AI23">
        <f t="shared" si="7"/>
        <v>-57.806265368371839</v>
      </c>
      <c r="AJ23">
        <f t="shared" si="8"/>
        <v>0</v>
      </c>
      <c r="AK23">
        <f t="shared" si="32"/>
        <v>11.394571403505891</v>
      </c>
      <c r="AL23">
        <f t="shared" si="9"/>
        <v>-46.411693964865947</v>
      </c>
      <c r="AN23">
        <f t="shared" si="10"/>
        <v>35.921606523936568</v>
      </c>
      <c r="AO23">
        <f t="shared" si="11"/>
        <v>-1.7960803261968283</v>
      </c>
      <c r="AP23">
        <f t="shared" si="12"/>
        <v>-2.3398521091097004</v>
      </c>
      <c r="AQ23">
        <f t="shared" si="13"/>
        <v>-45.441974264027344</v>
      </c>
      <c r="AR23">
        <f t="shared" si="14"/>
        <v>-13.656300175397305</v>
      </c>
      <c r="AS23">
        <f t="shared" si="15"/>
        <v>0</v>
      </c>
      <c r="AT23">
        <f t="shared" si="16"/>
        <v>2.6918827304386612</v>
      </c>
      <c r="AU23">
        <f t="shared" si="17"/>
        <v>-10.964417444958643</v>
      </c>
      <c r="AW23">
        <v>20</v>
      </c>
      <c r="AX23">
        <f>(R23*SUMPRODUCT(K$23:$K24, X$23:$X24)-$AZ$3*SUMPRODUCT(K$22:$K23, W$23:$W24))/Z23</f>
        <v>23.131490677860235</v>
      </c>
    </row>
    <row r="25" spans="5:50" x14ac:dyDescent="0.25">
      <c r="AN25" s="6">
        <f t="shared" ref="AN25:AU25" si="33">SUM(AN3:AN23)</f>
        <v>1925.1649984975975</v>
      </c>
      <c r="AO25" s="6">
        <f t="shared" si="33"/>
        <v>-240.18403901675646</v>
      </c>
      <c r="AP25" s="6">
        <f t="shared" si="33"/>
        <v>-737.85785941351321</v>
      </c>
      <c r="AQ25" s="6">
        <f t="shared" si="33"/>
        <v>-1421.2439229661456</v>
      </c>
      <c r="AR25" s="6">
        <f t="shared" si="33"/>
        <v>-474.12082289881829</v>
      </c>
      <c r="AS25" s="6">
        <f t="shared" si="33"/>
        <v>-61.079916594994778</v>
      </c>
      <c r="AT25" s="6">
        <f t="shared" si="33"/>
        <v>85.821186426158476</v>
      </c>
      <c r="AU25" s="7">
        <f t="shared" si="33"/>
        <v>-449.37955306765468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449.98547634785041</v>
      </c>
      <c r="K3">
        <v>1</v>
      </c>
      <c r="L3" s="2">
        <v>0</v>
      </c>
      <c r="O3">
        <f>$C$3</f>
        <v>449.98547634785041</v>
      </c>
      <c r="P3">
        <f>O3*B5</f>
        <v>359.98838107828033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449.98547634785041</v>
      </c>
      <c r="AF3">
        <f t="shared" ref="AF3:AF23" si="4">-$Z3*P3</f>
        <v>-359.98838107828033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-534.95987543042997</v>
      </c>
      <c r="AJ3">
        <f t="shared" ref="AJ3:AJ23" si="8">AB3-AC3</f>
        <v>-4.5474735088646412E-13</v>
      </c>
      <c r="AL3">
        <f t="shared" ref="AL3:AL23" si="9">SUM(AI3:AK3)</f>
        <v>-534.95987543043043</v>
      </c>
      <c r="AN3">
        <f t="shared" ref="AN3:AN23" si="10">AE3*$K3</f>
        <v>449.98547634785041</v>
      </c>
      <c r="AO3">
        <f t="shared" ref="AO3:AO23" si="11">AF3*$K3</f>
        <v>-359.98838107828033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-534.95987543042997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-534.95987543043043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311.48203049737799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179.46583470431847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4.5474735088646412E-13</v>
      </c>
      <c r="AC4">
        <f t="shared" si="2"/>
        <v>177.41821082836532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-177.41821082836486</v>
      </c>
      <c r="AK4">
        <f>G4*MAX(0, SUM(AB4, AE4:AF4))</f>
        <v>8.1854523159563539E-16</v>
      </c>
      <c r="AL4">
        <f t="shared" si="9"/>
        <v>-318.37291082836487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-134.06381966901273</v>
      </c>
      <c r="AR4">
        <f t="shared" si="14"/>
        <v>-134.06381966901273</v>
      </c>
      <c r="AS4">
        <f t="shared" si="15"/>
        <v>-168.74473162294544</v>
      </c>
      <c r="AT4">
        <f t="shared" si="16"/>
        <v>7.785288487689131E-16</v>
      </c>
      <c r="AU4">
        <f t="shared" si="17"/>
        <v>-302.80855129195817</v>
      </c>
      <c r="AW4">
        <v>1</v>
      </c>
      <c r="AX4">
        <f>(R4*SUMPRODUCT(K5:$K$23, X5:$X$23)-$AZ$3*SUMPRODUCT(K4:$K$22, W5:$W$23))/Z4</f>
        <v>179.46583470431847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449.98547634785041</v>
      </c>
      <c r="P5">
        <f t="shared" ref="P5:P23" si="30">O5*$C$5</f>
        <v>22.49927381739252</v>
      </c>
      <c r="Q5" s="5">
        <f t="shared" ref="Q5:Q23" si="31">$C$8</f>
        <v>12.5</v>
      </c>
      <c r="R5">
        <f t="shared" si="0"/>
        <v>100000</v>
      </c>
      <c r="S5">
        <f t="shared" si="1"/>
        <v>347.44365718619048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177.41821082836532</v>
      </c>
      <c r="AC5">
        <f t="shared" si="2"/>
        <v>339.54226438614069</v>
      </c>
      <c r="AE5">
        <f t="shared" si="3"/>
        <v>439.75212792026196</v>
      </c>
      <c r="AF5">
        <f t="shared" si="4"/>
        <v>-21.987606396013099</v>
      </c>
      <c r="AG5">
        <f t="shared" si="5"/>
        <v>-12.215731146740451</v>
      </c>
      <c r="AH5">
        <f t="shared" si="6"/>
        <v>-144.6056730763938</v>
      </c>
      <c r="AI5">
        <f t="shared" si="7"/>
        <v>260.94311730111463</v>
      </c>
      <c r="AJ5">
        <f t="shared" si="8"/>
        <v>-162.12405355777537</v>
      </c>
      <c r="AK5">
        <f>G5*SUM(AB5, AE5:AF5)</f>
        <v>2.4402492026457181</v>
      </c>
      <c r="AL5">
        <f t="shared" si="9"/>
        <v>101.25931294598497</v>
      </c>
      <c r="AN5">
        <f t="shared" si="10"/>
        <v>397.61752881658572</v>
      </c>
      <c r="AO5">
        <f t="shared" si="11"/>
        <v>-19.880876440829287</v>
      </c>
      <c r="AP5">
        <f t="shared" si="12"/>
        <v>-11.045287840279569</v>
      </c>
      <c r="AQ5">
        <f t="shared" si="13"/>
        <v>-130.7503630588925</v>
      </c>
      <c r="AR5">
        <f t="shared" si="14"/>
        <v>235.94100147658438</v>
      </c>
      <c r="AS5">
        <f t="shared" si="15"/>
        <v>-146.59022991483795</v>
      </c>
      <c r="AT5">
        <f t="shared" si="16"/>
        <v>2.2064381183132586</v>
      </c>
      <c r="AU5">
        <f t="shared" si="17"/>
        <v>91.557209680059685</v>
      </c>
      <c r="AW5">
        <v>2</v>
      </c>
      <c r="AX5">
        <f>(R5*SUMPRODUCT(K6:$K$23, X6:$X$23)-$AZ$3*SUMPRODUCT(K5:$K$22, W6:$W$23))/Z5</f>
        <v>347.44365718619048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449.98547634785041</v>
      </c>
      <c r="P6">
        <f t="shared" si="30"/>
        <v>22.49927381739252</v>
      </c>
      <c r="Q6" s="5">
        <f t="shared" si="31"/>
        <v>12.5</v>
      </c>
      <c r="R6">
        <f t="shared" si="0"/>
        <v>100000</v>
      </c>
      <c r="S6">
        <f t="shared" si="1"/>
        <v>503.21541971618717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339.54226438614069</v>
      </c>
      <c r="AC6">
        <f t="shared" si="2"/>
        <v>486.09851820175209</v>
      </c>
      <c r="AE6">
        <f t="shared" si="3"/>
        <v>434.67919442605154</v>
      </c>
      <c r="AF6">
        <f t="shared" si="4"/>
        <v>-21.733959721302575</v>
      </c>
      <c r="AG6">
        <f t="shared" si="5"/>
        <v>-12.074811779314885</v>
      </c>
      <c r="AH6">
        <f t="shared" si="6"/>
        <v>-150.09644766528504</v>
      </c>
      <c r="AI6">
        <f t="shared" si="7"/>
        <v>250.77397526014903</v>
      </c>
      <c r="AJ6">
        <f t="shared" si="8"/>
        <v>-146.5562538156114</v>
      </c>
      <c r="AK6">
        <f>G6*SUM(AB6, AE6:AF6)</f>
        <v>5.3426612435453169</v>
      </c>
      <c r="AL6">
        <f t="shared" si="9"/>
        <v>109.56038268808295</v>
      </c>
      <c r="AN6">
        <f t="shared" si="10"/>
        <v>372.64687166894214</v>
      </c>
      <c r="AO6">
        <f t="shared" si="11"/>
        <v>-18.632343583447103</v>
      </c>
      <c r="AP6">
        <f t="shared" si="12"/>
        <v>-10.351636087607758</v>
      </c>
      <c r="AQ6">
        <f t="shared" si="13"/>
        <v>-128.67644089785159</v>
      </c>
      <c r="AR6">
        <f t="shared" si="14"/>
        <v>214.98645110003565</v>
      </c>
      <c r="AS6">
        <f t="shared" si="15"/>
        <v>-125.64146204425259</v>
      </c>
      <c r="AT6">
        <f t="shared" si="16"/>
        <v>4.5802192152832903</v>
      </c>
      <c r="AU6">
        <f t="shared" si="17"/>
        <v>93.925208271066353</v>
      </c>
      <c r="AW6">
        <v>3</v>
      </c>
      <c r="AX6">
        <f>(R6*SUMPRODUCT(K7:$K$23, X7:$X$23)-$AZ$3*SUMPRODUCT(K6:$K$22, W7:$W$23))/Z6</f>
        <v>503.21541971618717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449.98547634785041</v>
      </c>
      <c r="P7">
        <f t="shared" si="30"/>
        <v>22.49927381739252</v>
      </c>
      <c r="Q7" s="5">
        <f t="shared" si="31"/>
        <v>12.5</v>
      </c>
      <c r="R7">
        <f t="shared" si="0"/>
        <v>100000</v>
      </c>
      <c r="S7">
        <f t="shared" si="1"/>
        <v>646.91806300092298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486.09851820175209</v>
      </c>
      <c r="AC7">
        <f t="shared" si="2"/>
        <v>617.65134251572181</v>
      </c>
      <c r="AE7">
        <f t="shared" si="3"/>
        <v>429.62803092797526</v>
      </c>
      <c r="AF7">
        <f t="shared" si="4"/>
        <v>-21.481401546398764</v>
      </c>
      <c r="AG7">
        <f t="shared" si="5"/>
        <v>-11.934497153522065</v>
      </c>
      <c r="AH7">
        <f t="shared" si="6"/>
        <v>-156.53206399738409</v>
      </c>
      <c r="AI7">
        <f t="shared" si="7"/>
        <v>239.68006823067034</v>
      </c>
      <c r="AJ7">
        <f t="shared" si="8"/>
        <v>-131.55282431396972</v>
      </c>
      <c r="AK7">
        <f>G7*SUM(AB7, AE7:AF7)</f>
        <v>12.340583036649935</v>
      </c>
      <c r="AL7">
        <f t="shared" si="9"/>
        <v>120.46782695335055</v>
      </c>
      <c r="AN7">
        <f t="shared" si="10"/>
        <v>346.91207596828241</v>
      </c>
      <c r="AO7">
        <f t="shared" si="11"/>
        <v>-17.345603798414121</v>
      </c>
      <c r="AP7">
        <f t="shared" si="12"/>
        <v>-9.6367575789299043</v>
      </c>
      <c r="AQ7">
        <f t="shared" si="13"/>
        <v>-126.39506588906933</v>
      </c>
      <c r="AR7">
        <f t="shared" si="14"/>
        <v>193.53464870186903</v>
      </c>
      <c r="AS7">
        <f t="shared" si="15"/>
        <v>-106.2250600447921</v>
      </c>
      <c r="AT7">
        <f t="shared" si="16"/>
        <v>9.9646600587402112</v>
      </c>
      <c r="AU7">
        <f t="shared" si="17"/>
        <v>97.274248715817137</v>
      </c>
      <c r="AW7">
        <v>4</v>
      </c>
      <c r="AX7">
        <f>(R7*SUMPRODUCT(K8:$K$23, X8:$X$23)-$AZ$3*SUMPRODUCT(K7:$K$22, W8:$W$23))/Z7</f>
        <v>646.91806300092298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449.98547634785041</v>
      </c>
      <c r="P8">
        <f t="shared" si="30"/>
        <v>22.49927381739252</v>
      </c>
      <c r="Q8" s="5">
        <f t="shared" si="31"/>
        <v>12.5</v>
      </c>
      <c r="R8">
        <f t="shared" si="0"/>
        <v>100000</v>
      </c>
      <c r="S8">
        <f t="shared" si="1"/>
        <v>778.75000014281784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617.65134251572181</v>
      </c>
      <c r="AC8">
        <f t="shared" si="2"/>
        <v>734.81487786246907</v>
      </c>
      <c r="AE8">
        <f t="shared" si="3"/>
        <v>424.59842411786894</v>
      </c>
      <c r="AF8">
        <f t="shared" si="4"/>
        <v>-21.229921205893447</v>
      </c>
      <c r="AG8">
        <f t="shared" si="5"/>
        <v>-11.79478134394396</v>
      </c>
      <c r="AH8">
        <f t="shared" si="6"/>
        <v>-162.96670434307052</v>
      </c>
      <c r="AI8">
        <f t="shared" si="7"/>
        <v>228.60701722496103</v>
      </c>
      <c r="AJ8">
        <f t="shared" si="8"/>
        <v>-117.16353534674727</v>
      </c>
      <c r="AK8">
        <f t="shared" ref="AK8:AK23" si="32">G8*SUM(AB8:AB8, AE8:AF8)</f>
        <v>22.054028661238263</v>
      </c>
      <c r="AL8">
        <f t="shared" si="9"/>
        <v>133.49751053945204</v>
      </c>
      <c r="AN8">
        <f t="shared" si="10"/>
        <v>320.39137977384007</v>
      </c>
      <c r="AO8">
        <f t="shared" si="11"/>
        <v>-16.019568988692004</v>
      </c>
      <c r="AP8">
        <f t="shared" si="12"/>
        <v>-8.9000477963806901</v>
      </c>
      <c r="AQ8">
        <f t="shared" si="13"/>
        <v>-122.97061010093954</v>
      </c>
      <c r="AR8">
        <f t="shared" si="14"/>
        <v>172.50115288782789</v>
      </c>
      <c r="AS8">
        <f t="shared" si="15"/>
        <v>-88.408681277876823</v>
      </c>
      <c r="AT8">
        <f t="shared" si="16"/>
        <v>16.641419918187065</v>
      </c>
      <c r="AU8">
        <f t="shared" si="17"/>
        <v>100.73389152813813</v>
      </c>
      <c r="AW8">
        <v>5</v>
      </c>
      <c r="AX8">
        <f>(R8*SUMPRODUCT(K9:$K$23, X9:$X$23)-$AZ$3*SUMPRODUCT(K8:$K$22, W9:$W$23))/Z8</f>
        <v>778.75000014281784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449.98547634785041</v>
      </c>
      <c r="P9">
        <f t="shared" si="30"/>
        <v>22.49927381739252</v>
      </c>
      <c r="Q9" s="5">
        <f t="shared" si="31"/>
        <v>12.5</v>
      </c>
      <c r="R9">
        <f t="shared" si="0"/>
        <v>100000</v>
      </c>
      <c r="S9">
        <f t="shared" si="1"/>
        <v>897.97992006103709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734.81487786246907</v>
      </c>
      <c r="AC9">
        <f t="shared" si="2"/>
        <v>837.32141402423849</v>
      </c>
      <c r="AE9">
        <f t="shared" si="3"/>
        <v>419.58897624385872</v>
      </c>
      <c r="AF9">
        <f t="shared" si="4"/>
        <v>-20.979448812192935</v>
      </c>
      <c r="AG9">
        <f t="shared" si="5"/>
        <v>-11.655625522886476</v>
      </c>
      <c r="AH9">
        <f t="shared" si="6"/>
        <v>-169.66406094435303</v>
      </c>
      <c r="AI9">
        <f t="shared" si="7"/>
        <v>217.28984096442633</v>
      </c>
      <c r="AJ9">
        <f t="shared" si="8"/>
        <v>-102.50653616176942</v>
      </c>
      <c r="AK9">
        <f t="shared" si="32"/>
        <v>25.275364238059208</v>
      </c>
      <c r="AL9">
        <f t="shared" si="9"/>
        <v>140.05866904071613</v>
      </c>
      <c r="AN9">
        <f t="shared" si="10"/>
        <v>294.96122169032276</v>
      </c>
      <c r="AO9">
        <f t="shared" si="11"/>
        <v>-14.748061084516138</v>
      </c>
      <c r="AP9">
        <f t="shared" si="12"/>
        <v>-8.1936317168576274</v>
      </c>
      <c r="AQ9">
        <f t="shared" si="13"/>
        <v>-119.2698605694606</v>
      </c>
      <c r="AR9">
        <f t="shared" si="14"/>
        <v>152.74966831948845</v>
      </c>
      <c r="AS9">
        <f t="shared" si="15"/>
        <v>-72.059693770282408</v>
      </c>
      <c r="AT9">
        <f t="shared" si="16"/>
        <v>17.767988999770477</v>
      </c>
      <c r="AU9">
        <f t="shared" si="17"/>
        <v>98.457963548976522</v>
      </c>
      <c r="AW9">
        <v>6</v>
      </c>
      <c r="AX9">
        <f>(R9*SUMPRODUCT(K10:$K$23, X10:$X$23)-$AZ$3*SUMPRODUCT(K9:$K$22, W10:$W$23))/Z9</f>
        <v>897.97992006103709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449.98547634785041</v>
      </c>
      <c r="P10">
        <f t="shared" si="30"/>
        <v>22.49927381739252</v>
      </c>
      <c r="Q10" s="5">
        <f t="shared" si="31"/>
        <v>12.5</v>
      </c>
      <c r="R10">
        <f t="shared" si="0"/>
        <v>100000</v>
      </c>
      <c r="S10">
        <f t="shared" si="1"/>
        <v>1001.949381781197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837.32141402423849</v>
      </c>
      <c r="AC10">
        <f t="shared" si="2"/>
        <v>923.14665884805027</v>
      </c>
      <c r="AE10">
        <f t="shared" si="3"/>
        <v>414.59438627747062</v>
      </c>
      <c r="AF10">
        <f t="shared" si="4"/>
        <v>-20.729719313873531</v>
      </c>
      <c r="AG10">
        <f t="shared" si="5"/>
        <v>-11.51688243480603</v>
      </c>
      <c r="AH10">
        <f t="shared" si="6"/>
        <v>-177.49466281264077</v>
      </c>
      <c r="AI10">
        <f t="shared" si="7"/>
        <v>204.8531217161503</v>
      </c>
      <c r="AJ10">
        <f t="shared" si="8"/>
        <v>-85.825244823811772</v>
      </c>
      <c r="AK10">
        <f t="shared" si="32"/>
        <v>5.2941001482476926</v>
      </c>
      <c r="AL10">
        <f t="shared" si="9"/>
        <v>124.32197704058622</v>
      </c>
      <c r="AN10">
        <f t="shared" si="10"/>
        <v>276.43947826908408</v>
      </c>
      <c r="AO10">
        <f t="shared" si="11"/>
        <v>-13.821973913454203</v>
      </c>
      <c r="AP10">
        <f t="shared" si="12"/>
        <v>-7.6791222383638997</v>
      </c>
      <c r="AQ10">
        <f t="shared" si="13"/>
        <v>-118.34827872135067</v>
      </c>
      <c r="AR10">
        <f t="shared" si="14"/>
        <v>136.59010339591532</v>
      </c>
      <c r="AS10">
        <f t="shared" si="15"/>
        <v>-57.225777016509007</v>
      </c>
      <c r="AT10">
        <f t="shared" si="16"/>
        <v>3.5299519996549464</v>
      </c>
      <c r="AU10">
        <f t="shared" si="17"/>
        <v>82.894278379061248</v>
      </c>
      <c r="AW10">
        <v>7</v>
      </c>
      <c r="AX10">
        <f>(R10*SUMPRODUCT(K11:$K$23, X11:$X$23)-$AZ$3*SUMPRODUCT(K10:$K$22, W11:$W$23))/Z10</f>
        <v>1001.949381781197</v>
      </c>
    </row>
    <row r="11" spans="1:52" x14ac:dyDescent="0.25">
      <c r="A11" t="s">
        <v>33</v>
      </c>
      <c r="C11" s="24">
        <f>AU25</f>
        <v>-338.40835963261634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449.98547634785041</v>
      </c>
      <c r="P11">
        <f t="shared" si="30"/>
        <v>22.49927381739252</v>
      </c>
      <c r="Q11" s="5">
        <f t="shared" si="31"/>
        <v>12.5</v>
      </c>
      <c r="R11">
        <f t="shared" si="0"/>
        <v>100000</v>
      </c>
      <c r="S11">
        <f t="shared" si="1"/>
        <v>1095.4345751407877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923.14665884805027</v>
      </c>
      <c r="AC11">
        <f t="shared" si="2"/>
        <v>997.1598453095695</v>
      </c>
      <c r="AE11">
        <f t="shared" si="3"/>
        <v>409.61592610759669</v>
      </c>
      <c r="AF11">
        <f t="shared" si="4"/>
        <v>-20.480796305379833</v>
      </c>
      <c r="AG11">
        <f t="shared" si="5"/>
        <v>-11.378587411089935</v>
      </c>
      <c r="AH11">
        <f t="shared" si="6"/>
        <v>-185.00959494427053</v>
      </c>
      <c r="AI11">
        <f t="shared" si="7"/>
        <v>192.74694744685638</v>
      </c>
      <c r="AJ11">
        <f t="shared" si="8"/>
        <v>-74.01318646151924</v>
      </c>
      <c r="AK11">
        <f t="shared" si="32"/>
        <v>2.0996508618404279</v>
      </c>
      <c r="AL11">
        <f t="shared" si="9"/>
        <v>120.83341184717757</v>
      </c>
      <c r="AN11">
        <f t="shared" si="10"/>
        <v>259.79262420489152</v>
      </c>
      <c r="AO11">
        <f t="shared" si="11"/>
        <v>-12.989631210244577</v>
      </c>
      <c r="AP11">
        <f t="shared" si="12"/>
        <v>-7.2166947007214386</v>
      </c>
      <c r="AQ11">
        <f t="shared" si="13"/>
        <v>-117.33950051793332</v>
      </c>
      <c r="AR11">
        <f t="shared" si="14"/>
        <v>122.24679777599221</v>
      </c>
      <c r="AS11">
        <f t="shared" si="15"/>
        <v>-46.941729339774888</v>
      </c>
      <c r="AT11">
        <f t="shared" si="16"/>
        <v>1.3316713842037078</v>
      </c>
      <c r="AU11">
        <f t="shared" si="17"/>
        <v>76.636739820421028</v>
      </c>
      <c r="AW11">
        <v>8</v>
      </c>
      <c r="AX11">
        <f>(R11*SUMPRODUCT(K12:$K$23, X12:$X$23)-$AZ$3*SUMPRODUCT(K11:$K$22, W12:$W$23))/Z11</f>
        <v>1095.4345751407877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449.98547634785041</v>
      </c>
      <c r="P12">
        <f t="shared" si="30"/>
        <v>22.49927381739252</v>
      </c>
      <c r="Q12" s="5">
        <f t="shared" si="31"/>
        <v>12.5</v>
      </c>
      <c r="R12">
        <f t="shared" si="0"/>
        <v>100000</v>
      </c>
      <c r="S12">
        <f t="shared" si="1"/>
        <v>1181.1932980594243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997.1598453095695</v>
      </c>
      <c r="AC12">
        <f t="shared" si="2"/>
        <v>1062.1848666912344</v>
      </c>
      <c r="AE12">
        <f t="shared" si="3"/>
        <v>404.64821802899121</v>
      </c>
      <c r="AF12">
        <f t="shared" si="4"/>
        <v>-20.232410901449562</v>
      </c>
      <c r="AG12">
        <f t="shared" si="5"/>
        <v>-11.240591066215536</v>
      </c>
      <c r="AH12">
        <f t="shared" si="6"/>
        <v>-193.6837661079928</v>
      </c>
      <c r="AI12">
        <f t="shared" si="7"/>
        <v>179.49144995333333</v>
      </c>
      <c r="AJ12">
        <f t="shared" si="8"/>
        <v>-65.025021381664942</v>
      </c>
      <c r="AK12">
        <f t="shared" si="32"/>
        <v>29.013088701179335</v>
      </c>
      <c r="AL12">
        <f t="shared" si="9"/>
        <v>143.47951727284772</v>
      </c>
      <c r="AN12">
        <f t="shared" si="10"/>
        <v>239.85227241204126</v>
      </c>
      <c r="AO12">
        <f t="shared" si="11"/>
        <v>-11.992613620602064</v>
      </c>
      <c r="AP12">
        <f t="shared" si="12"/>
        <v>-6.6627781622730984</v>
      </c>
      <c r="AQ12">
        <f t="shared" si="13"/>
        <v>-114.80463612716576</v>
      </c>
      <c r="AR12">
        <f t="shared" si="14"/>
        <v>106.39224450200035</v>
      </c>
      <c r="AS12">
        <f t="shared" si="15"/>
        <v>-38.543105955100231</v>
      </c>
      <c r="AT12">
        <f t="shared" si="16"/>
        <v>17.197296181275689</v>
      </c>
      <c r="AU12">
        <f t="shared" si="17"/>
        <v>85.046434728175797</v>
      </c>
      <c r="AW12">
        <v>9</v>
      </c>
      <c r="AX12">
        <f>(R12*SUMPRODUCT(K13:$K$23, X13:$X$23)-$AZ$3*SUMPRODUCT(K12:$K$22, W13:$W$23))/Z12</f>
        <v>1181.1932980594243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449.98547634785041</v>
      </c>
      <c r="P13">
        <f t="shared" si="30"/>
        <v>22.49927381739252</v>
      </c>
      <c r="Q13" s="5">
        <f t="shared" si="31"/>
        <v>12.5</v>
      </c>
      <c r="R13">
        <f t="shared" si="0"/>
        <v>100000</v>
      </c>
      <c r="S13">
        <f t="shared" si="1"/>
        <v>1260.0807560177236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1062.1848666912344</v>
      </c>
      <c r="AC13">
        <f t="shared" si="2"/>
        <v>1119.2355887119993</v>
      </c>
      <c r="AE13">
        <f t="shared" si="3"/>
        <v>399.68847800176377</v>
      </c>
      <c r="AF13">
        <f t="shared" si="4"/>
        <v>-19.984423900088188</v>
      </c>
      <c r="AG13">
        <f t="shared" si="5"/>
        <v>-11.102816063245401</v>
      </c>
      <c r="AH13">
        <f t="shared" si="6"/>
        <v>-202.95273846384831</v>
      </c>
      <c r="AI13">
        <f t="shared" si="7"/>
        <v>165.64849957458185</v>
      </c>
      <c r="AJ13">
        <f t="shared" si="8"/>
        <v>-57.050722020764852</v>
      </c>
      <c r="AK13">
        <f t="shared" si="32"/>
        <v>100.93222445550371</v>
      </c>
      <c r="AL13">
        <f t="shared" si="9"/>
        <v>209.5300020093207</v>
      </c>
      <c r="AN13">
        <f t="shared" si="10"/>
        <v>214.61402552493269</v>
      </c>
      <c r="AO13">
        <f t="shared" si="11"/>
        <v>-10.730701276246634</v>
      </c>
      <c r="AP13">
        <f t="shared" si="12"/>
        <v>-5.9616931213750579</v>
      </c>
      <c r="AQ13">
        <f t="shared" si="13"/>
        <v>-108.97613163830837</v>
      </c>
      <c r="AR13">
        <f t="shared" si="14"/>
        <v>88.945499489002614</v>
      </c>
      <c r="AS13">
        <f t="shared" si="15"/>
        <v>-30.633570357577927</v>
      </c>
      <c r="AT13">
        <f t="shared" si="16"/>
        <v>54.195885515334076</v>
      </c>
      <c r="AU13">
        <f t="shared" si="17"/>
        <v>112.50781464675876</v>
      </c>
      <c r="AW13">
        <v>10</v>
      </c>
      <c r="AX13">
        <f>(R13*SUMPRODUCT(K14:$K$23, X14:$X$23)-$AZ$3*SUMPRODUCT(K13:$K$22, W14:$W$23))/Z13</f>
        <v>1260.0807560177236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449.98547634785041</v>
      </c>
      <c r="P14">
        <f t="shared" si="30"/>
        <v>22.49927381739252</v>
      </c>
      <c r="Q14" s="5">
        <f t="shared" si="31"/>
        <v>12.5</v>
      </c>
      <c r="R14">
        <f t="shared" si="0"/>
        <v>100000</v>
      </c>
      <c r="S14">
        <f t="shared" si="1"/>
        <v>1325.1732052507068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1119.2355887119993</v>
      </c>
      <c r="AC14">
        <f t="shared" si="2"/>
        <v>1162.4598262013437</v>
      </c>
      <c r="AE14">
        <f t="shared" si="3"/>
        <v>394.73333489978671</v>
      </c>
      <c r="AF14">
        <f t="shared" si="4"/>
        <v>-19.736666744989336</v>
      </c>
      <c r="AG14">
        <f t="shared" si="5"/>
        <v>-10.965168756764708</v>
      </c>
      <c r="AH14">
        <f t="shared" si="6"/>
        <v>-212.95316678591738</v>
      </c>
      <c r="AI14">
        <f t="shared" si="7"/>
        <v>151.0783326121153</v>
      </c>
      <c r="AJ14">
        <f t="shared" si="8"/>
        <v>-43.224237489344432</v>
      </c>
      <c r="AK14">
        <f t="shared" si="32"/>
        <v>104.59625798067577</v>
      </c>
      <c r="AL14">
        <f t="shared" si="9"/>
        <v>212.45035310344664</v>
      </c>
      <c r="AN14">
        <f t="shared" si="10"/>
        <v>195.2461336933639</v>
      </c>
      <c r="AO14">
        <f t="shared" si="11"/>
        <v>-9.7623066846681947</v>
      </c>
      <c r="AP14">
        <f t="shared" si="12"/>
        <v>-5.423678761757234</v>
      </c>
      <c r="AQ14">
        <f t="shared" si="13"/>
        <v>-105.33258480250767</v>
      </c>
      <c r="AR14">
        <f t="shared" si="14"/>
        <v>74.7275634444308</v>
      </c>
      <c r="AS14">
        <f t="shared" si="15"/>
        <v>-21.379915262998516</v>
      </c>
      <c r="AT14">
        <f t="shared" si="16"/>
        <v>51.736230928419715</v>
      </c>
      <c r="AU14">
        <f t="shared" si="17"/>
        <v>105.08387910985199</v>
      </c>
      <c r="AW14">
        <v>11</v>
      </c>
      <c r="AX14">
        <f>(R14*SUMPRODUCT(K15:$K$23, X15:$X$23)-$AZ$3*SUMPRODUCT(K14:$K$22, W15:$W$23))/Z14</f>
        <v>1325.1732052507068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449.98547634785041</v>
      </c>
      <c r="P15">
        <f t="shared" si="30"/>
        <v>22.49927381739252</v>
      </c>
      <c r="Q15" s="5">
        <f t="shared" si="31"/>
        <v>12.5</v>
      </c>
      <c r="R15">
        <f t="shared" si="0"/>
        <v>100000</v>
      </c>
      <c r="S15">
        <f t="shared" si="1"/>
        <v>1380.5263059269421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1162.4598262013437</v>
      </c>
      <c r="AC15">
        <f t="shared" si="2"/>
        <v>1195.8221071055755</v>
      </c>
      <c r="AE15">
        <f t="shared" si="3"/>
        <v>389.78075114033294</v>
      </c>
      <c r="AF15">
        <f t="shared" si="4"/>
        <v>-19.489037557016648</v>
      </c>
      <c r="AG15">
        <f t="shared" si="5"/>
        <v>-10.827592545426464</v>
      </c>
      <c r="AH15">
        <f t="shared" si="6"/>
        <v>-223.39619016476911</v>
      </c>
      <c r="AI15">
        <f t="shared" si="7"/>
        <v>136.0679308731207</v>
      </c>
      <c r="AJ15">
        <f t="shared" si="8"/>
        <v>-33.362280904231739</v>
      </c>
      <c r="AK15">
        <f t="shared" si="32"/>
        <v>107.29260778492622</v>
      </c>
      <c r="AL15">
        <f t="shared" si="9"/>
        <v>209.99825775381518</v>
      </c>
      <c r="AN15">
        <f t="shared" si="10"/>
        <v>177.59927726755262</v>
      </c>
      <c r="AO15">
        <f t="shared" si="11"/>
        <v>-8.8799638633776308</v>
      </c>
      <c r="AP15">
        <f t="shared" si="12"/>
        <v>-4.9334724841836834</v>
      </c>
      <c r="AQ15">
        <f t="shared" si="13"/>
        <v>-101.78799697397969</v>
      </c>
      <c r="AR15">
        <f t="shared" si="14"/>
        <v>61.997843946011606</v>
      </c>
      <c r="AS15">
        <f t="shared" si="15"/>
        <v>-15.201153364434372</v>
      </c>
      <c r="AT15">
        <f t="shared" si="16"/>
        <v>48.886687049082816</v>
      </c>
      <c r="AU15">
        <f t="shared" si="17"/>
        <v>95.683377630660047</v>
      </c>
      <c r="AW15">
        <v>12</v>
      </c>
      <c r="AX15">
        <f>(R15*SUMPRODUCT(K16:$K$23, X16:$X$23)-$AZ$3*SUMPRODUCT(K15:$K$22, W16:$W$23))/Z15</f>
        <v>1380.5263059269421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449.98547634785041</v>
      </c>
      <c r="P16">
        <f t="shared" si="30"/>
        <v>22.49927381739252</v>
      </c>
      <c r="Q16" s="5">
        <f t="shared" si="31"/>
        <v>12.5</v>
      </c>
      <c r="R16">
        <f t="shared" si="0"/>
        <v>100000</v>
      </c>
      <c r="S16">
        <f t="shared" si="1"/>
        <v>1380.2064463545535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1195.8221071055755</v>
      </c>
      <c r="AC16">
        <f t="shared" si="2"/>
        <v>1178.9936466160184</v>
      </c>
      <c r="AE16">
        <f t="shared" si="3"/>
        <v>384.38453833109645</v>
      </c>
      <c r="AF16">
        <f t="shared" si="4"/>
        <v>-19.21922691655482</v>
      </c>
      <c r="AG16">
        <f t="shared" si="5"/>
        <v>-10.677692907191666</v>
      </c>
      <c r="AH16">
        <f t="shared" si="6"/>
        <v>-332.98970224427677</v>
      </c>
      <c r="AI16">
        <f t="shared" si="7"/>
        <v>21.497916263073193</v>
      </c>
      <c r="AJ16">
        <f t="shared" si="8"/>
        <v>16.828460489557074</v>
      </c>
      <c r="AK16">
        <f t="shared" si="32"/>
        <v>109.26911929640821</v>
      </c>
      <c r="AL16">
        <f t="shared" si="9"/>
        <v>147.59549604903847</v>
      </c>
      <c r="AN16">
        <f t="shared" si="10"/>
        <v>161.3351075800031</v>
      </c>
      <c r="AO16">
        <f t="shared" si="11"/>
        <v>-8.0667553790001545</v>
      </c>
      <c r="AP16">
        <f t="shared" si="12"/>
        <v>-4.481675411210575</v>
      </c>
      <c r="AQ16">
        <f t="shared" si="13"/>
        <v>-139.76350263167555</v>
      </c>
      <c r="AR16">
        <f t="shared" si="14"/>
        <v>9.0231741581168148</v>
      </c>
      <c r="AS16">
        <f t="shared" si="15"/>
        <v>7.0632952492742831</v>
      </c>
      <c r="AT16">
        <f t="shared" si="16"/>
        <v>45.862784162439972</v>
      </c>
      <c r="AU16">
        <f t="shared" si="17"/>
        <v>61.949253569831072</v>
      </c>
      <c r="AW16">
        <v>13</v>
      </c>
      <c r="AX16">
        <f>(R16*SUMPRODUCT(K17:$K$23, X17:$X$23)-$AZ$3*SUMPRODUCT(K16:$K$22, W17:$W$23))/Z16</f>
        <v>1380.2064463545535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449.98547634785041</v>
      </c>
      <c r="P17">
        <f t="shared" si="30"/>
        <v>22.49927381739252</v>
      </c>
      <c r="Q17" s="5">
        <f t="shared" si="31"/>
        <v>12.5</v>
      </c>
      <c r="R17">
        <f t="shared" si="0"/>
        <v>100000</v>
      </c>
      <c r="S17">
        <f t="shared" si="1"/>
        <v>1325.1788078457414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1178.9936466160184</v>
      </c>
      <c r="AC17">
        <f t="shared" si="2"/>
        <v>1114.6347938047929</v>
      </c>
      <c r="AE17">
        <f t="shared" si="3"/>
        <v>378.49191797709722</v>
      </c>
      <c r="AF17">
        <f t="shared" si="4"/>
        <v>-18.924595898854861</v>
      </c>
      <c r="AG17">
        <f t="shared" si="5"/>
        <v>-10.514003725436718</v>
      </c>
      <c r="AH17">
        <f t="shared" si="6"/>
        <v>-455.29802146425823</v>
      </c>
      <c r="AI17">
        <f t="shared" si="7"/>
        <v>-106.24470311145262</v>
      </c>
      <c r="AJ17">
        <f t="shared" si="8"/>
        <v>64.358852811225461</v>
      </c>
      <c r="AK17">
        <f t="shared" si="32"/>
        <v>107.69926780859826</v>
      </c>
      <c r="AL17">
        <f t="shared" si="9"/>
        <v>65.813417508371103</v>
      </c>
      <c r="AN17">
        <f t="shared" si="10"/>
        <v>146.33956181739561</v>
      </c>
      <c r="AO17">
        <f t="shared" si="11"/>
        <v>-7.3169780908697808</v>
      </c>
      <c r="AP17">
        <f t="shared" si="12"/>
        <v>-4.0651190290937125</v>
      </c>
      <c r="AQ17">
        <f t="shared" si="13"/>
        <v>-176.03576138034853</v>
      </c>
      <c r="AR17">
        <f t="shared" si="14"/>
        <v>-41.078296682916417</v>
      </c>
      <c r="AS17">
        <f t="shared" si="15"/>
        <v>24.883612759295161</v>
      </c>
      <c r="AT17">
        <f t="shared" si="16"/>
        <v>41.640687450869954</v>
      </c>
      <c r="AU17">
        <f t="shared" si="17"/>
        <v>25.446003527248696</v>
      </c>
      <c r="AW17">
        <v>14</v>
      </c>
      <c r="AX17">
        <f>(R17*SUMPRODUCT(K18:$K$23, X18:$X$23)-$AZ$3*SUMPRODUCT(K17:$K$22, W18:$W$23))/Z17</f>
        <v>1325.1788078457414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449.98547634785041</v>
      </c>
      <c r="P18">
        <f t="shared" si="30"/>
        <v>22.49927381739252</v>
      </c>
      <c r="Q18" s="5">
        <f t="shared" si="31"/>
        <v>12.5</v>
      </c>
      <c r="R18">
        <f t="shared" si="0"/>
        <v>100000</v>
      </c>
      <c r="S18">
        <f t="shared" si="1"/>
        <v>1220.4701553953018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1114.6347938047929</v>
      </c>
      <c r="AC18">
        <f t="shared" si="2"/>
        <v>1009.2129035587977</v>
      </c>
      <c r="AE18">
        <f t="shared" si="3"/>
        <v>372.09525127405749</v>
      </c>
      <c r="AF18">
        <f t="shared" si="4"/>
        <v>-18.604762563702874</v>
      </c>
      <c r="AG18">
        <f t="shared" si="5"/>
        <v>-10.336312804305328</v>
      </c>
      <c r="AH18">
        <f t="shared" si="6"/>
        <v>-580.40707101617716</v>
      </c>
      <c r="AI18">
        <f t="shared" si="7"/>
        <v>-237.25289511012789</v>
      </c>
      <c r="AJ18">
        <f t="shared" si="8"/>
        <v>105.4218902459952</v>
      </c>
      <c r="AK18">
        <f t="shared" si="32"/>
        <v>102.76876977606034</v>
      </c>
      <c r="AL18">
        <f t="shared" si="9"/>
        <v>-29.062235088072356</v>
      </c>
      <c r="AN18">
        <f t="shared" si="10"/>
        <v>132.52610513846099</v>
      </c>
      <c r="AO18">
        <f t="shared" si="11"/>
        <v>-6.6263052569230485</v>
      </c>
      <c r="AP18">
        <f t="shared" si="12"/>
        <v>-3.681399514659415</v>
      </c>
      <c r="AQ18">
        <f t="shared" si="13"/>
        <v>-206.71881259764652</v>
      </c>
      <c r="AR18">
        <f t="shared" si="14"/>
        <v>-84.500412230768006</v>
      </c>
      <c r="AS18">
        <f t="shared" si="15"/>
        <v>37.547247546961977</v>
      </c>
      <c r="AT18">
        <f t="shared" si="16"/>
        <v>36.60230745127496</v>
      </c>
      <c r="AU18">
        <f t="shared" si="17"/>
        <v>-10.350857232531078</v>
      </c>
      <c r="AW18">
        <v>15</v>
      </c>
      <c r="AX18">
        <f>(R18*SUMPRODUCT(K19:$K$23, X19:$X$23)-$AZ$3*SUMPRODUCT(K18:$K$22, W19:$W$23))/Z18</f>
        <v>1220.4701553953018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449.98547634785041</v>
      </c>
      <c r="P19">
        <f t="shared" si="30"/>
        <v>22.49927381739252</v>
      </c>
      <c r="Q19" s="5">
        <f t="shared" si="31"/>
        <v>12.5</v>
      </c>
      <c r="R19">
        <f t="shared" si="0"/>
        <v>100000</v>
      </c>
      <c r="S19">
        <f t="shared" si="1"/>
        <v>1068.3064084733628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1009.2129035587977</v>
      </c>
      <c r="AC19">
        <f t="shared" si="2"/>
        <v>866.93417914419899</v>
      </c>
      <c r="AE19">
        <f t="shared" si="3"/>
        <v>365.16470038021123</v>
      </c>
      <c r="AF19">
        <f t="shared" si="4"/>
        <v>-18.258235019010563</v>
      </c>
      <c r="AG19">
        <f t="shared" si="5"/>
        <v>-10.143791288108416</v>
      </c>
      <c r="AH19">
        <f t="shared" si="6"/>
        <v>-713.26710523087888</v>
      </c>
      <c r="AI19">
        <f t="shared" si="7"/>
        <v>-376.5044311577866</v>
      </c>
      <c r="AJ19">
        <f t="shared" si="8"/>
        <v>142.27872441459874</v>
      </c>
      <c r="AK19">
        <f t="shared" si="32"/>
        <v>94.928355824399915</v>
      </c>
      <c r="AL19">
        <f t="shared" si="9"/>
        <v>-139.29735091878794</v>
      </c>
      <c r="AN19">
        <f t="shared" si="10"/>
        <v>119.80591563034621</v>
      </c>
      <c r="AO19">
        <f t="shared" si="11"/>
        <v>-5.990295781517311</v>
      </c>
      <c r="AP19">
        <f t="shared" si="12"/>
        <v>-3.3280495129173109</v>
      </c>
      <c r="AQ19">
        <f t="shared" si="13"/>
        <v>-234.01390808645311</v>
      </c>
      <c r="AR19">
        <f t="shared" si="14"/>
        <v>-123.52633775054153</v>
      </c>
      <c r="AS19">
        <f t="shared" si="15"/>
        <v>46.679848395697867</v>
      </c>
      <c r="AT19">
        <f t="shared" si="16"/>
        <v>31.144791862367693</v>
      </c>
      <c r="AU19">
        <f t="shared" si="17"/>
        <v>-45.701697492475965</v>
      </c>
      <c r="AW19">
        <v>16</v>
      </c>
      <c r="AX19">
        <f>(R19*SUMPRODUCT(K20:$K$23, X20:$X$23)-$AZ$3*SUMPRODUCT(K19:$K$22, W20:$W$23))/Z19</f>
        <v>1068.3064084733628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449.98547634785041</v>
      </c>
      <c r="P20">
        <f t="shared" si="30"/>
        <v>22.49927381739252</v>
      </c>
      <c r="Q20" s="5">
        <f t="shared" si="31"/>
        <v>12.5</v>
      </c>
      <c r="R20">
        <f t="shared" si="0"/>
        <v>100000</v>
      </c>
      <c r="S20">
        <f t="shared" si="1"/>
        <v>871.72072393397229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866.93417914419899</v>
      </c>
      <c r="AC20">
        <f t="shared" si="2"/>
        <v>692.91903918215939</v>
      </c>
      <c r="AE20">
        <f t="shared" si="3"/>
        <v>357.68738238749967</v>
      </c>
      <c r="AF20">
        <f t="shared" si="4"/>
        <v>-17.884369119374984</v>
      </c>
      <c r="AG20">
        <f t="shared" si="5"/>
        <v>-9.9360813067386111</v>
      </c>
      <c r="AH20">
        <f t="shared" si="6"/>
        <v>-850.17654790975166</v>
      </c>
      <c r="AI20">
        <f t="shared" si="7"/>
        <v>-520.3096159483656</v>
      </c>
      <c r="AJ20">
        <f t="shared" si="8"/>
        <v>174.0151399620396</v>
      </c>
      <c r="AK20">
        <f t="shared" si="32"/>
        <v>84.471603468862668</v>
      </c>
      <c r="AL20">
        <f t="shared" si="9"/>
        <v>-261.82287251746334</v>
      </c>
      <c r="AN20">
        <f t="shared" si="10"/>
        <v>108.10238146887693</v>
      </c>
      <c r="AO20">
        <f t="shared" si="11"/>
        <v>-5.4051190734438466</v>
      </c>
      <c r="AP20">
        <f t="shared" si="12"/>
        <v>-3.0029408489539504</v>
      </c>
      <c r="AQ20">
        <f t="shared" si="13"/>
        <v>-256.94534955238277</v>
      </c>
      <c r="AR20">
        <f t="shared" si="14"/>
        <v>-157.25102800590363</v>
      </c>
      <c r="AS20">
        <f t="shared" si="15"/>
        <v>52.591877622222299</v>
      </c>
      <c r="AT20">
        <f t="shared" si="16"/>
        <v>25.529504117609676</v>
      </c>
      <c r="AU20">
        <f t="shared" si="17"/>
        <v>-79.129646266071646</v>
      </c>
      <c r="AW20">
        <v>17</v>
      </c>
      <c r="AX20">
        <f>(R20*SUMPRODUCT(K21:$K$23, X21:$X$23)-$AZ$3*SUMPRODUCT(K20:$K$22, W21:$W$23))/Z20</f>
        <v>871.72072393397229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449.98547634785041</v>
      </c>
      <c r="P21">
        <f t="shared" si="30"/>
        <v>22.49927381739252</v>
      </c>
      <c r="Q21" s="5">
        <f t="shared" si="31"/>
        <v>12.5</v>
      </c>
      <c r="R21">
        <f t="shared" si="0"/>
        <v>100000</v>
      </c>
      <c r="S21">
        <f t="shared" si="1"/>
        <v>629.07559894877056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692.91903918215939</v>
      </c>
      <c r="AC21">
        <f t="shared" si="2"/>
        <v>488.73881188895518</v>
      </c>
      <c r="AE21">
        <f t="shared" si="3"/>
        <v>349.6008547224605</v>
      </c>
      <c r="AF21">
        <f t="shared" si="4"/>
        <v>-17.480042736123025</v>
      </c>
      <c r="AG21">
        <f t="shared" si="5"/>
        <v>-9.7114482882834743</v>
      </c>
      <c r="AH21">
        <f t="shared" si="6"/>
        <v>-1002.1776431019962</v>
      </c>
      <c r="AI21">
        <f t="shared" si="7"/>
        <v>-679.76827940394219</v>
      </c>
      <c r="AJ21">
        <f t="shared" si="8"/>
        <v>204.18022729320421</v>
      </c>
      <c r="AK21">
        <f t="shared" si="32"/>
        <v>71.752789581794786</v>
      </c>
      <c r="AL21">
        <f t="shared" si="9"/>
        <v>-403.83526252894319</v>
      </c>
      <c r="AN21">
        <f t="shared" si="10"/>
        <v>97.329903722731672</v>
      </c>
      <c r="AO21">
        <f t="shared" si="11"/>
        <v>-4.8664951861365831</v>
      </c>
      <c r="AP21">
        <f t="shared" si="12"/>
        <v>-2.7036956979332905</v>
      </c>
      <c r="AQ21">
        <f t="shared" si="13"/>
        <v>-279.00919634085994</v>
      </c>
      <c r="AR21">
        <f t="shared" si="14"/>
        <v>-189.24948350219813</v>
      </c>
      <c r="AS21">
        <f t="shared" si="15"/>
        <v>56.844374366045514</v>
      </c>
      <c r="AT21">
        <f t="shared" si="16"/>
        <v>19.976187150279397</v>
      </c>
      <c r="AU21">
        <f t="shared" si="17"/>
        <v>-112.42892198587322</v>
      </c>
      <c r="AW21">
        <v>18</v>
      </c>
      <c r="AX21">
        <f>(R21*SUMPRODUCT(K22:$K$23, X22:$X$23)-$AZ$3*SUMPRODUCT(K21:$K$22, W22:$W$23))/Z21</f>
        <v>629.07559894877056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449.98547634785041</v>
      </c>
      <c r="P22">
        <f t="shared" si="30"/>
        <v>22.49927381739252</v>
      </c>
      <c r="Q22" s="5">
        <f t="shared" si="31"/>
        <v>12.5</v>
      </c>
      <c r="R22">
        <f t="shared" si="0"/>
        <v>100000</v>
      </c>
      <c r="S22">
        <f t="shared" si="1"/>
        <v>338.72053298311226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488.73881188895518</v>
      </c>
      <c r="AC22">
        <f t="shared" si="2"/>
        <v>256.56954267312659</v>
      </c>
      <c r="AE22">
        <f t="shared" si="3"/>
        <v>340.84903817116151</v>
      </c>
      <c r="AF22">
        <f t="shared" si="4"/>
        <v>-17.042451908558075</v>
      </c>
      <c r="AG22">
        <f t="shared" si="5"/>
        <v>-9.4683344265225902</v>
      </c>
      <c r="AH22">
        <f t="shared" si="6"/>
        <v>-1167.9950310244042</v>
      </c>
      <c r="AI22">
        <f t="shared" si="7"/>
        <v>-853.6567791883233</v>
      </c>
      <c r="AJ22">
        <f t="shared" si="8"/>
        <v>232.16926921582859</v>
      </c>
      <c r="AK22">
        <f t="shared" si="32"/>
        <v>56.878177870609107</v>
      </c>
      <c r="AL22">
        <f t="shared" si="9"/>
        <v>-564.60933210188568</v>
      </c>
      <c r="AN22">
        <f t="shared" si="10"/>
        <v>87.413407072820434</v>
      </c>
      <c r="AO22">
        <f t="shared" si="11"/>
        <v>-4.3706703536410219</v>
      </c>
      <c r="AP22">
        <f t="shared" si="12"/>
        <v>-2.4282285670162276</v>
      </c>
      <c r="AQ22">
        <f t="shared" si="13"/>
        <v>-299.54147928297158</v>
      </c>
      <c r="AR22">
        <f t="shared" si="14"/>
        <v>-218.92697113080843</v>
      </c>
      <c r="AS22">
        <f t="shared" si="15"/>
        <v>59.541628600903451</v>
      </c>
      <c r="AT22">
        <f t="shared" si="16"/>
        <v>14.586854469183313</v>
      </c>
      <c r="AU22">
        <f t="shared" si="17"/>
        <v>-144.79848806072167</v>
      </c>
      <c r="AW22">
        <v>19</v>
      </c>
      <c r="AX22">
        <f>(R22*SUMPRODUCT(K23:$K$23, X23:$X$23)-$AZ$3*SUMPRODUCT(K22:$K$22, W23:$W$23))/Z22</f>
        <v>338.72053298311226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449.98547634785041</v>
      </c>
      <c r="P23">
        <f t="shared" si="30"/>
        <v>22.49927381739252</v>
      </c>
      <c r="Q23" s="5">
        <f t="shared" si="31"/>
        <v>12.5</v>
      </c>
      <c r="R23">
        <f t="shared" si="0"/>
        <v>100000</v>
      </c>
      <c r="S23">
        <f t="shared" si="1"/>
        <v>348.37726653563044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256.56954267312659</v>
      </c>
      <c r="AC23">
        <f t="shared" si="2"/>
        <v>256.56954267312659</v>
      </c>
      <c r="AE23">
        <f t="shared" si="3"/>
        <v>331.40098096587207</v>
      </c>
      <c r="AF23">
        <f t="shared" si="4"/>
        <v>-16.570049048293605</v>
      </c>
      <c r="AG23">
        <f t="shared" si="5"/>
        <v>-9.2058799223802765</v>
      </c>
      <c r="AH23">
        <f t="shared" si="6"/>
        <v>-1342.169279016706</v>
      </c>
      <c r="AI23">
        <f t="shared" si="7"/>
        <v>-1036.5442270215078</v>
      </c>
      <c r="AJ23">
        <f t="shared" si="8"/>
        <v>0</v>
      </c>
      <c r="AK23">
        <f t="shared" si="32"/>
        <v>39.998033221349353</v>
      </c>
      <c r="AL23">
        <f t="shared" si="9"/>
        <v>-996.54619380015845</v>
      </c>
      <c r="AN23">
        <f t="shared" si="10"/>
        <v>78.291016478073303</v>
      </c>
      <c r="AO23">
        <f t="shared" si="11"/>
        <v>-3.914550823903665</v>
      </c>
      <c r="AP23">
        <f t="shared" si="12"/>
        <v>-2.1748206495878191</v>
      </c>
      <c r="AQ23">
        <f t="shared" si="13"/>
        <v>-317.07750783840282</v>
      </c>
      <c r="AR23">
        <f t="shared" si="14"/>
        <v>-244.87586283382103</v>
      </c>
      <c r="AS23">
        <f t="shared" si="15"/>
        <v>0</v>
      </c>
      <c r="AT23">
        <f t="shared" si="16"/>
        <v>9.4492378052003065</v>
      </c>
      <c r="AU23">
        <f t="shared" si="17"/>
        <v>-235.42662502862072</v>
      </c>
      <c r="AW23">
        <v>20</v>
      </c>
      <c r="AX23">
        <f>(R23*SUMPRODUCT(K$23:$K24, X$23:$X24)-$AZ$3*SUMPRODUCT(K$22:$K23, W$23:$W24))/Z23</f>
        <v>348.37726653563044</v>
      </c>
    </row>
    <row r="25" spans="5:50" x14ac:dyDescent="0.25">
      <c r="AN25" s="6">
        <f t="shared" ref="AN25:AU25" si="33">SUM(AN3:AN23)</f>
        <v>4477.2017645463975</v>
      </c>
      <c r="AO25" s="6">
        <f t="shared" si="33"/>
        <v>-561.34919548820767</v>
      </c>
      <c r="AP25" s="6">
        <f t="shared" si="33"/>
        <v>-736.82770042010247</v>
      </c>
      <c r="AQ25" s="6">
        <f t="shared" si="33"/>
        <v>-3337.8208066772122</v>
      </c>
      <c r="AR25" s="6">
        <f t="shared" si="33"/>
        <v>-158.79593803912471</v>
      </c>
      <c r="AS25" s="6">
        <f t="shared" si="33"/>
        <v>-632.44322543098224</v>
      </c>
      <c r="AT25" s="6">
        <f t="shared" si="33"/>
        <v>452.83080383749058</v>
      </c>
      <c r="AU25" s="7">
        <f t="shared" si="33"/>
        <v>-338.40835963261634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1742.0671197372035</v>
      </c>
      <c r="K3">
        <v>1</v>
      </c>
      <c r="L3" s="2">
        <v>0</v>
      </c>
      <c r="O3">
        <f>$C$3</f>
        <v>1742.0671197372035</v>
      </c>
      <c r="P3">
        <f>O3*B5</f>
        <v>1393.6536957897629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1742.0671197372035</v>
      </c>
      <c r="AF3">
        <f t="shared" ref="AF3:AF23" si="4">-$Z3*P3</f>
        <v>-1393.6536957897629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-276.54354675255945</v>
      </c>
      <c r="AJ3">
        <f t="shared" ref="AJ3:AJ23" si="8">AB3-AC3</f>
        <v>0</v>
      </c>
      <c r="AL3">
        <f t="shared" ref="AL3:AL23" si="9">SUM(AI3:AK3)</f>
        <v>-276.54354675255945</v>
      </c>
      <c r="AN3">
        <f t="shared" ref="AN3:AN23" si="10">AE3*$K3</f>
        <v>1742.0671197372035</v>
      </c>
      <c r="AO3">
        <f t="shared" ref="AO3:AO23" si="11">AF3*$K3</f>
        <v>-1393.6536957897629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-276.54354675255945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-276.54354675255945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1385.0826495593674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1171.5767569127445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1157.0521188384209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-1157.0521188384209</v>
      </c>
      <c r="AK4">
        <f>H4*SUM(AB4, AE4:AF4)</f>
        <v>0</v>
      </c>
      <c r="AL4">
        <f t="shared" si="9"/>
        <v>-1396.8034188384208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-228.03053072094346</v>
      </c>
      <c r="AR4">
        <f t="shared" si="14"/>
        <v>-228.03053072094346</v>
      </c>
      <c r="AS4">
        <f t="shared" si="15"/>
        <v>-1100.4870827833563</v>
      </c>
      <c r="AT4">
        <f t="shared" si="16"/>
        <v>0</v>
      </c>
      <c r="AU4">
        <f t="shared" si="17"/>
        <v>-1328.5176135042996</v>
      </c>
      <c r="AW4">
        <v>1</v>
      </c>
      <c r="AX4">
        <f>(R4*SUMPRODUCT(K5:$K$23, X5:$X$23)-$AZ$3*SUMPRODUCT(K4:$K$22, W5:$W$23))/Z4</f>
        <v>1171.5767569127445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1742.0671197372035</v>
      </c>
      <c r="P5">
        <f t="shared" ref="P5:P23" si="30">O5*$C$5</f>
        <v>87.10335598686018</v>
      </c>
      <c r="Q5" s="5">
        <f t="shared" ref="Q5:Q23" si="31">$C$8</f>
        <v>12.5</v>
      </c>
      <c r="R5">
        <f t="shared" si="0"/>
        <v>100000</v>
      </c>
      <c r="S5">
        <f t="shared" si="1"/>
        <v>2287.3805242421445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1157.0521188384209</v>
      </c>
      <c r="AC5">
        <f t="shared" si="2"/>
        <v>2230.6795115543391</v>
      </c>
      <c r="AE5">
        <f t="shared" si="3"/>
        <v>1698.883675263331</v>
      </c>
      <c r="AF5">
        <f t="shared" si="4"/>
        <v>-84.944183763166563</v>
      </c>
      <c r="AG5">
        <f t="shared" si="5"/>
        <v>-12.1901422167908</v>
      </c>
      <c r="AH5">
        <f t="shared" si="6"/>
        <v>-251.50847867359587</v>
      </c>
      <c r="AI5">
        <f t="shared" si="7"/>
        <v>1350.2408706097779</v>
      </c>
      <c r="AJ5">
        <f t="shared" si="8"/>
        <v>-1073.6273927159182</v>
      </c>
      <c r="AK5">
        <f>H5*SUM(AB5, AE5:AF5)</f>
        <v>143.81446457657259</v>
      </c>
      <c r="AL5">
        <f t="shared" si="9"/>
        <v>420.4279424704323</v>
      </c>
      <c r="AN5">
        <f t="shared" si="10"/>
        <v>1536.1061057276581</v>
      </c>
      <c r="AO5">
        <f t="shared" si="11"/>
        <v>-76.805305286382918</v>
      </c>
      <c r="AP5">
        <f t="shared" si="12"/>
        <v>-11.022150699045573</v>
      </c>
      <c r="AQ5">
        <f t="shared" si="13"/>
        <v>-227.41033736338713</v>
      </c>
      <c r="AR5">
        <f t="shared" si="14"/>
        <v>1220.8683123788426</v>
      </c>
      <c r="AS5">
        <f t="shared" si="15"/>
        <v>-970.75839696426385</v>
      </c>
      <c r="AT5">
        <f t="shared" si="16"/>
        <v>130.03496374981938</v>
      </c>
      <c r="AU5">
        <f t="shared" si="17"/>
        <v>380.14487916439816</v>
      </c>
      <c r="AW5">
        <v>2</v>
      </c>
      <c r="AX5">
        <f>(R5*SUMPRODUCT(K6:$K$23, X6:$X$23)-$AZ$3*SUMPRODUCT(K5:$K$22, W6:$W$23))/Z5</f>
        <v>2287.3805242421445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1742.0671197372035</v>
      </c>
      <c r="P6">
        <f t="shared" si="30"/>
        <v>87.10335598686018</v>
      </c>
      <c r="Q6" s="5">
        <f t="shared" si="31"/>
        <v>12.5</v>
      </c>
      <c r="R6">
        <f t="shared" si="0"/>
        <v>100000</v>
      </c>
      <c r="S6">
        <f t="shared" si="1"/>
        <v>3255.2564669371482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2230.6795115543391</v>
      </c>
      <c r="AC6">
        <f t="shared" si="2"/>
        <v>3130.613773128156</v>
      </c>
      <c r="AE6">
        <f t="shared" si="3"/>
        <v>1675.3639457152749</v>
      </c>
      <c r="AF6">
        <f t="shared" si="4"/>
        <v>-83.768197285763748</v>
      </c>
      <c r="AG6">
        <f t="shared" si="5"/>
        <v>-12.021379132969408</v>
      </c>
      <c r="AH6">
        <f t="shared" si="6"/>
        <v>-374.89329322787864</v>
      </c>
      <c r="AI6">
        <f t="shared" si="7"/>
        <v>1204.6810760686631</v>
      </c>
      <c r="AJ6">
        <f t="shared" si="8"/>
        <v>-899.93426157381691</v>
      </c>
      <c r="AK6">
        <f>H6*SUM(AB6, AE6:AF6)</f>
        <v>209.07845672111665</v>
      </c>
      <c r="AL6">
        <f t="shared" si="9"/>
        <v>513.82527121596286</v>
      </c>
      <c r="AN6">
        <f t="shared" si="10"/>
        <v>1436.2756287474967</v>
      </c>
      <c r="AO6">
        <f t="shared" si="11"/>
        <v>-71.813781437374843</v>
      </c>
      <c r="AP6">
        <f t="shared" si="12"/>
        <v>-10.305828722633859</v>
      </c>
      <c r="AQ6">
        <f t="shared" si="13"/>
        <v>-321.39291395232141</v>
      </c>
      <c r="AR6">
        <f t="shared" si="14"/>
        <v>1032.7631046351667</v>
      </c>
      <c r="AS6">
        <f t="shared" si="15"/>
        <v>-771.50618567329207</v>
      </c>
      <c r="AT6">
        <f t="shared" si="16"/>
        <v>179.2412285418207</v>
      </c>
      <c r="AU6">
        <f t="shared" si="17"/>
        <v>440.49814750369529</v>
      </c>
      <c r="AW6">
        <v>3</v>
      </c>
      <c r="AX6">
        <f>(R6*SUMPRODUCT(K7:$K$23, X7:$X$23)-$AZ$3*SUMPRODUCT(K6:$K$22, W7:$W$23))/Z6</f>
        <v>3255.2564669371482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1742.0671197372035</v>
      </c>
      <c r="P7">
        <f t="shared" si="30"/>
        <v>87.10335598686018</v>
      </c>
      <c r="Q7" s="5">
        <f t="shared" si="31"/>
        <v>12.5</v>
      </c>
      <c r="R7">
        <f t="shared" si="0"/>
        <v>100000</v>
      </c>
      <c r="S7">
        <f t="shared" si="1"/>
        <v>4074.7594149578235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3130.613773128156</v>
      </c>
      <c r="AC7">
        <f t="shared" si="2"/>
        <v>3858.6639123878249</v>
      </c>
      <c r="AE7">
        <f t="shared" si="3"/>
        <v>1649.6805929723644</v>
      </c>
      <c r="AF7">
        <f t="shared" si="4"/>
        <v>-82.484029648618232</v>
      </c>
      <c r="AG7">
        <f t="shared" si="5"/>
        <v>-11.837091222561678</v>
      </c>
      <c r="AH7">
        <f t="shared" si="6"/>
        <v>-512.59295262427838</v>
      </c>
      <c r="AI7">
        <f t="shared" si="7"/>
        <v>1042.7665194769061</v>
      </c>
      <c r="AJ7">
        <f t="shared" si="8"/>
        <v>-728.05013925966887</v>
      </c>
      <c r="AK7">
        <f>H7*SUM(AB7, AE7:AF7)</f>
        <v>289.85489775908235</v>
      </c>
      <c r="AL7">
        <f t="shared" si="9"/>
        <v>604.57127797631961</v>
      </c>
      <c r="AN7">
        <f t="shared" si="10"/>
        <v>1332.0688549033989</v>
      </c>
      <c r="AO7">
        <f t="shared" si="11"/>
        <v>-66.603442745169957</v>
      </c>
      <c r="AP7">
        <f t="shared" si="12"/>
        <v>-9.5581051370766499</v>
      </c>
      <c r="AQ7">
        <f t="shared" si="13"/>
        <v>-413.90382498438788</v>
      </c>
      <c r="AR7">
        <f t="shared" si="14"/>
        <v>842.00348203676435</v>
      </c>
      <c r="AS7">
        <f t="shared" si="15"/>
        <v>-587.87920488807833</v>
      </c>
      <c r="AT7">
        <f t="shared" si="16"/>
        <v>234.04935682149392</v>
      </c>
      <c r="AU7">
        <f t="shared" si="17"/>
        <v>488.17363397017999</v>
      </c>
      <c r="AW7">
        <v>4</v>
      </c>
      <c r="AX7">
        <f>(R7*SUMPRODUCT(K8:$K$23, X8:$X$23)-$AZ$3*SUMPRODUCT(K7:$K$22, W8:$W$23))/Z7</f>
        <v>4074.7594149578235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1742.0671197372035</v>
      </c>
      <c r="P8">
        <f t="shared" si="30"/>
        <v>87.10335598686018</v>
      </c>
      <c r="Q8" s="5">
        <f t="shared" si="31"/>
        <v>12.5</v>
      </c>
      <c r="R8">
        <f t="shared" si="0"/>
        <v>100000</v>
      </c>
      <c r="S8">
        <f t="shared" si="1"/>
        <v>4752.8102340790956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3858.6639123878249</v>
      </c>
      <c r="AC8">
        <f t="shared" si="2"/>
        <v>4424.6912674319537</v>
      </c>
      <c r="AE8">
        <f t="shared" si="3"/>
        <v>1621.8003228304913</v>
      </c>
      <c r="AF8">
        <f t="shared" si="4"/>
        <v>-81.090016141524572</v>
      </c>
      <c r="AG8">
        <f t="shared" si="5"/>
        <v>-11.637039586878441</v>
      </c>
      <c r="AH8">
        <f t="shared" si="6"/>
        <v>-653.44578766096572</v>
      </c>
      <c r="AI8">
        <f t="shared" si="7"/>
        <v>875.62747944112255</v>
      </c>
      <c r="AJ8">
        <f t="shared" si="8"/>
        <v>-566.02735504412885</v>
      </c>
      <c r="AK8">
        <f t="shared" ref="AK8:AK23" si="32">H8*SUM(AB8:AB8, AE8:AF8)</f>
        <v>378.49613275728308</v>
      </c>
      <c r="AL8">
        <f t="shared" si="9"/>
        <v>688.09625715427683</v>
      </c>
      <c r="AN8">
        <f t="shared" si="10"/>
        <v>1223.770069869774</v>
      </c>
      <c r="AO8">
        <f t="shared" si="11"/>
        <v>-61.188503493488703</v>
      </c>
      <c r="AP8">
        <f t="shared" si="12"/>
        <v>-8.781019801165753</v>
      </c>
      <c r="AQ8">
        <f t="shared" si="13"/>
        <v>-493.07389199820119</v>
      </c>
      <c r="AR8">
        <f t="shared" si="14"/>
        <v>660.72665457691835</v>
      </c>
      <c r="AS8">
        <f t="shared" si="15"/>
        <v>-427.11012328670984</v>
      </c>
      <c r="AT8">
        <f t="shared" si="16"/>
        <v>285.60374067593023</v>
      </c>
      <c r="AU8">
        <f t="shared" si="17"/>
        <v>519.22027196613874</v>
      </c>
      <c r="AW8">
        <v>5</v>
      </c>
      <c r="AX8">
        <f>(R8*SUMPRODUCT(K9:$K$23, X9:$X$23)-$AZ$3*SUMPRODUCT(K8:$K$22, W9:$W$23))/Z8</f>
        <v>4752.8102340790956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1742.0671197372035</v>
      </c>
      <c r="P9">
        <f t="shared" si="30"/>
        <v>87.10335598686018</v>
      </c>
      <c r="Q9" s="5">
        <f t="shared" si="31"/>
        <v>12.5</v>
      </c>
      <c r="R9">
        <f t="shared" si="0"/>
        <v>100000</v>
      </c>
      <c r="S9">
        <f t="shared" si="1"/>
        <v>5290.1219108237146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4424.6912674319537</v>
      </c>
      <c r="AC9">
        <f t="shared" si="2"/>
        <v>4833.1785599589075</v>
      </c>
      <c r="AE9">
        <f t="shared" si="3"/>
        <v>1591.5930851983333</v>
      </c>
      <c r="AF9">
        <f t="shared" si="4"/>
        <v>-79.579654259916666</v>
      </c>
      <c r="AG9">
        <f t="shared" si="5"/>
        <v>-11.420291066615377</v>
      </c>
      <c r="AH9">
        <f t="shared" si="6"/>
        <v>-803.02499515423347</v>
      </c>
      <c r="AI9">
        <f t="shared" si="7"/>
        <v>697.56814471756775</v>
      </c>
      <c r="AJ9">
        <f t="shared" si="8"/>
        <v>-408.48729252695375</v>
      </c>
      <c r="AK9">
        <f t="shared" si="32"/>
        <v>435.75412486038522</v>
      </c>
      <c r="AL9">
        <f t="shared" si="9"/>
        <v>724.83497705099921</v>
      </c>
      <c r="AN9">
        <f t="shared" si="10"/>
        <v>1118.8526568227292</v>
      </c>
      <c r="AO9">
        <f t="shared" si="11"/>
        <v>-55.942632841136465</v>
      </c>
      <c r="AP9">
        <f t="shared" si="12"/>
        <v>-8.0281971066613647</v>
      </c>
      <c r="AQ9">
        <f t="shared" si="13"/>
        <v>-564.50776123560047</v>
      </c>
      <c r="AR9">
        <f t="shared" si="14"/>
        <v>490.37406563933098</v>
      </c>
      <c r="AS9">
        <f t="shared" si="15"/>
        <v>-287.15699808733012</v>
      </c>
      <c r="AT9">
        <f t="shared" si="16"/>
        <v>306.32494250925379</v>
      </c>
      <c r="AU9">
        <f t="shared" si="17"/>
        <v>509.54201006125464</v>
      </c>
      <c r="AW9">
        <v>6</v>
      </c>
      <c r="AX9">
        <f>(R9*SUMPRODUCT(K10:$K$23, X10:$X$23)-$AZ$3*SUMPRODUCT(K9:$K$22, W10:$W$23))/Z9</f>
        <v>5290.1219108237146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1742.0671197372035</v>
      </c>
      <c r="P10">
        <f t="shared" si="30"/>
        <v>87.10335598686018</v>
      </c>
      <c r="Q10" s="5">
        <f t="shared" si="31"/>
        <v>12.5</v>
      </c>
      <c r="R10">
        <f t="shared" si="0"/>
        <v>100000</v>
      </c>
      <c r="S10">
        <f t="shared" si="1"/>
        <v>5681.5953644931114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4833.1785599589075</v>
      </c>
      <c r="AC10">
        <f t="shared" si="2"/>
        <v>5084.5473051177742</v>
      </c>
      <c r="AE10">
        <f t="shared" si="3"/>
        <v>1559.0027291189051</v>
      </c>
      <c r="AF10">
        <f t="shared" si="4"/>
        <v>-77.950136455945255</v>
      </c>
      <c r="AG10">
        <f t="shared" si="5"/>
        <v>-11.186442757111489</v>
      </c>
      <c r="AH10">
        <f t="shared" si="6"/>
        <v>-957.16319070186557</v>
      </c>
      <c r="AI10">
        <f t="shared" si="7"/>
        <v>512.70295920398269</v>
      </c>
      <c r="AJ10">
        <f t="shared" si="8"/>
        <v>-251.36874515886666</v>
      </c>
      <c r="AK10">
        <f t="shared" si="32"/>
        <v>342.86275158736743</v>
      </c>
      <c r="AL10">
        <f t="shared" si="9"/>
        <v>604.1969656324834</v>
      </c>
      <c r="AN10">
        <f t="shared" si="10"/>
        <v>1039.4976760955906</v>
      </c>
      <c r="AO10">
        <f t="shared" si="11"/>
        <v>-51.97488380477953</v>
      </c>
      <c r="AP10">
        <f t="shared" si="12"/>
        <v>-7.4587946721335445</v>
      </c>
      <c r="AQ10">
        <f t="shared" si="13"/>
        <v>-638.20857641548332</v>
      </c>
      <c r="AR10">
        <f t="shared" si="14"/>
        <v>341.85542120319411</v>
      </c>
      <c r="AS10">
        <f t="shared" si="15"/>
        <v>-167.60536819802931</v>
      </c>
      <c r="AT10">
        <f t="shared" si="16"/>
        <v>228.61091057629906</v>
      </c>
      <c r="AU10">
        <f t="shared" si="17"/>
        <v>402.86096358146381</v>
      </c>
      <c r="AW10">
        <v>7</v>
      </c>
      <c r="AX10">
        <f>(R10*SUMPRODUCT(K11:$K$23, X11:$X$23)-$AZ$3*SUMPRODUCT(K10:$K$22, W11:$W$23))/Z10</f>
        <v>5681.5953644931114</v>
      </c>
    </row>
    <row r="11" spans="1:52" x14ac:dyDescent="0.25">
      <c r="A11" t="s">
        <v>33</v>
      </c>
      <c r="C11" s="24">
        <f>AU25</f>
        <v>155.70012894864351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1742.0671197372035</v>
      </c>
      <c r="P11">
        <f t="shared" si="30"/>
        <v>87.10335598686018</v>
      </c>
      <c r="Q11" s="5">
        <f t="shared" si="31"/>
        <v>12.5</v>
      </c>
      <c r="R11">
        <f t="shared" si="0"/>
        <v>100000</v>
      </c>
      <c r="S11">
        <f t="shared" si="1"/>
        <v>5939.7827558456183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5084.5473051177742</v>
      </c>
      <c r="AC11">
        <f t="shared" si="2"/>
        <v>5195.4290468693371</v>
      </c>
      <c r="AE11">
        <f t="shared" si="3"/>
        <v>1523.7570947475087</v>
      </c>
      <c r="AF11">
        <f t="shared" si="4"/>
        <v>-76.187854737375446</v>
      </c>
      <c r="AG11">
        <f t="shared" si="5"/>
        <v>-10.933541807055722</v>
      </c>
      <c r="AH11">
        <f t="shared" si="6"/>
        <v>-1128.2921798772184</v>
      </c>
      <c r="AI11">
        <f t="shared" si="7"/>
        <v>308.34351832585935</v>
      </c>
      <c r="AJ11">
        <f t="shared" si="8"/>
        <v>-110.88174175156291</v>
      </c>
      <c r="AK11">
        <f t="shared" si="32"/>
        <v>335.09757876506171</v>
      </c>
      <c r="AL11">
        <f t="shared" si="9"/>
        <v>532.55935533935815</v>
      </c>
      <c r="AN11">
        <f t="shared" si="10"/>
        <v>966.41958738511869</v>
      </c>
      <c r="AO11">
        <f t="shared" si="11"/>
        <v>-48.320979369255937</v>
      </c>
      <c r="AP11">
        <f t="shared" si="12"/>
        <v>-6.9344313462137608</v>
      </c>
      <c r="AQ11">
        <f t="shared" si="13"/>
        <v>-715.60202520827693</v>
      </c>
      <c r="AR11">
        <f t="shared" si="14"/>
        <v>195.5621514613722</v>
      </c>
      <c r="AS11">
        <f t="shared" si="15"/>
        <v>-70.325045561048015</v>
      </c>
      <c r="AT11">
        <f t="shared" si="16"/>
        <v>212.5305043173862</v>
      </c>
      <c r="AU11">
        <f t="shared" si="17"/>
        <v>337.7676102177104</v>
      </c>
      <c r="AW11">
        <v>8</v>
      </c>
      <c r="AX11">
        <f>(R11*SUMPRODUCT(K12:$K$23, X12:$X$23)-$AZ$3*SUMPRODUCT(K11:$K$22, W12:$W$23))/Z11</f>
        <v>5939.7827558456183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1742.0671197372035</v>
      </c>
      <c r="P12">
        <f t="shared" si="30"/>
        <v>87.10335598686018</v>
      </c>
      <c r="Q12" s="5">
        <f t="shared" si="31"/>
        <v>12.5</v>
      </c>
      <c r="R12">
        <f t="shared" si="0"/>
        <v>100000</v>
      </c>
      <c r="S12">
        <f t="shared" si="1"/>
        <v>6079.3245387910301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5195.4290468693371</v>
      </c>
      <c r="AC12">
        <f t="shared" si="2"/>
        <v>5184.3674156854686</v>
      </c>
      <c r="AE12">
        <f t="shared" si="3"/>
        <v>1485.6117573382014</v>
      </c>
      <c r="AF12">
        <f t="shared" si="4"/>
        <v>-74.280587866910082</v>
      </c>
      <c r="AG12">
        <f t="shared" si="5"/>
        <v>-10.6598343751123</v>
      </c>
      <c r="AH12">
        <f t="shared" si="6"/>
        <v>-1314.9761109829126</v>
      </c>
      <c r="AI12">
        <f t="shared" si="7"/>
        <v>85.695224113266477</v>
      </c>
      <c r="AJ12">
        <f t="shared" si="8"/>
        <v>11.061631183868485</v>
      </c>
      <c r="AK12">
        <f t="shared" si="32"/>
        <v>462.47321514384402</v>
      </c>
      <c r="AL12">
        <f t="shared" si="9"/>
        <v>559.23007044097903</v>
      </c>
      <c r="AN12">
        <f t="shared" si="10"/>
        <v>880.58550623367478</v>
      </c>
      <c r="AO12">
        <f t="shared" si="11"/>
        <v>-44.029275311683747</v>
      </c>
      <c r="AP12">
        <f t="shared" si="12"/>
        <v>-6.3185388801675018</v>
      </c>
      <c r="AQ12">
        <f t="shared" si="13"/>
        <v>-779.44247455997242</v>
      </c>
      <c r="AR12">
        <f t="shared" si="14"/>
        <v>50.795217481851125</v>
      </c>
      <c r="AS12">
        <f t="shared" si="15"/>
        <v>6.5567010005828514</v>
      </c>
      <c r="AT12">
        <f t="shared" si="16"/>
        <v>274.12761663022212</v>
      </c>
      <c r="AU12">
        <f t="shared" si="17"/>
        <v>331.47953511265615</v>
      </c>
      <c r="AW12">
        <v>9</v>
      </c>
      <c r="AX12">
        <f>(R12*SUMPRODUCT(K13:$K$23, X13:$X$23)-$AZ$3*SUMPRODUCT(K12:$K$22, W13:$W$23))/Z12</f>
        <v>6079.3245387910301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1742.0671197372035</v>
      </c>
      <c r="P13">
        <f t="shared" si="30"/>
        <v>87.10335598686018</v>
      </c>
      <c r="Q13" s="5">
        <f t="shared" si="31"/>
        <v>12.5</v>
      </c>
      <c r="R13">
        <f t="shared" si="0"/>
        <v>100000</v>
      </c>
      <c r="S13">
        <f t="shared" si="1"/>
        <v>6118.4842049812805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5184.3674156854686</v>
      </c>
      <c r="AC13">
        <f t="shared" si="2"/>
        <v>5073.1301479900103</v>
      </c>
      <c r="AE13">
        <f t="shared" si="3"/>
        <v>1444.4318116839804</v>
      </c>
      <c r="AF13">
        <f t="shared" si="4"/>
        <v>-72.221590584199035</v>
      </c>
      <c r="AG13">
        <f t="shared" si="5"/>
        <v>-10.364352464659039</v>
      </c>
      <c r="AH13">
        <f t="shared" si="6"/>
        <v>-1511.0685336171191</v>
      </c>
      <c r="AI13">
        <f t="shared" si="7"/>
        <v>-149.22266498199679</v>
      </c>
      <c r="AJ13">
        <f t="shared" si="8"/>
        <v>111.23726769545829</v>
      </c>
      <c r="AK13">
        <f t="shared" si="32"/>
        <v>681.22841646198742</v>
      </c>
      <c r="AL13">
        <f t="shared" si="9"/>
        <v>643.24301917544892</v>
      </c>
      <c r="AN13">
        <f t="shared" si="10"/>
        <v>775.59234945072046</v>
      </c>
      <c r="AO13">
        <f t="shared" si="11"/>
        <v>-38.779617472536032</v>
      </c>
      <c r="AP13">
        <f t="shared" si="12"/>
        <v>-5.5651726952957556</v>
      </c>
      <c r="AQ13">
        <f t="shared" si="13"/>
        <v>-811.37315357435932</v>
      </c>
      <c r="AR13">
        <f t="shared" si="14"/>
        <v>-80.125594291470705</v>
      </c>
      <c r="AS13">
        <f t="shared" si="15"/>
        <v>59.729211929925853</v>
      </c>
      <c r="AT13">
        <f t="shared" si="16"/>
        <v>365.78780927039202</v>
      </c>
      <c r="AU13">
        <f t="shared" si="17"/>
        <v>345.39142690884717</v>
      </c>
      <c r="AW13">
        <v>10</v>
      </c>
      <c r="AX13">
        <f>(R13*SUMPRODUCT(K14:$K$23, X14:$X$23)-$AZ$3*SUMPRODUCT(K13:$K$22, W14:$W$23))/Z13</f>
        <v>6118.4842049812805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1742.0671197372035</v>
      </c>
      <c r="P14">
        <f t="shared" si="30"/>
        <v>87.10335598686018</v>
      </c>
      <c r="Q14" s="5">
        <f t="shared" si="31"/>
        <v>12.5</v>
      </c>
      <c r="R14">
        <f t="shared" si="0"/>
        <v>100000</v>
      </c>
      <c r="S14">
        <f t="shared" si="1"/>
        <v>6020.1631149711411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5073.1301479900103</v>
      </c>
      <c r="AC14">
        <f t="shared" si="2"/>
        <v>4838.0220781323023</v>
      </c>
      <c r="AE14">
        <f t="shared" si="3"/>
        <v>1399.9885095999332</v>
      </c>
      <c r="AF14">
        <f t="shared" si="4"/>
        <v>-69.999425479996674</v>
      </c>
      <c r="AG14">
        <f t="shared" si="5"/>
        <v>-10.045454719700512</v>
      </c>
      <c r="AH14">
        <f t="shared" si="6"/>
        <v>-1722.0337624954907</v>
      </c>
      <c r="AI14">
        <f t="shared" si="7"/>
        <v>-402.09013309525471</v>
      </c>
      <c r="AJ14">
        <f t="shared" si="8"/>
        <v>235.10806985770796</v>
      </c>
      <c r="AK14">
        <f t="shared" si="32"/>
        <v>547.91491269164817</v>
      </c>
      <c r="AL14">
        <f t="shared" si="9"/>
        <v>380.93284945410142</v>
      </c>
      <c r="AN14">
        <f t="shared" si="10"/>
        <v>692.47342331479774</v>
      </c>
      <c r="AO14">
        <f t="shared" si="11"/>
        <v>-34.623671165739893</v>
      </c>
      <c r="AP14">
        <f t="shared" si="12"/>
        <v>-4.9687625082670444</v>
      </c>
      <c r="AQ14">
        <f t="shared" si="13"/>
        <v>-851.76600122216507</v>
      </c>
      <c r="AR14">
        <f t="shared" si="14"/>
        <v>-198.8850115813743</v>
      </c>
      <c r="AS14">
        <f t="shared" si="15"/>
        <v>116.29101872402211</v>
      </c>
      <c r="AT14">
        <f t="shared" si="16"/>
        <v>271.01402095452755</v>
      </c>
      <c r="AU14">
        <f t="shared" si="17"/>
        <v>188.42002809717536</v>
      </c>
      <c r="AW14">
        <v>11</v>
      </c>
      <c r="AX14">
        <f>(R14*SUMPRODUCT(K15:$K$23, X15:$X$23)-$AZ$3*SUMPRODUCT(K14:$K$22, W15:$W$23))/Z14</f>
        <v>6020.1631149711411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1742.0671197372035</v>
      </c>
      <c r="P15">
        <f t="shared" si="30"/>
        <v>87.10335598686018</v>
      </c>
      <c r="Q15" s="5">
        <f t="shared" si="31"/>
        <v>12.5</v>
      </c>
      <c r="R15">
        <f t="shared" si="0"/>
        <v>100000</v>
      </c>
      <c r="S15">
        <f t="shared" si="1"/>
        <v>5799.9791267025967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4838.0220781323023</v>
      </c>
      <c r="AC15">
        <f t="shared" si="2"/>
        <v>4501.5485308811822</v>
      </c>
      <c r="AE15">
        <f t="shared" si="3"/>
        <v>1352.0737768599097</v>
      </c>
      <c r="AF15">
        <f t="shared" si="4"/>
        <v>-67.603688842995481</v>
      </c>
      <c r="AG15">
        <f t="shared" si="5"/>
        <v>-9.7016481278278359</v>
      </c>
      <c r="AH15">
        <f t="shared" si="6"/>
        <v>-1946.8163574053572</v>
      </c>
      <c r="AI15">
        <f t="shared" si="7"/>
        <v>-672.0479175162709</v>
      </c>
      <c r="AJ15">
        <f t="shared" si="8"/>
        <v>336.47354725112018</v>
      </c>
      <c r="AK15">
        <f t="shared" si="32"/>
        <v>523.90165465738858</v>
      </c>
      <c r="AL15">
        <f t="shared" si="9"/>
        <v>188.32728439223786</v>
      </c>
      <c r="AN15">
        <f t="shared" si="10"/>
        <v>616.05742428331723</v>
      </c>
      <c r="AO15">
        <f t="shared" si="11"/>
        <v>-30.802871214165858</v>
      </c>
      <c r="AP15">
        <f t="shared" si="12"/>
        <v>-4.4204483950670879</v>
      </c>
      <c r="AQ15">
        <f t="shared" si="13"/>
        <v>-887.04528644966149</v>
      </c>
      <c r="AR15">
        <f t="shared" si="14"/>
        <v>-306.21118177557724</v>
      </c>
      <c r="AS15">
        <f t="shared" si="15"/>
        <v>153.31044089946391</v>
      </c>
      <c r="AT15">
        <f t="shared" si="16"/>
        <v>238.70997978791488</v>
      </c>
      <c r="AU15">
        <f t="shared" si="17"/>
        <v>85.809238911801529</v>
      </c>
      <c r="AW15">
        <v>12</v>
      </c>
      <c r="AX15">
        <f>(R15*SUMPRODUCT(K16:$K$23, X16:$X$23)-$AZ$3*SUMPRODUCT(K15:$K$22, W16:$W$23))/Z15</f>
        <v>5799.9791267025967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1742.0671197372035</v>
      </c>
      <c r="P16">
        <f t="shared" si="30"/>
        <v>87.10335598686018</v>
      </c>
      <c r="Q16" s="5">
        <f t="shared" si="31"/>
        <v>12.5</v>
      </c>
      <c r="R16">
        <f t="shared" si="0"/>
        <v>100000</v>
      </c>
      <c r="S16">
        <f t="shared" si="1"/>
        <v>5469.9588158862171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4501.5485308811822</v>
      </c>
      <c r="AC16">
        <f t="shared" si="2"/>
        <v>4084.8104550740627</v>
      </c>
      <c r="AE16">
        <f t="shared" si="3"/>
        <v>1300.9264280887248</v>
      </c>
      <c r="AF16">
        <f t="shared" si="4"/>
        <v>-65.046321404436256</v>
      </c>
      <c r="AG16">
        <f t="shared" si="5"/>
        <v>-9.3346462756051416</v>
      </c>
      <c r="AH16">
        <f t="shared" si="6"/>
        <v>-2159.8829675553379</v>
      </c>
      <c r="AI16">
        <f t="shared" si="7"/>
        <v>-933.33750714665439</v>
      </c>
      <c r="AJ16">
        <f t="shared" si="8"/>
        <v>416.73807580711946</v>
      </c>
      <c r="AK16">
        <f t="shared" si="32"/>
        <v>490.95176851647733</v>
      </c>
      <c r="AL16">
        <f t="shared" si="9"/>
        <v>-25.647662823057601</v>
      </c>
      <c r="AN16">
        <f t="shared" si="10"/>
        <v>546.02900038756331</v>
      </c>
      <c r="AO16">
        <f t="shared" si="11"/>
        <v>-27.301450019378169</v>
      </c>
      <c r="AP16">
        <f t="shared" si="12"/>
        <v>-3.9179675843225663</v>
      </c>
      <c r="AQ16">
        <f t="shared" si="13"/>
        <v>-906.55298582951934</v>
      </c>
      <c r="AR16">
        <f t="shared" si="14"/>
        <v>-391.74340304565675</v>
      </c>
      <c r="AS16">
        <f t="shared" si="15"/>
        <v>174.91463778678707</v>
      </c>
      <c r="AT16">
        <f t="shared" si="16"/>
        <v>206.06384620489507</v>
      </c>
      <c r="AU16">
        <f t="shared" si="17"/>
        <v>-10.764919053974584</v>
      </c>
      <c r="AW16">
        <v>13</v>
      </c>
      <c r="AX16">
        <f>(R16*SUMPRODUCT(K17:$K$23, X17:$X$23)-$AZ$3*SUMPRODUCT(K16:$K$22, W17:$W$23))/Z16</f>
        <v>5469.9588158862171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1742.0671197372035</v>
      </c>
      <c r="P17">
        <f t="shared" si="30"/>
        <v>87.10335598686018</v>
      </c>
      <c r="Q17" s="5">
        <f t="shared" si="31"/>
        <v>12.5</v>
      </c>
      <c r="R17">
        <f t="shared" si="0"/>
        <v>100000</v>
      </c>
      <c r="S17">
        <f t="shared" si="1"/>
        <v>5036.1983854917753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4084.8104550740627</v>
      </c>
      <c r="AC17">
        <f t="shared" si="2"/>
        <v>3604.1197944385849</v>
      </c>
      <c r="AE17">
        <f t="shared" si="3"/>
        <v>1246.6980267443084</v>
      </c>
      <c r="AF17">
        <f t="shared" si="4"/>
        <v>-62.33490133721542</v>
      </c>
      <c r="AG17">
        <f t="shared" si="5"/>
        <v>-8.9455366889966381</v>
      </c>
      <c r="AH17">
        <f t="shared" si="6"/>
        <v>-2366.1049908196082</v>
      </c>
      <c r="AI17">
        <f t="shared" si="7"/>
        <v>-1190.6874021015117</v>
      </c>
      <c r="AJ17">
        <f t="shared" si="8"/>
        <v>480.6906606354778</v>
      </c>
      <c r="AK17">
        <f t="shared" si="32"/>
        <v>450.88318328177257</v>
      </c>
      <c r="AL17">
        <f t="shared" si="9"/>
        <v>-259.11355818426131</v>
      </c>
      <c r="AN17">
        <f t="shared" si="10"/>
        <v>482.02150240738689</v>
      </c>
      <c r="AO17">
        <f t="shared" si="11"/>
        <v>-24.101075120369345</v>
      </c>
      <c r="AP17">
        <f t="shared" si="12"/>
        <v>-3.4586892271988159</v>
      </c>
      <c r="AQ17">
        <f t="shared" si="13"/>
        <v>-914.82737444197278</v>
      </c>
      <c r="AR17">
        <f t="shared" si="14"/>
        <v>-460.36563638215392</v>
      </c>
      <c r="AS17">
        <f t="shared" si="15"/>
        <v>185.85353426586721</v>
      </c>
      <c r="AT17">
        <f t="shared" si="16"/>
        <v>174.32881479989672</v>
      </c>
      <c r="AU17">
        <f t="shared" si="17"/>
        <v>-100.18328731638999</v>
      </c>
      <c r="AW17">
        <v>14</v>
      </c>
      <c r="AX17">
        <f>(R17*SUMPRODUCT(K18:$K$23, X18:$X$23)-$AZ$3*SUMPRODUCT(K17:$K$22, W18:$W$23))/Z17</f>
        <v>5036.1983854917753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1742.0671197372035</v>
      </c>
      <c r="P18">
        <f t="shared" si="30"/>
        <v>87.10335598686018</v>
      </c>
      <c r="Q18" s="5">
        <f t="shared" si="31"/>
        <v>12.5</v>
      </c>
      <c r="R18">
        <f t="shared" si="0"/>
        <v>100000</v>
      </c>
      <c r="S18">
        <f t="shared" si="1"/>
        <v>4498.5404327444057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3604.1197944385849</v>
      </c>
      <c r="AC18">
        <f t="shared" si="2"/>
        <v>3071.4723047604475</v>
      </c>
      <c r="AE18">
        <f t="shared" si="3"/>
        <v>1189.4326596154071</v>
      </c>
      <c r="AF18">
        <f t="shared" si="4"/>
        <v>-59.471632980770359</v>
      </c>
      <c r="AG18">
        <f t="shared" si="5"/>
        <v>-8.5346357076273058</v>
      </c>
      <c r="AH18">
        <f t="shared" si="6"/>
        <v>-2571.5649158349356</v>
      </c>
      <c r="AI18">
        <f t="shared" si="7"/>
        <v>-1450.1385249079262</v>
      </c>
      <c r="AJ18">
        <f t="shared" si="8"/>
        <v>532.64748967813739</v>
      </c>
      <c r="AK18">
        <f t="shared" si="32"/>
        <v>405.09529585923559</v>
      </c>
      <c r="AL18">
        <f t="shared" si="9"/>
        <v>-512.3957393705532</v>
      </c>
      <c r="AN18">
        <f t="shared" si="10"/>
        <v>423.63044721366686</v>
      </c>
      <c r="AO18">
        <f t="shared" si="11"/>
        <v>-21.181522360683346</v>
      </c>
      <c r="AP18">
        <f t="shared" si="12"/>
        <v>-3.0397110020477638</v>
      </c>
      <c r="AQ18">
        <f t="shared" si="13"/>
        <v>-915.89312478301656</v>
      </c>
      <c r="AR18">
        <f t="shared" si="14"/>
        <v>-516.4839109320809</v>
      </c>
      <c r="AS18">
        <f t="shared" si="15"/>
        <v>189.70867533816244</v>
      </c>
      <c r="AT18">
        <f t="shared" si="16"/>
        <v>144.2794595908351</v>
      </c>
      <c r="AU18">
        <f t="shared" si="17"/>
        <v>-182.49577600308328</v>
      </c>
      <c r="AW18">
        <v>15</v>
      </c>
      <c r="AX18">
        <f>(R18*SUMPRODUCT(K19:$K$23, X19:$X$23)-$AZ$3*SUMPRODUCT(K18:$K$22, W19:$W$23))/Z18</f>
        <v>4498.5404327444057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1742.0671197372035</v>
      </c>
      <c r="P19">
        <f t="shared" si="30"/>
        <v>87.10335598686018</v>
      </c>
      <c r="Q19" s="5">
        <f t="shared" si="31"/>
        <v>12.5</v>
      </c>
      <c r="R19">
        <f t="shared" si="0"/>
        <v>100000</v>
      </c>
      <c r="S19">
        <f t="shared" si="1"/>
        <v>3842.1688084546681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3071.4723047604475</v>
      </c>
      <c r="AC19">
        <f t="shared" si="2"/>
        <v>2489.4882673333277</v>
      </c>
      <c r="AE19">
        <f t="shared" si="3"/>
        <v>1128.751981419897</v>
      </c>
      <c r="AF19">
        <f t="shared" si="4"/>
        <v>-56.437599070994857</v>
      </c>
      <c r="AG19">
        <f t="shared" si="5"/>
        <v>-8.0992285589301307</v>
      </c>
      <c r="AH19">
        <f t="shared" si="6"/>
        <v>-2800.4863329672212</v>
      </c>
      <c r="AI19">
        <f t="shared" si="7"/>
        <v>-1736.2711791772492</v>
      </c>
      <c r="AJ19">
        <f t="shared" si="8"/>
        <v>581.9840374271198</v>
      </c>
      <c r="AK19">
        <f t="shared" si="32"/>
        <v>354.58382681594702</v>
      </c>
      <c r="AL19">
        <f t="shared" si="9"/>
        <v>-799.70331493418234</v>
      </c>
      <c r="AN19">
        <f t="shared" si="10"/>
        <v>370.32923640421694</v>
      </c>
      <c r="AO19">
        <f t="shared" si="11"/>
        <v>-18.51646182021085</v>
      </c>
      <c r="AP19">
        <f t="shared" si="12"/>
        <v>-2.657254363282529</v>
      </c>
      <c r="AQ19">
        <f t="shared" si="13"/>
        <v>-918.80411491600614</v>
      </c>
      <c r="AR19">
        <f t="shared" si="14"/>
        <v>-569.64859469528255</v>
      </c>
      <c r="AS19">
        <f t="shared" si="15"/>
        <v>190.94159543242714</v>
      </c>
      <c r="AT19">
        <f t="shared" si="16"/>
        <v>116.33446495558023</v>
      </c>
      <c r="AU19">
        <f t="shared" si="17"/>
        <v>-262.3725343072752</v>
      </c>
      <c r="AW19">
        <v>16</v>
      </c>
      <c r="AX19">
        <f>(R19*SUMPRODUCT(K20:$K$23, X20:$X$23)-$AZ$3*SUMPRODUCT(K19:$K$22, W20:$W$23))/Z19</f>
        <v>3842.1688084546681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1742.0671197372035</v>
      </c>
      <c r="P20">
        <f t="shared" si="30"/>
        <v>87.10335598686018</v>
      </c>
      <c r="Q20" s="5">
        <f t="shared" si="31"/>
        <v>12.5</v>
      </c>
      <c r="R20">
        <f t="shared" si="0"/>
        <v>100000</v>
      </c>
      <c r="S20">
        <f t="shared" si="1"/>
        <v>3066.2304375269705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2489.4882673333277</v>
      </c>
      <c r="AC20">
        <f t="shared" si="2"/>
        <v>1874.6053838587625</v>
      </c>
      <c r="AE20">
        <f t="shared" si="3"/>
        <v>1065.0498937505131</v>
      </c>
      <c r="AF20">
        <f t="shared" si="4"/>
        <v>-53.252494687525655</v>
      </c>
      <c r="AG20">
        <f t="shared" si="5"/>
        <v>-7.6421416379695755</v>
      </c>
      <c r="AH20">
        <f t="shared" si="6"/>
        <v>-3008.7570829700221</v>
      </c>
      <c r="AI20">
        <f t="shared" si="7"/>
        <v>-2004.6018255450042</v>
      </c>
      <c r="AJ20">
        <f t="shared" si="8"/>
        <v>614.88288347456523</v>
      </c>
      <c r="AK20">
        <f t="shared" si="32"/>
        <v>299.60501447353272</v>
      </c>
      <c r="AL20">
        <f t="shared" si="9"/>
        <v>-1090.1139275969063</v>
      </c>
      <c r="AN20">
        <f t="shared" si="10"/>
        <v>321.88563412302375</v>
      </c>
      <c r="AO20">
        <f t="shared" si="11"/>
        <v>-16.094281706151186</v>
      </c>
      <c r="AP20">
        <f t="shared" si="12"/>
        <v>-2.3096529295293546</v>
      </c>
      <c r="AQ20">
        <f t="shared" si="13"/>
        <v>-909.32423659844926</v>
      </c>
      <c r="AR20">
        <f t="shared" si="14"/>
        <v>-605.84253711110603</v>
      </c>
      <c r="AS20">
        <f t="shared" si="15"/>
        <v>185.833516363851</v>
      </c>
      <c r="AT20">
        <f t="shared" si="16"/>
        <v>90.548387109497639</v>
      </c>
      <c r="AU20">
        <f t="shared" si="17"/>
        <v>-329.46063363775733</v>
      </c>
      <c r="AW20">
        <v>17</v>
      </c>
      <c r="AX20">
        <f>(R20*SUMPRODUCT(K21:$K$23, X21:$X$23)-$AZ$3*SUMPRODUCT(K20:$K$22, W21:$W$23))/Z20</f>
        <v>3066.2304375269705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1742.0671197372035</v>
      </c>
      <c r="P21">
        <f t="shared" si="30"/>
        <v>87.10335598686018</v>
      </c>
      <c r="Q21" s="5">
        <f t="shared" si="31"/>
        <v>12.5</v>
      </c>
      <c r="R21">
        <f t="shared" si="0"/>
        <v>100000</v>
      </c>
      <c r="S21">
        <f t="shared" si="1"/>
        <v>2176.3273733745532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1874.6053838587625</v>
      </c>
      <c r="AC21">
        <f t="shared" si="2"/>
        <v>1248.2708734739781</v>
      </c>
      <c r="AE21">
        <f t="shared" si="3"/>
        <v>999.19326099952752</v>
      </c>
      <c r="AF21">
        <f t="shared" si="4"/>
        <v>-49.959663049976378</v>
      </c>
      <c r="AG21">
        <f t="shared" si="5"/>
        <v>-7.1695950293684652</v>
      </c>
      <c r="AH21">
        <f t="shared" si="6"/>
        <v>-3169.0015377713135</v>
      </c>
      <c r="AI21">
        <f t="shared" si="7"/>
        <v>-2226.9375348511307</v>
      </c>
      <c r="AJ21">
        <f t="shared" si="8"/>
        <v>626.33451038478438</v>
      </c>
      <c r="AK21">
        <f t="shared" si="32"/>
        <v>241.63590167333743</v>
      </c>
      <c r="AL21">
        <f t="shared" si="9"/>
        <v>-1358.9671227930089</v>
      </c>
      <c r="AN21">
        <f t="shared" si="10"/>
        <v>278.17833560702184</v>
      </c>
      <c r="AO21">
        <f t="shared" si="11"/>
        <v>-13.908916780351094</v>
      </c>
      <c r="AP21">
        <f t="shared" si="12"/>
        <v>-1.9960362925696711</v>
      </c>
      <c r="AQ21">
        <f t="shared" si="13"/>
        <v>-882.25932632038996</v>
      </c>
      <c r="AR21">
        <f t="shared" si="14"/>
        <v>-619.98594378628889</v>
      </c>
      <c r="AS21">
        <f t="shared" si="15"/>
        <v>174.37336542661154</v>
      </c>
      <c r="AT21">
        <f t="shared" si="16"/>
        <v>67.272144012611363</v>
      </c>
      <c r="AU21">
        <f t="shared" si="17"/>
        <v>-378.34043434706598</v>
      </c>
      <c r="AW21">
        <v>18</v>
      </c>
      <c r="AX21">
        <f>(R21*SUMPRODUCT(K22:$K$23, X22:$X$23)-$AZ$3*SUMPRODUCT(K21:$K$22, W22:$W$23))/Z21</f>
        <v>2176.3273733745532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1742.0671197372035</v>
      </c>
      <c r="P22">
        <f t="shared" si="30"/>
        <v>87.10335598686018</v>
      </c>
      <c r="Q22" s="5">
        <f t="shared" si="31"/>
        <v>12.5</v>
      </c>
      <c r="R22">
        <f t="shared" si="0"/>
        <v>100000</v>
      </c>
      <c r="S22">
        <f t="shared" si="1"/>
        <v>1158.8503273093565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1248.2708734739781</v>
      </c>
      <c r="AC22">
        <f t="shared" si="2"/>
        <v>619.63190303135639</v>
      </c>
      <c r="AE22">
        <f t="shared" si="3"/>
        <v>931.4752208918859</v>
      </c>
      <c r="AF22">
        <f t="shared" si="4"/>
        <v>-46.573761044594299</v>
      </c>
      <c r="AG22">
        <f t="shared" si="5"/>
        <v>-6.6836921087776595</v>
      </c>
      <c r="AH22">
        <f t="shared" si="6"/>
        <v>-3313.6557623769677</v>
      </c>
      <c r="AI22">
        <f t="shared" si="7"/>
        <v>-2435.4379946384538</v>
      </c>
      <c r="AJ22">
        <f t="shared" si="8"/>
        <v>628.63897044262171</v>
      </c>
      <c r="AK22">
        <f t="shared" si="32"/>
        <v>182.53555656230105</v>
      </c>
      <c r="AL22">
        <f t="shared" si="9"/>
        <v>-1624.263467633531</v>
      </c>
      <c r="AN22">
        <f t="shared" si="10"/>
        <v>238.88412036879501</v>
      </c>
      <c r="AO22">
        <f t="shared" si="11"/>
        <v>-11.944206018439752</v>
      </c>
      <c r="AP22">
        <f t="shared" si="12"/>
        <v>-1.7140852213893993</v>
      </c>
      <c r="AQ22">
        <f t="shared" si="13"/>
        <v>-849.81298938094619</v>
      </c>
      <c r="AR22">
        <f t="shared" si="14"/>
        <v>-624.58716025198044</v>
      </c>
      <c r="AS22">
        <f t="shared" si="15"/>
        <v>161.21939061346293</v>
      </c>
      <c r="AT22">
        <f t="shared" si="16"/>
        <v>46.812674011512783</v>
      </c>
      <c r="AU22">
        <f t="shared" si="17"/>
        <v>-416.55509562700468</v>
      </c>
      <c r="AW22">
        <v>19</v>
      </c>
      <c r="AX22">
        <f>(R22*SUMPRODUCT(K23:$K$23, X23:$X$23)-$AZ$3*SUMPRODUCT(K22:$K$22, W23:$W$23))/Z22</f>
        <v>1158.8503273093565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1742.0671197372035</v>
      </c>
      <c r="P23">
        <f t="shared" si="30"/>
        <v>87.10335598686018</v>
      </c>
      <c r="Q23" s="5">
        <f t="shared" si="31"/>
        <v>12.5</v>
      </c>
      <c r="R23">
        <f t="shared" si="0"/>
        <v>100000</v>
      </c>
      <c r="S23">
        <f t="shared" si="1"/>
        <v>1251.5791399207137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619.63190303135639</v>
      </c>
      <c r="AC23">
        <f t="shared" si="2"/>
        <v>619.63190303135639</v>
      </c>
      <c r="AE23">
        <f t="shared" si="3"/>
        <v>862.46273222442699</v>
      </c>
      <c r="AF23">
        <f t="shared" si="4"/>
        <v>-43.123136611221355</v>
      </c>
      <c r="AG23">
        <f t="shared" si="5"/>
        <v>-6.1885010231015984</v>
      </c>
      <c r="AH23">
        <f t="shared" si="6"/>
        <v>-3426.8333167062769</v>
      </c>
      <c r="AI23">
        <f t="shared" si="7"/>
        <v>-2613.6822221161729</v>
      </c>
      <c r="AJ23">
        <f t="shared" si="8"/>
        <v>0</v>
      </c>
      <c r="AK23">
        <f t="shared" si="32"/>
        <v>123.1327911390152</v>
      </c>
      <c r="AL23">
        <f t="shared" si="9"/>
        <v>-2490.5494309771575</v>
      </c>
      <c r="AN23">
        <f t="shared" si="10"/>
        <v>203.7504046714343</v>
      </c>
      <c r="AO23">
        <f t="shared" si="11"/>
        <v>-10.187520233571716</v>
      </c>
      <c r="AP23">
        <f t="shared" si="12"/>
        <v>-1.4619873307620515</v>
      </c>
      <c r="AQ23">
        <f t="shared" si="13"/>
        <v>-809.56387903236305</v>
      </c>
      <c r="AR23">
        <f t="shared" si="14"/>
        <v>-617.46298192526251</v>
      </c>
      <c r="AS23">
        <f t="shared" si="15"/>
        <v>0</v>
      </c>
      <c r="AT23">
        <f t="shared" si="16"/>
        <v>29.089205927994978</v>
      </c>
      <c r="AU23">
        <f t="shared" si="17"/>
        <v>-588.37377599726744</v>
      </c>
      <c r="AW23">
        <v>20</v>
      </c>
      <c r="AX23">
        <f>(R23*SUMPRODUCT(K$23:$K24, X$23:$X24)-$AZ$3*SUMPRODUCT(K$22:$K23, W$23:$W24))/Z23</f>
        <v>1251.5791399207137</v>
      </c>
    </row>
    <row r="25" spans="5:50" x14ac:dyDescent="0.25">
      <c r="AN25" s="6">
        <f t="shared" ref="AN25:AU25" si="33">SUM(AN3:AN23)</f>
        <v>16224.475083754591</v>
      </c>
      <c r="AO25" s="6">
        <f t="shared" si="33"/>
        <v>-2117.7740939906325</v>
      </c>
      <c r="AP25" s="6">
        <f t="shared" si="33"/>
        <v>-728.87380461482962</v>
      </c>
      <c r="AQ25" s="6">
        <f t="shared" si="33"/>
        <v>-14038.794808987424</v>
      </c>
      <c r="AR25" s="6">
        <f t="shared" si="33"/>
        <v>-660.96762383829559</v>
      </c>
      <c r="AS25" s="6">
        <f t="shared" si="33"/>
        <v>-2784.0963176609434</v>
      </c>
      <c r="AT25" s="6">
        <f t="shared" si="33"/>
        <v>3600.7640704478836</v>
      </c>
      <c r="AU25" s="7">
        <f t="shared" si="33"/>
        <v>155.70012894864351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5885.108892834889</v>
      </c>
      <c r="K3">
        <v>1</v>
      </c>
      <c r="L3" s="2">
        <v>0</v>
      </c>
      <c r="O3">
        <f>$C$3</f>
        <v>5885.108892834889</v>
      </c>
      <c r="P3">
        <f>O3*B5</f>
        <v>4708.0871142679116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5885.108892834889</v>
      </c>
      <c r="AF3">
        <f t="shared" ref="AF3:AF23" si="4">-$Z3*P3</f>
        <v>-4708.0871142679116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552.06480786697739</v>
      </c>
      <c r="AJ3">
        <f t="shared" ref="AJ3:AJ23" si="8">AB3-AC3</f>
        <v>0</v>
      </c>
      <c r="AL3">
        <f t="shared" ref="AL3:AL23" si="9">SUM(AI3:AK3)</f>
        <v>552.06480786697739</v>
      </c>
      <c r="AN3">
        <f t="shared" ref="AN3:AN23" si="10">AE3*$K3</f>
        <v>5885.108892834889</v>
      </c>
      <c r="AO3">
        <f t="shared" ref="AO3:AO23" si="11">AF3*$K3</f>
        <v>-4708.0871142679116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552.06480786697739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552.06480786697739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4507.6536207245317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2612.7046693525649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2532.3151196783147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-2532.3151196783147</v>
      </c>
      <c r="AK4">
        <f>H4*SUM(AB4, AE4:AF4)</f>
        <v>0</v>
      </c>
      <c r="AL4">
        <f t="shared" si="9"/>
        <v>-4609.1860196783146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-1975.3385010462237</v>
      </c>
      <c r="AR4">
        <f t="shared" si="14"/>
        <v>-1975.3385010462237</v>
      </c>
      <c r="AS4">
        <f t="shared" si="15"/>
        <v>-2408.5173289692925</v>
      </c>
      <c r="AT4">
        <f t="shared" si="16"/>
        <v>0</v>
      </c>
      <c r="AU4">
        <f t="shared" si="17"/>
        <v>-4383.8558300155164</v>
      </c>
      <c r="AW4">
        <v>1</v>
      </c>
      <c r="AX4">
        <f>(R4*SUMPRODUCT(K5:$K$23, X5:$X$23)-$AZ$3*SUMPRODUCT(K4:$K$22, W5:$W$23))/Z4</f>
        <v>2612.7046693525649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5885.108892834889</v>
      </c>
      <c r="P5">
        <f t="shared" ref="P5:P23" si="30">O5*$C$5</f>
        <v>294.25544464174448</v>
      </c>
      <c r="Q5" s="5">
        <f t="shared" ref="Q5:Q23" si="31">$C$8</f>
        <v>12.5</v>
      </c>
      <c r="R5">
        <f t="shared" si="0"/>
        <v>100000</v>
      </c>
      <c r="S5">
        <f t="shared" si="1"/>
        <v>4876.4924446531086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2532.3151196783147</v>
      </c>
      <c r="AC5">
        <f t="shared" si="2"/>
        <v>4564.6859229610163</v>
      </c>
      <c r="AE5">
        <f t="shared" si="3"/>
        <v>5508.8106919290158</v>
      </c>
      <c r="AF5">
        <f t="shared" si="4"/>
        <v>-275.44053459645079</v>
      </c>
      <c r="AG5">
        <f t="shared" si="5"/>
        <v>-11.700740785433862</v>
      </c>
      <c r="AH5">
        <f t="shared" si="6"/>
        <v>-2347.9715255291189</v>
      </c>
      <c r="AI5">
        <f t="shared" si="7"/>
        <v>2873.6978910180128</v>
      </c>
      <c r="AJ5">
        <f t="shared" si="8"/>
        <v>-2032.3708032827017</v>
      </c>
      <c r="AK5">
        <f>H5*SUM(AB5, AE5:AF5)</f>
        <v>403.0390658768647</v>
      </c>
      <c r="AL5">
        <f t="shared" si="9"/>
        <v>1244.3661536121758</v>
      </c>
      <c r="AN5">
        <f t="shared" si="10"/>
        <v>4980.9871401927021</v>
      </c>
      <c r="AO5">
        <f t="shared" si="11"/>
        <v>-249.04935700963512</v>
      </c>
      <c r="AP5">
        <f t="shared" si="12"/>
        <v>-10.579640986458735</v>
      </c>
      <c r="AQ5">
        <f t="shared" si="13"/>
        <v>-2123.001974152769</v>
      </c>
      <c r="AR5">
        <f t="shared" si="14"/>
        <v>2598.3561680438397</v>
      </c>
      <c r="AS5">
        <f t="shared" si="15"/>
        <v>-1837.64035494736</v>
      </c>
      <c r="AT5">
        <f t="shared" si="16"/>
        <v>364.42210785518324</v>
      </c>
      <c r="AU5">
        <f t="shared" si="17"/>
        <v>1125.1379209516629</v>
      </c>
      <c r="AW5">
        <v>2</v>
      </c>
      <c r="AX5">
        <f>(R5*SUMPRODUCT(K6:$K$23, X6:$X$23)-$AZ$3*SUMPRODUCT(K5:$K$22, W6:$W$23))/Z5</f>
        <v>4876.4924446531086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5885.108892834889</v>
      </c>
      <c r="P6">
        <f t="shared" si="30"/>
        <v>294.25544464174448</v>
      </c>
      <c r="Q6" s="5">
        <f t="shared" si="31"/>
        <v>12.5</v>
      </c>
      <c r="R6">
        <f t="shared" si="0"/>
        <v>100000</v>
      </c>
      <c r="S6">
        <f t="shared" si="1"/>
        <v>6824.6759599869729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4564.6859229610163</v>
      </c>
      <c r="AC6">
        <f t="shared" si="2"/>
        <v>6146.6392858919535</v>
      </c>
      <c r="AE6">
        <f t="shared" si="3"/>
        <v>5300.418911394011</v>
      </c>
      <c r="AF6">
        <f t="shared" si="4"/>
        <v>-265.02094556970059</v>
      </c>
      <c r="AG6">
        <f t="shared" si="5"/>
        <v>-11.258115626898729</v>
      </c>
      <c r="AH6">
        <f t="shared" si="6"/>
        <v>-2604.942005446349</v>
      </c>
      <c r="AI6">
        <f t="shared" si="7"/>
        <v>2419.1978447510628</v>
      </c>
      <c r="AJ6">
        <f t="shared" si="8"/>
        <v>-1581.9533629309371</v>
      </c>
      <c r="AK6">
        <f>H6*SUM(AB6, AE6:AF6)</f>
        <v>525.12458871655747</v>
      </c>
      <c r="AL6">
        <f t="shared" si="9"/>
        <v>1362.369070536683</v>
      </c>
      <c r="AN6">
        <f t="shared" si="10"/>
        <v>4544.0052139461213</v>
      </c>
      <c r="AO6">
        <f t="shared" si="11"/>
        <v>-227.20026069730608</v>
      </c>
      <c r="AP6">
        <f t="shared" si="12"/>
        <v>-9.6514892432118806</v>
      </c>
      <c r="AQ6">
        <f t="shared" si="13"/>
        <v>-2233.1951969551733</v>
      </c>
      <c r="AR6">
        <f t="shared" si="14"/>
        <v>2073.9582670504296</v>
      </c>
      <c r="AS6">
        <f t="shared" si="15"/>
        <v>-1356.1955101181291</v>
      </c>
      <c r="AT6">
        <f t="shared" si="16"/>
        <v>450.18495877183165</v>
      </c>
      <c r="AU6">
        <f t="shared" si="17"/>
        <v>1167.9477157041322</v>
      </c>
      <c r="AW6">
        <v>3</v>
      </c>
      <c r="AX6">
        <f>(R6*SUMPRODUCT(K7:$K$23, X7:$X$23)-$AZ$3*SUMPRODUCT(K6:$K$22, W7:$W$23))/Z6</f>
        <v>6824.6759599869729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5885.108892834889</v>
      </c>
      <c r="P7">
        <f t="shared" si="30"/>
        <v>294.25544464174448</v>
      </c>
      <c r="Q7" s="5">
        <f t="shared" si="31"/>
        <v>12.5</v>
      </c>
      <c r="R7">
        <f t="shared" si="0"/>
        <v>100000</v>
      </c>
      <c r="S7">
        <f t="shared" si="1"/>
        <v>8484.2862193477904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6146.6392858919535</v>
      </c>
      <c r="AC7">
        <f t="shared" si="2"/>
        <v>7322.8398893148842</v>
      </c>
      <c r="AE7">
        <f t="shared" si="3"/>
        <v>5079.4738696033719</v>
      </c>
      <c r="AF7">
        <f t="shared" si="4"/>
        <v>-253.97369348016861</v>
      </c>
      <c r="AG7">
        <f t="shared" si="5"/>
        <v>-10.788827280213164</v>
      </c>
      <c r="AH7">
        <f t="shared" si="6"/>
        <v>-2853.6575233326066</v>
      </c>
      <c r="AI7">
        <f t="shared" si="7"/>
        <v>1961.0538255103838</v>
      </c>
      <c r="AJ7">
        <f t="shared" si="8"/>
        <v>-1176.2006034229307</v>
      </c>
      <c r="AK7">
        <f>H7*SUM(AB7, AE7:AF7)</f>
        <v>676.98100480633514</v>
      </c>
      <c r="AL7">
        <f t="shared" si="9"/>
        <v>1461.8342268937881</v>
      </c>
      <c r="AN7">
        <f t="shared" si="10"/>
        <v>4101.5266651122256</v>
      </c>
      <c r="AO7">
        <f t="shared" si="11"/>
        <v>-205.07633325561127</v>
      </c>
      <c r="AP7">
        <f t="shared" si="12"/>
        <v>-8.7116626467732559</v>
      </c>
      <c r="AQ7">
        <f t="shared" si="13"/>
        <v>-2304.2450311809021</v>
      </c>
      <c r="AR7">
        <f t="shared" si="14"/>
        <v>1583.4936380289391</v>
      </c>
      <c r="AS7">
        <f t="shared" si="15"/>
        <v>-949.7476042409362</v>
      </c>
      <c r="AT7">
        <f t="shared" si="16"/>
        <v>546.64237168414945</v>
      </c>
      <c r="AU7">
        <f t="shared" si="17"/>
        <v>1180.3884054721523</v>
      </c>
      <c r="AW7">
        <v>4</v>
      </c>
      <c r="AX7">
        <f>(R7*SUMPRODUCT(K8:$K$23, X8:$X$23)-$AZ$3*SUMPRODUCT(K7:$K$22, W8:$W$23))/Z7</f>
        <v>8484.2862193477904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5885.108892834889</v>
      </c>
      <c r="P8">
        <f t="shared" si="30"/>
        <v>294.25544464174448</v>
      </c>
      <c r="Q8" s="5">
        <f t="shared" si="31"/>
        <v>12.5</v>
      </c>
      <c r="R8">
        <f t="shared" si="0"/>
        <v>100000</v>
      </c>
      <c r="S8">
        <f t="shared" si="1"/>
        <v>9865.7943425452613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7322.8398893148842</v>
      </c>
      <c r="AC8">
        <f t="shared" si="2"/>
        <v>8124.0927464699307</v>
      </c>
      <c r="AE8">
        <f t="shared" si="3"/>
        <v>4846.1551912028681</v>
      </c>
      <c r="AF8">
        <f t="shared" si="4"/>
        <v>-242.30775956014344</v>
      </c>
      <c r="AG8">
        <f t="shared" si="5"/>
        <v>-10.293257269001121</v>
      </c>
      <c r="AH8">
        <f t="shared" si="6"/>
        <v>-3101.4539072793077</v>
      </c>
      <c r="AI8">
        <f t="shared" si="7"/>
        <v>1492.1002670944154</v>
      </c>
      <c r="AJ8">
        <f t="shared" si="8"/>
        <v>-801.25285715504651</v>
      </c>
      <c r="AK8">
        <f t="shared" ref="AK8:AK23" si="32">H8*SUM(AB8:AB8, AE8:AF8)</f>
        <v>836.06078119912843</v>
      </c>
      <c r="AL8">
        <f t="shared" si="9"/>
        <v>1526.9081911384974</v>
      </c>
      <c r="AN8">
        <f t="shared" si="10"/>
        <v>3656.7878261286787</v>
      </c>
      <c r="AO8">
        <f t="shared" si="11"/>
        <v>-182.83939130643398</v>
      </c>
      <c r="AP8">
        <f t="shared" si="12"/>
        <v>-7.7670351830295203</v>
      </c>
      <c r="AQ8">
        <f t="shared" si="13"/>
        <v>-2340.2797566256127</v>
      </c>
      <c r="AR8">
        <f t="shared" si="14"/>
        <v>1125.9016430136026</v>
      </c>
      <c r="AS8">
        <f t="shared" si="15"/>
        <v>-604.60541977982655</v>
      </c>
      <c r="AT8">
        <f t="shared" si="16"/>
        <v>630.87061102427299</v>
      </c>
      <c r="AU8">
        <f t="shared" si="17"/>
        <v>1152.166834258049</v>
      </c>
      <c r="AW8">
        <v>5</v>
      </c>
      <c r="AX8">
        <f>(R8*SUMPRODUCT(K9:$K$23, X9:$X$23)-$AZ$3*SUMPRODUCT(K8:$K$22, W9:$W$23))/Z8</f>
        <v>9865.7943425452613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5885.108892834889</v>
      </c>
      <c r="P9">
        <f t="shared" si="30"/>
        <v>294.25544464174448</v>
      </c>
      <c r="Q9" s="5">
        <f t="shared" si="31"/>
        <v>12.5</v>
      </c>
      <c r="R9">
        <f t="shared" si="0"/>
        <v>100000</v>
      </c>
      <c r="S9">
        <f t="shared" si="1"/>
        <v>10942.017546749885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8124.0927464699307</v>
      </c>
      <c r="AC9">
        <f t="shared" si="2"/>
        <v>8550.6452341464937</v>
      </c>
      <c r="AE9">
        <f t="shared" si="3"/>
        <v>4598.9213681985748</v>
      </c>
      <c r="AF9">
        <f t="shared" si="4"/>
        <v>-229.94606840992873</v>
      </c>
      <c r="AG9">
        <f t="shared" si="5"/>
        <v>-9.7681314227629539</v>
      </c>
      <c r="AH9">
        <f t="shared" si="6"/>
        <v>-3377.5461883852358</v>
      </c>
      <c r="AI9">
        <f t="shared" si="7"/>
        <v>981.66097998064743</v>
      </c>
      <c r="AJ9">
        <f t="shared" si="8"/>
        <v>-426.55248767656303</v>
      </c>
      <c r="AK9">
        <f t="shared" si="32"/>
        <v>916.99119459537962</v>
      </c>
      <c r="AL9">
        <f t="shared" si="9"/>
        <v>1472.0996868994639</v>
      </c>
      <c r="AN9">
        <f t="shared" si="10"/>
        <v>3232.9339949894279</v>
      </c>
      <c r="AO9">
        <f t="shared" si="11"/>
        <v>-161.6466997494714</v>
      </c>
      <c r="AP9">
        <f t="shared" si="12"/>
        <v>-6.8667675778385338</v>
      </c>
      <c r="AQ9">
        <f t="shared" si="13"/>
        <v>-2374.3358535296688</v>
      </c>
      <c r="AR9">
        <f t="shared" si="14"/>
        <v>690.08467413244932</v>
      </c>
      <c r="AS9">
        <f t="shared" si="15"/>
        <v>-299.85640711161767</v>
      </c>
      <c r="AT9">
        <f t="shared" si="16"/>
        <v>644.62332985584601</v>
      </c>
      <c r="AU9">
        <f t="shared" si="17"/>
        <v>1034.8515968766776</v>
      </c>
      <c r="AW9">
        <v>6</v>
      </c>
      <c r="AX9">
        <f>(R9*SUMPRODUCT(K10:$K$23, X10:$X$23)-$AZ$3*SUMPRODUCT(K9:$K$22, W10:$W$23))/Z9</f>
        <v>10942.017546749885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5885.108892834889</v>
      </c>
      <c r="P10">
        <f t="shared" si="30"/>
        <v>294.25544464174448</v>
      </c>
      <c r="Q10" s="5">
        <f t="shared" si="31"/>
        <v>12.5</v>
      </c>
      <c r="R10">
        <f t="shared" si="0"/>
        <v>100000</v>
      </c>
      <c r="S10">
        <f t="shared" si="1"/>
        <v>11673.381761111788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8550.6452341464937</v>
      </c>
      <c r="AC10">
        <f t="shared" si="2"/>
        <v>8607.3526654655125</v>
      </c>
      <c r="AE10">
        <f t="shared" si="3"/>
        <v>4339.3772903108329</v>
      </c>
      <c r="AF10">
        <f t="shared" si="4"/>
        <v>-216.96886451554167</v>
      </c>
      <c r="AG10">
        <f t="shared" si="5"/>
        <v>-9.2168585350944348</v>
      </c>
      <c r="AH10">
        <f t="shared" si="6"/>
        <v>-3628.7325875271199</v>
      </c>
      <c r="AI10">
        <f t="shared" si="7"/>
        <v>484.45897973307638</v>
      </c>
      <c r="AJ10">
        <f t="shared" si="8"/>
        <v>-56.707431319018724</v>
      </c>
      <c r="AK10">
        <f t="shared" si="32"/>
        <v>688.14681373483893</v>
      </c>
      <c r="AL10">
        <f t="shared" si="9"/>
        <v>1115.8983621488965</v>
      </c>
      <c r="AN10">
        <f t="shared" si="10"/>
        <v>2893.3705661499553</v>
      </c>
      <c r="AO10">
        <f t="shared" si="11"/>
        <v>-144.66852830749778</v>
      </c>
      <c r="AP10">
        <f t="shared" si="12"/>
        <v>-6.145533198358974</v>
      </c>
      <c r="AQ10">
        <f t="shared" si="13"/>
        <v>-2419.5333474743938</v>
      </c>
      <c r="AR10">
        <f t="shared" si="14"/>
        <v>323.02315716970412</v>
      </c>
      <c r="AS10">
        <f t="shared" si="15"/>
        <v>-37.810865864734716</v>
      </c>
      <c r="AT10">
        <f t="shared" si="16"/>
        <v>458.83628061012354</v>
      </c>
      <c r="AU10">
        <f t="shared" si="17"/>
        <v>744.04857191509279</v>
      </c>
      <c r="AW10">
        <v>7</v>
      </c>
      <c r="AX10">
        <f>(R10*SUMPRODUCT(K11:$K$23, X11:$X$23)-$AZ$3*SUMPRODUCT(K10:$K$22, W11:$W$23))/Z10</f>
        <v>11673.381761111788</v>
      </c>
    </row>
    <row r="11" spans="1:52" x14ac:dyDescent="0.25">
      <c r="A11" t="s">
        <v>33</v>
      </c>
      <c r="C11" s="24">
        <f>AU25</f>
        <v>1195.9065485845911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5885.108892834889</v>
      </c>
      <c r="P11">
        <f t="shared" si="30"/>
        <v>294.25544464174448</v>
      </c>
      <c r="Q11" s="5">
        <f t="shared" si="31"/>
        <v>12.5</v>
      </c>
      <c r="R11">
        <f t="shared" si="0"/>
        <v>100000</v>
      </c>
      <c r="S11">
        <f t="shared" si="1"/>
        <v>12142.249680767325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8607.3526654655125</v>
      </c>
      <c r="AC11">
        <f t="shared" si="2"/>
        <v>8399.4647281077541</v>
      </c>
      <c r="AE11">
        <f t="shared" si="3"/>
        <v>4071.0548593591516</v>
      </c>
      <c r="AF11">
        <f t="shared" si="4"/>
        <v>-203.55274296795758</v>
      </c>
      <c r="AG11">
        <f t="shared" si="5"/>
        <v>-8.6469403826912501</v>
      </c>
      <c r="AH11">
        <f t="shared" si="6"/>
        <v>-3821.9965364179243</v>
      </c>
      <c r="AI11">
        <f t="shared" si="7"/>
        <v>36.85863959057815</v>
      </c>
      <c r="AJ11">
        <f t="shared" si="8"/>
        <v>207.88793735775835</v>
      </c>
      <c r="AK11">
        <f t="shared" si="32"/>
        <v>639.96005030924914</v>
      </c>
      <c r="AL11">
        <f t="shared" si="9"/>
        <v>884.70662725758564</v>
      </c>
      <c r="AN11">
        <f t="shared" si="10"/>
        <v>2582.0041599583083</v>
      </c>
      <c r="AO11">
        <f t="shared" si="11"/>
        <v>-129.10020799791542</v>
      </c>
      <c r="AP11">
        <f t="shared" si="12"/>
        <v>-5.4841894325479146</v>
      </c>
      <c r="AQ11">
        <f t="shared" si="13"/>
        <v>-2424.0427351870103</v>
      </c>
      <c r="AR11">
        <f t="shared" si="14"/>
        <v>23.377027340834683</v>
      </c>
      <c r="AS11">
        <f t="shared" si="15"/>
        <v>131.84973860739865</v>
      </c>
      <c r="AT11">
        <f t="shared" si="16"/>
        <v>405.88485520082628</v>
      </c>
      <c r="AU11">
        <f t="shared" si="17"/>
        <v>561.1116211490596</v>
      </c>
      <c r="AW11">
        <v>8</v>
      </c>
      <c r="AX11">
        <f>(R11*SUMPRODUCT(K12:$K$23, X12:$X$23)-$AZ$3*SUMPRODUCT(K11:$K$22, W12:$W$23))/Z11</f>
        <v>12142.249680767325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5885.108892834889</v>
      </c>
      <c r="P12">
        <f t="shared" si="30"/>
        <v>294.25544464174448</v>
      </c>
      <c r="Q12" s="5">
        <f t="shared" si="31"/>
        <v>12.5</v>
      </c>
      <c r="R12">
        <f t="shared" si="0"/>
        <v>100000</v>
      </c>
      <c r="S12">
        <f t="shared" si="1"/>
        <v>12418.349755789597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8399.4647281077541</v>
      </c>
      <c r="AC12">
        <f t="shared" si="2"/>
        <v>8008.2597103708613</v>
      </c>
      <c r="AE12">
        <f t="shared" si="3"/>
        <v>3795.1484186264383</v>
      </c>
      <c r="AF12">
        <f t="shared" si="4"/>
        <v>-189.75742093132195</v>
      </c>
      <c r="AG12">
        <f t="shared" si="5"/>
        <v>-8.0609137565131253</v>
      </c>
      <c r="AH12">
        <f t="shared" si="6"/>
        <v>-3996.4577788096999</v>
      </c>
      <c r="AI12">
        <f t="shared" si="7"/>
        <v>-399.12769487109654</v>
      </c>
      <c r="AJ12">
        <f t="shared" si="8"/>
        <v>391.20501773689284</v>
      </c>
      <c r="AK12">
        <f t="shared" si="32"/>
        <v>840.33990080620106</v>
      </c>
      <c r="AL12">
        <f t="shared" si="9"/>
        <v>832.41722367199736</v>
      </c>
      <c r="AN12">
        <f t="shared" si="10"/>
        <v>2249.5464746697562</v>
      </c>
      <c r="AO12">
        <f t="shared" si="11"/>
        <v>-112.47732373348784</v>
      </c>
      <c r="AP12">
        <f t="shared" si="12"/>
        <v>-4.778047687037227</v>
      </c>
      <c r="AQ12">
        <f t="shared" si="13"/>
        <v>-2368.871125925999</v>
      </c>
      <c r="AR12">
        <f t="shared" si="14"/>
        <v>-236.58002267676758</v>
      </c>
      <c r="AS12">
        <f t="shared" si="15"/>
        <v>231.88391373680548</v>
      </c>
      <c r="AT12">
        <f t="shared" si="16"/>
        <v>498.10533156094613</v>
      </c>
      <c r="AU12">
        <f t="shared" si="17"/>
        <v>493.409222620984</v>
      </c>
      <c r="AW12">
        <v>9</v>
      </c>
      <c r="AX12">
        <f>(R12*SUMPRODUCT(K13:$K$23, X13:$X$23)-$AZ$3*SUMPRODUCT(K12:$K$22, W13:$W$23))/Z12</f>
        <v>12418.349755789597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5885.108892834889</v>
      </c>
      <c r="P13">
        <f t="shared" si="30"/>
        <v>294.25544464174448</v>
      </c>
      <c r="Q13" s="5">
        <f t="shared" si="31"/>
        <v>12.5</v>
      </c>
      <c r="R13">
        <f t="shared" si="0"/>
        <v>100000</v>
      </c>
      <c r="S13">
        <f t="shared" si="1"/>
        <v>12581.047464812928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8008.2597103708613</v>
      </c>
      <c r="AC13">
        <f t="shared" si="2"/>
        <v>7512.0780939444749</v>
      </c>
      <c r="AE13">
        <f t="shared" si="3"/>
        <v>3513.9679520317395</v>
      </c>
      <c r="AF13">
        <f t="shared" si="4"/>
        <v>-175.69839760158698</v>
      </c>
      <c r="AG13">
        <f t="shared" si="5"/>
        <v>-7.4636850736738065</v>
      </c>
      <c r="AH13">
        <f t="shared" si="6"/>
        <v>-4132.9563621935013</v>
      </c>
      <c r="AI13">
        <f t="shared" si="7"/>
        <v>-802.15049283702274</v>
      </c>
      <c r="AJ13">
        <f t="shared" si="8"/>
        <v>496.18161642638643</v>
      </c>
      <c r="AK13">
        <f t="shared" si="32"/>
        <v>1178.9043906128254</v>
      </c>
      <c r="AL13">
        <f t="shared" si="9"/>
        <v>872.9355142021891</v>
      </c>
      <c r="AN13">
        <f t="shared" si="10"/>
        <v>1886.8364970676168</v>
      </c>
      <c r="AO13">
        <f t="shared" si="11"/>
        <v>-94.341824853380842</v>
      </c>
      <c r="AP13">
        <f t="shared" si="12"/>
        <v>-4.0076499250609396</v>
      </c>
      <c r="AQ13">
        <f t="shared" si="13"/>
        <v>-2219.2043329438056</v>
      </c>
      <c r="AR13">
        <f t="shared" si="14"/>
        <v>-430.71731065463052</v>
      </c>
      <c r="AS13">
        <f t="shared" si="15"/>
        <v>266.42632938812147</v>
      </c>
      <c r="AT13">
        <f t="shared" si="16"/>
        <v>633.01653888886847</v>
      </c>
      <c r="AU13">
        <f t="shared" si="17"/>
        <v>468.72555762235942</v>
      </c>
      <c r="AW13">
        <v>10</v>
      </c>
      <c r="AX13">
        <f>(R13*SUMPRODUCT(K14:$K$23, X14:$X$23)-$AZ$3*SUMPRODUCT(K13:$K$22, W14:$W$23))/Z13</f>
        <v>12581.047464812928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5885.108892834889</v>
      </c>
      <c r="P14">
        <f t="shared" si="30"/>
        <v>294.25544464174448</v>
      </c>
      <c r="Q14" s="5">
        <f t="shared" si="31"/>
        <v>12.5</v>
      </c>
      <c r="R14">
        <f t="shared" si="0"/>
        <v>100000</v>
      </c>
      <c r="S14">
        <f t="shared" si="1"/>
        <v>12497.365538726866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7512.0780939444749</v>
      </c>
      <c r="AC14">
        <f t="shared" si="2"/>
        <v>6856.7706639270991</v>
      </c>
      <c r="AE14">
        <f t="shared" si="3"/>
        <v>3228.9078754527322</v>
      </c>
      <c r="AF14">
        <f t="shared" si="4"/>
        <v>-161.44539377263663</v>
      </c>
      <c r="AG14">
        <f t="shared" si="5"/>
        <v>-6.8582160803004051</v>
      </c>
      <c r="AH14">
        <f t="shared" si="6"/>
        <v>-4246.657141093302</v>
      </c>
      <c r="AI14">
        <f t="shared" si="7"/>
        <v>-1186.0528754935067</v>
      </c>
      <c r="AJ14">
        <f t="shared" si="8"/>
        <v>655.30743001737574</v>
      </c>
      <c r="AK14">
        <f t="shared" si="32"/>
        <v>905.29128705619462</v>
      </c>
      <c r="AL14">
        <f t="shared" si="9"/>
        <v>374.54584158006367</v>
      </c>
      <c r="AN14">
        <f t="shared" si="10"/>
        <v>1597.1080296379102</v>
      </c>
      <c r="AO14">
        <f t="shared" si="11"/>
        <v>-79.855401481895527</v>
      </c>
      <c r="AP14">
        <f t="shared" si="12"/>
        <v>-3.3922652467450236</v>
      </c>
      <c r="AQ14">
        <f t="shared" si="13"/>
        <v>-2100.5152456411638</v>
      </c>
      <c r="AR14">
        <f t="shared" si="14"/>
        <v>-586.65488273189419</v>
      </c>
      <c r="AS14">
        <f t="shared" si="15"/>
        <v>324.13335986409589</v>
      </c>
      <c r="AT14">
        <f t="shared" si="16"/>
        <v>447.78235845950275</v>
      </c>
      <c r="AU14">
        <f t="shared" si="17"/>
        <v>185.26083559170445</v>
      </c>
      <c r="AW14">
        <v>11</v>
      </c>
      <c r="AX14">
        <f>(R14*SUMPRODUCT(K15:$K$23, X15:$X$23)-$AZ$3*SUMPRODUCT(K14:$K$22, W15:$W$23))/Z14</f>
        <v>12497.365538726866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5885.108892834889</v>
      </c>
      <c r="P15">
        <f t="shared" si="30"/>
        <v>294.25544464174448</v>
      </c>
      <c r="Q15" s="5">
        <f t="shared" si="31"/>
        <v>12.5</v>
      </c>
      <c r="R15">
        <f t="shared" si="0"/>
        <v>100000</v>
      </c>
      <c r="S15">
        <f t="shared" si="1"/>
        <v>12205.973389804996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6856.7706639270991</v>
      </c>
      <c r="AC15">
        <f t="shared" si="2"/>
        <v>6099.3090089206107</v>
      </c>
      <c r="AE15">
        <f t="shared" si="3"/>
        <v>2940.7812504759281</v>
      </c>
      <c r="AF15">
        <f t="shared" si="4"/>
        <v>-147.03906252379642</v>
      </c>
      <c r="AG15">
        <f t="shared" si="5"/>
        <v>-6.2462337231693468</v>
      </c>
      <c r="AH15">
        <f t="shared" si="6"/>
        <v>-4347.201570624441</v>
      </c>
      <c r="AI15">
        <f t="shared" si="7"/>
        <v>-1559.705616395479</v>
      </c>
      <c r="AJ15">
        <f t="shared" si="8"/>
        <v>757.4616550064884</v>
      </c>
      <c r="AK15">
        <f t="shared" si="32"/>
        <v>825.79438473530593</v>
      </c>
      <c r="AL15">
        <f t="shared" si="9"/>
        <v>23.55042334631537</v>
      </c>
      <c r="AN15">
        <f t="shared" si="10"/>
        <v>1339.9343686380694</v>
      </c>
      <c r="AO15">
        <f t="shared" si="11"/>
        <v>-66.996718431903474</v>
      </c>
      <c r="AP15">
        <f t="shared" si="12"/>
        <v>-2.8460271361109339</v>
      </c>
      <c r="AQ15">
        <f t="shared" si="13"/>
        <v>-1980.7541927623442</v>
      </c>
      <c r="AR15">
        <f t="shared" si="14"/>
        <v>-710.66256969228925</v>
      </c>
      <c r="AS15">
        <f t="shared" si="15"/>
        <v>345.12900417343508</v>
      </c>
      <c r="AT15">
        <f t="shared" si="16"/>
        <v>376.2640547834323</v>
      </c>
      <c r="AU15">
        <f t="shared" si="17"/>
        <v>10.730489264578042</v>
      </c>
      <c r="AW15">
        <v>12</v>
      </c>
      <c r="AX15">
        <f>(R15*SUMPRODUCT(K16:$K$23, X16:$X$23)-$AZ$3*SUMPRODUCT(K15:$K$22, W16:$W$23))/Z15</f>
        <v>12205.973389804996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5885.108892834889</v>
      </c>
      <c r="P16">
        <f t="shared" si="30"/>
        <v>294.25544464174448</v>
      </c>
      <c r="Q16" s="5">
        <f t="shared" si="31"/>
        <v>12.5</v>
      </c>
      <c r="R16">
        <f t="shared" si="0"/>
        <v>100000</v>
      </c>
      <c r="S16">
        <f t="shared" si="1"/>
        <v>11717.430304709325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6099.3090089206107</v>
      </c>
      <c r="AC16">
        <f t="shared" si="2"/>
        <v>5281.9282203170005</v>
      </c>
      <c r="AE16">
        <f t="shared" si="3"/>
        <v>2652.8617565755821</v>
      </c>
      <c r="AF16">
        <f t="shared" si="4"/>
        <v>-132.6430878287791</v>
      </c>
      <c r="AG16">
        <f t="shared" si="5"/>
        <v>-5.634691313455213</v>
      </c>
      <c r="AH16">
        <f t="shared" si="6"/>
        <v>-4392.6405798595233</v>
      </c>
      <c r="AI16">
        <f t="shared" si="7"/>
        <v>-1878.0566024261757</v>
      </c>
      <c r="AJ16">
        <f t="shared" si="8"/>
        <v>817.3807886036102</v>
      </c>
      <c r="AK16">
        <f t="shared" si="32"/>
        <v>737.57298337800069</v>
      </c>
      <c r="AL16">
        <f t="shared" si="9"/>
        <v>-323.1028304445648</v>
      </c>
      <c r="AN16">
        <f t="shared" si="10"/>
        <v>1113.4676195620866</v>
      </c>
      <c r="AO16">
        <f t="shared" si="11"/>
        <v>-55.673380978104326</v>
      </c>
      <c r="AP16">
        <f t="shared" si="12"/>
        <v>-2.3650106562126054</v>
      </c>
      <c r="AQ16">
        <f t="shared" si="13"/>
        <v>-1843.6931505852692</v>
      </c>
      <c r="AR16">
        <f t="shared" si="14"/>
        <v>-788.26392265749985</v>
      </c>
      <c r="AS16">
        <f t="shared" si="15"/>
        <v>343.07367834239147</v>
      </c>
      <c r="AT16">
        <f t="shared" si="16"/>
        <v>309.57649113059256</v>
      </c>
      <c r="AU16">
        <f t="shared" si="17"/>
        <v>-135.61375318451579</v>
      </c>
      <c r="AW16">
        <v>13</v>
      </c>
      <c r="AX16">
        <f>(R16*SUMPRODUCT(K17:$K$23, X17:$X$23)-$AZ$3*SUMPRODUCT(K16:$K$22, W17:$W$23))/Z16</f>
        <v>11717.430304709325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5885.108892834889</v>
      </c>
      <c r="P17">
        <f t="shared" si="30"/>
        <v>294.25544464174448</v>
      </c>
      <c r="Q17" s="5">
        <f t="shared" si="31"/>
        <v>12.5</v>
      </c>
      <c r="R17">
        <f t="shared" si="0"/>
        <v>100000</v>
      </c>
      <c r="S17">
        <f t="shared" si="1"/>
        <v>11036.665079319329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5281.9282203170005</v>
      </c>
      <c r="AC17">
        <f t="shared" si="2"/>
        <v>4442.1377684698837</v>
      </c>
      <c r="AE17">
        <f t="shared" si="3"/>
        <v>2368.6923809444929</v>
      </c>
      <c r="AF17">
        <f t="shared" si="4"/>
        <v>-118.43461904722464</v>
      </c>
      <c r="AG17">
        <f t="shared" si="5"/>
        <v>-5.0311141732406428</v>
      </c>
      <c r="AH17">
        <f t="shared" si="6"/>
        <v>-4377.8418166401416</v>
      </c>
      <c r="AI17">
        <f t="shared" si="7"/>
        <v>-2132.6151689161138</v>
      </c>
      <c r="AJ17">
        <f t="shared" si="8"/>
        <v>839.79045184711686</v>
      </c>
      <c r="AK17">
        <f t="shared" si="32"/>
        <v>644.52915449807506</v>
      </c>
      <c r="AL17">
        <f t="shared" si="9"/>
        <v>-648.2955625709219</v>
      </c>
      <c r="AN17">
        <f t="shared" si="10"/>
        <v>915.82775917713423</v>
      </c>
      <c r="AO17">
        <f t="shared" si="11"/>
        <v>-45.79138795885671</v>
      </c>
      <c r="AP17">
        <f t="shared" si="12"/>
        <v>-1.945222628531464</v>
      </c>
      <c r="AQ17">
        <f t="shared" si="13"/>
        <v>-1692.6423596494226</v>
      </c>
      <c r="AR17">
        <f t="shared" si="14"/>
        <v>-824.55121105967646</v>
      </c>
      <c r="AS17">
        <f t="shared" si="15"/>
        <v>324.69535254165237</v>
      </c>
      <c r="AT17">
        <f t="shared" si="16"/>
        <v>249.19981000358416</v>
      </c>
      <c r="AU17">
        <f t="shared" si="17"/>
        <v>-250.6560485144399</v>
      </c>
      <c r="AW17">
        <v>14</v>
      </c>
      <c r="AX17">
        <f>(R17*SUMPRODUCT(K18:$K$23, X18:$X$23)-$AZ$3*SUMPRODUCT(K17:$K$22, W18:$W$23))/Z17</f>
        <v>11036.665079319329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5885.108892834889</v>
      </c>
      <c r="P18">
        <f t="shared" si="30"/>
        <v>294.25544464174448</v>
      </c>
      <c r="Q18" s="5">
        <f t="shared" si="31"/>
        <v>12.5</v>
      </c>
      <c r="R18">
        <f t="shared" si="0"/>
        <v>100000</v>
      </c>
      <c r="S18">
        <f t="shared" si="1"/>
        <v>10142.652795890503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4442.1377684698837</v>
      </c>
      <c r="AC18">
        <f t="shared" si="2"/>
        <v>3602.6576351193553</v>
      </c>
      <c r="AE18">
        <f t="shared" si="3"/>
        <v>2090.383345752588</v>
      </c>
      <c r="AF18">
        <f t="shared" si="4"/>
        <v>-104.51916728762941</v>
      </c>
      <c r="AG18">
        <f t="shared" si="5"/>
        <v>-4.4399844247096825</v>
      </c>
      <c r="AH18">
        <f t="shared" si="6"/>
        <v>-4326.548854388433</v>
      </c>
      <c r="AI18">
        <f t="shared" si="7"/>
        <v>-2345.1246603481841</v>
      </c>
      <c r="AJ18">
        <f t="shared" si="8"/>
        <v>839.48013335052838</v>
      </c>
      <c r="AK18">
        <f t="shared" si="32"/>
        <v>550.04412659921456</v>
      </c>
      <c r="AL18">
        <f t="shared" si="9"/>
        <v>-955.60040039844114</v>
      </c>
      <c r="AN18">
        <f t="shared" si="10"/>
        <v>744.51464271672603</v>
      </c>
      <c r="AO18">
        <f t="shared" si="11"/>
        <v>-37.22573213583631</v>
      </c>
      <c r="AP18">
        <f t="shared" si="12"/>
        <v>-1.5813527333860624</v>
      </c>
      <c r="AQ18">
        <f t="shared" si="13"/>
        <v>-1540.9513193197408</v>
      </c>
      <c r="AR18">
        <f t="shared" si="14"/>
        <v>-835.24376147223722</v>
      </c>
      <c r="AS18">
        <f t="shared" si="15"/>
        <v>298.99073431636117</v>
      </c>
      <c r="AT18">
        <f t="shared" si="16"/>
        <v>195.90469242186404</v>
      </c>
      <c r="AU18">
        <f t="shared" si="17"/>
        <v>-340.34833473401198</v>
      </c>
      <c r="AW18">
        <v>15</v>
      </c>
      <c r="AX18">
        <f>(R18*SUMPRODUCT(K19:$K$23, X19:$X$23)-$AZ$3*SUMPRODUCT(K18:$K$22, W19:$W$23))/Z18</f>
        <v>10142.652795890503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5885.108892834889</v>
      </c>
      <c r="P19">
        <f t="shared" si="30"/>
        <v>294.25544464174448</v>
      </c>
      <c r="Q19" s="5">
        <f t="shared" si="31"/>
        <v>12.5</v>
      </c>
      <c r="R19">
        <f t="shared" si="0"/>
        <v>100000</v>
      </c>
      <c r="S19">
        <f t="shared" si="1"/>
        <v>9000.2379085317043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3602.6576351193553</v>
      </c>
      <c r="AC19">
        <f t="shared" si="2"/>
        <v>2783.8508993202859</v>
      </c>
      <c r="AE19">
        <f t="shared" si="3"/>
        <v>1820.3147350567067</v>
      </c>
      <c r="AF19">
        <f t="shared" si="4"/>
        <v>-91.015736752835338</v>
      </c>
      <c r="AG19">
        <f t="shared" si="5"/>
        <v>-3.866357378010747</v>
      </c>
      <c r="AH19">
        <f t="shared" si="6"/>
        <v>-4233.817619614706</v>
      </c>
      <c r="AI19">
        <f t="shared" si="7"/>
        <v>-2508.3849786888454</v>
      </c>
      <c r="AJ19">
        <f t="shared" si="8"/>
        <v>818.80673579906943</v>
      </c>
      <c r="AK19">
        <f t="shared" si="32"/>
        <v>456.25552912202556</v>
      </c>
      <c r="AL19">
        <f t="shared" si="9"/>
        <v>-1233.3227137677504</v>
      </c>
      <c r="AN19">
        <f t="shared" si="10"/>
        <v>597.22222148474157</v>
      </c>
      <c r="AO19">
        <f t="shared" si="11"/>
        <v>-29.86111107423708</v>
      </c>
      <c r="AP19">
        <f t="shared" si="12"/>
        <v>-1.268502912095345</v>
      </c>
      <c r="AQ19">
        <f t="shared" si="13"/>
        <v>-1389.0619657422958</v>
      </c>
      <c r="AR19">
        <f t="shared" si="14"/>
        <v>-822.96935824388663</v>
      </c>
      <c r="AS19">
        <f t="shared" si="15"/>
        <v>268.64012486574552</v>
      </c>
      <c r="AT19">
        <f t="shared" si="16"/>
        <v>149.69166343558922</v>
      </c>
      <c r="AU19">
        <f t="shared" si="17"/>
        <v>-404.63756994255192</v>
      </c>
      <c r="AW19">
        <v>16</v>
      </c>
      <c r="AX19">
        <f>(R19*SUMPRODUCT(K20:$K$23, X20:$X$23)-$AZ$3*SUMPRODUCT(K19:$K$22, W20:$W$23))/Z19</f>
        <v>9000.2379085317043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5885.108892834889</v>
      </c>
      <c r="P20">
        <f t="shared" si="30"/>
        <v>294.25544464174448</v>
      </c>
      <c r="Q20" s="5">
        <f t="shared" si="31"/>
        <v>12.5</v>
      </c>
      <c r="R20">
        <f t="shared" si="0"/>
        <v>100000</v>
      </c>
      <c r="S20">
        <f t="shared" si="1"/>
        <v>7548.3151451971326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2783.8508993202859</v>
      </c>
      <c r="AC20">
        <f t="shared" si="2"/>
        <v>2001.8528580804827</v>
      </c>
      <c r="AE20">
        <f t="shared" si="3"/>
        <v>1560.7618164607927</v>
      </c>
      <c r="AF20">
        <f t="shared" si="4"/>
        <v>-78.038090823039639</v>
      </c>
      <c r="AG20">
        <f t="shared" si="5"/>
        <v>-3.3150657126349388</v>
      </c>
      <c r="AH20">
        <f t="shared" si="6"/>
        <v>-4101.024732765608</v>
      </c>
      <c r="AI20">
        <f t="shared" si="7"/>
        <v>-2621.6160728404902</v>
      </c>
      <c r="AJ20">
        <f t="shared" si="8"/>
        <v>781.99804123980311</v>
      </c>
      <c r="AK20">
        <f t="shared" si="32"/>
        <v>365.0907906576594</v>
      </c>
      <c r="AL20">
        <f t="shared" si="9"/>
        <v>-1474.5272409430277</v>
      </c>
      <c r="AN20">
        <f t="shared" si="10"/>
        <v>471.70260281174046</v>
      </c>
      <c r="AO20">
        <f t="shared" si="11"/>
        <v>-23.585130140587026</v>
      </c>
      <c r="AP20">
        <f t="shared" si="12"/>
        <v>-1.0018986296626509</v>
      </c>
      <c r="AQ20">
        <f t="shared" si="13"/>
        <v>-1239.4357808082977</v>
      </c>
      <c r="AR20">
        <f t="shared" si="14"/>
        <v>-792.32020676680702</v>
      </c>
      <c r="AS20">
        <f t="shared" si="15"/>
        <v>236.34004084169248</v>
      </c>
      <c r="AT20">
        <f t="shared" si="16"/>
        <v>110.33988299786185</v>
      </c>
      <c r="AU20">
        <f t="shared" si="17"/>
        <v>-445.64028292725271</v>
      </c>
      <c r="AW20">
        <v>17</v>
      </c>
      <c r="AX20">
        <f>(R20*SUMPRODUCT(K21:$K$23, X21:$X$23)-$AZ$3*SUMPRODUCT(K20:$K$22, W21:$W$23))/Z20</f>
        <v>7548.3151451971326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5885.108892834889</v>
      </c>
      <c r="P21">
        <f t="shared" si="30"/>
        <v>294.25544464174448</v>
      </c>
      <c r="Q21" s="5">
        <f t="shared" si="31"/>
        <v>12.5</v>
      </c>
      <c r="R21">
        <f t="shared" si="0"/>
        <v>100000</v>
      </c>
      <c r="S21">
        <f t="shared" si="1"/>
        <v>5688.1233218857842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2001.8528580804827</v>
      </c>
      <c r="AC21">
        <f t="shared" si="2"/>
        <v>1270.11399068737</v>
      </c>
      <c r="AE21">
        <f t="shared" si="3"/>
        <v>1314.0993467473104</v>
      </c>
      <c r="AF21">
        <f t="shared" si="4"/>
        <v>-65.704967337365531</v>
      </c>
      <c r="AG21">
        <f t="shared" si="5"/>
        <v>-2.7911534235739128</v>
      </c>
      <c r="AH21">
        <f t="shared" si="6"/>
        <v>-3926.0930554774136</v>
      </c>
      <c r="AI21">
        <f t="shared" si="7"/>
        <v>-2680.4898294910427</v>
      </c>
      <c r="AJ21">
        <f t="shared" si="8"/>
        <v>731.73886739311274</v>
      </c>
      <c r="AK21">
        <f t="shared" si="32"/>
        <v>278.12365611205593</v>
      </c>
      <c r="AL21">
        <f t="shared" si="9"/>
        <v>-1670.627305985874</v>
      </c>
      <c r="AN21">
        <f t="shared" si="10"/>
        <v>365.8491138488717</v>
      </c>
      <c r="AO21">
        <f t="shared" si="11"/>
        <v>-18.292455692443585</v>
      </c>
      <c r="AP21">
        <f t="shared" si="12"/>
        <v>-0.77706530267921725</v>
      </c>
      <c r="AQ21">
        <f t="shared" si="13"/>
        <v>-1093.0358262409361</v>
      </c>
      <c r="AR21">
        <f t="shared" si="14"/>
        <v>-746.25623338718719</v>
      </c>
      <c r="AS21">
        <f t="shared" si="15"/>
        <v>203.71824768589951</v>
      </c>
      <c r="AT21">
        <f t="shared" si="16"/>
        <v>77.430441907502029</v>
      </c>
      <c r="AU21">
        <f t="shared" si="17"/>
        <v>-465.10754379378568</v>
      </c>
      <c r="AW21">
        <v>18</v>
      </c>
      <c r="AX21">
        <f>(R21*SUMPRODUCT(K22:$K$23, X22:$X$23)-$AZ$3*SUMPRODUCT(K21:$K$22, W22:$W$23))/Z21</f>
        <v>5688.1233218857842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5885.108892834889</v>
      </c>
      <c r="P22">
        <f t="shared" si="30"/>
        <v>294.25544464174448</v>
      </c>
      <c r="Q22" s="5">
        <f t="shared" si="31"/>
        <v>12.5</v>
      </c>
      <c r="R22">
        <f t="shared" si="0"/>
        <v>100000</v>
      </c>
      <c r="S22">
        <f t="shared" si="1"/>
        <v>3263.5124663377746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1270.11399068737</v>
      </c>
      <c r="AC22">
        <f t="shared" si="2"/>
        <v>600.56927436105434</v>
      </c>
      <c r="AE22">
        <f t="shared" si="3"/>
        <v>1083.0096755450309</v>
      </c>
      <c r="AF22">
        <f t="shared" si="4"/>
        <v>-54.150483777251551</v>
      </c>
      <c r="AG22">
        <f t="shared" si="5"/>
        <v>-2.3003178345255293</v>
      </c>
      <c r="AH22">
        <f t="shared" si="6"/>
        <v>-3703.3924385011533</v>
      </c>
      <c r="AI22">
        <f t="shared" si="7"/>
        <v>-2676.8335645678994</v>
      </c>
      <c r="AJ22">
        <f t="shared" si="8"/>
        <v>669.54471632631567</v>
      </c>
      <c r="AK22">
        <f t="shared" si="32"/>
        <v>196.72313522268715</v>
      </c>
      <c r="AL22">
        <f t="shared" si="9"/>
        <v>-1810.5657130188965</v>
      </c>
      <c r="AN22">
        <f t="shared" si="10"/>
        <v>277.74631884007687</v>
      </c>
      <c r="AO22">
        <f t="shared" si="11"/>
        <v>-13.887315942003847</v>
      </c>
      <c r="AP22">
        <f t="shared" si="12"/>
        <v>-0.58993453625436021</v>
      </c>
      <c r="AQ22">
        <f t="shared" si="13"/>
        <v>-949.76401433922604</v>
      </c>
      <c r="AR22">
        <f t="shared" si="14"/>
        <v>-686.49494597740727</v>
      </c>
      <c r="AS22">
        <f t="shared" si="15"/>
        <v>171.70998972365641</v>
      </c>
      <c r="AT22">
        <f t="shared" si="16"/>
        <v>50.451189747019178</v>
      </c>
      <c r="AU22">
        <f t="shared" si="17"/>
        <v>-464.33376650673171</v>
      </c>
      <c r="AW22">
        <v>19</v>
      </c>
      <c r="AX22">
        <f>(R22*SUMPRODUCT(K23:$K$23, X23:$X$23)-$AZ$3*SUMPRODUCT(K22:$K$22, W23:$W$23))/Z22</f>
        <v>3263.5124663377746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5885.108892834889</v>
      </c>
      <c r="P23">
        <f t="shared" si="30"/>
        <v>294.25544464174448</v>
      </c>
      <c r="Q23" s="5">
        <f t="shared" si="31"/>
        <v>12.5</v>
      </c>
      <c r="R23">
        <f t="shared" si="0"/>
        <v>100000</v>
      </c>
      <c r="S23">
        <f t="shared" si="1"/>
        <v>4064.5356146903687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600.56927436105434</v>
      </c>
      <c r="AC23">
        <f t="shared" si="2"/>
        <v>600.56927436105434</v>
      </c>
      <c r="AE23">
        <f t="shared" si="3"/>
        <v>869.57426686858651</v>
      </c>
      <c r="AF23">
        <f t="shared" si="4"/>
        <v>-43.478713343429334</v>
      </c>
      <c r="AG23">
        <f t="shared" si="5"/>
        <v>-1.8469799852116837</v>
      </c>
      <c r="AH23">
        <f t="shared" si="6"/>
        <v>-3442.6773677487226</v>
      </c>
      <c r="AI23">
        <f t="shared" si="7"/>
        <v>-2618.4287942087772</v>
      </c>
      <c r="AJ23">
        <f t="shared" si="8"/>
        <v>0</v>
      </c>
      <c r="AK23">
        <f t="shared" si="32"/>
        <v>122.07970932222314</v>
      </c>
      <c r="AL23">
        <f t="shared" si="9"/>
        <v>-2496.349084886554</v>
      </c>
      <c r="AN23">
        <f t="shared" si="10"/>
        <v>205.43045182877094</v>
      </c>
      <c r="AO23">
        <f t="shared" si="11"/>
        <v>-10.271522591438549</v>
      </c>
      <c r="AP23">
        <f t="shared" si="12"/>
        <v>-0.43633528191568849</v>
      </c>
      <c r="AQ23">
        <f t="shared" si="13"/>
        <v>-813.30691822804749</v>
      </c>
      <c r="AR23">
        <f t="shared" si="14"/>
        <v>-618.58432427263085</v>
      </c>
      <c r="AS23">
        <f t="shared" si="15"/>
        <v>0</v>
      </c>
      <c r="AT23">
        <f t="shared" si="16"/>
        <v>28.840423182600158</v>
      </c>
      <c r="AU23">
        <f t="shared" si="17"/>
        <v>-589.7439010900307</v>
      </c>
      <c r="AW23">
        <v>20</v>
      </c>
      <c r="AX23">
        <f>(R23*SUMPRODUCT(K$23:$K24, X$23:$X24)-$AZ$3*SUMPRODUCT(K$22:$K23, W$23:$W24))/Z23</f>
        <v>4064.5356146903687</v>
      </c>
    </row>
    <row r="25" spans="5:50" x14ac:dyDescent="0.25">
      <c r="AN25" s="6">
        <f t="shared" ref="AN25:AU25" si="33">SUM(AN3:AN23)</f>
        <v>43641.91055959581</v>
      </c>
      <c r="AO25" s="6">
        <f t="shared" si="33"/>
        <v>-6595.927197605959</v>
      </c>
      <c r="AP25" s="6">
        <f t="shared" si="33"/>
        <v>-705.15260164391043</v>
      </c>
      <c r="AQ25" s="6">
        <f t="shared" si="33"/>
        <v>-37425.208628338303</v>
      </c>
      <c r="AR25" s="6">
        <f t="shared" si="33"/>
        <v>-1084.3778679923614</v>
      </c>
      <c r="AS25" s="6">
        <f t="shared" si="33"/>
        <v>-4347.7829769446407</v>
      </c>
      <c r="AT25" s="6">
        <f t="shared" si="33"/>
        <v>6628.0673935215955</v>
      </c>
      <c r="AU25" s="7">
        <f t="shared" si="33"/>
        <v>1195.9065485845911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444.53878358808936</v>
      </c>
      <c r="K3">
        <v>1</v>
      </c>
      <c r="L3" s="2">
        <v>0</v>
      </c>
      <c r="O3">
        <f>$C$3</f>
        <v>444.53878358808936</v>
      </c>
      <c r="P3">
        <f>O3*B5</f>
        <v>355.63102687047149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444.53878358808936</v>
      </c>
      <c r="AF3">
        <f t="shared" ref="AF3:AF23" si="4">-$Z3*P3</f>
        <v>-355.63102687047149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-536.04921398238218</v>
      </c>
      <c r="AJ3">
        <f t="shared" ref="AJ3:AJ23" si="8">AB3-AC3</f>
        <v>0</v>
      </c>
      <c r="AL3">
        <f t="shared" ref="AL3:AL23" si="9">SUM(AI3:AK3)</f>
        <v>-536.04921398238218</v>
      </c>
      <c r="AN3">
        <f t="shared" ref="AN3:AN23" si="10">AE3*$K3</f>
        <v>444.53878358808936</v>
      </c>
      <c r="AO3">
        <f t="shared" ref="AO3:AO23" si="11">AF3*$K3</f>
        <v>-355.63102687047149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-536.04921398238218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-536.04921398238218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329.43761634570774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53.833904817011089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53.233031982002103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-53.233031982002103</v>
      </c>
      <c r="AK4">
        <f>G4*MAX(0, SUM(AB4, AE4:AF4))</f>
        <v>0</v>
      </c>
      <c r="AL4">
        <f t="shared" si="9"/>
        <v>-343.6345319820021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-276.20458436370552</v>
      </c>
      <c r="AR4">
        <f t="shared" si="14"/>
        <v>-276.20458436370552</v>
      </c>
      <c r="AS4">
        <f t="shared" si="15"/>
        <v>-50.630618206203252</v>
      </c>
      <c r="AT4">
        <f t="shared" si="16"/>
        <v>0</v>
      </c>
      <c r="AU4">
        <f t="shared" si="17"/>
        <v>-326.83520256990874</v>
      </c>
      <c r="AW4">
        <v>1</v>
      </c>
      <c r="AX4">
        <f>(R4*SUMPRODUCT(K5:$K$23, X5:$X$23)-$AZ$3*SUMPRODUCT(K4:$K$22, W5:$W$23))/Z4</f>
        <v>53.833904817011089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444.53878358808936</v>
      </c>
      <c r="P5">
        <f t="shared" ref="P5:P23" si="30">O5*$C$5</f>
        <v>22.226939179404468</v>
      </c>
      <c r="Q5" s="5">
        <f t="shared" ref="Q5:Q23" si="31">$C$8</f>
        <v>12.5</v>
      </c>
      <c r="R5">
        <f t="shared" si="0"/>
        <v>250000</v>
      </c>
      <c r="S5">
        <f t="shared" si="1"/>
        <v>103.16512884981155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53.233031982002103</v>
      </c>
      <c r="AC5">
        <f t="shared" si="2"/>
        <v>100.87384131317685</v>
      </c>
      <c r="AE5">
        <f t="shared" si="3"/>
        <v>434.66562018741183</v>
      </c>
      <c r="AF5">
        <f t="shared" si="4"/>
        <v>-21.733281009370593</v>
      </c>
      <c r="AG5">
        <f t="shared" si="5"/>
        <v>-12.222376208635094</v>
      </c>
      <c r="AH5">
        <f t="shared" si="6"/>
        <v>-289.97834229809098</v>
      </c>
      <c r="AI5">
        <f t="shared" si="7"/>
        <v>110.73162067131517</v>
      </c>
      <c r="AJ5">
        <f t="shared" si="8"/>
        <v>-47.640809331174751</v>
      </c>
      <c r="AK5">
        <f>G5*SUM(AB5, AE5:AF5)</f>
        <v>1.9112780217561778</v>
      </c>
      <c r="AL5">
        <f t="shared" si="9"/>
        <v>65.002089361896594</v>
      </c>
      <c r="AN5">
        <f t="shared" si="10"/>
        <v>393.01838191851988</v>
      </c>
      <c r="AO5">
        <f t="shared" si="11"/>
        <v>-19.650919095925996</v>
      </c>
      <c r="AP5">
        <f t="shared" si="12"/>
        <v>-11.051296209362118</v>
      </c>
      <c r="AQ5">
        <f t="shared" si="13"/>
        <v>-262.19423296526674</v>
      </c>
      <c r="AR5">
        <f t="shared" si="14"/>
        <v>100.12193364796504</v>
      </c>
      <c r="AS5">
        <f t="shared" si="15"/>
        <v>-43.076132380918573</v>
      </c>
      <c r="AT5">
        <f t="shared" si="16"/>
        <v>1.7281500091568476</v>
      </c>
      <c r="AU5">
        <f t="shared" si="17"/>
        <v>58.773951276203306</v>
      </c>
      <c r="AW5">
        <v>2</v>
      </c>
      <c r="AX5">
        <f>(R5*SUMPRODUCT(K6:$K$23, X6:$X$23)-$AZ$3*SUMPRODUCT(K5:$K$22, W6:$W$23))/Z5</f>
        <v>103.16512884981155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444.53878358808936</v>
      </c>
      <c r="P6">
        <f t="shared" si="30"/>
        <v>22.226939179404468</v>
      </c>
      <c r="Q6" s="5">
        <f t="shared" si="31"/>
        <v>12.5</v>
      </c>
      <c r="R6">
        <f t="shared" si="0"/>
        <v>250000</v>
      </c>
      <c r="S6">
        <f t="shared" si="1"/>
        <v>148.24030159734156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100.87384131317685</v>
      </c>
      <c r="AC6">
        <f t="shared" si="2"/>
        <v>143.32632972638748</v>
      </c>
      <c r="AE6">
        <f t="shared" si="3"/>
        <v>429.80290505464211</v>
      </c>
      <c r="AF6">
        <f t="shared" si="4"/>
        <v>-21.490145252732106</v>
      </c>
      <c r="AG6">
        <f t="shared" si="5"/>
        <v>-12.085641369283159</v>
      </c>
      <c r="AH6">
        <f t="shared" si="6"/>
        <v>-290.22154531166115</v>
      </c>
      <c r="AI6">
        <f t="shared" si="7"/>
        <v>106.00557312096572</v>
      </c>
      <c r="AJ6">
        <f t="shared" si="8"/>
        <v>-42.452488413210631</v>
      </c>
      <c r="AK6">
        <f>G6*SUM(AB6, AE6:AF6)</f>
        <v>3.6152248679171173</v>
      </c>
      <c r="AL6">
        <f t="shared" si="9"/>
        <v>67.168309575672211</v>
      </c>
      <c r="AN6">
        <f t="shared" si="10"/>
        <v>368.46646919532577</v>
      </c>
      <c r="AO6">
        <f t="shared" si="11"/>
        <v>-18.423323459766287</v>
      </c>
      <c r="AP6">
        <f t="shared" si="12"/>
        <v>-10.360920205354557</v>
      </c>
      <c r="AQ6">
        <f t="shared" si="13"/>
        <v>-248.80452604619742</v>
      </c>
      <c r="AR6">
        <f t="shared" si="14"/>
        <v>90.877699484007479</v>
      </c>
      <c r="AS6">
        <f t="shared" si="15"/>
        <v>-36.394166559164006</v>
      </c>
      <c r="AT6">
        <f t="shared" si="16"/>
        <v>3.0993023238388901</v>
      </c>
      <c r="AU6">
        <f t="shared" si="17"/>
        <v>57.582835248682372</v>
      </c>
      <c r="AW6">
        <v>3</v>
      </c>
      <c r="AX6">
        <f>(R6*SUMPRODUCT(K7:$K$23, X7:$X$23)-$AZ$3*SUMPRODUCT(K6:$K$22, W7:$W$23))/Z6</f>
        <v>148.24030159734156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444.53878358808936</v>
      </c>
      <c r="P7">
        <f t="shared" si="30"/>
        <v>22.226939179404468</v>
      </c>
      <c r="Q7" s="5">
        <f t="shared" si="31"/>
        <v>12.5</v>
      </c>
      <c r="R7">
        <f t="shared" si="0"/>
        <v>250000</v>
      </c>
      <c r="S7">
        <f t="shared" si="1"/>
        <v>190.05672682968975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143.32632972638748</v>
      </c>
      <c r="AC7">
        <f t="shared" si="2"/>
        <v>181.69807023374051</v>
      </c>
      <c r="AE7">
        <f t="shared" si="3"/>
        <v>424.98805735189819</v>
      </c>
      <c r="AF7">
        <f t="shared" si="4"/>
        <v>-21.24940286759491</v>
      </c>
      <c r="AG7">
        <f t="shared" si="5"/>
        <v>-11.950252515697626</v>
      </c>
      <c r="AH7">
        <f t="shared" si="6"/>
        <v>-290.64879785402763</v>
      </c>
      <c r="AI7">
        <f t="shared" si="7"/>
        <v>101.13960411457805</v>
      </c>
      <c r="AJ7">
        <f t="shared" si="8"/>
        <v>-38.371740507353024</v>
      </c>
      <c r="AK7">
        <f>G7*SUM(AB7, AE7:AF7)</f>
        <v>7.5494967821075329</v>
      </c>
      <c r="AL7">
        <f t="shared" si="9"/>
        <v>70.317360389332563</v>
      </c>
      <c r="AN7">
        <f t="shared" si="10"/>
        <v>343.16543294259787</v>
      </c>
      <c r="AO7">
        <f t="shared" si="11"/>
        <v>-17.158271647129894</v>
      </c>
      <c r="AP7">
        <f t="shared" si="12"/>
        <v>-9.6494795733215408</v>
      </c>
      <c r="AQ7">
        <f t="shared" si="13"/>
        <v>-234.6904079406539</v>
      </c>
      <c r="AR7">
        <f t="shared" si="14"/>
        <v>81.667273781492554</v>
      </c>
      <c r="AS7">
        <f t="shared" si="15"/>
        <v>-30.984058766299842</v>
      </c>
      <c r="AT7">
        <f t="shared" si="16"/>
        <v>6.0959979625627705</v>
      </c>
      <c r="AU7">
        <f t="shared" si="17"/>
        <v>56.779212977755492</v>
      </c>
      <c r="AW7">
        <v>4</v>
      </c>
      <c r="AX7">
        <f>(R7*SUMPRODUCT(K8:$K$23, X8:$X$23)-$AZ$3*SUMPRODUCT(K7:$K$22, W8:$W$23))/Z7</f>
        <v>190.05672682968975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444.53878358808936</v>
      </c>
      <c r="P8">
        <f t="shared" si="30"/>
        <v>22.226939179404468</v>
      </c>
      <c r="Q8" s="5">
        <f t="shared" si="31"/>
        <v>12.5</v>
      </c>
      <c r="R8">
        <f t="shared" si="0"/>
        <v>250000</v>
      </c>
      <c r="S8">
        <f t="shared" si="1"/>
        <v>228.20912987267175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181.69807023374051</v>
      </c>
      <c r="AC8">
        <f t="shared" si="2"/>
        <v>215.72432516703293</v>
      </c>
      <c r="AE8">
        <f t="shared" si="3"/>
        <v>420.21907341577446</v>
      </c>
      <c r="AF8">
        <f t="shared" si="4"/>
        <v>-21.010953670788723</v>
      </c>
      <c r="AG8">
        <f t="shared" si="5"/>
        <v>-11.81615330680434</v>
      </c>
      <c r="AH8">
        <f t="shared" si="6"/>
        <v>-291.93367472617859</v>
      </c>
      <c r="AI8">
        <f t="shared" si="7"/>
        <v>95.458291712002847</v>
      </c>
      <c r="AJ8">
        <f t="shared" si="8"/>
        <v>-34.026254933292421</v>
      </c>
      <c r="AK8">
        <f t="shared" ref="AK8:AK23" si="32">G8*SUM(AB8:AB8, AE8:AF8)</f>
        <v>12.547573703540488</v>
      </c>
      <c r="AL8">
        <f t="shared" si="9"/>
        <v>73.979610482250919</v>
      </c>
      <c r="AN8">
        <f t="shared" si="10"/>
        <v>317.08683097135071</v>
      </c>
      <c r="AO8">
        <f t="shared" si="11"/>
        <v>-15.854341548567536</v>
      </c>
      <c r="AP8">
        <f t="shared" si="12"/>
        <v>-8.9161745464588105</v>
      </c>
      <c r="AQ8">
        <f t="shared" si="13"/>
        <v>-220.28586903563948</v>
      </c>
      <c r="AR8">
        <f t="shared" si="14"/>
        <v>72.030445840684905</v>
      </c>
      <c r="AS8">
        <f t="shared" si="15"/>
        <v>-25.675363231182565</v>
      </c>
      <c r="AT8">
        <f t="shared" si="16"/>
        <v>9.4680861334880895</v>
      </c>
      <c r="AU8">
        <f t="shared" si="17"/>
        <v>55.823168742990433</v>
      </c>
      <c r="AW8">
        <v>5</v>
      </c>
      <c r="AX8">
        <f>(R8*SUMPRODUCT(K9:$K$23, X9:$X$23)-$AZ$3*SUMPRODUCT(K8:$K$22, W9:$W$23))/Z8</f>
        <v>228.20912987267175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444.53878358808936</v>
      </c>
      <c r="P9">
        <f t="shared" si="30"/>
        <v>22.226939179404468</v>
      </c>
      <c r="Q9" s="5">
        <f t="shared" si="31"/>
        <v>12.5</v>
      </c>
      <c r="R9">
        <f t="shared" si="0"/>
        <v>250000</v>
      </c>
      <c r="S9">
        <f t="shared" si="1"/>
        <v>259.87954042238181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215.72432516703293</v>
      </c>
      <c r="AC9">
        <f t="shared" si="2"/>
        <v>242.89819859988438</v>
      </c>
      <c r="AE9">
        <f t="shared" si="3"/>
        <v>415.49122938202373</v>
      </c>
      <c r="AF9">
        <f t="shared" si="4"/>
        <v>-20.774561469101187</v>
      </c>
      <c r="AG9">
        <f t="shared" si="5"/>
        <v>-11.683210912116355</v>
      </c>
      <c r="AH9">
        <f t="shared" si="6"/>
        <v>-295.6172323988294</v>
      </c>
      <c r="AI9">
        <f t="shared" si="7"/>
        <v>87.416224601976808</v>
      </c>
      <c r="AJ9">
        <f t="shared" si="8"/>
        <v>-27.173873432851451</v>
      </c>
      <c r="AK9">
        <f t="shared" si="32"/>
        <v>13.612834145683006</v>
      </c>
      <c r="AL9">
        <f t="shared" si="9"/>
        <v>73.855185314808367</v>
      </c>
      <c r="AN9">
        <f t="shared" si="10"/>
        <v>292.08060163360784</v>
      </c>
      <c r="AO9">
        <f t="shared" si="11"/>
        <v>-14.604030081680394</v>
      </c>
      <c r="AP9">
        <f t="shared" si="12"/>
        <v>-8.2130235993157577</v>
      </c>
      <c r="AQ9">
        <f t="shared" si="13"/>
        <v>-207.81198972776164</v>
      </c>
      <c r="AR9">
        <f t="shared" si="14"/>
        <v>61.451558224850096</v>
      </c>
      <c r="AS9">
        <f t="shared" si="15"/>
        <v>-19.102596492319986</v>
      </c>
      <c r="AT9">
        <f t="shared" si="16"/>
        <v>9.5695035322967925</v>
      </c>
      <c r="AU9">
        <f t="shared" si="17"/>
        <v>51.918465264826906</v>
      </c>
      <c r="AW9">
        <v>6</v>
      </c>
      <c r="AX9">
        <f>(R9*SUMPRODUCT(K10:$K$23, X10:$X$23)-$AZ$3*SUMPRODUCT(K9:$K$22, W10:$W$23))/Z9</f>
        <v>259.87954042238181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444.53878358808936</v>
      </c>
      <c r="P10">
        <f t="shared" si="30"/>
        <v>22.226939179404468</v>
      </c>
      <c r="Q10" s="5">
        <f t="shared" si="31"/>
        <v>12.5</v>
      </c>
      <c r="R10">
        <f t="shared" si="0"/>
        <v>250000</v>
      </c>
      <c r="S10">
        <f t="shared" si="1"/>
        <v>280.25391087829928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242.89819859988438</v>
      </c>
      <c r="AC10">
        <f t="shared" si="2"/>
        <v>258.98496147843957</v>
      </c>
      <c r="AE10">
        <f t="shared" si="3"/>
        <v>410.80197376167428</v>
      </c>
      <c r="AF10">
        <f t="shared" si="4"/>
        <v>-20.540098688083713</v>
      </c>
      <c r="AG10">
        <f t="shared" si="5"/>
        <v>-11.551353586235242</v>
      </c>
      <c r="AH10">
        <f t="shared" si="6"/>
        <v>-300.50433519898127</v>
      </c>
      <c r="AI10">
        <f t="shared" si="7"/>
        <v>78.206186288374056</v>
      </c>
      <c r="AJ10">
        <f t="shared" si="8"/>
        <v>-16.086762878555191</v>
      </c>
      <c r="AK10">
        <f t="shared" si="32"/>
        <v>2.7225883167959424</v>
      </c>
      <c r="AL10">
        <f t="shared" si="9"/>
        <v>64.8420117266148</v>
      </c>
      <c r="AN10">
        <f t="shared" si="10"/>
        <v>273.91080790607958</v>
      </c>
      <c r="AO10">
        <f t="shared" si="11"/>
        <v>-13.695540395303977</v>
      </c>
      <c r="AP10">
        <f t="shared" si="12"/>
        <v>-7.7021065995415467</v>
      </c>
      <c r="AQ10">
        <f t="shared" si="13"/>
        <v>-200.36755052541457</v>
      </c>
      <c r="AR10">
        <f t="shared" si="14"/>
        <v>52.145610385819467</v>
      </c>
      <c r="AS10">
        <f t="shared" si="15"/>
        <v>-10.726185603029522</v>
      </c>
      <c r="AT10">
        <f t="shared" si="16"/>
        <v>1.8153427030072466</v>
      </c>
      <c r="AU10">
        <f t="shared" si="17"/>
        <v>43.234767485797185</v>
      </c>
      <c r="AW10">
        <v>7</v>
      </c>
      <c r="AX10">
        <f>(R10*SUMPRODUCT(K11:$K$23, X11:$X$23)-$AZ$3*SUMPRODUCT(K10:$K$22, W11:$W$23))/Z10</f>
        <v>280.25391087829928</v>
      </c>
    </row>
    <row r="11" spans="1:52" x14ac:dyDescent="0.25">
      <c r="A11" t="s">
        <v>33</v>
      </c>
      <c r="C11" s="24">
        <f>AU25</f>
        <v>-336.10100779820618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444.53878358808936</v>
      </c>
      <c r="P11">
        <f t="shared" si="30"/>
        <v>22.226939179404468</v>
      </c>
      <c r="Q11" s="5">
        <f t="shared" si="31"/>
        <v>12.5</v>
      </c>
      <c r="R11">
        <f t="shared" si="0"/>
        <v>250000</v>
      </c>
      <c r="S11">
        <f t="shared" si="1"/>
        <v>293.90314782275959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258.98496147843957</v>
      </c>
      <c r="AC11">
        <f t="shared" si="2"/>
        <v>268.5237731315201</v>
      </c>
      <c r="AE11">
        <f t="shared" si="3"/>
        <v>406.15159230739675</v>
      </c>
      <c r="AF11">
        <f t="shared" si="4"/>
        <v>-20.307579615369836</v>
      </c>
      <c r="AG11">
        <f t="shared" si="5"/>
        <v>-11.420589364249309</v>
      </c>
      <c r="AH11">
        <f t="shared" si="6"/>
        <v>-305.01372247161328</v>
      </c>
      <c r="AI11">
        <f t="shared" si="7"/>
        <v>69.409700856164363</v>
      </c>
      <c r="AJ11">
        <f t="shared" si="8"/>
        <v>-9.5388116530805291</v>
      </c>
      <c r="AK11">
        <f t="shared" si="32"/>
        <v>1.0317263586727465</v>
      </c>
      <c r="AL11">
        <f t="shared" si="9"/>
        <v>60.902615561756583</v>
      </c>
      <c r="AN11">
        <f t="shared" si="10"/>
        <v>257.59542357934936</v>
      </c>
      <c r="AO11">
        <f t="shared" si="11"/>
        <v>-12.879771178967468</v>
      </c>
      <c r="AP11">
        <f t="shared" si="12"/>
        <v>-7.243333795877466</v>
      </c>
      <c r="AQ11">
        <f t="shared" si="13"/>
        <v>-193.45027946640019</v>
      </c>
      <c r="AR11">
        <f t="shared" si="14"/>
        <v>44.022039138104269</v>
      </c>
      <c r="AS11">
        <f t="shared" si="15"/>
        <v>-6.0498451188127067</v>
      </c>
      <c r="AT11">
        <f t="shared" si="16"/>
        <v>0.65435663287794965</v>
      </c>
      <c r="AU11">
        <f t="shared" si="17"/>
        <v>38.626550652169513</v>
      </c>
      <c r="AW11">
        <v>8</v>
      </c>
      <c r="AX11">
        <f>(R11*SUMPRODUCT(K12:$K$23, X12:$X$23)-$AZ$3*SUMPRODUCT(K11:$K$22, W12:$W$23))/Z11</f>
        <v>293.90314782275959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444.53878358808936</v>
      </c>
      <c r="P12">
        <f t="shared" si="30"/>
        <v>22.226939179404468</v>
      </c>
      <c r="Q12" s="5">
        <f t="shared" si="31"/>
        <v>12.5</v>
      </c>
      <c r="R12">
        <f t="shared" si="0"/>
        <v>250000</v>
      </c>
      <c r="S12">
        <f t="shared" si="1"/>
        <v>304.18292788002458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268.5237731315201</v>
      </c>
      <c r="AC12">
        <f t="shared" si="2"/>
        <v>274.75764315989977</v>
      </c>
      <c r="AE12">
        <f t="shared" si="3"/>
        <v>401.53610632614669</v>
      </c>
      <c r="AF12">
        <f t="shared" si="4"/>
        <v>-20.076805316307333</v>
      </c>
      <c r="AG12">
        <f t="shared" si="5"/>
        <v>-11.290806369164038</v>
      </c>
      <c r="AH12">
        <f t="shared" si="6"/>
        <v>-311.54202885556964</v>
      </c>
      <c r="AI12">
        <f t="shared" si="7"/>
        <v>58.626465785105665</v>
      </c>
      <c r="AJ12">
        <f t="shared" si="8"/>
        <v>-6.2338700283796697</v>
      </c>
      <c r="AK12">
        <f t="shared" si="32"/>
        <v>13.64964455696855</v>
      </c>
      <c r="AL12">
        <f t="shared" si="9"/>
        <v>66.042240313694549</v>
      </c>
      <c r="AN12">
        <f t="shared" si="10"/>
        <v>238.00759095622453</v>
      </c>
      <c r="AO12">
        <f t="shared" si="11"/>
        <v>-11.900379547811225</v>
      </c>
      <c r="AP12">
        <f t="shared" si="12"/>
        <v>-6.6925429159169525</v>
      </c>
      <c r="AQ12">
        <f t="shared" si="13"/>
        <v>-184.66425958043504</v>
      </c>
      <c r="AR12">
        <f t="shared" si="14"/>
        <v>34.750408912061303</v>
      </c>
      <c r="AS12">
        <f t="shared" si="15"/>
        <v>-3.6950808766963483</v>
      </c>
      <c r="AT12">
        <f t="shared" si="16"/>
        <v>8.0907270036983014</v>
      </c>
      <c r="AU12">
        <f t="shared" si="17"/>
        <v>39.146055039063256</v>
      </c>
      <c r="AW12">
        <v>9</v>
      </c>
      <c r="AX12">
        <f>(R12*SUMPRODUCT(K13:$K$23, X13:$X$23)-$AZ$3*SUMPRODUCT(K12:$K$22, W13:$W$23))/Z12</f>
        <v>304.18292788002458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444.53878358808936</v>
      </c>
      <c r="P13">
        <f t="shared" si="30"/>
        <v>22.226939179404468</v>
      </c>
      <c r="Q13" s="5">
        <f t="shared" si="31"/>
        <v>12.5</v>
      </c>
      <c r="R13">
        <f t="shared" si="0"/>
        <v>250000</v>
      </c>
      <c r="S13">
        <f t="shared" si="1"/>
        <v>313.82000099395697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274.75764315989977</v>
      </c>
      <c r="AC13">
        <f t="shared" si="2"/>
        <v>280.22829091351036</v>
      </c>
      <c r="AE13">
        <f t="shared" si="3"/>
        <v>396.95476124882151</v>
      </c>
      <c r="AF13">
        <f t="shared" si="4"/>
        <v>-19.847738062441078</v>
      </c>
      <c r="AG13">
        <f t="shared" si="5"/>
        <v>-11.161983383227163</v>
      </c>
      <c r="AH13">
        <f t="shared" si="6"/>
        <v>-318.29844490472124</v>
      </c>
      <c r="AI13">
        <f t="shared" si="7"/>
        <v>47.646594898432056</v>
      </c>
      <c r="AJ13">
        <f t="shared" si="8"/>
        <v>-5.4706477536105922</v>
      </c>
      <c r="AK13">
        <f t="shared" si="32"/>
        <v>45.630526644239623</v>
      </c>
      <c r="AL13">
        <f t="shared" si="9"/>
        <v>87.806473789061087</v>
      </c>
      <c r="AN13">
        <f t="shared" si="10"/>
        <v>213.14614744166383</v>
      </c>
      <c r="AO13">
        <f t="shared" si="11"/>
        <v>-10.657307372083192</v>
      </c>
      <c r="AP13">
        <f t="shared" si="12"/>
        <v>-5.9934632058775987</v>
      </c>
      <c r="AQ13">
        <f t="shared" si="13"/>
        <v>-170.91138308727224</v>
      </c>
      <c r="AR13">
        <f t="shared" si="14"/>
        <v>25.583993776430805</v>
      </c>
      <c r="AS13">
        <f t="shared" si="15"/>
        <v>-2.9374820672867092</v>
      </c>
      <c r="AT13">
        <f t="shared" si="16"/>
        <v>24.501459383824791</v>
      </c>
      <c r="AU13">
        <f t="shared" si="17"/>
        <v>47.147971092968888</v>
      </c>
      <c r="AW13">
        <v>10</v>
      </c>
      <c r="AX13">
        <f>(R13*SUMPRODUCT(K14:$K$23, X14:$X$23)-$AZ$3*SUMPRODUCT(K13:$K$22, W14:$W$23))/Z13</f>
        <v>313.82000099395697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444.53878358808936</v>
      </c>
      <c r="P14">
        <f t="shared" si="30"/>
        <v>22.226939179404468</v>
      </c>
      <c r="Q14" s="5">
        <f t="shared" si="31"/>
        <v>12.5</v>
      </c>
      <c r="R14">
        <f t="shared" si="0"/>
        <v>250000</v>
      </c>
      <c r="S14">
        <f t="shared" si="1"/>
        <v>313.42656972458656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280.22829091351036</v>
      </c>
      <c r="AC14">
        <f t="shared" si="2"/>
        <v>276.6688143968945</v>
      </c>
      <c r="AE14">
        <f t="shared" si="3"/>
        <v>392.40456964713565</v>
      </c>
      <c r="AF14">
        <f t="shared" si="4"/>
        <v>-19.620228482356783</v>
      </c>
      <c r="AG14">
        <f t="shared" si="5"/>
        <v>-11.03403640284901</v>
      </c>
      <c r="AH14">
        <f t="shared" si="6"/>
        <v>-326.54293091763998</v>
      </c>
      <c r="AI14">
        <f t="shared" si="7"/>
        <v>35.207373844289918</v>
      </c>
      <c r="AJ14">
        <f t="shared" si="8"/>
        <v>3.5594765166158595</v>
      </c>
      <c r="AK14">
        <f t="shared" si="32"/>
        <v>45.710884245480251</v>
      </c>
      <c r="AL14">
        <f t="shared" si="9"/>
        <v>84.477734606386036</v>
      </c>
      <c r="AN14">
        <f t="shared" si="10"/>
        <v>194.0942613490254</v>
      </c>
      <c r="AO14">
        <f t="shared" si="11"/>
        <v>-9.7047130674512694</v>
      </c>
      <c r="AP14">
        <f t="shared" si="12"/>
        <v>-5.4577426232193949</v>
      </c>
      <c r="AQ14">
        <f t="shared" si="13"/>
        <v>-161.5172550926174</v>
      </c>
      <c r="AR14">
        <f t="shared" si="14"/>
        <v>17.41455056573735</v>
      </c>
      <c r="AS14">
        <f t="shared" si="15"/>
        <v>1.7606165134697997</v>
      </c>
      <c r="AT14">
        <f t="shared" si="16"/>
        <v>22.609880209130878</v>
      </c>
      <c r="AU14">
        <f t="shared" si="17"/>
        <v>41.785047288338035</v>
      </c>
      <c r="AW14">
        <v>11</v>
      </c>
      <c r="AX14">
        <f>(R14*SUMPRODUCT(K15:$K$23, X15:$X$23)-$AZ$3*SUMPRODUCT(K14:$K$22, W15:$W$23))/Z14</f>
        <v>313.42656972458656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444.53878358808936</v>
      </c>
      <c r="P15">
        <f t="shared" si="30"/>
        <v>22.226939179404468</v>
      </c>
      <c r="Q15" s="5">
        <f t="shared" si="31"/>
        <v>12.5</v>
      </c>
      <c r="R15">
        <f t="shared" si="0"/>
        <v>250000</v>
      </c>
      <c r="S15">
        <f t="shared" si="1"/>
        <v>304.94022108215859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276.6688143968945</v>
      </c>
      <c r="AC15">
        <f t="shared" si="2"/>
        <v>266.07251463306045</v>
      </c>
      <c r="AE15">
        <f t="shared" si="3"/>
        <v>387.87783251897531</v>
      </c>
      <c r="AF15">
        <f t="shared" si="4"/>
        <v>-19.393891625948765</v>
      </c>
      <c r="AG15">
        <f t="shared" si="5"/>
        <v>-10.90674893954764</v>
      </c>
      <c r="AH15">
        <f t="shared" si="6"/>
        <v>-338.94198545761947</v>
      </c>
      <c r="AI15">
        <f t="shared" si="7"/>
        <v>18.63520649585945</v>
      </c>
      <c r="AJ15">
        <f t="shared" si="8"/>
        <v>10.596299763834054</v>
      </c>
      <c r="AK15">
        <f t="shared" si="32"/>
        <v>45.160692870294476</v>
      </c>
      <c r="AL15">
        <f t="shared" si="9"/>
        <v>74.392199129987972</v>
      </c>
      <c r="AN15">
        <f t="shared" si="10"/>
        <v>176.73223349778368</v>
      </c>
      <c r="AO15">
        <f t="shared" si="11"/>
        <v>-8.8366116748891841</v>
      </c>
      <c r="AP15">
        <f t="shared" si="12"/>
        <v>-4.9695392174584754</v>
      </c>
      <c r="AQ15">
        <f t="shared" si="13"/>
        <v>-154.43515739757555</v>
      </c>
      <c r="AR15">
        <f t="shared" si="14"/>
        <v>8.4909252078604656</v>
      </c>
      <c r="AS15">
        <f t="shared" si="15"/>
        <v>4.8280864928851424</v>
      </c>
      <c r="AT15">
        <f t="shared" si="16"/>
        <v>20.576968952934745</v>
      </c>
      <c r="AU15">
        <f t="shared" si="17"/>
        <v>33.895980653680354</v>
      </c>
      <c r="AW15">
        <v>12</v>
      </c>
      <c r="AX15">
        <f>(R15*SUMPRODUCT(K16:$K$23, X16:$X$23)-$AZ$3*SUMPRODUCT(K15:$K$22, W16:$W$23))/Z15</f>
        <v>304.94022108215859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444.53878358808936</v>
      </c>
      <c r="P16">
        <f t="shared" si="30"/>
        <v>22.226939179404468</v>
      </c>
      <c r="Q16" s="5">
        <f t="shared" si="31"/>
        <v>12.5</v>
      </c>
      <c r="R16">
        <f t="shared" si="0"/>
        <v>250000</v>
      </c>
      <c r="S16">
        <f t="shared" si="1"/>
        <v>288.36164262140574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266.07251463306045</v>
      </c>
      <c r="AC16">
        <f t="shared" si="2"/>
        <v>248.68325864041901</v>
      </c>
      <c r="AE16">
        <f t="shared" si="3"/>
        <v>383.37052143885847</v>
      </c>
      <c r="AF16">
        <f t="shared" si="4"/>
        <v>-19.168526071942924</v>
      </c>
      <c r="AG16">
        <f t="shared" si="5"/>
        <v>-10.780007717900562</v>
      </c>
      <c r="AH16">
        <f t="shared" si="6"/>
        <v>-353.47464503201155</v>
      </c>
      <c r="AI16">
        <f t="shared" si="7"/>
        <v>-5.2657382996585511E-2</v>
      </c>
      <c r="AJ16">
        <f t="shared" si="8"/>
        <v>17.389255992641438</v>
      </c>
      <c r="AK16">
        <f t="shared" si="32"/>
        <v>44.119215699998321</v>
      </c>
      <c r="AL16">
        <f t="shared" si="9"/>
        <v>61.455814309643173</v>
      </c>
      <c r="AN16">
        <f t="shared" si="10"/>
        <v>160.90950116745736</v>
      </c>
      <c r="AO16">
        <f t="shared" si="11"/>
        <v>-8.0454750583728671</v>
      </c>
      <c r="AP16">
        <f t="shared" si="12"/>
        <v>-4.5246193107347761</v>
      </c>
      <c r="AQ16">
        <f t="shared" si="13"/>
        <v>-148.36150832352425</v>
      </c>
      <c r="AR16">
        <f t="shared" si="14"/>
        <v>-2.2101525174557914E-2</v>
      </c>
      <c r="AS16">
        <f t="shared" si="15"/>
        <v>7.2986741310922731</v>
      </c>
      <c r="AT16">
        <f t="shared" si="16"/>
        <v>18.517858294220446</v>
      </c>
      <c r="AU16">
        <f t="shared" si="17"/>
        <v>25.79443090013816</v>
      </c>
      <c r="AW16">
        <v>13</v>
      </c>
      <c r="AX16">
        <f>(R16*SUMPRODUCT(K17:$K$23, X17:$X$23)-$AZ$3*SUMPRODUCT(K16:$K$22, W17:$W$23))/Z16</f>
        <v>288.36164262140574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444.53878358808936</v>
      </c>
      <c r="P17">
        <f t="shared" si="30"/>
        <v>22.226939179404468</v>
      </c>
      <c r="Q17" s="5">
        <f t="shared" si="31"/>
        <v>12.5</v>
      </c>
      <c r="R17">
        <f t="shared" si="0"/>
        <v>250000</v>
      </c>
      <c r="S17">
        <f t="shared" si="1"/>
        <v>264.74653662967512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248.68325864041901</v>
      </c>
      <c r="AC17">
        <f t="shared" si="2"/>
        <v>225.64468858244354</v>
      </c>
      <c r="AE17">
        <f t="shared" si="3"/>
        <v>378.88244606524273</v>
      </c>
      <c r="AF17">
        <f t="shared" si="4"/>
        <v>-18.944122303262137</v>
      </c>
      <c r="AG17">
        <f t="shared" si="5"/>
        <v>-10.653807385687973</v>
      </c>
      <c r="AH17">
        <f t="shared" si="6"/>
        <v>-368.00510067168278</v>
      </c>
      <c r="AI17">
        <f t="shared" si="7"/>
        <v>-18.720584295390154</v>
      </c>
      <c r="AJ17">
        <f t="shared" si="8"/>
        <v>23.038570057975477</v>
      </c>
      <c r="AK17">
        <f t="shared" si="32"/>
        <v>42.603510768167979</v>
      </c>
      <c r="AL17">
        <f t="shared" si="9"/>
        <v>46.921496530753302</v>
      </c>
      <c r="AN17">
        <f t="shared" si="10"/>
        <v>146.49055502645024</v>
      </c>
      <c r="AO17">
        <f t="shared" si="11"/>
        <v>-7.3245277513225124</v>
      </c>
      <c r="AP17">
        <f t="shared" si="12"/>
        <v>-4.1191725119024909</v>
      </c>
      <c r="AQ17">
        <f t="shared" si="13"/>
        <v>-142.28495410599319</v>
      </c>
      <c r="AR17">
        <f t="shared" si="14"/>
        <v>-7.2380993427679625</v>
      </c>
      <c r="AS17">
        <f t="shared" si="15"/>
        <v>8.9075990451862452</v>
      </c>
      <c r="AT17">
        <f t="shared" si="16"/>
        <v>16.472159117737505</v>
      </c>
      <c r="AU17">
        <f t="shared" si="17"/>
        <v>18.141658820155786</v>
      </c>
      <c r="AW17">
        <v>14</v>
      </c>
      <c r="AX17">
        <f>(R17*SUMPRODUCT(K18:$K$23, X18:$X$23)-$AZ$3*SUMPRODUCT(K17:$K$22, W18:$W$23))/Z17</f>
        <v>264.74653662967512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444.53878358808936</v>
      </c>
      <c r="P18">
        <f t="shared" si="30"/>
        <v>22.226939179404468</v>
      </c>
      <c r="Q18" s="5">
        <f t="shared" si="31"/>
        <v>12.5</v>
      </c>
      <c r="R18">
        <f t="shared" si="0"/>
        <v>250000</v>
      </c>
      <c r="S18">
        <f t="shared" si="1"/>
        <v>234.78766231273815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225.64468858244354</v>
      </c>
      <c r="AC18">
        <f t="shared" si="2"/>
        <v>197.74968076809324</v>
      </c>
      <c r="AE18">
        <f t="shared" si="3"/>
        <v>374.41235914043955</v>
      </c>
      <c r="AF18">
        <f t="shared" si="4"/>
        <v>-18.720617957021975</v>
      </c>
      <c r="AG18">
        <f t="shared" si="5"/>
        <v>-10.528112871231807</v>
      </c>
      <c r="AH18">
        <f t="shared" si="6"/>
        <v>-383.12881198574746</v>
      </c>
      <c r="AI18">
        <f t="shared" si="7"/>
        <v>-37.965183673561739</v>
      </c>
      <c r="AJ18">
        <f t="shared" si="8"/>
        <v>27.895007814350294</v>
      </c>
      <c r="AK18">
        <f t="shared" si="32"/>
        <v>40.693550083610283</v>
      </c>
      <c r="AL18">
        <f t="shared" si="9"/>
        <v>30.623374224398837</v>
      </c>
      <c r="AN18">
        <f t="shared" si="10"/>
        <v>133.35137038886626</v>
      </c>
      <c r="AO18">
        <f t="shared" si="11"/>
        <v>-6.6675685194433125</v>
      </c>
      <c r="AP18">
        <f t="shared" si="12"/>
        <v>-3.7497113669285027</v>
      </c>
      <c r="AQ18">
        <f t="shared" si="13"/>
        <v>-136.45583770538386</v>
      </c>
      <c r="AR18">
        <f t="shared" si="14"/>
        <v>-13.521747202889427</v>
      </c>
      <c r="AS18">
        <f t="shared" si="15"/>
        <v>9.9351354949702895</v>
      </c>
      <c r="AT18">
        <f t="shared" si="16"/>
        <v>14.493487026163942</v>
      </c>
      <c r="AU18">
        <f t="shared" si="17"/>
        <v>10.906875318244804</v>
      </c>
      <c r="AW18">
        <v>15</v>
      </c>
      <c r="AX18">
        <f>(R18*SUMPRODUCT(K19:$K$23, X19:$X$23)-$AZ$3*SUMPRODUCT(K18:$K$22, W19:$W$23))/Z18</f>
        <v>234.78766231273815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444.53878358808936</v>
      </c>
      <c r="P19">
        <f t="shared" si="30"/>
        <v>22.226939179404468</v>
      </c>
      <c r="Q19" s="5">
        <f t="shared" si="31"/>
        <v>12.5</v>
      </c>
      <c r="R19">
        <f t="shared" si="0"/>
        <v>250000</v>
      </c>
      <c r="S19">
        <f t="shared" si="1"/>
        <v>198.35079904171431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197.74968076809324</v>
      </c>
      <c r="AC19">
        <f t="shared" si="2"/>
        <v>165.07215516871321</v>
      </c>
      <c r="AE19">
        <f t="shared" si="3"/>
        <v>369.9555303910405</v>
      </c>
      <c r="AF19">
        <f t="shared" si="4"/>
        <v>-18.497776519552026</v>
      </c>
      <c r="AG19">
        <f t="shared" si="5"/>
        <v>-10.402791163825711</v>
      </c>
      <c r="AH19">
        <f t="shared" si="6"/>
        <v>-400.81157387551764</v>
      </c>
      <c r="AI19">
        <f t="shared" si="7"/>
        <v>-59.756611167854885</v>
      </c>
      <c r="AJ19">
        <f t="shared" si="8"/>
        <v>32.677525599380033</v>
      </c>
      <c r="AK19">
        <f t="shared" si="32"/>
        <v>38.444520424770722</v>
      </c>
      <c r="AL19">
        <f t="shared" si="9"/>
        <v>11.36543485629587</v>
      </c>
      <c r="AN19">
        <f t="shared" si="10"/>
        <v>121.37772631051087</v>
      </c>
      <c r="AO19">
        <f t="shared" si="11"/>
        <v>-6.0688863155255435</v>
      </c>
      <c r="AP19">
        <f t="shared" si="12"/>
        <v>-3.4130240935001224</v>
      </c>
      <c r="AQ19">
        <f t="shared" si="13"/>
        <v>-131.5012035758065</v>
      </c>
      <c r="AR19">
        <f t="shared" si="14"/>
        <v>-19.605387674321307</v>
      </c>
      <c r="AS19">
        <f t="shared" si="15"/>
        <v>10.721082489330231</v>
      </c>
      <c r="AT19">
        <f t="shared" si="16"/>
        <v>12.613160488030571</v>
      </c>
      <c r="AU19">
        <f t="shared" si="17"/>
        <v>3.7288553030394951</v>
      </c>
      <c r="AW19">
        <v>16</v>
      </c>
      <c r="AX19">
        <f>(R19*SUMPRODUCT(K20:$K$23, X20:$X$23)-$AZ$3*SUMPRODUCT(K19:$K$22, W20:$W$23))/Z19</f>
        <v>198.35079904171431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444.53878358808936</v>
      </c>
      <c r="P20">
        <f t="shared" si="30"/>
        <v>22.226939179404468</v>
      </c>
      <c r="Q20" s="5">
        <f t="shared" si="31"/>
        <v>12.5</v>
      </c>
      <c r="R20">
        <f t="shared" si="0"/>
        <v>250000</v>
      </c>
      <c r="S20">
        <f t="shared" si="1"/>
        <v>156.59616872316568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165.07215516871321</v>
      </c>
      <c r="AC20">
        <f t="shared" si="2"/>
        <v>128.75805749968239</v>
      </c>
      <c r="AE20">
        <f t="shared" si="3"/>
        <v>365.51309476326111</v>
      </c>
      <c r="AF20">
        <f t="shared" si="4"/>
        <v>-18.275654738163055</v>
      </c>
      <c r="AG20">
        <f t="shared" si="5"/>
        <v>-10.277874177057921</v>
      </c>
      <c r="AH20">
        <f t="shared" si="6"/>
        <v>-417.78150259064574</v>
      </c>
      <c r="AI20">
        <f t="shared" si="7"/>
        <v>-80.821936742605601</v>
      </c>
      <c r="AJ20">
        <f t="shared" si="8"/>
        <v>36.314097669030815</v>
      </c>
      <c r="AK20">
        <f t="shared" si="32"/>
        <v>35.861671663566788</v>
      </c>
      <c r="AL20">
        <f t="shared" si="9"/>
        <v>-8.6461674100079975</v>
      </c>
      <c r="AN20">
        <f t="shared" si="10"/>
        <v>110.46751422492642</v>
      </c>
      <c r="AO20">
        <f t="shared" si="11"/>
        <v>-5.5233757112463211</v>
      </c>
      <c r="AP20">
        <f t="shared" si="12"/>
        <v>-3.1062394976341885</v>
      </c>
      <c r="AQ20">
        <f t="shared" si="13"/>
        <v>-126.26437942048281</v>
      </c>
      <c r="AR20">
        <f t="shared" si="14"/>
        <v>-24.426480404436905</v>
      </c>
      <c r="AS20">
        <f t="shared" si="15"/>
        <v>10.975059876903323</v>
      </c>
      <c r="AT20">
        <f t="shared" si="16"/>
        <v>10.838325032350914</v>
      </c>
      <c r="AU20">
        <f t="shared" si="17"/>
        <v>-2.613095495182669</v>
      </c>
      <c r="AW20">
        <v>17</v>
      </c>
      <c r="AX20">
        <f>(R20*SUMPRODUCT(K21:$K$23, X21:$X$23)-$AZ$3*SUMPRODUCT(K20:$K$22, W21:$W$23))/Z20</f>
        <v>156.59616872316568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444.53878358808936</v>
      </c>
      <c r="P21">
        <f t="shared" si="30"/>
        <v>22.226939179404468</v>
      </c>
      <c r="Q21" s="5">
        <f t="shared" si="31"/>
        <v>12.5</v>
      </c>
      <c r="R21">
        <f t="shared" si="0"/>
        <v>250000</v>
      </c>
      <c r="S21">
        <f t="shared" si="1"/>
        <v>109.39645786806844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128.75805749968239</v>
      </c>
      <c r="AC21">
        <f t="shared" si="2"/>
        <v>88.858165370910456</v>
      </c>
      <c r="AE21">
        <f t="shared" si="3"/>
        <v>361.08025356261265</v>
      </c>
      <c r="AF21">
        <f t="shared" si="4"/>
        <v>-18.054012678130633</v>
      </c>
      <c r="AG21">
        <f t="shared" si="5"/>
        <v>-10.153226976287586</v>
      </c>
      <c r="AH21">
        <f t="shared" si="6"/>
        <v>-437.36917999516066</v>
      </c>
      <c r="AI21">
        <f t="shared" si="7"/>
        <v>-104.49616608696624</v>
      </c>
      <c r="AJ21">
        <f t="shared" si="8"/>
        <v>39.899892128771938</v>
      </c>
      <c r="AK21">
        <f t="shared" si="32"/>
        <v>33.024900886891508</v>
      </c>
      <c r="AL21">
        <f t="shared" si="9"/>
        <v>-31.571373071302794</v>
      </c>
      <c r="AN21">
        <f t="shared" si="10"/>
        <v>100.52580204166981</v>
      </c>
      <c r="AO21">
        <f t="shared" si="11"/>
        <v>-5.0262901020834905</v>
      </c>
      <c r="AP21">
        <f t="shared" si="12"/>
        <v>-2.8266881809017037</v>
      </c>
      <c r="AQ21">
        <f t="shared" si="13"/>
        <v>-121.76486300073164</v>
      </c>
      <c r="AR21">
        <f t="shared" si="14"/>
        <v>-29.092039242047026</v>
      </c>
      <c r="AS21">
        <f t="shared" si="15"/>
        <v>11.108247039395053</v>
      </c>
      <c r="AT21">
        <f t="shared" si="16"/>
        <v>9.1942293056625051</v>
      </c>
      <c r="AU21">
        <f t="shared" si="17"/>
        <v>-8.7895628969894677</v>
      </c>
      <c r="AW21">
        <v>18</v>
      </c>
      <c r="AX21">
        <f>(R21*SUMPRODUCT(K22:$K$23, X22:$X$23)-$AZ$3*SUMPRODUCT(K21:$K$22, W22:$W$23))/Z21</f>
        <v>109.39645786806844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444.53878358808936</v>
      </c>
      <c r="P22">
        <f t="shared" si="30"/>
        <v>22.226939179404468</v>
      </c>
      <c r="Q22" s="5">
        <f t="shared" si="31"/>
        <v>12.5</v>
      </c>
      <c r="R22">
        <f t="shared" si="0"/>
        <v>250000</v>
      </c>
      <c r="S22">
        <f t="shared" si="1"/>
        <v>57.11179430368022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88.858165370910456</v>
      </c>
      <c r="AC22">
        <f t="shared" si="2"/>
        <v>45.820928293983329</v>
      </c>
      <c r="AE22">
        <f t="shared" si="3"/>
        <v>356.6545225032765</v>
      </c>
      <c r="AF22">
        <f t="shared" si="4"/>
        <v>-17.832726125163823</v>
      </c>
      <c r="AG22">
        <f t="shared" si="5"/>
        <v>-10.02877970580384</v>
      </c>
      <c r="AH22">
        <f t="shared" si="6"/>
        <v>-458.30001441738051</v>
      </c>
      <c r="AI22">
        <f t="shared" si="7"/>
        <v>-129.50699774507171</v>
      </c>
      <c r="AJ22">
        <f t="shared" si="8"/>
        <v>43.037237076927127</v>
      </c>
      <c r="AK22">
        <f t="shared" si="32"/>
        <v>29.937597322431621</v>
      </c>
      <c r="AL22">
        <f t="shared" si="9"/>
        <v>-56.532163345712966</v>
      </c>
      <c r="AN22">
        <f t="shared" si="10"/>
        <v>91.466847397368042</v>
      </c>
      <c r="AO22">
        <f t="shared" si="11"/>
        <v>-4.5733423698684019</v>
      </c>
      <c r="AP22">
        <f t="shared" si="12"/>
        <v>-2.5719591510974165</v>
      </c>
      <c r="AQ22">
        <f t="shared" si="13"/>
        <v>-117.53463039443447</v>
      </c>
      <c r="AR22">
        <f t="shared" si="14"/>
        <v>-33.213084518032261</v>
      </c>
      <c r="AS22">
        <f t="shared" si="15"/>
        <v>11.037236731194064</v>
      </c>
      <c r="AT22">
        <f t="shared" si="16"/>
        <v>7.6777314542802442</v>
      </c>
      <c r="AU22">
        <f t="shared" si="17"/>
        <v>-14.498116332557952</v>
      </c>
      <c r="AW22">
        <v>19</v>
      </c>
      <c r="AX22">
        <f>(R22*SUMPRODUCT(K23:$K$23, X23:$X$23)-$AZ$3*SUMPRODUCT(K22:$K$22, W23:$W$23))/Z22</f>
        <v>57.11179430368022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444.53878358808936</v>
      </c>
      <c r="P23">
        <f t="shared" si="30"/>
        <v>22.226939179404468</v>
      </c>
      <c r="Q23" s="5">
        <f t="shared" si="31"/>
        <v>12.5</v>
      </c>
      <c r="R23">
        <f t="shared" si="0"/>
        <v>250000</v>
      </c>
      <c r="S23">
        <f t="shared" si="1"/>
        <v>57.828726694650598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45.820928293983329</v>
      </c>
      <c r="AC23">
        <f t="shared" si="2"/>
        <v>45.820928293983329</v>
      </c>
      <c r="AE23">
        <f t="shared" si="3"/>
        <v>352.23289342403336</v>
      </c>
      <c r="AF23">
        <f t="shared" si="4"/>
        <v>-17.611644671201667</v>
      </c>
      <c r="AG23">
        <f t="shared" si="5"/>
        <v>-9.9044477790270022</v>
      </c>
      <c r="AH23">
        <f t="shared" si="6"/>
        <v>-480.88259437601766</v>
      </c>
      <c r="AI23">
        <f t="shared" si="7"/>
        <v>-156.16579340221296</v>
      </c>
      <c r="AJ23">
        <f t="shared" si="8"/>
        <v>0</v>
      </c>
      <c r="AK23">
        <f t="shared" si="32"/>
        <v>26.630952393277056</v>
      </c>
      <c r="AL23">
        <f t="shared" si="9"/>
        <v>-129.5348410089359</v>
      </c>
      <c r="AN23">
        <f t="shared" si="10"/>
        <v>83.212400828772132</v>
      </c>
      <c r="AO23">
        <f t="shared" si="11"/>
        <v>-4.1606200414386061</v>
      </c>
      <c r="AP23">
        <f t="shared" si="12"/>
        <v>-2.3398521091097004</v>
      </c>
      <c r="AQ23">
        <f t="shared" si="13"/>
        <v>-113.60493566006836</v>
      </c>
      <c r="AR23">
        <f t="shared" si="14"/>
        <v>-36.893006981844529</v>
      </c>
      <c r="AS23">
        <f t="shared" si="15"/>
        <v>0</v>
      </c>
      <c r="AT23">
        <f t="shared" si="16"/>
        <v>6.2913643966055455</v>
      </c>
      <c r="AU23">
        <f t="shared" si="17"/>
        <v>-30.601642585238984</v>
      </c>
      <c r="AW23">
        <v>20</v>
      </c>
      <c r="AX23">
        <f>(R23*SUMPRODUCT(K$23:$K24, X$23:$X24)-$AZ$3*SUMPRODUCT(K$22:$K23, W$23:$W24))/Z23</f>
        <v>57.828726694650598</v>
      </c>
    </row>
    <row r="25" spans="5:50" x14ac:dyDescent="0.25">
      <c r="AN25" s="6">
        <f t="shared" ref="AN25:AU25" si="33">SUM(AN3:AN23)</f>
        <v>4459.6446823656379</v>
      </c>
      <c r="AO25" s="6">
        <f t="shared" si="33"/>
        <v>-556.38632180934906</v>
      </c>
      <c r="AP25" s="6">
        <f t="shared" si="33"/>
        <v>-737.85785941351321</v>
      </c>
      <c r="AQ25" s="6">
        <f t="shared" si="33"/>
        <v>-3553.1098074153638</v>
      </c>
      <c r="AR25" s="6">
        <f t="shared" si="33"/>
        <v>-387.70930627258781</v>
      </c>
      <c r="AS25" s="6">
        <f t="shared" si="33"/>
        <v>-152.69979148748706</v>
      </c>
      <c r="AT25" s="6">
        <f t="shared" si="33"/>
        <v>204.30808996186897</v>
      </c>
      <c r="AU25" s="7">
        <f t="shared" si="33"/>
        <v>-336.10100779820618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1089.5881339159246</v>
      </c>
      <c r="K3">
        <v>1</v>
      </c>
      <c r="L3" s="2">
        <v>0</v>
      </c>
      <c r="O3">
        <f>$C$3</f>
        <v>1089.5881339159246</v>
      </c>
      <c r="P3">
        <f>O3*B5</f>
        <v>871.67050713273966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1089.5881339159246</v>
      </c>
      <c r="AF3">
        <f t="shared" ref="AF3:AF23" si="4">-$Z3*P3</f>
        <v>-871.67050713273966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-407.03934391681514</v>
      </c>
      <c r="AJ3">
        <f t="shared" ref="AJ3:AJ23" si="8">AB3-AC3</f>
        <v>0</v>
      </c>
      <c r="AL3">
        <f t="shared" ref="AL3:AL23" si="9">SUM(AI3:AK3)</f>
        <v>-407.03934391681514</v>
      </c>
      <c r="AN3">
        <f t="shared" ref="AN3:AN23" si="10">AE3*$K3</f>
        <v>1089.5881339159246</v>
      </c>
      <c r="AO3">
        <f t="shared" ref="AO3:AO23" si="11">AF3*$K3</f>
        <v>-871.67050713273966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-407.03934391681514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-407.03934391681514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778.70507624344509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448.66458676079549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443.54552707091261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-443.54552707091261</v>
      </c>
      <c r="AK4">
        <f>G4*MAX(0, SUM(AB4, AE4:AF4))</f>
        <v>0</v>
      </c>
      <c r="AL4">
        <f t="shared" si="9"/>
        <v>-795.93227707091262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-335.1595491725318</v>
      </c>
      <c r="AR4">
        <f t="shared" si="14"/>
        <v>-335.1595491725318</v>
      </c>
      <c r="AS4">
        <f t="shared" si="15"/>
        <v>-421.86182905736405</v>
      </c>
      <c r="AT4">
        <f t="shared" si="16"/>
        <v>0</v>
      </c>
      <c r="AU4">
        <f t="shared" si="17"/>
        <v>-757.02137822989584</v>
      </c>
      <c r="AW4">
        <v>1</v>
      </c>
      <c r="AX4">
        <f>(R4*SUMPRODUCT(K5:$K$23, X5:$X$23)-$AZ$3*SUMPRODUCT(K4:$K$22, W5:$W$23))/Z4</f>
        <v>448.66458676079549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1089.5881339159246</v>
      </c>
      <c r="P5">
        <f t="shared" ref="P5:P23" si="30">O5*$C$5</f>
        <v>54.479406695796229</v>
      </c>
      <c r="Q5" s="5">
        <f t="shared" ref="Q5:Q23" si="31">$C$8</f>
        <v>12.5</v>
      </c>
      <c r="R5">
        <f t="shared" si="0"/>
        <v>250000</v>
      </c>
      <c r="S5">
        <f t="shared" si="1"/>
        <v>868.60914296547503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443.54552707091261</v>
      </c>
      <c r="AC5">
        <f t="shared" si="2"/>
        <v>848.85566096535058</v>
      </c>
      <c r="AE5">
        <f t="shared" si="3"/>
        <v>1064.8092563676453</v>
      </c>
      <c r="AF5">
        <f t="shared" si="4"/>
        <v>-53.240462818382262</v>
      </c>
      <c r="AG5">
        <f t="shared" si="5"/>
        <v>-12.215731146740451</v>
      </c>
      <c r="AH5">
        <f t="shared" si="6"/>
        <v>-361.51418269098451</v>
      </c>
      <c r="AI5">
        <f t="shared" si="7"/>
        <v>637.83887971153797</v>
      </c>
      <c r="AJ5">
        <f t="shared" si="8"/>
        <v>-405.31013389443797</v>
      </c>
      <c r="AK5">
        <f>G5*SUM(AB5, AE5:AF5)</f>
        <v>5.9659687145427212</v>
      </c>
      <c r="AL5">
        <f t="shared" si="9"/>
        <v>238.49471453164273</v>
      </c>
      <c r="AN5">
        <f t="shared" si="10"/>
        <v>962.78516531635751</v>
      </c>
      <c r="AO5">
        <f t="shared" si="11"/>
        <v>-48.139258265817872</v>
      </c>
      <c r="AP5">
        <f t="shared" si="12"/>
        <v>-11.045287840279569</v>
      </c>
      <c r="AQ5">
        <f t="shared" si="13"/>
        <v>-326.87590764723126</v>
      </c>
      <c r="AR5">
        <f t="shared" si="14"/>
        <v>576.72471156302879</v>
      </c>
      <c r="AS5">
        <f t="shared" si="15"/>
        <v>-366.4755747870945</v>
      </c>
      <c r="AT5">
        <f t="shared" si="16"/>
        <v>5.3943428278388534</v>
      </c>
      <c r="AU5">
        <f t="shared" si="17"/>
        <v>215.64347960377313</v>
      </c>
      <c r="AW5">
        <v>2</v>
      </c>
      <c r="AX5">
        <f>(R5*SUMPRODUCT(K6:$K$23, X6:$X$23)-$AZ$3*SUMPRODUCT(K5:$K$22, W6:$W$23))/Z5</f>
        <v>868.60914296547503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1089.5881339159246</v>
      </c>
      <c r="P6">
        <f t="shared" si="30"/>
        <v>54.479406695796229</v>
      </c>
      <c r="Q6" s="5">
        <f t="shared" si="31"/>
        <v>12.5</v>
      </c>
      <c r="R6">
        <f t="shared" si="0"/>
        <v>250000</v>
      </c>
      <c r="S6">
        <f t="shared" si="1"/>
        <v>1258.0385492904661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848.85566096535058</v>
      </c>
      <c r="AC6">
        <f t="shared" si="2"/>
        <v>1215.2462955043784</v>
      </c>
      <c r="AE6">
        <f t="shared" si="3"/>
        <v>1052.5257307207785</v>
      </c>
      <c r="AF6">
        <f t="shared" si="4"/>
        <v>-52.626286536038926</v>
      </c>
      <c r="AG6">
        <f t="shared" si="5"/>
        <v>-12.074811779314885</v>
      </c>
      <c r="AH6">
        <f t="shared" si="6"/>
        <v>-375.2411191632126</v>
      </c>
      <c r="AI6">
        <f t="shared" si="7"/>
        <v>612.58351324221201</v>
      </c>
      <c r="AJ6">
        <f t="shared" si="8"/>
        <v>-366.39063453902781</v>
      </c>
      <c r="AK6">
        <f>G6*SUM(AB6, AE6:AF6)</f>
        <v>13.126161246565641</v>
      </c>
      <c r="AL6">
        <f t="shared" si="9"/>
        <v>259.31903994974982</v>
      </c>
      <c r="AN6">
        <f t="shared" si="10"/>
        <v>902.32158781386249</v>
      </c>
      <c r="AO6">
        <f t="shared" si="11"/>
        <v>-45.116079390693123</v>
      </c>
      <c r="AP6">
        <f t="shared" si="12"/>
        <v>-10.351636087607758</v>
      </c>
      <c r="AQ6">
        <f t="shared" si="13"/>
        <v>-321.69110224462895</v>
      </c>
      <c r="AR6">
        <f t="shared" si="14"/>
        <v>525.16277009093255</v>
      </c>
      <c r="AS6">
        <f t="shared" si="15"/>
        <v>-314.10365511063088</v>
      </c>
      <c r="AT6">
        <f t="shared" si="16"/>
        <v>11.252949274495183</v>
      </c>
      <c r="AU6">
        <f t="shared" si="17"/>
        <v>222.31206425479684</v>
      </c>
      <c r="AW6">
        <v>3</v>
      </c>
      <c r="AX6">
        <f>(R6*SUMPRODUCT(K7:$K$23, X7:$X$23)-$AZ$3*SUMPRODUCT(K6:$K$22, W7:$W$23))/Z6</f>
        <v>1258.0385492904661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1089.5881339159246</v>
      </c>
      <c r="P7">
        <f t="shared" si="30"/>
        <v>54.479406695796229</v>
      </c>
      <c r="Q7" s="5">
        <f t="shared" si="31"/>
        <v>12.5</v>
      </c>
      <c r="R7">
        <f t="shared" si="0"/>
        <v>250000</v>
      </c>
      <c r="S7">
        <f t="shared" si="1"/>
        <v>1617.2951575023069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1215.2462955043784</v>
      </c>
      <c r="AC7">
        <f t="shared" si="2"/>
        <v>1544.1283562893041</v>
      </c>
      <c r="AE7">
        <f t="shared" si="3"/>
        <v>1040.2949186184815</v>
      </c>
      <c r="AF7">
        <f t="shared" si="4"/>
        <v>-52.014745930924079</v>
      </c>
      <c r="AG7">
        <f t="shared" si="5"/>
        <v>-11.934497153522065</v>
      </c>
      <c r="AH7">
        <f t="shared" si="6"/>
        <v>-391.3301599934602</v>
      </c>
      <c r="AI7">
        <f t="shared" si="7"/>
        <v>585.01551554057505</v>
      </c>
      <c r="AJ7">
        <f t="shared" si="8"/>
        <v>-328.88206078492567</v>
      </c>
      <c r="AK7">
        <f>G7*SUM(AB7, AE7:AF7)</f>
        <v>30.408665261048711</v>
      </c>
      <c r="AL7">
        <f t="shared" si="9"/>
        <v>286.54212001669811</v>
      </c>
      <c r="AN7">
        <f t="shared" si="10"/>
        <v>840.00773659411004</v>
      </c>
      <c r="AO7">
        <f t="shared" si="11"/>
        <v>-42.000386829705505</v>
      </c>
      <c r="AP7">
        <f t="shared" si="12"/>
        <v>-9.6367575789299043</v>
      </c>
      <c r="AQ7">
        <f t="shared" si="13"/>
        <v>-315.98766472267334</v>
      </c>
      <c r="AR7">
        <f t="shared" si="14"/>
        <v>472.38292746280126</v>
      </c>
      <c r="AS7">
        <f t="shared" si="15"/>
        <v>-265.56265011198138</v>
      </c>
      <c r="AT7">
        <f t="shared" si="16"/>
        <v>24.554108283738831</v>
      </c>
      <c r="AU7">
        <f t="shared" si="17"/>
        <v>231.37438563455871</v>
      </c>
      <c r="AW7">
        <v>4</v>
      </c>
      <c r="AX7">
        <f>(R7*SUMPRODUCT(K8:$K$23, X8:$X$23)-$AZ$3*SUMPRODUCT(K7:$K$22, W8:$W$23))/Z7</f>
        <v>1617.2951575023069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1089.5881339159246</v>
      </c>
      <c r="P8">
        <f t="shared" si="30"/>
        <v>54.479406695796229</v>
      </c>
      <c r="Q8" s="5">
        <f t="shared" si="31"/>
        <v>12.5</v>
      </c>
      <c r="R8">
        <f t="shared" si="0"/>
        <v>250000</v>
      </c>
      <c r="S8">
        <f t="shared" si="1"/>
        <v>1946.8750003570447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1544.1283562893041</v>
      </c>
      <c r="AC8">
        <f t="shared" si="2"/>
        <v>1837.0371946561727</v>
      </c>
      <c r="AE8">
        <f t="shared" si="3"/>
        <v>1028.1163035595407</v>
      </c>
      <c r="AF8">
        <f t="shared" si="4"/>
        <v>-51.40581517797704</v>
      </c>
      <c r="AG8">
        <f t="shared" si="5"/>
        <v>-11.79478134394396</v>
      </c>
      <c r="AH8">
        <f t="shared" si="6"/>
        <v>-407.41676085767631</v>
      </c>
      <c r="AI8">
        <f t="shared" si="7"/>
        <v>557.49894617994335</v>
      </c>
      <c r="AJ8">
        <f t="shared" si="8"/>
        <v>-292.90883836686862</v>
      </c>
      <c r="AK8">
        <f t="shared" ref="AK8:AK23" si="32">G8*SUM(AB8:AB8, AE8:AF8)</f>
        <v>54.450119044890755</v>
      </c>
      <c r="AL8">
        <f t="shared" si="9"/>
        <v>319.04022685796548</v>
      </c>
      <c r="AN8">
        <f t="shared" si="10"/>
        <v>775.79091761767779</v>
      </c>
      <c r="AO8">
        <f t="shared" si="11"/>
        <v>-38.789545880883892</v>
      </c>
      <c r="AP8">
        <f t="shared" si="12"/>
        <v>-8.9000477963806901</v>
      </c>
      <c r="AQ8">
        <f t="shared" si="13"/>
        <v>-307.42652525234882</v>
      </c>
      <c r="AR8">
        <f t="shared" si="14"/>
        <v>420.6747986880643</v>
      </c>
      <c r="AS8">
        <f t="shared" si="15"/>
        <v>-221.02170319469241</v>
      </c>
      <c r="AT8">
        <f t="shared" si="16"/>
        <v>41.086701642584408</v>
      </c>
      <c r="AU8">
        <f t="shared" si="17"/>
        <v>240.73979713595634</v>
      </c>
      <c r="AW8">
        <v>5</v>
      </c>
      <c r="AX8">
        <f>(R8*SUMPRODUCT(K9:$K$23, X9:$X$23)-$AZ$3*SUMPRODUCT(K8:$K$22, W9:$W$23))/Z8</f>
        <v>1946.8750003570447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1089.5881339159246</v>
      </c>
      <c r="P9">
        <f t="shared" si="30"/>
        <v>54.479406695796229</v>
      </c>
      <c r="Q9" s="5">
        <f t="shared" si="31"/>
        <v>12.5</v>
      </c>
      <c r="R9">
        <f t="shared" si="0"/>
        <v>250000</v>
      </c>
      <c r="S9">
        <f t="shared" si="1"/>
        <v>2244.9498001525926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1837.0371946561727</v>
      </c>
      <c r="AC9">
        <f t="shared" si="2"/>
        <v>2093.303535060596</v>
      </c>
      <c r="AE9">
        <f t="shared" si="3"/>
        <v>1015.9865010483758</v>
      </c>
      <c r="AF9">
        <f t="shared" si="4"/>
        <v>-50.799325052418794</v>
      </c>
      <c r="AG9">
        <f t="shared" si="5"/>
        <v>-11.655625522886476</v>
      </c>
      <c r="AH9">
        <f t="shared" si="6"/>
        <v>-424.16015236088259</v>
      </c>
      <c r="AI9">
        <f t="shared" si="7"/>
        <v>529.37139811218799</v>
      </c>
      <c r="AJ9">
        <f t="shared" si="8"/>
        <v>-256.26634040442332</v>
      </c>
      <c r="AK9">
        <f t="shared" si="32"/>
        <v>62.489603465542494</v>
      </c>
      <c r="AL9">
        <f t="shared" si="9"/>
        <v>335.59466117330714</v>
      </c>
      <c r="AN9">
        <f t="shared" si="10"/>
        <v>714.21471138921879</v>
      </c>
      <c r="AO9">
        <f t="shared" si="11"/>
        <v>-35.710735569460944</v>
      </c>
      <c r="AP9">
        <f t="shared" si="12"/>
        <v>-8.1936317168576274</v>
      </c>
      <c r="AQ9">
        <f t="shared" si="13"/>
        <v>-298.17465142365154</v>
      </c>
      <c r="AR9">
        <f t="shared" si="14"/>
        <v>372.13569267924873</v>
      </c>
      <c r="AS9">
        <f t="shared" si="15"/>
        <v>-180.14923442570586</v>
      </c>
      <c r="AT9">
        <f t="shared" si="16"/>
        <v>43.928727456433073</v>
      </c>
      <c r="AU9">
        <f t="shared" si="17"/>
        <v>235.91518570997593</v>
      </c>
      <c r="AW9">
        <v>6</v>
      </c>
      <c r="AX9">
        <f>(R9*SUMPRODUCT(K10:$K$23, X10:$X$23)-$AZ$3*SUMPRODUCT(K9:$K$22, W10:$W$23))/Z9</f>
        <v>2244.9498001525926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1089.5881339159246</v>
      </c>
      <c r="P10">
        <f t="shared" si="30"/>
        <v>54.479406695796229</v>
      </c>
      <c r="Q10" s="5">
        <f t="shared" si="31"/>
        <v>12.5</v>
      </c>
      <c r="R10">
        <f t="shared" si="0"/>
        <v>250000</v>
      </c>
      <c r="S10">
        <f t="shared" si="1"/>
        <v>2504.8734544529925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2093.303535060596</v>
      </c>
      <c r="AC10">
        <f t="shared" si="2"/>
        <v>2307.8666471201259</v>
      </c>
      <c r="AE10">
        <f t="shared" si="3"/>
        <v>1003.8926752535514</v>
      </c>
      <c r="AF10">
        <f t="shared" si="4"/>
        <v>-50.194633762677569</v>
      </c>
      <c r="AG10">
        <f t="shared" si="5"/>
        <v>-11.51688243480603</v>
      </c>
      <c r="AH10">
        <f t="shared" si="6"/>
        <v>-443.73665703160191</v>
      </c>
      <c r="AI10">
        <f t="shared" si="7"/>
        <v>498.44450202446592</v>
      </c>
      <c r="AJ10">
        <f t="shared" si="8"/>
        <v>-214.56311205952989</v>
      </c>
      <c r="AK10">
        <f t="shared" si="32"/>
        <v>13.102106779171319</v>
      </c>
      <c r="AL10">
        <f t="shared" si="9"/>
        <v>296.98349674410736</v>
      </c>
      <c r="AN10">
        <f t="shared" si="10"/>
        <v>669.36643758489595</v>
      </c>
      <c r="AO10">
        <f t="shared" si="11"/>
        <v>-33.468321879244797</v>
      </c>
      <c r="AP10">
        <f t="shared" si="12"/>
        <v>-7.6791222383638997</v>
      </c>
      <c r="AQ10">
        <f t="shared" si="13"/>
        <v>-295.87069680337663</v>
      </c>
      <c r="AR10">
        <f t="shared" si="14"/>
        <v>332.34829666391067</v>
      </c>
      <c r="AS10">
        <f t="shared" si="15"/>
        <v>-143.06444254127283</v>
      </c>
      <c r="AT10">
        <f t="shared" si="16"/>
        <v>8.7361037248486451</v>
      </c>
      <c r="AU10">
        <f t="shared" si="17"/>
        <v>198.01995784748649</v>
      </c>
      <c r="AW10">
        <v>7</v>
      </c>
      <c r="AX10">
        <f>(R10*SUMPRODUCT(K11:$K$23, X11:$X$23)-$AZ$3*SUMPRODUCT(K10:$K$22, W11:$W$23))/Z10</f>
        <v>2504.8734544529925</v>
      </c>
    </row>
    <row r="11" spans="1:52" x14ac:dyDescent="0.25">
      <c r="A11" t="s">
        <v>33</v>
      </c>
      <c r="C11" s="24">
        <f>AU25</f>
        <v>-58.743723244356715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1089.5881339159246</v>
      </c>
      <c r="P11">
        <f t="shared" si="30"/>
        <v>54.479406695796229</v>
      </c>
      <c r="Q11" s="5">
        <f t="shared" si="31"/>
        <v>12.5</v>
      </c>
      <c r="R11">
        <f t="shared" si="0"/>
        <v>250000</v>
      </c>
      <c r="S11">
        <f t="shared" si="1"/>
        <v>2738.5864378519691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2307.8666471201259</v>
      </c>
      <c r="AC11">
        <f t="shared" si="2"/>
        <v>2492.8996132739235</v>
      </c>
      <c r="AE11">
        <f t="shared" si="3"/>
        <v>991.83790590789715</v>
      </c>
      <c r="AF11">
        <f t="shared" si="4"/>
        <v>-49.591895295394856</v>
      </c>
      <c r="AG11">
        <f t="shared" si="5"/>
        <v>-11.378587411089935</v>
      </c>
      <c r="AH11">
        <f t="shared" si="6"/>
        <v>-462.5239873606763</v>
      </c>
      <c r="AI11">
        <f t="shared" si="7"/>
        <v>468.34343584073611</v>
      </c>
      <c r="AJ11">
        <f t="shared" si="8"/>
        <v>-185.03296615379759</v>
      </c>
      <c r="AK11">
        <f t="shared" si="32"/>
        <v>5.2001802523722054</v>
      </c>
      <c r="AL11">
        <f t="shared" si="9"/>
        <v>288.51064993931072</v>
      </c>
      <c r="AN11">
        <f t="shared" si="10"/>
        <v>629.05799296000112</v>
      </c>
      <c r="AO11">
        <f t="shared" si="11"/>
        <v>-31.452899648000056</v>
      </c>
      <c r="AP11">
        <f t="shared" si="12"/>
        <v>-7.2166947007214386</v>
      </c>
      <c r="AQ11">
        <f t="shared" si="13"/>
        <v>-293.34875129483328</v>
      </c>
      <c r="AR11">
        <f t="shared" si="14"/>
        <v>297.03964731644641</v>
      </c>
      <c r="AS11">
        <f t="shared" si="15"/>
        <v>-117.3543233494369</v>
      </c>
      <c r="AT11">
        <f t="shared" si="16"/>
        <v>3.2981346378298828</v>
      </c>
      <c r="AU11">
        <f t="shared" si="17"/>
        <v>182.98345860483937</v>
      </c>
      <c r="AW11">
        <v>8</v>
      </c>
      <c r="AX11">
        <f>(R11*SUMPRODUCT(K12:$K$23, X12:$X$23)-$AZ$3*SUMPRODUCT(K11:$K$22, W12:$W$23))/Z11</f>
        <v>2738.5864378519691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1089.5881339159246</v>
      </c>
      <c r="P12">
        <f t="shared" si="30"/>
        <v>54.479406695796229</v>
      </c>
      <c r="Q12" s="5">
        <f t="shared" si="31"/>
        <v>12.5</v>
      </c>
      <c r="R12">
        <f t="shared" si="0"/>
        <v>250000</v>
      </c>
      <c r="S12">
        <f t="shared" si="1"/>
        <v>2952.9832451485604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2492.8996132739235</v>
      </c>
      <c r="AC12">
        <f t="shared" si="2"/>
        <v>2655.4621667280858</v>
      </c>
      <c r="AE12">
        <f t="shared" si="3"/>
        <v>979.80917151598396</v>
      </c>
      <c r="AF12">
        <f t="shared" si="4"/>
        <v>-48.990458575799202</v>
      </c>
      <c r="AG12">
        <f t="shared" si="5"/>
        <v>-11.240591066215536</v>
      </c>
      <c r="AH12">
        <f t="shared" si="6"/>
        <v>-484.20941526998195</v>
      </c>
      <c r="AI12">
        <f t="shared" si="7"/>
        <v>435.36870660398733</v>
      </c>
      <c r="AJ12">
        <f t="shared" si="8"/>
        <v>-162.5625534541623</v>
      </c>
      <c r="AK12">
        <f t="shared" si="32"/>
        <v>71.898084850496275</v>
      </c>
      <c r="AL12">
        <f t="shared" si="9"/>
        <v>344.70423800032131</v>
      </c>
      <c r="AN12">
        <f t="shared" si="10"/>
        <v>580.77472196215354</v>
      </c>
      <c r="AO12">
        <f t="shared" si="11"/>
        <v>-29.03873609810768</v>
      </c>
      <c r="AP12">
        <f t="shared" si="12"/>
        <v>-6.6627781622730984</v>
      </c>
      <c r="AQ12">
        <f t="shared" si="13"/>
        <v>-287.0115903179144</v>
      </c>
      <c r="AR12">
        <f t="shared" si="14"/>
        <v>258.06161738385839</v>
      </c>
      <c r="AS12">
        <f t="shared" si="15"/>
        <v>-96.357764887750548</v>
      </c>
      <c r="AT12">
        <f t="shared" si="16"/>
        <v>42.617064069783623</v>
      </c>
      <c r="AU12">
        <f t="shared" si="17"/>
        <v>204.32091656589148</v>
      </c>
      <c r="AW12">
        <v>9</v>
      </c>
      <c r="AX12">
        <f>(R12*SUMPRODUCT(K13:$K$23, X13:$X$23)-$AZ$3*SUMPRODUCT(K12:$K$22, W13:$W$23))/Z12</f>
        <v>2952.9832451485604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1089.5881339159246</v>
      </c>
      <c r="P13">
        <f t="shared" si="30"/>
        <v>54.479406695796229</v>
      </c>
      <c r="Q13" s="5">
        <f t="shared" si="31"/>
        <v>12.5</v>
      </c>
      <c r="R13">
        <f t="shared" si="0"/>
        <v>250000</v>
      </c>
      <c r="S13">
        <f t="shared" si="1"/>
        <v>3150.2018900443086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2655.4621667280858</v>
      </c>
      <c r="AC13">
        <f t="shared" si="2"/>
        <v>2798.0889717799978</v>
      </c>
      <c r="AE13">
        <f t="shared" si="3"/>
        <v>967.79973084506469</v>
      </c>
      <c r="AF13">
        <f t="shared" si="4"/>
        <v>-48.389986542253233</v>
      </c>
      <c r="AG13">
        <f t="shared" si="5"/>
        <v>-11.102816063245401</v>
      </c>
      <c r="AH13">
        <f t="shared" si="6"/>
        <v>-507.38184615962075</v>
      </c>
      <c r="AI13">
        <f t="shared" si="7"/>
        <v>400.92508207994524</v>
      </c>
      <c r="AJ13">
        <f t="shared" si="8"/>
        <v>-142.62680505191202</v>
      </c>
      <c r="AK13">
        <f t="shared" si="32"/>
        <v>250.24103377216281</v>
      </c>
      <c r="AL13">
        <f t="shared" si="9"/>
        <v>508.53931080019606</v>
      </c>
      <c r="AN13">
        <f t="shared" si="10"/>
        <v>519.66320664787622</v>
      </c>
      <c r="AO13">
        <f t="shared" si="11"/>
        <v>-25.983160332393812</v>
      </c>
      <c r="AP13">
        <f t="shared" si="12"/>
        <v>-5.9616931213750579</v>
      </c>
      <c r="AQ13">
        <f t="shared" si="13"/>
        <v>-272.44032909577095</v>
      </c>
      <c r="AR13">
        <f t="shared" si="14"/>
        <v>215.27802409833643</v>
      </c>
      <c r="AS13">
        <f t="shared" si="15"/>
        <v>-76.583925893944752</v>
      </c>
      <c r="AT13">
        <f t="shared" si="16"/>
        <v>134.36773528689886</v>
      </c>
      <c r="AU13">
        <f t="shared" si="17"/>
        <v>273.06183349129054</v>
      </c>
      <c r="AW13">
        <v>10</v>
      </c>
      <c r="AX13">
        <f>(R13*SUMPRODUCT(K14:$K$23, X14:$X$23)-$AZ$3*SUMPRODUCT(K13:$K$22, W14:$W$23))/Z13</f>
        <v>3150.2018900443086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1089.5881339159246</v>
      </c>
      <c r="P14">
        <f t="shared" si="30"/>
        <v>54.479406695796229</v>
      </c>
      <c r="Q14" s="5">
        <f t="shared" si="31"/>
        <v>12.5</v>
      </c>
      <c r="R14">
        <f t="shared" si="0"/>
        <v>250000</v>
      </c>
      <c r="S14">
        <f t="shared" si="1"/>
        <v>3312.9330131267666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2798.0889717799978</v>
      </c>
      <c r="AC14">
        <f t="shared" si="2"/>
        <v>2906.1495655033586</v>
      </c>
      <c r="AE14">
        <f t="shared" si="3"/>
        <v>955.80142110051656</v>
      </c>
      <c r="AF14">
        <f t="shared" si="4"/>
        <v>-47.790071055025827</v>
      </c>
      <c r="AG14">
        <f t="shared" si="5"/>
        <v>-10.965168756764708</v>
      </c>
      <c r="AH14">
        <f t="shared" si="6"/>
        <v>-532.38291696479348</v>
      </c>
      <c r="AI14">
        <f t="shared" si="7"/>
        <v>364.66326432393259</v>
      </c>
      <c r="AJ14">
        <f t="shared" si="8"/>
        <v>-108.06059372336085</v>
      </c>
      <c r="AK14">
        <f t="shared" si="32"/>
        <v>259.42702252778423</v>
      </c>
      <c r="AL14">
        <f t="shared" si="9"/>
        <v>516.02969312835603</v>
      </c>
      <c r="AN14">
        <f t="shared" si="10"/>
        <v>472.76608167859979</v>
      </c>
      <c r="AO14">
        <f t="shared" si="11"/>
        <v>-23.638304083929988</v>
      </c>
      <c r="AP14">
        <f t="shared" si="12"/>
        <v>-5.423678761757234</v>
      </c>
      <c r="AQ14">
        <f t="shared" si="13"/>
        <v>-263.33146200626919</v>
      </c>
      <c r="AR14">
        <f t="shared" si="14"/>
        <v>180.37263682664343</v>
      </c>
      <c r="AS14">
        <f t="shared" si="15"/>
        <v>-53.44978815749618</v>
      </c>
      <c r="AT14">
        <f t="shared" si="16"/>
        <v>128.31985202615442</v>
      </c>
      <c r="AU14">
        <f t="shared" si="17"/>
        <v>255.24270069530169</v>
      </c>
      <c r="AW14">
        <v>11</v>
      </c>
      <c r="AX14">
        <f>(R14*SUMPRODUCT(K15:$K$23, X15:$X$23)-$AZ$3*SUMPRODUCT(K14:$K$22, W15:$W$23))/Z14</f>
        <v>3312.9330131267666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1089.5881339159246</v>
      </c>
      <c r="P15">
        <f t="shared" si="30"/>
        <v>54.479406695796229</v>
      </c>
      <c r="Q15" s="5">
        <f t="shared" si="31"/>
        <v>12.5</v>
      </c>
      <c r="R15">
        <f t="shared" si="0"/>
        <v>250000</v>
      </c>
      <c r="S15">
        <f t="shared" si="1"/>
        <v>3451.3157648173551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2906.1495655033586</v>
      </c>
      <c r="AC15">
        <f t="shared" si="2"/>
        <v>2989.5552677639384</v>
      </c>
      <c r="AE15">
        <f t="shared" si="3"/>
        <v>943.80930850985578</v>
      </c>
      <c r="AF15">
        <f t="shared" si="4"/>
        <v>-47.190465425492789</v>
      </c>
      <c r="AG15">
        <f t="shared" si="5"/>
        <v>-10.827592545426464</v>
      </c>
      <c r="AH15">
        <f t="shared" si="6"/>
        <v>-558.49047541192272</v>
      </c>
      <c r="AI15">
        <f t="shared" si="7"/>
        <v>327.30077512701382</v>
      </c>
      <c r="AJ15">
        <f t="shared" si="8"/>
        <v>-83.405702260579801</v>
      </c>
      <c r="AK15">
        <f t="shared" si="32"/>
        <v>266.19378860114057</v>
      </c>
      <c r="AL15">
        <f t="shared" si="9"/>
        <v>510.08886146757459</v>
      </c>
      <c r="AN15">
        <f t="shared" si="10"/>
        <v>430.03624622138085</v>
      </c>
      <c r="AO15">
        <f t="shared" si="11"/>
        <v>-21.501812311069042</v>
      </c>
      <c r="AP15">
        <f t="shared" si="12"/>
        <v>-4.9334724841836834</v>
      </c>
      <c r="AQ15">
        <f t="shared" si="13"/>
        <v>-254.46999243494921</v>
      </c>
      <c r="AR15">
        <f t="shared" si="14"/>
        <v>149.13096899117892</v>
      </c>
      <c r="AS15">
        <f t="shared" si="15"/>
        <v>-38.002883411086138</v>
      </c>
      <c r="AT15">
        <f t="shared" si="16"/>
        <v>121.28824815069822</v>
      </c>
      <c r="AU15">
        <f t="shared" si="17"/>
        <v>232.416333730791</v>
      </c>
      <c r="AW15">
        <v>12</v>
      </c>
      <c r="AX15">
        <f>(R15*SUMPRODUCT(K16:$K$23, X16:$X$23)-$AZ$3*SUMPRODUCT(K15:$K$22, W16:$W$23))/Z15</f>
        <v>3451.3157648173551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1089.5881339159246</v>
      </c>
      <c r="P16">
        <f t="shared" si="30"/>
        <v>54.479406695796229</v>
      </c>
      <c r="Q16" s="5">
        <f t="shared" si="31"/>
        <v>12.5</v>
      </c>
      <c r="R16">
        <f t="shared" si="0"/>
        <v>250000</v>
      </c>
      <c r="S16">
        <f t="shared" si="1"/>
        <v>3450.5161158863821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2989.5552677639384</v>
      </c>
      <c r="AC16">
        <f t="shared" si="2"/>
        <v>2947.4841165400449</v>
      </c>
      <c r="AE16">
        <f t="shared" si="3"/>
        <v>930.74299914194171</v>
      </c>
      <c r="AF16">
        <f t="shared" si="4"/>
        <v>-46.537149957097085</v>
      </c>
      <c r="AG16">
        <f t="shared" si="5"/>
        <v>-10.677692907191666</v>
      </c>
      <c r="AH16">
        <f t="shared" si="6"/>
        <v>-832.4742556106919</v>
      </c>
      <c r="AI16">
        <f t="shared" si="7"/>
        <v>41.053900666961113</v>
      </c>
      <c r="AJ16">
        <f t="shared" si="8"/>
        <v>42.071151223893594</v>
      </c>
      <c r="AK16">
        <f t="shared" si="32"/>
        <v>271.16327818641486</v>
      </c>
      <c r="AL16">
        <f t="shared" si="9"/>
        <v>354.28833007726956</v>
      </c>
      <c r="AN16">
        <f t="shared" si="10"/>
        <v>390.65442784942513</v>
      </c>
      <c r="AO16">
        <f t="shared" si="11"/>
        <v>-19.532721392471256</v>
      </c>
      <c r="AP16">
        <f t="shared" si="12"/>
        <v>-4.481675411210575</v>
      </c>
      <c r="AQ16">
        <f t="shared" si="13"/>
        <v>-349.40875657918889</v>
      </c>
      <c r="AR16">
        <f t="shared" si="14"/>
        <v>17.231274466554424</v>
      </c>
      <c r="AS16">
        <f t="shared" si="15"/>
        <v>17.658238123186091</v>
      </c>
      <c r="AT16">
        <f t="shared" si="16"/>
        <v>113.81351822291118</v>
      </c>
      <c r="AU16">
        <f t="shared" si="17"/>
        <v>148.70303081265172</v>
      </c>
      <c r="AW16">
        <v>13</v>
      </c>
      <c r="AX16">
        <f>(R16*SUMPRODUCT(K17:$K$23, X17:$X$23)-$AZ$3*SUMPRODUCT(K16:$K$22, W17:$W$23))/Z16</f>
        <v>3450.5161158863821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1089.5881339159246</v>
      </c>
      <c r="P17">
        <f t="shared" si="30"/>
        <v>54.479406695796229</v>
      </c>
      <c r="Q17" s="5">
        <f t="shared" si="31"/>
        <v>12.5</v>
      </c>
      <c r="R17">
        <f t="shared" si="0"/>
        <v>250000</v>
      </c>
      <c r="S17">
        <f t="shared" si="1"/>
        <v>3312.9470196143534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2947.4841165400449</v>
      </c>
      <c r="AC17">
        <f t="shared" si="2"/>
        <v>2786.5869845119823</v>
      </c>
      <c r="AE17">
        <f t="shared" si="3"/>
        <v>916.47469593469373</v>
      </c>
      <c r="AF17">
        <f t="shared" si="4"/>
        <v>-45.823734796734684</v>
      </c>
      <c r="AG17">
        <f t="shared" si="5"/>
        <v>-10.514003725436718</v>
      </c>
      <c r="AH17">
        <f t="shared" si="6"/>
        <v>-1138.2450536606455</v>
      </c>
      <c r="AI17">
        <f t="shared" si="7"/>
        <v>-278.10809624812316</v>
      </c>
      <c r="AJ17">
        <f t="shared" si="8"/>
        <v>160.89713202806252</v>
      </c>
      <c r="AK17">
        <f t="shared" si="32"/>
        <v>267.26945543746029</v>
      </c>
      <c r="AL17">
        <f t="shared" si="9"/>
        <v>150.05849121739965</v>
      </c>
      <c r="AN17">
        <f t="shared" si="10"/>
        <v>354.34443656450662</v>
      </c>
      <c r="AO17">
        <f t="shared" si="11"/>
        <v>-17.71722182822533</v>
      </c>
      <c r="AP17">
        <f t="shared" si="12"/>
        <v>-4.0651190290937125</v>
      </c>
      <c r="AQ17">
        <f t="shared" si="13"/>
        <v>-440.08940345087126</v>
      </c>
      <c r="AR17">
        <f t="shared" si="14"/>
        <v>-107.52730774368372</v>
      </c>
      <c r="AS17">
        <f t="shared" si="15"/>
        <v>62.209031898237463</v>
      </c>
      <c r="AT17">
        <f t="shared" si="16"/>
        <v>103.33667150657251</v>
      </c>
      <c r="AU17">
        <f t="shared" si="17"/>
        <v>58.018395661126256</v>
      </c>
      <c r="AW17">
        <v>14</v>
      </c>
      <c r="AX17">
        <f>(R17*SUMPRODUCT(K18:$K$23, X18:$X$23)-$AZ$3*SUMPRODUCT(K17:$K$22, W18:$W$23))/Z17</f>
        <v>3312.9470196143534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1089.5881339159246</v>
      </c>
      <c r="P18">
        <f t="shared" si="30"/>
        <v>54.479406695796229</v>
      </c>
      <c r="Q18" s="5">
        <f t="shared" si="31"/>
        <v>12.5</v>
      </c>
      <c r="R18">
        <f t="shared" si="0"/>
        <v>250000</v>
      </c>
      <c r="S18">
        <f t="shared" si="1"/>
        <v>3051.1753884882542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2786.5869845119823</v>
      </c>
      <c r="AC18">
        <f t="shared" si="2"/>
        <v>2523.0322588969939</v>
      </c>
      <c r="AE18">
        <f t="shared" si="3"/>
        <v>900.98590240114561</v>
      </c>
      <c r="AF18">
        <f t="shared" si="4"/>
        <v>-45.04929512005728</v>
      </c>
      <c r="AG18">
        <f t="shared" si="5"/>
        <v>-10.336312804305328</v>
      </c>
      <c r="AH18">
        <f t="shared" si="6"/>
        <v>-1451.0176775404429</v>
      </c>
      <c r="AI18">
        <f t="shared" si="7"/>
        <v>-605.41738306365994</v>
      </c>
      <c r="AJ18">
        <f t="shared" si="8"/>
        <v>263.55472561498846</v>
      </c>
      <c r="AK18">
        <f t="shared" si="32"/>
        <v>254.97665142551497</v>
      </c>
      <c r="AL18">
        <f t="shared" si="9"/>
        <v>-86.886006023156511</v>
      </c>
      <c r="AN18">
        <f t="shared" si="10"/>
        <v>320.89673819013944</v>
      </c>
      <c r="AO18">
        <f t="shared" si="11"/>
        <v>-16.044836909506969</v>
      </c>
      <c r="AP18">
        <f t="shared" si="12"/>
        <v>-3.681399514659415</v>
      </c>
      <c r="AQ18">
        <f t="shared" si="13"/>
        <v>-516.79703149411637</v>
      </c>
      <c r="AR18">
        <f t="shared" si="14"/>
        <v>-215.62652972814328</v>
      </c>
      <c r="AS18">
        <f t="shared" si="15"/>
        <v>93.868118867405101</v>
      </c>
      <c r="AT18">
        <f t="shared" si="16"/>
        <v>90.812936738562541</v>
      </c>
      <c r="AU18">
        <f t="shared" si="17"/>
        <v>-30.945474122175654</v>
      </c>
      <c r="AW18">
        <v>15</v>
      </c>
      <c r="AX18">
        <f>(R18*SUMPRODUCT(K19:$K$23, X19:$X$23)-$AZ$3*SUMPRODUCT(K18:$K$22, W19:$W$23))/Z18</f>
        <v>3051.1753884882542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1089.5881339159246</v>
      </c>
      <c r="P19">
        <f t="shared" si="30"/>
        <v>54.479406695796229</v>
      </c>
      <c r="Q19" s="5">
        <f t="shared" si="31"/>
        <v>12.5</v>
      </c>
      <c r="R19">
        <f t="shared" si="0"/>
        <v>250000</v>
      </c>
      <c r="S19">
        <f t="shared" si="1"/>
        <v>2670.7660211834063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2523.0322588969939</v>
      </c>
      <c r="AC19">
        <f t="shared" si="2"/>
        <v>2167.335447860497</v>
      </c>
      <c r="AE19">
        <f t="shared" si="3"/>
        <v>884.20436963541295</v>
      </c>
      <c r="AF19">
        <f t="shared" si="4"/>
        <v>-44.210218481770646</v>
      </c>
      <c r="AG19">
        <f t="shared" si="5"/>
        <v>-10.143791288108416</v>
      </c>
      <c r="AH19">
        <f t="shared" si="6"/>
        <v>-1783.1677630771972</v>
      </c>
      <c r="AI19">
        <f t="shared" si="7"/>
        <v>-953.3174032116633</v>
      </c>
      <c r="AJ19">
        <f t="shared" si="8"/>
        <v>355.69681103649691</v>
      </c>
      <c r="AK19">
        <f t="shared" si="32"/>
        <v>235.41184870354459</v>
      </c>
      <c r="AL19">
        <f t="shared" si="9"/>
        <v>-362.2087434716218</v>
      </c>
      <c r="AN19">
        <f t="shared" si="10"/>
        <v>290.09626066874995</v>
      </c>
      <c r="AO19">
        <f t="shared" si="11"/>
        <v>-14.504813033437497</v>
      </c>
      <c r="AP19">
        <f t="shared" si="12"/>
        <v>-3.3280495129173109</v>
      </c>
      <c r="AQ19">
        <f t="shared" si="13"/>
        <v>-585.03477021613276</v>
      </c>
      <c r="AR19">
        <f t="shared" si="14"/>
        <v>-312.77137209373763</v>
      </c>
      <c r="AS19">
        <f t="shared" si="15"/>
        <v>116.69962098924469</v>
      </c>
      <c r="AT19">
        <f t="shared" si="16"/>
        <v>77.235647516846043</v>
      </c>
      <c r="AU19">
        <f t="shared" si="17"/>
        <v>-118.83610358764692</v>
      </c>
      <c r="AW19">
        <v>16</v>
      </c>
      <c r="AX19">
        <f>(R19*SUMPRODUCT(K20:$K$23, X20:$X$23)-$AZ$3*SUMPRODUCT(K19:$K$22, W20:$W$23))/Z19</f>
        <v>2670.7660211834063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1089.5881339159246</v>
      </c>
      <c r="P20">
        <f t="shared" si="30"/>
        <v>54.479406695796229</v>
      </c>
      <c r="Q20" s="5">
        <f t="shared" si="31"/>
        <v>12.5</v>
      </c>
      <c r="R20">
        <f t="shared" si="0"/>
        <v>250000</v>
      </c>
      <c r="S20">
        <f t="shared" si="1"/>
        <v>2179.3018098349307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2167.335447860497</v>
      </c>
      <c r="AC20">
        <f t="shared" si="2"/>
        <v>1732.2975979553985</v>
      </c>
      <c r="AE20">
        <f t="shared" si="3"/>
        <v>866.09890315569805</v>
      </c>
      <c r="AF20">
        <f t="shared" si="4"/>
        <v>-43.3049451577849</v>
      </c>
      <c r="AG20">
        <f t="shared" si="5"/>
        <v>-9.9360813067386111</v>
      </c>
      <c r="AH20">
        <f t="shared" si="6"/>
        <v>-2125.4413697743789</v>
      </c>
      <c r="AI20">
        <f t="shared" si="7"/>
        <v>-1312.5834930832043</v>
      </c>
      <c r="AJ20">
        <f t="shared" si="8"/>
        <v>435.03784990509848</v>
      </c>
      <c r="AK20">
        <f t="shared" si="32"/>
        <v>209.30905841008874</v>
      </c>
      <c r="AL20">
        <f t="shared" si="9"/>
        <v>-668.23658476801711</v>
      </c>
      <c r="AN20">
        <f t="shared" si="10"/>
        <v>261.757497269731</v>
      </c>
      <c r="AO20">
        <f t="shared" si="11"/>
        <v>-13.087874863486549</v>
      </c>
      <c r="AP20">
        <f t="shared" si="12"/>
        <v>-3.0029408489539504</v>
      </c>
      <c r="AQ20">
        <f t="shared" si="13"/>
        <v>-642.36337388095683</v>
      </c>
      <c r="AR20">
        <f t="shared" si="14"/>
        <v>-396.6966923236663</v>
      </c>
      <c r="AS20">
        <f t="shared" si="15"/>
        <v>131.4796940555556</v>
      </c>
      <c r="AT20">
        <f t="shared" si="16"/>
        <v>63.258612943260502</v>
      </c>
      <c r="AU20">
        <f t="shared" si="17"/>
        <v>-201.95838532485021</v>
      </c>
      <c r="AW20">
        <v>17</v>
      </c>
      <c r="AX20">
        <f>(R20*SUMPRODUCT(K21:$K$23, X21:$X$23)-$AZ$3*SUMPRODUCT(K20:$K$22, W21:$W$23))/Z20</f>
        <v>2179.3018098349307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1089.5881339159246</v>
      </c>
      <c r="P21">
        <f t="shared" si="30"/>
        <v>54.479406695796229</v>
      </c>
      <c r="Q21" s="5">
        <f t="shared" si="31"/>
        <v>12.5</v>
      </c>
      <c r="R21">
        <f t="shared" si="0"/>
        <v>250000</v>
      </c>
      <c r="S21">
        <f t="shared" si="1"/>
        <v>1572.6889973719265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1732.2975979553985</v>
      </c>
      <c r="AC21">
        <f t="shared" si="2"/>
        <v>1221.847029722388</v>
      </c>
      <c r="AE21">
        <f t="shared" si="3"/>
        <v>846.51830544414338</v>
      </c>
      <c r="AF21">
        <f t="shared" si="4"/>
        <v>-42.325915272207169</v>
      </c>
      <c r="AG21">
        <f t="shared" si="5"/>
        <v>-9.7114482882834743</v>
      </c>
      <c r="AH21">
        <f t="shared" si="6"/>
        <v>-2505.4441077549905</v>
      </c>
      <c r="AI21">
        <f t="shared" si="7"/>
        <v>-1710.9631658713377</v>
      </c>
      <c r="AJ21">
        <f t="shared" si="8"/>
        <v>510.45056823301047</v>
      </c>
      <c r="AK21">
        <f t="shared" si="32"/>
        <v>177.55429916891345</v>
      </c>
      <c r="AL21">
        <f t="shared" si="9"/>
        <v>-1022.9582984694138</v>
      </c>
      <c r="AN21">
        <f t="shared" si="10"/>
        <v>235.67318001501184</v>
      </c>
      <c r="AO21">
        <f t="shared" si="11"/>
        <v>-11.783659000750591</v>
      </c>
      <c r="AP21">
        <f t="shared" si="12"/>
        <v>-2.7036956979332905</v>
      </c>
      <c r="AQ21">
        <f t="shared" si="13"/>
        <v>-697.52299085214975</v>
      </c>
      <c r="AR21">
        <f t="shared" si="14"/>
        <v>-476.33716553582184</v>
      </c>
      <c r="AS21">
        <f t="shared" si="15"/>
        <v>142.11093591511377</v>
      </c>
      <c r="AT21">
        <f t="shared" si="16"/>
        <v>49.431637852792647</v>
      </c>
      <c r="AU21">
        <f t="shared" si="17"/>
        <v>-284.79459176791545</v>
      </c>
      <c r="AW21">
        <v>18</v>
      </c>
      <c r="AX21">
        <f>(R21*SUMPRODUCT(K22:$K$23, X22:$X$23)-$AZ$3*SUMPRODUCT(K21:$K$22, W22:$W$23))/Z21</f>
        <v>1572.6889973719265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1089.5881339159246</v>
      </c>
      <c r="P22">
        <f t="shared" si="30"/>
        <v>54.479406695796229</v>
      </c>
      <c r="Q22" s="5">
        <f t="shared" si="31"/>
        <v>12.5</v>
      </c>
      <c r="R22">
        <f t="shared" si="0"/>
        <v>250000</v>
      </c>
      <c r="S22">
        <f t="shared" si="1"/>
        <v>846.80133245778063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1221.847029722388</v>
      </c>
      <c r="AC22">
        <f t="shared" si="2"/>
        <v>641.42385668281645</v>
      </c>
      <c r="AE22">
        <f t="shared" si="3"/>
        <v>825.32678712693235</v>
      </c>
      <c r="AF22">
        <f t="shared" si="4"/>
        <v>-41.26633935634662</v>
      </c>
      <c r="AG22">
        <f t="shared" si="5"/>
        <v>-9.4683344265225902</v>
      </c>
      <c r="AH22">
        <f t="shared" si="6"/>
        <v>-2919.9875775610103</v>
      </c>
      <c r="AI22">
        <f t="shared" si="7"/>
        <v>-2145.3954642169474</v>
      </c>
      <c r="AJ22">
        <f t="shared" si="8"/>
        <v>580.42317303957157</v>
      </c>
      <c r="AK22">
        <f t="shared" si="32"/>
        <v>140.41352342450816</v>
      </c>
      <c r="AL22">
        <f t="shared" si="9"/>
        <v>-1424.5587677528677</v>
      </c>
      <c r="AN22">
        <f t="shared" si="10"/>
        <v>211.66152264452407</v>
      </c>
      <c r="AO22">
        <f t="shared" si="11"/>
        <v>-10.583076132226205</v>
      </c>
      <c r="AP22">
        <f t="shared" si="12"/>
        <v>-2.4282285670162276</v>
      </c>
      <c r="AQ22">
        <f t="shared" si="13"/>
        <v>-748.85369820742903</v>
      </c>
      <c r="AR22">
        <f t="shared" si="14"/>
        <v>-550.20348026214742</v>
      </c>
      <c r="AS22">
        <f t="shared" si="15"/>
        <v>148.85407150225865</v>
      </c>
      <c r="AT22">
        <f t="shared" si="16"/>
        <v>36.010148502962736</v>
      </c>
      <c r="AU22">
        <f t="shared" si="17"/>
        <v>-365.33926025692602</v>
      </c>
      <c r="AW22">
        <v>19</v>
      </c>
      <c r="AX22">
        <f>(R22*SUMPRODUCT(K23:$K$23, X23:$X$23)-$AZ$3*SUMPRODUCT(K22:$K$22, W23:$W$23))/Z22</f>
        <v>846.80133245778063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1089.5881339159246</v>
      </c>
      <c r="P23">
        <f t="shared" si="30"/>
        <v>54.479406695796229</v>
      </c>
      <c r="Q23" s="5">
        <f t="shared" si="31"/>
        <v>12.5</v>
      </c>
      <c r="R23">
        <f t="shared" si="0"/>
        <v>250000</v>
      </c>
      <c r="S23">
        <f t="shared" si="1"/>
        <v>870.94316633907601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641.42385668281645</v>
      </c>
      <c r="AC23">
        <f t="shared" si="2"/>
        <v>641.42385668281645</v>
      </c>
      <c r="AE23">
        <f t="shared" si="3"/>
        <v>802.4494020544322</v>
      </c>
      <c r="AF23">
        <f t="shared" si="4"/>
        <v>-40.122470102721607</v>
      </c>
      <c r="AG23">
        <f t="shared" si="5"/>
        <v>-9.2058799223802765</v>
      </c>
      <c r="AH23">
        <f t="shared" si="6"/>
        <v>-3355.4231975417647</v>
      </c>
      <c r="AI23">
        <f t="shared" si="7"/>
        <v>-2602.3021455124344</v>
      </c>
      <c r="AJ23">
        <f t="shared" si="8"/>
        <v>0</v>
      </c>
      <c r="AK23">
        <f t="shared" si="32"/>
        <v>98.262555204416913</v>
      </c>
      <c r="AL23">
        <f t="shared" si="9"/>
        <v>-2504.0395903080175</v>
      </c>
      <c r="AN23">
        <f t="shared" si="10"/>
        <v>189.57270185489688</v>
      </c>
      <c r="AO23">
        <f t="shared" si="11"/>
        <v>-9.4786350927448417</v>
      </c>
      <c r="AP23">
        <f t="shared" si="12"/>
        <v>-2.1748206495878191</v>
      </c>
      <c r="AQ23">
        <f t="shared" si="13"/>
        <v>-792.69376959600697</v>
      </c>
      <c r="AR23">
        <f t="shared" si="14"/>
        <v>-614.77452348344286</v>
      </c>
      <c r="AS23">
        <f t="shared" si="15"/>
        <v>0</v>
      </c>
      <c r="AT23">
        <f t="shared" si="16"/>
        <v>23.213797696871726</v>
      </c>
      <c r="AU23">
        <f t="shared" si="17"/>
        <v>-591.56072578657108</v>
      </c>
      <c r="AW23">
        <v>20</v>
      </c>
      <c r="AX23">
        <f>(R23*SUMPRODUCT(K$23:$K24, X$23:$X24)-$AZ$3*SUMPRODUCT(K$22:$K23, W$23:$W24))/Z23</f>
        <v>870.94316633907601</v>
      </c>
    </row>
    <row r="25" spans="5:50" x14ac:dyDescent="0.25">
      <c r="AN25" s="6">
        <f t="shared" ref="AN25:AU25" si="33">SUM(AN3:AN23)</f>
        <v>10841.029704759045</v>
      </c>
      <c r="AO25" s="6">
        <f t="shared" si="33"/>
        <v>-1359.2425856748953</v>
      </c>
      <c r="AP25" s="6">
        <f t="shared" si="33"/>
        <v>-736.82770042010247</v>
      </c>
      <c r="AQ25" s="6">
        <f t="shared" si="33"/>
        <v>-8344.552016693031</v>
      </c>
      <c r="AR25" s="6">
        <f t="shared" si="33"/>
        <v>400.40740197101468</v>
      </c>
      <c r="AS25" s="6">
        <f t="shared" si="33"/>
        <v>-1581.1080635774558</v>
      </c>
      <c r="AT25" s="6">
        <f t="shared" si="33"/>
        <v>1121.956938362084</v>
      </c>
      <c r="AU25" s="7">
        <f t="shared" si="33"/>
        <v>-58.743723244356715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4319.7305876902437</v>
      </c>
      <c r="K3">
        <v>1</v>
      </c>
      <c r="L3" s="2">
        <v>0</v>
      </c>
      <c r="O3">
        <f>$C$3</f>
        <v>4319.7305876902437</v>
      </c>
      <c r="P3">
        <f>O3*B5</f>
        <v>3455.7844701521954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4319.7305876902437</v>
      </c>
      <c r="AF3">
        <f t="shared" ref="AF3:AF23" si="4">-$Z3*P3</f>
        <v>-3455.7844701521954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238.98914683804833</v>
      </c>
      <c r="AJ3">
        <f t="shared" ref="AJ3:AJ23" si="8">AB3-AC3</f>
        <v>0</v>
      </c>
      <c r="AL3">
        <f t="shared" ref="AL3:AL23" si="9">SUM(AI3:AK3)</f>
        <v>238.98914683804833</v>
      </c>
      <c r="AN3">
        <f t="shared" ref="AN3:AN23" si="10">AE3*$K3</f>
        <v>4319.7305876902437</v>
      </c>
      <c r="AO3">
        <f t="shared" ref="AO3:AO23" si="11">AF3*$K3</f>
        <v>-3455.7844701521954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238.98914683804833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238.98914683804833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3462.7066238984185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2928.9418922818622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2892.6302970960533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-2892.6302970960533</v>
      </c>
      <c r="AK4">
        <f>H4*SUM(AB4, AE4:AF4)</f>
        <v>0</v>
      </c>
      <c r="AL4">
        <f t="shared" si="9"/>
        <v>-3492.008547096053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-570.07632680235861</v>
      </c>
      <c r="AR4">
        <f t="shared" si="14"/>
        <v>-570.07632680235861</v>
      </c>
      <c r="AS4">
        <f t="shared" si="15"/>
        <v>-2751.2177069583913</v>
      </c>
      <c r="AT4">
        <f t="shared" si="16"/>
        <v>0</v>
      </c>
      <c r="AU4">
        <f t="shared" si="17"/>
        <v>-3321.2940337607502</v>
      </c>
      <c r="AW4">
        <v>1</v>
      </c>
      <c r="AX4">
        <f>(R4*SUMPRODUCT(K5:$K$23, X5:$X$23)-$AZ$3*SUMPRODUCT(K4:$K$22, W5:$W$23))/Z4</f>
        <v>2928.9418922818622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4319.7305876902437</v>
      </c>
      <c r="P5">
        <f t="shared" ref="P5:P23" si="30">O5*$C$5</f>
        <v>215.98652938451221</v>
      </c>
      <c r="Q5" s="5">
        <f t="shared" ref="Q5:Q23" si="31">$C$8</f>
        <v>12.5</v>
      </c>
      <c r="R5">
        <f t="shared" si="0"/>
        <v>250000</v>
      </c>
      <c r="S5">
        <f t="shared" si="1"/>
        <v>5718.4513106053637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2892.6302970960533</v>
      </c>
      <c r="AC5">
        <f t="shared" si="2"/>
        <v>5576.6987788858496</v>
      </c>
      <c r="AE5">
        <f t="shared" si="3"/>
        <v>4212.65041617323</v>
      </c>
      <c r="AF5">
        <f t="shared" si="4"/>
        <v>-210.63252080866152</v>
      </c>
      <c r="AG5">
        <f t="shared" si="5"/>
        <v>-12.1901422167908</v>
      </c>
      <c r="AH5">
        <f t="shared" si="6"/>
        <v>-628.77119668398973</v>
      </c>
      <c r="AI5">
        <f t="shared" si="7"/>
        <v>3361.0565564637882</v>
      </c>
      <c r="AJ5">
        <f t="shared" si="8"/>
        <v>-2684.0684817897964</v>
      </c>
      <c r="AK5">
        <f>H5*SUM(AB5, AE5:AF5)</f>
        <v>357.83224118870629</v>
      </c>
      <c r="AL5">
        <f t="shared" si="9"/>
        <v>1034.8203158626982</v>
      </c>
      <c r="AN5">
        <f t="shared" si="10"/>
        <v>3809.0177213438856</v>
      </c>
      <c r="AO5">
        <f t="shared" si="11"/>
        <v>-190.45088606719429</v>
      </c>
      <c r="AP5">
        <f t="shared" si="12"/>
        <v>-11.022150699045573</v>
      </c>
      <c r="AQ5">
        <f t="shared" si="13"/>
        <v>-568.52584340846784</v>
      </c>
      <c r="AR5">
        <f t="shared" si="14"/>
        <v>3039.0188411691779</v>
      </c>
      <c r="AS5">
        <f t="shared" si="15"/>
        <v>-2426.8959924106603</v>
      </c>
      <c r="AT5">
        <f t="shared" si="16"/>
        <v>323.54674926815329</v>
      </c>
      <c r="AU5">
        <f t="shared" si="17"/>
        <v>935.669598026671</v>
      </c>
      <c r="AW5">
        <v>2</v>
      </c>
      <c r="AX5">
        <f>(R5*SUMPRODUCT(K6:$K$23, X6:$X$23)-$AZ$3*SUMPRODUCT(K5:$K$22, W6:$W$23))/Z5</f>
        <v>5718.4513106053637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4319.7305876902437</v>
      </c>
      <c r="P6">
        <f t="shared" si="30"/>
        <v>215.98652938451221</v>
      </c>
      <c r="Q6" s="5">
        <f t="shared" si="31"/>
        <v>12.5</v>
      </c>
      <c r="R6">
        <f t="shared" si="0"/>
        <v>250000</v>
      </c>
      <c r="S6">
        <f t="shared" si="1"/>
        <v>8138.1411673428665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5576.6987788858496</v>
      </c>
      <c r="AC6">
        <f t="shared" si="2"/>
        <v>7826.5344328203864</v>
      </c>
      <c r="AE6">
        <f t="shared" si="3"/>
        <v>4154.3295317527336</v>
      </c>
      <c r="AF6">
        <f t="shared" si="4"/>
        <v>-207.71647658763672</v>
      </c>
      <c r="AG6">
        <f t="shared" si="5"/>
        <v>-12.021379132969408</v>
      </c>
      <c r="AH6">
        <f t="shared" si="6"/>
        <v>-937.23323306969667</v>
      </c>
      <c r="AI6">
        <f t="shared" si="7"/>
        <v>2997.3584429624307</v>
      </c>
      <c r="AJ6">
        <f t="shared" si="8"/>
        <v>-2249.8356539345368</v>
      </c>
      <c r="AK6">
        <f>H6*SUM(AB6, AE6:AF6)</f>
        <v>520.92515732258687</v>
      </c>
      <c r="AL6">
        <f t="shared" si="9"/>
        <v>1268.4479463504808</v>
      </c>
      <c r="AN6">
        <f t="shared" si="10"/>
        <v>3561.4722851726519</v>
      </c>
      <c r="AO6">
        <f t="shared" si="11"/>
        <v>-178.07361425863263</v>
      </c>
      <c r="AP6">
        <f t="shared" si="12"/>
        <v>-10.305828722633859</v>
      </c>
      <c r="AQ6">
        <f t="shared" si="13"/>
        <v>-803.4822848808036</v>
      </c>
      <c r="AR6">
        <f t="shared" si="14"/>
        <v>2569.610557310582</v>
      </c>
      <c r="AS6">
        <f t="shared" si="15"/>
        <v>-1928.7654641832255</v>
      </c>
      <c r="AT6">
        <f t="shared" si="16"/>
        <v>446.58482103388957</v>
      </c>
      <c r="AU6">
        <f t="shared" si="17"/>
        <v>1087.429914161246</v>
      </c>
      <c r="AW6">
        <v>3</v>
      </c>
      <c r="AX6">
        <f>(R6*SUMPRODUCT(K7:$K$23, X7:$X$23)-$AZ$3*SUMPRODUCT(K6:$K$22, W7:$W$23))/Z6</f>
        <v>8138.1411673428665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4319.7305876902437</v>
      </c>
      <c r="P7">
        <f t="shared" si="30"/>
        <v>215.98652938451221</v>
      </c>
      <c r="Q7" s="5">
        <f t="shared" si="31"/>
        <v>12.5</v>
      </c>
      <c r="R7">
        <f t="shared" si="0"/>
        <v>250000</v>
      </c>
      <c r="S7">
        <f t="shared" si="1"/>
        <v>10186.898537394563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7826.5344328203864</v>
      </c>
      <c r="AC7">
        <f t="shared" si="2"/>
        <v>9646.6597809695668</v>
      </c>
      <c r="AE7">
        <f t="shared" si="3"/>
        <v>4090.6436018703507</v>
      </c>
      <c r="AF7">
        <f t="shared" si="4"/>
        <v>-204.53218009351755</v>
      </c>
      <c r="AG7">
        <f t="shared" si="5"/>
        <v>-11.837091222561678</v>
      </c>
      <c r="AH7">
        <f t="shared" si="6"/>
        <v>-1281.482381560696</v>
      </c>
      <c r="AI7">
        <f t="shared" si="7"/>
        <v>2592.7919489935753</v>
      </c>
      <c r="AJ7">
        <f t="shared" si="8"/>
        <v>-1820.1253481491804</v>
      </c>
      <c r="AK7">
        <f>H7*SUM(AB7, AE7:AF7)</f>
        <v>722.67024922864846</v>
      </c>
      <c r="AL7">
        <f t="shared" si="9"/>
        <v>1495.3368500730435</v>
      </c>
      <c r="AN7">
        <f t="shared" si="10"/>
        <v>3303.07512967914</v>
      </c>
      <c r="AO7">
        <f t="shared" si="11"/>
        <v>-165.15375648395701</v>
      </c>
      <c r="AP7">
        <f t="shared" si="12"/>
        <v>-9.5581051370766499</v>
      </c>
      <c r="AQ7">
        <f t="shared" si="13"/>
        <v>-1034.7595624609696</v>
      </c>
      <c r="AR7">
        <f t="shared" si="14"/>
        <v>2093.6037055971365</v>
      </c>
      <c r="AS7">
        <f t="shared" si="15"/>
        <v>-1469.6980122202024</v>
      </c>
      <c r="AT7">
        <f t="shared" si="16"/>
        <v>583.53510095447064</v>
      </c>
      <c r="AU7">
        <f t="shared" si="17"/>
        <v>1207.4407943314047</v>
      </c>
      <c r="AW7">
        <v>4</v>
      </c>
      <c r="AX7">
        <f>(R7*SUMPRODUCT(K8:$K$23, X8:$X$23)-$AZ$3*SUMPRODUCT(K7:$K$22, W8:$W$23))/Z7</f>
        <v>10186.898537394563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4319.7305876902437</v>
      </c>
      <c r="P8">
        <f t="shared" si="30"/>
        <v>215.98652938451221</v>
      </c>
      <c r="Q8" s="5">
        <f t="shared" si="31"/>
        <v>12.5</v>
      </c>
      <c r="R8">
        <f t="shared" si="0"/>
        <v>250000</v>
      </c>
      <c r="S8">
        <f t="shared" si="1"/>
        <v>11882.025585197738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9646.6597809695668</v>
      </c>
      <c r="AC8">
        <f t="shared" si="2"/>
        <v>11061.728168579884</v>
      </c>
      <c r="AE8">
        <f t="shared" si="3"/>
        <v>4021.5100682880829</v>
      </c>
      <c r="AF8">
        <f t="shared" si="4"/>
        <v>-201.07550341440418</v>
      </c>
      <c r="AG8">
        <f t="shared" si="5"/>
        <v>-11.637039586878441</v>
      </c>
      <c r="AH8">
        <f t="shared" si="6"/>
        <v>-1633.6144691524144</v>
      </c>
      <c r="AI8">
        <f t="shared" si="7"/>
        <v>2175.1830561343859</v>
      </c>
      <c r="AJ8">
        <f t="shared" si="8"/>
        <v>-1415.0683876103176</v>
      </c>
      <c r="AK8">
        <f t="shared" ref="AK8:AK23" si="32">H8*SUM(AB8:AB8, AE8:AF8)</f>
        <v>944.04331364361155</v>
      </c>
      <c r="AL8">
        <f t="shared" si="9"/>
        <v>1704.1579821676798</v>
      </c>
      <c r="AN8">
        <f t="shared" si="10"/>
        <v>3034.5311860967527</v>
      </c>
      <c r="AO8">
        <f t="shared" si="11"/>
        <v>-151.72655930483765</v>
      </c>
      <c r="AP8">
        <f t="shared" si="12"/>
        <v>-8.781019801165753</v>
      </c>
      <c r="AQ8">
        <f t="shared" si="13"/>
        <v>-1232.6847299955032</v>
      </c>
      <c r="AR8">
        <f t="shared" si="14"/>
        <v>1641.338876995246</v>
      </c>
      <c r="AS8">
        <f t="shared" si="15"/>
        <v>-1067.7753082167712</v>
      </c>
      <c r="AT8">
        <f t="shared" si="16"/>
        <v>712.35153652049507</v>
      </c>
      <c r="AU8">
        <f t="shared" si="17"/>
        <v>1285.9151052989698</v>
      </c>
      <c r="AW8">
        <v>5</v>
      </c>
      <c r="AX8">
        <f>(R8*SUMPRODUCT(K9:$K$23, X9:$X$23)-$AZ$3*SUMPRODUCT(K8:$K$22, W9:$W$23))/Z8</f>
        <v>11882.025585197738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4319.7305876902437</v>
      </c>
      <c r="P9">
        <f t="shared" si="30"/>
        <v>215.98652938451221</v>
      </c>
      <c r="Q9" s="5">
        <f t="shared" si="31"/>
        <v>12.5</v>
      </c>
      <c r="R9">
        <f t="shared" si="0"/>
        <v>250000</v>
      </c>
      <c r="S9">
        <f t="shared" si="1"/>
        <v>13225.304777059286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11061.728168579884</v>
      </c>
      <c r="AC9">
        <f t="shared" si="2"/>
        <v>12082.946399897268</v>
      </c>
      <c r="AE9">
        <f t="shared" si="3"/>
        <v>3946.6064512627268</v>
      </c>
      <c r="AF9">
        <f t="shared" si="4"/>
        <v>-197.33032256313635</v>
      </c>
      <c r="AG9">
        <f t="shared" si="5"/>
        <v>-11.420291066615377</v>
      </c>
      <c r="AH9">
        <f t="shared" si="6"/>
        <v>-2007.5624878855836</v>
      </c>
      <c r="AI9">
        <f t="shared" si="7"/>
        <v>1730.2933497473916</v>
      </c>
      <c r="AJ9">
        <f t="shared" si="8"/>
        <v>-1021.2182313173835</v>
      </c>
      <c r="AK9">
        <f t="shared" si="32"/>
        <v>1087.1277154203135</v>
      </c>
      <c r="AL9">
        <f t="shared" si="9"/>
        <v>1796.2028338503217</v>
      </c>
      <c r="AN9">
        <f t="shared" si="10"/>
        <v>2774.3718884521131</v>
      </c>
      <c r="AO9">
        <f t="shared" si="11"/>
        <v>-138.71859442260566</v>
      </c>
      <c r="AP9">
        <f t="shared" si="12"/>
        <v>-8.0281971066613647</v>
      </c>
      <c r="AQ9">
        <f t="shared" si="13"/>
        <v>-1411.2694030890011</v>
      </c>
      <c r="AR9">
        <f t="shared" si="14"/>
        <v>1216.3556938338452</v>
      </c>
      <c r="AS9">
        <f t="shared" si="15"/>
        <v>-717.8924952183246</v>
      </c>
      <c r="AT9">
        <f t="shared" si="16"/>
        <v>764.225318654278</v>
      </c>
      <c r="AU9">
        <f t="shared" si="17"/>
        <v>1262.6885172697987</v>
      </c>
      <c r="AW9">
        <v>6</v>
      </c>
      <c r="AX9">
        <f>(R9*SUMPRODUCT(K10:$K$23, X10:$X$23)-$AZ$3*SUMPRODUCT(K9:$K$22, W10:$W$23))/Z9</f>
        <v>13225.304777059286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4319.7305876902437</v>
      </c>
      <c r="P10">
        <f t="shared" si="30"/>
        <v>215.98652938451221</v>
      </c>
      <c r="Q10" s="5">
        <f t="shared" si="31"/>
        <v>12.5</v>
      </c>
      <c r="R10">
        <f t="shared" si="0"/>
        <v>250000</v>
      </c>
      <c r="S10">
        <f t="shared" si="1"/>
        <v>14203.98841123278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12082.946399897268</v>
      </c>
      <c r="AC10">
        <f t="shared" si="2"/>
        <v>12711.368262794436</v>
      </c>
      <c r="AE10">
        <f t="shared" si="3"/>
        <v>3865.7935156272388</v>
      </c>
      <c r="AF10">
        <f t="shared" si="4"/>
        <v>-193.28967578136195</v>
      </c>
      <c r="AG10">
        <f t="shared" si="5"/>
        <v>-11.186442757111489</v>
      </c>
      <c r="AH10">
        <f t="shared" si="6"/>
        <v>-2392.9079767546637</v>
      </c>
      <c r="AI10">
        <f t="shared" si="7"/>
        <v>1268.4094203341019</v>
      </c>
      <c r="AJ10">
        <f t="shared" si="8"/>
        <v>-628.42186289716847</v>
      </c>
      <c r="AK10">
        <f t="shared" si="32"/>
        <v>855.52094801805288</v>
      </c>
      <c r="AL10">
        <f t="shared" si="9"/>
        <v>1495.5085054549863</v>
      </c>
      <c r="AN10">
        <f t="shared" si="10"/>
        <v>2577.5986794013033</v>
      </c>
      <c r="AO10">
        <f t="shared" si="11"/>
        <v>-128.8799339700652</v>
      </c>
      <c r="AP10">
        <f t="shared" si="12"/>
        <v>-7.4587946721335445</v>
      </c>
      <c r="AQ10">
        <f t="shared" si="13"/>
        <v>-1595.5214410387082</v>
      </c>
      <c r="AR10">
        <f t="shared" si="14"/>
        <v>845.73850972039668</v>
      </c>
      <c r="AS10">
        <f t="shared" si="15"/>
        <v>-419.01342049507446</v>
      </c>
      <c r="AT10">
        <f t="shared" si="16"/>
        <v>570.43648526418633</v>
      </c>
      <c r="AU10">
        <f t="shared" si="17"/>
        <v>997.16157448950855</v>
      </c>
      <c r="AW10">
        <v>7</v>
      </c>
      <c r="AX10">
        <f>(R10*SUMPRODUCT(K11:$K$23, X11:$X$23)-$AZ$3*SUMPRODUCT(K10:$K$22, W11:$W$23))/Z10</f>
        <v>14203.98841123278</v>
      </c>
    </row>
    <row r="11" spans="1:52" x14ac:dyDescent="0.25">
      <c r="A11" t="s">
        <v>33</v>
      </c>
      <c r="C11" s="24">
        <f>AU25</f>
        <v>1176.011418684262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4319.7305876902437</v>
      </c>
      <c r="P11">
        <f t="shared" si="30"/>
        <v>215.98652938451221</v>
      </c>
      <c r="Q11" s="5">
        <f t="shared" si="31"/>
        <v>12.5</v>
      </c>
      <c r="R11">
        <f t="shared" si="0"/>
        <v>250000</v>
      </c>
      <c r="S11">
        <f t="shared" si="1"/>
        <v>14849.456889614043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12711.368262794436</v>
      </c>
      <c r="AC11">
        <f t="shared" si="2"/>
        <v>12988.57261717334</v>
      </c>
      <c r="AE11">
        <f t="shared" si="3"/>
        <v>3778.396398058293</v>
      </c>
      <c r="AF11">
        <f t="shared" si="4"/>
        <v>-188.91981990291467</v>
      </c>
      <c r="AG11">
        <f t="shared" si="5"/>
        <v>-10.933541807055722</v>
      </c>
      <c r="AH11">
        <f t="shared" si="6"/>
        <v>-2820.730449693046</v>
      </c>
      <c r="AI11">
        <f t="shared" si="7"/>
        <v>757.81258665527639</v>
      </c>
      <c r="AJ11">
        <f t="shared" si="8"/>
        <v>-277.2043543789041</v>
      </c>
      <c r="AK11">
        <f t="shared" si="32"/>
        <v>836.23334034072559</v>
      </c>
      <c r="AL11">
        <f t="shared" si="9"/>
        <v>1316.8415726170979</v>
      </c>
      <c r="AN11">
        <f t="shared" si="10"/>
        <v>2396.3900155582091</v>
      </c>
      <c r="AO11">
        <f t="shared" si="11"/>
        <v>-119.81950077791048</v>
      </c>
      <c r="AP11">
        <f t="shared" si="12"/>
        <v>-6.9344313462137608</v>
      </c>
      <c r="AQ11">
        <f t="shared" si="13"/>
        <v>-1789.0050630206922</v>
      </c>
      <c r="AR11">
        <f t="shared" si="14"/>
        <v>480.6310204133926</v>
      </c>
      <c r="AS11">
        <f t="shared" si="15"/>
        <v>-175.81261390261804</v>
      </c>
      <c r="AT11">
        <f t="shared" si="16"/>
        <v>530.36818172366043</v>
      </c>
      <c r="AU11">
        <f t="shared" si="17"/>
        <v>835.18658823443502</v>
      </c>
      <c r="AW11">
        <v>8</v>
      </c>
      <c r="AX11">
        <f>(R11*SUMPRODUCT(K12:$K$23, X12:$X$23)-$AZ$3*SUMPRODUCT(K11:$K$22, W12:$W$23))/Z11</f>
        <v>14849.456889614043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4319.7305876902437</v>
      </c>
      <c r="P12">
        <f t="shared" si="30"/>
        <v>215.98652938451221</v>
      </c>
      <c r="Q12" s="5">
        <f t="shared" si="31"/>
        <v>12.5</v>
      </c>
      <c r="R12">
        <f t="shared" si="0"/>
        <v>250000</v>
      </c>
      <c r="S12">
        <f t="shared" si="1"/>
        <v>15198.311346977574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12988.57261717334</v>
      </c>
      <c r="AC12">
        <f t="shared" si="2"/>
        <v>12960.918539213671</v>
      </c>
      <c r="AE12">
        <f t="shared" si="3"/>
        <v>3683.8090087907617</v>
      </c>
      <c r="AF12">
        <f t="shared" si="4"/>
        <v>-184.1904504395381</v>
      </c>
      <c r="AG12">
        <f t="shared" si="5"/>
        <v>-10.6598343751123</v>
      </c>
      <c r="AH12">
        <f t="shared" si="6"/>
        <v>-3287.4402774572814</v>
      </c>
      <c r="AI12">
        <f t="shared" si="7"/>
        <v>201.51844651882993</v>
      </c>
      <c r="AJ12">
        <f t="shared" si="8"/>
        <v>27.654077959668939</v>
      </c>
      <c r="AK12">
        <f t="shared" si="32"/>
        <v>1154.1733822867195</v>
      </c>
      <c r="AL12">
        <f t="shared" si="9"/>
        <v>1383.3459067652184</v>
      </c>
      <c r="AN12">
        <f t="shared" si="10"/>
        <v>2183.5508536135694</v>
      </c>
      <c r="AO12">
        <f t="shared" si="11"/>
        <v>-109.17754268067847</v>
      </c>
      <c r="AP12">
        <f t="shared" si="12"/>
        <v>-6.3185388801675018</v>
      </c>
      <c r="AQ12">
        <f t="shared" si="13"/>
        <v>-1948.6061863999309</v>
      </c>
      <c r="AR12">
        <f t="shared" si="14"/>
        <v>119.44858565279239</v>
      </c>
      <c r="AS12">
        <f t="shared" si="15"/>
        <v>16.39175250145578</v>
      </c>
      <c r="AT12">
        <f t="shared" si="16"/>
        <v>684.12783292950917</v>
      </c>
      <c r="AU12">
        <f t="shared" si="17"/>
        <v>819.96817108375728</v>
      </c>
      <c r="AW12">
        <v>9</v>
      </c>
      <c r="AX12">
        <f>(R12*SUMPRODUCT(K13:$K$23, X13:$X$23)-$AZ$3*SUMPRODUCT(K12:$K$22, W13:$W$23))/Z12</f>
        <v>15198.311346977574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4319.7305876902437</v>
      </c>
      <c r="P13">
        <f t="shared" si="30"/>
        <v>215.98652938451221</v>
      </c>
      <c r="Q13" s="5">
        <f t="shared" si="31"/>
        <v>12.5</v>
      </c>
      <c r="R13">
        <f t="shared" si="0"/>
        <v>250000</v>
      </c>
      <c r="S13">
        <f t="shared" si="1"/>
        <v>15296.210512453203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12960.918539213671</v>
      </c>
      <c r="AC13">
        <f t="shared" si="2"/>
        <v>12682.825369975028</v>
      </c>
      <c r="AE13">
        <f t="shared" si="3"/>
        <v>3581.6968290552331</v>
      </c>
      <c r="AF13">
        <f t="shared" si="4"/>
        <v>-179.08484145276168</v>
      </c>
      <c r="AG13">
        <f t="shared" si="5"/>
        <v>-10.364352464659039</v>
      </c>
      <c r="AH13">
        <f t="shared" si="6"/>
        <v>-3777.6713340427978</v>
      </c>
      <c r="AI13">
        <f t="shared" si="7"/>
        <v>-385.42369890498549</v>
      </c>
      <c r="AJ13">
        <f t="shared" si="8"/>
        <v>278.0931692386439</v>
      </c>
      <c r="AK13">
        <f t="shared" si="32"/>
        <v>1700.1708217361972</v>
      </c>
      <c r="AL13">
        <f t="shared" si="9"/>
        <v>1592.8402920698556</v>
      </c>
      <c r="AN13">
        <f t="shared" si="10"/>
        <v>1923.2037374118106</v>
      </c>
      <c r="AO13">
        <f t="shared" si="11"/>
        <v>-96.160186870590536</v>
      </c>
      <c r="AP13">
        <f t="shared" si="12"/>
        <v>-5.5651726952957556</v>
      </c>
      <c r="AQ13">
        <f t="shared" si="13"/>
        <v>-2028.4328839358984</v>
      </c>
      <c r="AR13">
        <f t="shared" si="14"/>
        <v>-206.95450608997419</v>
      </c>
      <c r="AS13">
        <f t="shared" si="15"/>
        <v>149.32302982481366</v>
      </c>
      <c r="AT13">
        <f t="shared" si="16"/>
        <v>912.91224094587949</v>
      </c>
      <c r="AU13">
        <f t="shared" si="17"/>
        <v>855.28076468071902</v>
      </c>
      <c r="AW13">
        <v>10</v>
      </c>
      <c r="AX13">
        <f>(R13*SUMPRODUCT(K14:$K$23, X14:$X$23)-$AZ$3*SUMPRODUCT(K13:$K$22, W14:$W$23))/Z13</f>
        <v>15296.210512453203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4319.7305876902437</v>
      </c>
      <c r="P14">
        <f t="shared" si="30"/>
        <v>215.98652938451221</v>
      </c>
      <c r="Q14" s="5">
        <f t="shared" si="31"/>
        <v>12.5</v>
      </c>
      <c r="R14">
        <f t="shared" si="0"/>
        <v>250000</v>
      </c>
      <c r="S14">
        <f t="shared" si="1"/>
        <v>15050.407787427856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12682.825369975028</v>
      </c>
      <c r="AC14">
        <f t="shared" si="2"/>
        <v>12095.055195330759</v>
      </c>
      <c r="AE14">
        <f t="shared" si="3"/>
        <v>3471.4926415958098</v>
      </c>
      <c r="AF14">
        <f t="shared" si="4"/>
        <v>-173.57463207979052</v>
      </c>
      <c r="AG14">
        <f t="shared" si="5"/>
        <v>-10.045454719700512</v>
      </c>
      <c r="AH14">
        <f t="shared" si="6"/>
        <v>-4305.0844062387268</v>
      </c>
      <c r="AI14">
        <f t="shared" si="7"/>
        <v>-1017.2118514424083</v>
      </c>
      <c r="AJ14">
        <f t="shared" si="8"/>
        <v>587.77017464426899</v>
      </c>
      <c r="AK14">
        <f t="shared" si="32"/>
        <v>1367.4722109830491</v>
      </c>
      <c r="AL14">
        <f t="shared" si="9"/>
        <v>938.03053418490981</v>
      </c>
      <c r="AN14">
        <f t="shared" si="10"/>
        <v>1717.0972311943717</v>
      </c>
      <c r="AO14">
        <f t="shared" si="11"/>
        <v>-85.8548615597186</v>
      </c>
      <c r="AP14">
        <f t="shared" si="12"/>
        <v>-4.9687625082670444</v>
      </c>
      <c r="AQ14">
        <f t="shared" si="13"/>
        <v>-2129.4150030554129</v>
      </c>
      <c r="AR14">
        <f t="shared" si="14"/>
        <v>-503.14139592902666</v>
      </c>
      <c r="AS14">
        <f t="shared" si="15"/>
        <v>290.72754681005483</v>
      </c>
      <c r="AT14">
        <f t="shared" si="16"/>
        <v>676.38995372746911</v>
      </c>
      <c r="AU14">
        <f t="shared" si="17"/>
        <v>463.97610460849734</v>
      </c>
      <c r="AW14">
        <v>11</v>
      </c>
      <c r="AX14">
        <f>(R14*SUMPRODUCT(K15:$K$23, X15:$X$23)-$AZ$3*SUMPRODUCT(K14:$K$22, W15:$W$23))/Z14</f>
        <v>15050.407787427856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4319.7305876902437</v>
      </c>
      <c r="P15">
        <f t="shared" si="30"/>
        <v>215.98652938451221</v>
      </c>
      <c r="Q15" s="5">
        <f t="shared" si="31"/>
        <v>12.5</v>
      </c>
      <c r="R15">
        <f t="shared" si="0"/>
        <v>250000</v>
      </c>
      <c r="S15">
        <f t="shared" si="1"/>
        <v>14499.947816756494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12095.055195330759</v>
      </c>
      <c r="AC15">
        <f t="shared" si="2"/>
        <v>11253.871327202956</v>
      </c>
      <c r="AE15">
        <f t="shared" si="3"/>
        <v>3352.6804935028554</v>
      </c>
      <c r="AF15">
        <f t="shared" si="4"/>
        <v>-167.63402467514277</v>
      </c>
      <c r="AG15">
        <f t="shared" si="5"/>
        <v>-9.7016481278278359</v>
      </c>
      <c r="AH15">
        <f t="shared" si="6"/>
        <v>-4867.0408935133928</v>
      </c>
      <c r="AI15">
        <f t="shared" si="7"/>
        <v>-1691.6960728135082</v>
      </c>
      <c r="AJ15">
        <f t="shared" si="8"/>
        <v>841.18386812780227</v>
      </c>
      <c r="AK15">
        <f t="shared" si="32"/>
        <v>1307.5182994020406</v>
      </c>
      <c r="AL15">
        <f t="shared" si="9"/>
        <v>457.0060947163347</v>
      </c>
      <c r="AN15">
        <f t="shared" si="10"/>
        <v>1527.6116914782037</v>
      </c>
      <c r="AO15">
        <f t="shared" si="11"/>
        <v>-76.380584573910184</v>
      </c>
      <c r="AP15">
        <f t="shared" si="12"/>
        <v>-4.4204483950670879</v>
      </c>
      <c r="AQ15">
        <f t="shared" si="13"/>
        <v>-2217.6132161241535</v>
      </c>
      <c r="AR15">
        <f t="shared" si="14"/>
        <v>-770.80255761492731</v>
      </c>
      <c r="AS15">
        <f t="shared" si="15"/>
        <v>383.27610224866061</v>
      </c>
      <c r="AT15">
        <f t="shared" si="16"/>
        <v>595.75621502226943</v>
      </c>
      <c r="AU15">
        <f t="shared" si="17"/>
        <v>208.22975965600273</v>
      </c>
      <c r="AW15">
        <v>12</v>
      </c>
      <c r="AX15">
        <f>(R15*SUMPRODUCT(K16:$K$23, X16:$X$23)-$AZ$3*SUMPRODUCT(K15:$K$22, W16:$W$23))/Z15</f>
        <v>14499.947816756494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4319.7305876902437</v>
      </c>
      <c r="P16">
        <f t="shared" si="30"/>
        <v>215.98652938451221</v>
      </c>
      <c r="Q16" s="5">
        <f t="shared" si="31"/>
        <v>12.5</v>
      </c>
      <c r="R16">
        <f t="shared" si="0"/>
        <v>250000</v>
      </c>
      <c r="S16">
        <f t="shared" si="1"/>
        <v>13674.897039715539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11253.871327202956</v>
      </c>
      <c r="AC16">
        <f t="shared" si="2"/>
        <v>10212.026137685154</v>
      </c>
      <c r="AE16">
        <f t="shared" si="3"/>
        <v>3225.852563360027</v>
      </c>
      <c r="AF16">
        <f t="shared" si="4"/>
        <v>-161.29262816800139</v>
      </c>
      <c r="AG16">
        <f t="shared" si="5"/>
        <v>-9.3346462756051416</v>
      </c>
      <c r="AH16">
        <f t="shared" si="6"/>
        <v>-5399.7074188883444</v>
      </c>
      <c r="AI16">
        <f t="shared" si="7"/>
        <v>-2344.4821299719242</v>
      </c>
      <c r="AJ16">
        <f t="shared" si="8"/>
        <v>1041.8451895178023</v>
      </c>
      <c r="AK16">
        <f t="shared" si="32"/>
        <v>1225.2281631231388</v>
      </c>
      <c r="AL16">
        <f t="shared" si="9"/>
        <v>-77.408777330983185</v>
      </c>
      <c r="AN16">
        <f t="shared" si="10"/>
        <v>1353.9651532461633</v>
      </c>
      <c r="AO16">
        <f t="shared" si="11"/>
        <v>-67.69825766230818</v>
      </c>
      <c r="AP16">
        <f t="shared" si="12"/>
        <v>-3.9179675843225663</v>
      </c>
      <c r="AQ16">
        <f t="shared" si="13"/>
        <v>-2266.3824645737982</v>
      </c>
      <c r="AR16">
        <f t="shared" si="14"/>
        <v>-984.03353657426567</v>
      </c>
      <c r="AS16">
        <f t="shared" si="15"/>
        <v>437.28659446696923</v>
      </c>
      <c r="AT16">
        <f t="shared" si="16"/>
        <v>514.25668255483424</v>
      </c>
      <c r="AU16">
        <f t="shared" si="17"/>
        <v>-32.490259552462199</v>
      </c>
      <c r="AW16">
        <v>13</v>
      </c>
      <c r="AX16">
        <f>(R16*SUMPRODUCT(K17:$K$23, X17:$X$23)-$AZ$3*SUMPRODUCT(K16:$K$22, W17:$W$23))/Z16</f>
        <v>13674.897039715539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4319.7305876902437</v>
      </c>
      <c r="P17">
        <f t="shared" si="30"/>
        <v>215.98652938451221</v>
      </c>
      <c r="Q17" s="5">
        <f t="shared" si="31"/>
        <v>12.5</v>
      </c>
      <c r="R17">
        <f t="shared" si="0"/>
        <v>250000</v>
      </c>
      <c r="S17">
        <f t="shared" si="1"/>
        <v>12590.495963729441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10212.026137685154</v>
      </c>
      <c r="AC17">
        <f t="shared" si="2"/>
        <v>9010.2994860964645</v>
      </c>
      <c r="AE17">
        <f t="shared" si="3"/>
        <v>3091.3846767011269</v>
      </c>
      <c r="AF17">
        <f t="shared" si="4"/>
        <v>-154.56923383505637</v>
      </c>
      <c r="AG17">
        <f t="shared" si="5"/>
        <v>-8.9455366889966381</v>
      </c>
      <c r="AH17">
        <f t="shared" si="6"/>
        <v>-5915.2624770490211</v>
      </c>
      <c r="AI17">
        <f t="shared" si="7"/>
        <v>-2987.3925708719471</v>
      </c>
      <c r="AJ17">
        <f t="shared" si="8"/>
        <v>1201.7266515886895</v>
      </c>
      <c r="AK17">
        <f t="shared" si="32"/>
        <v>1125.1463740477684</v>
      </c>
      <c r="AL17">
        <f t="shared" si="9"/>
        <v>-660.5195452354892</v>
      </c>
      <c r="AN17">
        <f t="shared" si="10"/>
        <v>1195.2484518436365</v>
      </c>
      <c r="AO17">
        <f t="shared" si="11"/>
        <v>-59.762422592181835</v>
      </c>
      <c r="AP17">
        <f t="shared" si="12"/>
        <v>-3.4586892271988159</v>
      </c>
      <c r="AQ17">
        <f t="shared" si="13"/>
        <v>-2287.0684361049321</v>
      </c>
      <c r="AR17">
        <f t="shared" si="14"/>
        <v>-1155.0410960806762</v>
      </c>
      <c r="AS17">
        <f t="shared" si="15"/>
        <v>464.63383566466609</v>
      </c>
      <c r="AT17">
        <f t="shared" si="16"/>
        <v>435.02494911541339</v>
      </c>
      <c r="AU17">
        <f t="shared" si="17"/>
        <v>-255.3823113005966</v>
      </c>
      <c r="AW17">
        <v>14</v>
      </c>
      <c r="AX17">
        <f>(R17*SUMPRODUCT(K18:$K$23, X18:$X$23)-$AZ$3*SUMPRODUCT(K17:$K$22, W18:$W$23))/Z17</f>
        <v>12590.495963729441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4319.7305876902437</v>
      </c>
      <c r="P18">
        <f t="shared" si="30"/>
        <v>215.98652938451221</v>
      </c>
      <c r="Q18" s="5">
        <f t="shared" si="31"/>
        <v>12.5</v>
      </c>
      <c r="R18">
        <f t="shared" si="0"/>
        <v>250000</v>
      </c>
      <c r="S18">
        <f t="shared" si="1"/>
        <v>11246.351081861012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9010.2994860964645</v>
      </c>
      <c r="AC18">
        <f t="shared" si="2"/>
        <v>7678.6807619011179</v>
      </c>
      <c r="AE18">
        <f t="shared" si="3"/>
        <v>2949.3861536824834</v>
      </c>
      <c r="AF18">
        <f t="shared" si="4"/>
        <v>-147.46930768412417</v>
      </c>
      <c r="AG18">
        <f t="shared" si="5"/>
        <v>-8.5346357076273058</v>
      </c>
      <c r="AH18">
        <f t="shared" si="6"/>
        <v>-6428.9122895873397</v>
      </c>
      <c r="AI18">
        <f t="shared" si="7"/>
        <v>-3635.5300792966077</v>
      </c>
      <c r="AJ18">
        <f t="shared" si="8"/>
        <v>1331.6187241953467</v>
      </c>
      <c r="AK18">
        <f t="shared" si="32"/>
        <v>1010.7713515373541</v>
      </c>
      <c r="AL18">
        <f t="shared" si="9"/>
        <v>-1293.1400035639069</v>
      </c>
      <c r="AN18">
        <f t="shared" si="10"/>
        <v>1050.458607462743</v>
      </c>
      <c r="AO18">
        <f t="shared" si="11"/>
        <v>-52.522930373137143</v>
      </c>
      <c r="AP18">
        <f t="shared" si="12"/>
        <v>-3.0397110020477638</v>
      </c>
      <c r="AQ18">
        <f t="shared" si="13"/>
        <v>-2289.7328119575418</v>
      </c>
      <c r="AR18">
        <f t="shared" si="14"/>
        <v>-1294.8368458699836</v>
      </c>
      <c r="AS18">
        <f t="shared" si="15"/>
        <v>474.27168834540726</v>
      </c>
      <c r="AT18">
        <f t="shared" si="16"/>
        <v>359.99811861647089</v>
      </c>
      <c r="AU18">
        <f t="shared" si="17"/>
        <v>-460.56703890810553</v>
      </c>
      <c r="AW18">
        <v>15</v>
      </c>
      <c r="AX18">
        <f>(R18*SUMPRODUCT(K19:$K$23, X19:$X$23)-$AZ$3*SUMPRODUCT(K18:$K$22, W19:$W$23))/Z18</f>
        <v>11246.351081861012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4319.7305876902437</v>
      </c>
      <c r="P19">
        <f t="shared" si="30"/>
        <v>215.98652938451221</v>
      </c>
      <c r="Q19" s="5">
        <f t="shared" si="31"/>
        <v>12.5</v>
      </c>
      <c r="R19">
        <f t="shared" si="0"/>
        <v>250000</v>
      </c>
      <c r="S19">
        <f t="shared" si="1"/>
        <v>9605.4220211366701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7678.6807619011179</v>
      </c>
      <c r="AC19">
        <f t="shared" si="2"/>
        <v>6223.7206683333188</v>
      </c>
      <c r="AE19">
        <f t="shared" si="3"/>
        <v>2798.9188274163885</v>
      </c>
      <c r="AF19">
        <f t="shared" si="4"/>
        <v>-139.94594137081944</v>
      </c>
      <c r="AG19">
        <f t="shared" si="5"/>
        <v>-8.0992285589301307</v>
      </c>
      <c r="AH19">
        <f t="shared" si="6"/>
        <v>-7001.2158324180527</v>
      </c>
      <c r="AI19">
        <f t="shared" si="7"/>
        <v>-4350.3421749314139</v>
      </c>
      <c r="AJ19">
        <f t="shared" si="8"/>
        <v>1454.960093567799</v>
      </c>
      <c r="AK19">
        <f t="shared" si="32"/>
        <v>884.59302265479801</v>
      </c>
      <c r="AL19">
        <f t="shared" si="9"/>
        <v>-2010.7890587088168</v>
      </c>
      <c r="AN19">
        <f t="shared" si="10"/>
        <v>918.28983618759219</v>
      </c>
      <c r="AO19">
        <f t="shared" si="11"/>
        <v>-45.914491809379619</v>
      </c>
      <c r="AP19">
        <f t="shared" si="12"/>
        <v>-2.657254363282529</v>
      </c>
      <c r="AQ19">
        <f t="shared" si="13"/>
        <v>-2297.0102872900152</v>
      </c>
      <c r="AR19">
        <f t="shared" si="14"/>
        <v>-1427.2921972750851</v>
      </c>
      <c r="AS19">
        <f t="shared" si="15"/>
        <v>477.35398858106771</v>
      </c>
      <c r="AT19">
        <f t="shared" si="16"/>
        <v>290.22377280451076</v>
      </c>
      <c r="AU19">
        <f t="shared" si="17"/>
        <v>-659.71443588950672</v>
      </c>
      <c r="AW19">
        <v>16</v>
      </c>
      <c r="AX19">
        <f>(R19*SUMPRODUCT(K20:$K$23, X20:$X$23)-$AZ$3*SUMPRODUCT(K19:$K$22, W20:$W$23))/Z19</f>
        <v>9605.4220211366701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4319.7305876902437</v>
      </c>
      <c r="P20">
        <f t="shared" si="30"/>
        <v>215.98652938451221</v>
      </c>
      <c r="Q20" s="5">
        <f t="shared" si="31"/>
        <v>12.5</v>
      </c>
      <c r="R20">
        <f t="shared" si="0"/>
        <v>250000</v>
      </c>
      <c r="S20">
        <f t="shared" si="1"/>
        <v>7665.5760938174262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6223.7206683333188</v>
      </c>
      <c r="AC20">
        <f t="shared" si="2"/>
        <v>4686.5134596469061</v>
      </c>
      <c r="AE20">
        <f t="shared" si="3"/>
        <v>2640.9594391198716</v>
      </c>
      <c r="AF20">
        <f t="shared" si="4"/>
        <v>-132.0479719559936</v>
      </c>
      <c r="AG20">
        <f t="shared" si="5"/>
        <v>-7.6421416379695755</v>
      </c>
      <c r="AH20">
        <f t="shared" si="6"/>
        <v>-7521.8927074250551</v>
      </c>
      <c r="AI20">
        <f t="shared" si="7"/>
        <v>-5020.6233818991459</v>
      </c>
      <c r="AJ20">
        <f t="shared" si="8"/>
        <v>1537.2072086864127</v>
      </c>
      <c r="AK20">
        <f t="shared" si="32"/>
        <v>747.2513318344952</v>
      </c>
      <c r="AL20">
        <f t="shared" si="9"/>
        <v>-2736.1648413782377</v>
      </c>
      <c r="AN20">
        <f t="shared" si="10"/>
        <v>798.16627253090644</v>
      </c>
      <c r="AO20">
        <f t="shared" si="11"/>
        <v>-39.908313626545329</v>
      </c>
      <c r="AP20">
        <f t="shared" si="12"/>
        <v>-2.3096529295293546</v>
      </c>
      <c r="AQ20">
        <f t="shared" si="13"/>
        <v>-2273.3105914961229</v>
      </c>
      <c r="AR20">
        <f t="shared" si="14"/>
        <v>-1517.3622855212909</v>
      </c>
      <c r="AS20">
        <f t="shared" si="15"/>
        <v>464.5837909096274</v>
      </c>
      <c r="AT20">
        <f t="shared" si="16"/>
        <v>225.83868625141079</v>
      </c>
      <c r="AU20">
        <f t="shared" si="17"/>
        <v>-826.93980836025264</v>
      </c>
      <c r="AW20">
        <v>17</v>
      </c>
      <c r="AX20">
        <f>(R20*SUMPRODUCT(K21:$K$23, X21:$X$23)-$AZ$3*SUMPRODUCT(K20:$K$22, W21:$W$23))/Z20</f>
        <v>7665.5760938174262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4319.7305876902437</v>
      </c>
      <c r="P21">
        <f t="shared" si="30"/>
        <v>215.98652938451221</v>
      </c>
      <c r="Q21" s="5">
        <f t="shared" si="31"/>
        <v>12.5</v>
      </c>
      <c r="R21">
        <f t="shared" si="0"/>
        <v>250000</v>
      </c>
      <c r="S21">
        <f t="shared" si="1"/>
        <v>5440.8184334363823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4686.5134596469061</v>
      </c>
      <c r="AC21">
        <f t="shared" si="2"/>
        <v>3120.6771836849448</v>
      </c>
      <c r="AE21">
        <f t="shared" si="3"/>
        <v>2477.6575159771915</v>
      </c>
      <c r="AF21">
        <f t="shared" si="4"/>
        <v>-123.88287579885957</v>
      </c>
      <c r="AG21">
        <f t="shared" si="5"/>
        <v>-7.1695950293684652</v>
      </c>
      <c r="AH21">
        <f t="shared" si="6"/>
        <v>-7922.5038444282836</v>
      </c>
      <c r="AI21">
        <f t="shared" si="7"/>
        <v>-5575.89879927932</v>
      </c>
      <c r="AJ21">
        <f t="shared" si="8"/>
        <v>1565.8362759619613</v>
      </c>
      <c r="AK21">
        <f t="shared" si="32"/>
        <v>602.43745270204568</v>
      </c>
      <c r="AL21">
        <f t="shared" si="9"/>
        <v>-3407.6250706153132</v>
      </c>
      <c r="AN21">
        <f t="shared" si="10"/>
        <v>689.78712217224324</v>
      </c>
      <c r="AO21">
        <f t="shared" si="11"/>
        <v>-34.489356108612164</v>
      </c>
      <c r="AP21">
        <f t="shared" si="12"/>
        <v>-1.9960362925696711</v>
      </c>
      <c r="AQ21">
        <f t="shared" si="13"/>
        <v>-2205.6483158009751</v>
      </c>
      <c r="AR21">
        <f t="shared" si="14"/>
        <v>-1552.3465860299134</v>
      </c>
      <c r="AS21">
        <f t="shared" si="15"/>
        <v>435.933413566529</v>
      </c>
      <c r="AT21">
        <f t="shared" si="16"/>
        <v>167.72035445109779</v>
      </c>
      <c r="AU21">
        <f t="shared" si="17"/>
        <v>-948.69281801228681</v>
      </c>
      <c r="AW21">
        <v>18</v>
      </c>
      <c r="AX21">
        <f>(R21*SUMPRODUCT(K22:$K$23, X22:$X$23)-$AZ$3*SUMPRODUCT(K21:$K$22, W22:$W$23))/Z21</f>
        <v>5440.8184334363823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4319.7305876902437</v>
      </c>
      <c r="P22">
        <f t="shared" si="30"/>
        <v>215.98652938451221</v>
      </c>
      <c r="Q22" s="5">
        <f t="shared" si="31"/>
        <v>12.5</v>
      </c>
      <c r="R22">
        <f t="shared" si="0"/>
        <v>250000</v>
      </c>
      <c r="S22">
        <f t="shared" si="1"/>
        <v>2897.1258182733918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3120.6771836849448</v>
      </c>
      <c r="AC22">
        <f t="shared" si="2"/>
        <v>1549.0797575783911</v>
      </c>
      <c r="AE22">
        <f t="shared" si="3"/>
        <v>2309.7399392792613</v>
      </c>
      <c r="AF22">
        <f t="shared" si="4"/>
        <v>-115.48699696396308</v>
      </c>
      <c r="AG22">
        <f t="shared" si="5"/>
        <v>-6.6836921087776595</v>
      </c>
      <c r="AH22">
        <f t="shared" si="6"/>
        <v>-8284.1394059424201</v>
      </c>
      <c r="AI22">
        <f t="shared" si="7"/>
        <v>-6096.5701557358989</v>
      </c>
      <c r="AJ22">
        <f t="shared" si="8"/>
        <v>1571.5974261065537</v>
      </c>
      <c r="AK22">
        <f t="shared" si="32"/>
        <v>454.79857088184082</v>
      </c>
      <c r="AL22">
        <f t="shared" si="9"/>
        <v>-4070.174158747504</v>
      </c>
      <c r="AN22">
        <f t="shared" si="10"/>
        <v>592.35090885948739</v>
      </c>
      <c r="AO22">
        <f t="shared" si="11"/>
        <v>-29.617545442974372</v>
      </c>
      <c r="AP22">
        <f t="shared" si="12"/>
        <v>-1.7140852213893993</v>
      </c>
      <c r="AQ22">
        <f t="shared" si="13"/>
        <v>-2124.5324734523656</v>
      </c>
      <c r="AR22">
        <f t="shared" si="14"/>
        <v>-1563.5131952572422</v>
      </c>
      <c r="AS22">
        <f t="shared" si="15"/>
        <v>403.04847653365721</v>
      </c>
      <c r="AT22">
        <f t="shared" si="16"/>
        <v>116.63665775893321</v>
      </c>
      <c r="AU22">
        <f t="shared" si="17"/>
        <v>-1043.8280609646515</v>
      </c>
      <c r="AW22">
        <v>19</v>
      </c>
      <c r="AX22">
        <f>(R22*SUMPRODUCT(K23:$K$23, X23:$X$23)-$AZ$3*SUMPRODUCT(K22:$K$22, W23:$W$23))/Z22</f>
        <v>2897.1258182733918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4319.7305876902437</v>
      </c>
      <c r="P23">
        <f t="shared" si="30"/>
        <v>215.98652938451221</v>
      </c>
      <c r="Q23" s="5">
        <f t="shared" si="31"/>
        <v>12.5</v>
      </c>
      <c r="R23">
        <f t="shared" si="0"/>
        <v>250000</v>
      </c>
      <c r="S23">
        <f t="shared" si="1"/>
        <v>3128.9478498017843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1549.0797575783911</v>
      </c>
      <c r="AC23">
        <f t="shared" si="2"/>
        <v>1549.0797575783911</v>
      </c>
      <c r="AE23">
        <f t="shared" si="3"/>
        <v>2138.6125729155474</v>
      </c>
      <c r="AF23">
        <f t="shared" si="4"/>
        <v>-106.93062864577738</v>
      </c>
      <c r="AG23">
        <f t="shared" si="5"/>
        <v>-6.1885010231015984</v>
      </c>
      <c r="AH23">
        <f t="shared" si="6"/>
        <v>-8567.0832917656935</v>
      </c>
      <c r="AI23">
        <f t="shared" si="7"/>
        <v>-6541.5898485190255</v>
      </c>
      <c r="AJ23">
        <f t="shared" si="8"/>
        <v>0</v>
      </c>
      <c r="AK23">
        <f t="shared" si="32"/>
        <v>306.40577882714717</v>
      </c>
      <c r="AL23">
        <f t="shared" si="9"/>
        <v>-6235.184069691878</v>
      </c>
      <c r="AN23">
        <f t="shared" si="10"/>
        <v>505.23131132067579</v>
      </c>
      <c r="AO23">
        <f t="shared" si="11"/>
        <v>-25.261565566033788</v>
      </c>
      <c r="AP23">
        <f t="shared" si="12"/>
        <v>-1.4619873307620515</v>
      </c>
      <c r="AQ23">
        <f t="shared" si="13"/>
        <v>-2023.909697580908</v>
      </c>
      <c r="AR23">
        <f t="shared" si="14"/>
        <v>-1545.401939157028</v>
      </c>
      <c r="AS23">
        <f t="shared" si="15"/>
        <v>0</v>
      </c>
      <c r="AT23">
        <f t="shared" si="16"/>
        <v>72.386085910842397</v>
      </c>
      <c r="AU23">
        <f t="shared" si="17"/>
        <v>-1473.0158532461855</v>
      </c>
      <c r="AW23">
        <v>20</v>
      </c>
      <c r="AX23">
        <f>(R23*SUMPRODUCT(K$23:$K24, X$23:$X24)-$AZ$3*SUMPRODUCT(K$22:$K23, W$23:$W24))/Z23</f>
        <v>3128.9478498017843</v>
      </c>
    </row>
    <row r="25" spans="5:50" x14ac:dyDescent="0.25">
      <c r="AN25" s="6">
        <f t="shared" ref="AN25:AU25" si="33">SUM(AN3:AN23)</f>
        <v>40231.148670715716</v>
      </c>
      <c r="AO25" s="6">
        <f t="shared" si="33"/>
        <v>-5251.3553743034681</v>
      </c>
      <c r="AP25" s="6">
        <f t="shared" si="33"/>
        <v>-728.87380461482962</v>
      </c>
      <c r="AQ25" s="6">
        <f t="shared" si="33"/>
        <v>-35096.987022468566</v>
      </c>
      <c r="AR25" s="6">
        <f t="shared" si="33"/>
        <v>-846.06753067115324</v>
      </c>
      <c r="AS25" s="6">
        <f t="shared" si="33"/>
        <v>-6960.2407941523579</v>
      </c>
      <c r="AT25" s="6">
        <f t="shared" si="33"/>
        <v>8982.3197435077727</v>
      </c>
      <c r="AU25" s="7">
        <f t="shared" si="33"/>
        <v>1176.011418684262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14672.127424296603</v>
      </c>
      <c r="K3">
        <v>1</v>
      </c>
      <c r="L3" s="2">
        <v>0</v>
      </c>
      <c r="O3">
        <f>$C$3</f>
        <v>14672.127424296603</v>
      </c>
      <c r="P3">
        <f>O3*B5</f>
        <v>11737.701939437284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14672.127424296603</v>
      </c>
      <c r="AF3">
        <f t="shared" ref="AF3:AF23" si="4">-$Z3*P3</f>
        <v>-11737.701939437284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2309.4685141593191</v>
      </c>
      <c r="AJ3">
        <f t="shared" ref="AJ3:AJ23" si="8">AB3-AC3</f>
        <v>0</v>
      </c>
      <c r="AL3">
        <f t="shared" ref="AL3:AL23" si="9">SUM(AI3:AK3)</f>
        <v>2309.4685141593191</v>
      </c>
      <c r="AN3">
        <f t="shared" ref="AN3:AN23" si="10">AE3*$K3</f>
        <v>14672.127424296603</v>
      </c>
      <c r="AO3">
        <f t="shared" ref="AO3:AO23" si="11">AF3*$K3</f>
        <v>-11737.701939437284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2309.4685141593191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2309.4685141593191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11269.134051811328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6531.7616733814202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6330.7877991957939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-6330.7877991957939</v>
      </c>
      <c r="AK4">
        <f>H4*SUM(AB4, AE4:AF4)</f>
        <v>0</v>
      </c>
      <c r="AL4">
        <f t="shared" si="9"/>
        <v>-11522.965049195795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-4938.346252615559</v>
      </c>
      <c r="AR4">
        <f t="shared" si="14"/>
        <v>-4938.346252615559</v>
      </c>
      <c r="AS4">
        <f t="shared" si="15"/>
        <v>-6021.2933224232384</v>
      </c>
      <c r="AT4">
        <f t="shared" si="16"/>
        <v>0</v>
      </c>
      <c r="AU4">
        <f t="shared" si="17"/>
        <v>-10959.639575038798</v>
      </c>
      <c r="AW4">
        <v>1</v>
      </c>
      <c r="AX4">
        <f>(R4*SUMPRODUCT(K5:$K$23, X5:$X$23)-$AZ$3*SUMPRODUCT(K4:$K$22, W5:$W$23))/Z4</f>
        <v>6531.7616733814202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14672.127424296603</v>
      </c>
      <c r="P5">
        <f t="shared" ref="P5:P23" si="30">O5*$C$5</f>
        <v>733.60637121483023</v>
      </c>
      <c r="Q5" s="5">
        <f t="shared" ref="Q5:Q23" si="31">$C$8</f>
        <v>12.5</v>
      </c>
      <c r="R5">
        <f t="shared" si="0"/>
        <v>250000</v>
      </c>
      <c r="S5">
        <f t="shared" si="1"/>
        <v>12191.231111632762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6330.7877991957939</v>
      </c>
      <c r="AC5">
        <f t="shared" si="2"/>
        <v>11411.714807402532</v>
      </c>
      <c r="AE5">
        <f t="shared" si="3"/>
        <v>13733.980781003993</v>
      </c>
      <c r="AF5">
        <f t="shared" si="4"/>
        <v>-686.69903905019976</v>
      </c>
      <c r="AG5">
        <f t="shared" si="5"/>
        <v>-11.700740785433862</v>
      </c>
      <c r="AH5">
        <f t="shared" si="6"/>
        <v>-5869.9288138227976</v>
      </c>
      <c r="AI5">
        <f t="shared" si="7"/>
        <v>7165.6521873455613</v>
      </c>
      <c r="AJ5">
        <f t="shared" si="8"/>
        <v>-5080.9270082067378</v>
      </c>
      <c r="AK5">
        <f>H5*SUM(AB5, AE5:AF5)</f>
        <v>1005.7218091856636</v>
      </c>
      <c r="AL5">
        <f t="shared" si="9"/>
        <v>3090.4469883244869</v>
      </c>
      <c r="AN5">
        <f t="shared" si="10"/>
        <v>12418.067252530684</v>
      </c>
      <c r="AO5">
        <f t="shared" si="11"/>
        <v>-620.90336262653432</v>
      </c>
      <c r="AP5">
        <f t="shared" si="12"/>
        <v>-10.579640986458735</v>
      </c>
      <c r="AQ5">
        <f t="shared" si="13"/>
        <v>-5307.5049353819231</v>
      </c>
      <c r="AR5">
        <f t="shared" si="14"/>
        <v>6479.0793135357681</v>
      </c>
      <c r="AS5">
        <f t="shared" si="15"/>
        <v>-4594.1008873683859</v>
      </c>
      <c r="AT5">
        <f t="shared" si="16"/>
        <v>909.35914815598073</v>
      </c>
      <c r="AU5">
        <f t="shared" si="17"/>
        <v>2794.3375743233632</v>
      </c>
      <c r="AW5">
        <v>2</v>
      </c>
      <c r="AX5">
        <f>(R5*SUMPRODUCT(K6:$K$23, X6:$X$23)-$AZ$3*SUMPRODUCT(K5:$K$22, W6:$W$23))/Z5</f>
        <v>12191.231111632762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14672.127424296603</v>
      </c>
      <c r="P6">
        <f t="shared" si="30"/>
        <v>733.60637121483023</v>
      </c>
      <c r="Q6" s="5">
        <f t="shared" si="31"/>
        <v>12.5</v>
      </c>
      <c r="R6">
        <f t="shared" si="0"/>
        <v>250000</v>
      </c>
      <c r="S6">
        <f t="shared" si="1"/>
        <v>17061.689899967441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11411.714807402532</v>
      </c>
      <c r="AC6">
        <f t="shared" si="2"/>
        <v>15366.598214729891</v>
      </c>
      <c r="AE6">
        <f t="shared" si="3"/>
        <v>13214.440562825837</v>
      </c>
      <c r="AF6">
        <f t="shared" si="4"/>
        <v>-660.72202814129196</v>
      </c>
      <c r="AG6">
        <f t="shared" si="5"/>
        <v>-11.258115626898729</v>
      </c>
      <c r="AH6">
        <f t="shared" si="6"/>
        <v>-6512.3550136158719</v>
      </c>
      <c r="AI6">
        <f t="shared" si="7"/>
        <v>6030.1054054417746</v>
      </c>
      <c r="AJ6">
        <f t="shared" si="8"/>
        <v>-3954.8834073273592</v>
      </c>
      <c r="AK6">
        <f>H6*SUM(AB6, AE6:AF6)</f>
        <v>1310.9092038121632</v>
      </c>
      <c r="AL6">
        <f t="shared" si="9"/>
        <v>3386.1312019265788</v>
      </c>
      <c r="AN6">
        <f t="shared" si="10"/>
        <v>11328.630400850616</v>
      </c>
      <c r="AO6">
        <f t="shared" si="11"/>
        <v>-566.43152004253091</v>
      </c>
      <c r="AP6">
        <f t="shared" si="12"/>
        <v>-9.6514892432118806</v>
      </c>
      <c r="AQ6">
        <f t="shared" si="13"/>
        <v>-5582.9879923879334</v>
      </c>
      <c r="AR6">
        <f t="shared" si="14"/>
        <v>5169.5593991769392</v>
      </c>
      <c r="AS6">
        <f t="shared" si="15"/>
        <v>-3390.4887752953364</v>
      </c>
      <c r="AT6">
        <f t="shared" si="16"/>
        <v>1123.8315983530053</v>
      </c>
      <c r="AU6">
        <f t="shared" si="17"/>
        <v>2902.9022222346084</v>
      </c>
      <c r="AW6">
        <v>3</v>
      </c>
      <c r="AX6">
        <f>(R6*SUMPRODUCT(K7:$K$23, X7:$X$23)-$AZ$3*SUMPRODUCT(K6:$K$22, W7:$W$23))/Z6</f>
        <v>17061.689899967441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14672.127424296603</v>
      </c>
      <c r="P7">
        <f t="shared" si="30"/>
        <v>733.60637121483023</v>
      </c>
      <c r="Q7" s="5">
        <f t="shared" si="31"/>
        <v>12.5</v>
      </c>
      <c r="R7">
        <f t="shared" si="0"/>
        <v>250000</v>
      </c>
      <c r="S7">
        <f t="shared" si="1"/>
        <v>21210.715548369484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15366.598214729891</v>
      </c>
      <c r="AC7">
        <f t="shared" si="2"/>
        <v>18307.099723287218</v>
      </c>
      <c r="AE7">
        <f t="shared" si="3"/>
        <v>12663.603889121192</v>
      </c>
      <c r="AF7">
        <f t="shared" si="4"/>
        <v>-633.18019445605967</v>
      </c>
      <c r="AG7">
        <f t="shared" si="5"/>
        <v>-10.788827280213164</v>
      </c>
      <c r="AH7">
        <f t="shared" si="6"/>
        <v>-7134.1438083315161</v>
      </c>
      <c r="AI7">
        <f t="shared" si="7"/>
        <v>4885.4910590534028</v>
      </c>
      <c r="AJ7">
        <f t="shared" si="8"/>
        <v>-2940.5015085573268</v>
      </c>
      <c r="AK7">
        <f>H7*SUM(AB7, AE7:AF7)</f>
        <v>1690.396251809673</v>
      </c>
      <c r="AL7">
        <f t="shared" si="9"/>
        <v>3635.3858023057492</v>
      </c>
      <c r="AN7">
        <f t="shared" si="10"/>
        <v>10225.489954475377</v>
      </c>
      <c r="AO7">
        <f t="shared" si="11"/>
        <v>-511.27449772376889</v>
      </c>
      <c r="AP7">
        <f t="shared" si="12"/>
        <v>-8.7116626467732559</v>
      </c>
      <c r="AQ7">
        <f t="shared" si="13"/>
        <v>-5760.6125779522545</v>
      </c>
      <c r="AR7">
        <f t="shared" si="14"/>
        <v>3944.89121615258</v>
      </c>
      <c r="AS7">
        <f t="shared" si="15"/>
        <v>-2374.3690106023405</v>
      </c>
      <c r="AT7">
        <f t="shared" si="16"/>
        <v>1364.9455592030654</v>
      </c>
      <c r="AU7">
        <f t="shared" si="17"/>
        <v>2935.4677647533049</v>
      </c>
      <c r="AW7">
        <v>4</v>
      </c>
      <c r="AX7">
        <f>(R7*SUMPRODUCT(K8:$K$23, X8:$X$23)-$AZ$3*SUMPRODUCT(K7:$K$22, W8:$W$23))/Z7</f>
        <v>21210.715548369484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14672.127424296603</v>
      </c>
      <c r="P8">
        <f t="shared" si="30"/>
        <v>733.60637121483023</v>
      </c>
      <c r="Q8" s="5">
        <f t="shared" si="31"/>
        <v>12.5</v>
      </c>
      <c r="R8">
        <f t="shared" si="0"/>
        <v>250000</v>
      </c>
      <c r="S8">
        <f t="shared" si="1"/>
        <v>24664.485856363164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18307.099723287218</v>
      </c>
      <c r="AC8">
        <f t="shared" si="2"/>
        <v>20310.231866174836</v>
      </c>
      <c r="AE8">
        <f t="shared" si="3"/>
        <v>12081.918580948135</v>
      </c>
      <c r="AF8">
        <f t="shared" si="4"/>
        <v>-604.0959290474068</v>
      </c>
      <c r="AG8">
        <f t="shared" si="5"/>
        <v>-10.293257269001121</v>
      </c>
      <c r="AH8">
        <f t="shared" si="6"/>
        <v>-7753.6347681982697</v>
      </c>
      <c r="AI8">
        <f t="shared" si="7"/>
        <v>3713.8946264334572</v>
      </c>
      <c r="AJ8">
        <f t="shared" si="8"/>
        <v>-2003.1321428876181</v>
      </c>
      <c r="AK8">
        <f t="shared" ref="AK8:AK23" si="32">H8*SUM(AB8:AB8, AE8:AF8)</f>
        <v>2087.9230585006749</v>
      </c>
      <c r="AL8">
        <f t="shared" si="9"/>
        <v>3798.685542046514</v>
      </c>
      <c r="AN8">
        <f t="shared" si="10"/>
        <v>9116.7143931523206</v>
      </c>
      <c r="AO8">
        <f t="shared" si="11"/>
        <v>-455.83571965761604</v>
      </c>
      <c r="AP8">
        <f t="shared" si="12"/>
        <v>-7.7670351830295203</v>
      </c>
      <c r="AQ8">
        <f t="shared" si="13"/>
        <v>-5850.6993915640314</v>
      </c>
      <c r="AR8">
        <f t="shared" si="14"/>
        <v>2802.4122467476432</v>
      </c>
      <c r="AS8">
        <f t="shared" si="15"/>
        <v>-1511.5135494495676</v>
      </c>
      <c r="AT8">
        <f t="shared" si="16"/>
        <v>1575.4946593700631</v>
      </c>
      <c r="AU8">
        <f t="shared" si="17"/>
        <v>2866.3933566681385</v>
      </c>
      <c r="AW8">
        <v>5</v>
      </c>
      <c r="AX8">
        <f>(R8*SUMPRODUCT(K9:$K$23, X9:$X$23)-$AZ$3*SUMPRODUCT(K8:$K$22, W9:$W$23))/Z8</f>
        <v>24664.485856363164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14672.127424296603</v>
      </c>
      <c r="P9">
        <f t="shared" si="30"/>
        <v>733.60637121483023</v>
      </c>
      <c r="Q9" s="5">
        <f t="shared" si="31"/>
        <v>12.5</v>
      </c>
      <c r="R9">
        <f t="shared" si="0"/>
        <v>250000</v>
      </c>
      <c r="S9">
        <f t="shared" si="1"/>
        <v>27355.043866874712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20310.231866174836</v>
      </c>
      <c r="AC9">
        <f t="shared" si="2"/>
        <v>21376.613085366233</v>
      </c>
      <c r="AE9">
        <f t="shared" si="3"/>
        <v>11465.541514564298</v>
      </c>
      <c r="AF9">
        <f t="shared" si="4"/>
        <v>-573.27707572821498</v>
      </c>
      <c r="AG9">
        <f t="shared" si="5"/>
        <v>-9.7681314227629539</v>
      </c>
      <c r="AH9">
        <f t="shared" si="6"/>
        <v>-8443.86547096309</v>
      </c>
      <c r="AI9">
        <f t="shared" si="7"/>
        <v>2438.6308364502311</v>
      </c>
      <c r="AJ9">
        <f t="shared" si="8"/>
        <v>-1066.3812191913967</v>
      </c>
      <c r="AK9">
        <f t="shared" si="32"/>
        <v>2290.2632287878014</v>
      </c>
      <c r="AL9">
        <f t="shared" si="9"/>
        <v>3662.5128460466358</v>
      </c>
      <c r="AN9">
        <f t="shared" si="10"/>
        <v>8060.0071116060399</v>
      </c>
      <c r="AO9">
        <f t="shared" si="11"/>
        <v>-403.00035558030208</v>
      </c>
      <c r="AP9">
        <f t="shared" si="12"/>
        <v>-6.8667675778385338</v>
      </c>
      <c r="AQ9">
        <f t="shared" si="13"/>
        <v>-5935.8396338241728</v>
      </c>
      <c r="AR9">
        <f t="shared" si="14"/>
        <v>1714.3003546237278</v>
      </c>
      <c r="AS9">
        <f t="shared" si="15"/>
        <v>-749.64101777903659</v>
      </c>
      <c r="AT9">
        <f t="shared" si="16"/>
        <v>1610.0014018553725</v>
      </c>
      <c r="AU9">
        <f t="shared" si="17"/>
        <v>2574.6607387000636</v>
      </c>
      <c r="AW9">
        <v>6</v>
      </c>
      <c r="AX9">
        <f>(R9*SUMPRODUCT(K10:$K$23, X10:$X$23)-$AZ$3*SUMPRODUCT(K9:$K$22, W10:$W$23))/Z9</f>
        <v>27355.043866874712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14672.127424296603</v>
      </c>
      <c r="P10">
        <f t="shared" si="30"/>
        <v>733.60637121483023</v>
      </c>
      <c r="Q10" s="5">
        <f t="shared" si="31"/>
        <v>12.5</v>
      </c>
      <c r="R10">
        <f t="shared" si="0"/>
        <v>250000</v>
      </c>
      <c r="S10">
        <f t="shared" si="1"/>
        <v>29183.454402779473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21376.613085366233</v>
      </c>
      <c r="AC10">
        <f t="shared" si="2"/>
        <v>21518.381663663782</v>
      </c>
      <c r="AE10">
        <f t="shared" si="3"/>
        <v>10818.473830289702</v>
      </c>
      <c r="AF10">
        <f t="shared" si="4"/>
        <v>-540.9236915144852</v>
      </c>
      <c r="AG10">
        <f t="shared" si="5"/>
        <v>-9.2168585350944348</v>
      </c>
      <c r="AH10">
        <f t="shared" si="6"/>
        <v>-9071.8314688177998</v>
      </c>
      <c r="AI10">
        <f t="shared" si="7"/>
        <v>1196.501811422324</v>
      </c>
      <c r="AJ10">
        <f t="shared" si="8"/>
        <v>-141.76857829754954</v>
      </c>
      <c r="AK10">
        <f t="shared" si="32"/>
        <v>1718.8210630708807</v>
      </c>
      <c r="AL10">
        <f t="shared" si="9"/>
        <v>2773.5542961956553</v>
      </c>
      <c r="AN10">
        <f t="shared" si="10"/>
        <v>7213.4436941254344</v>
      </c>
      <c r="AO10">
        <f t="shared" si="11"/>
        <v>-360.67218470627176</v>
      </c>
      <c r="AP10">
        <f t="shared" si="12"/>
        <v>-6.145533198358974</v>
      </c>
      <c r="AQ10">
        <f t="shared" si="13"/>
        <v>-6048.8333686859851</v>
      </c>
      <c r="AR10">
        <f t="shared" si="14"/>
        <v>797.79260753481901</v>
      </c>
      <c r="AS10">
        <f t="shared" si="15"/>
        <v>-94.527164661838611</v>
      </c>
      <c r="AT10">
        <f t="shared" si="16"/>
        <v>1146.0598928496556</v>
      </c>
      <c r="AU10">
        <f t="shared" si="17"/>
        <v>1849.3253357226361</v>
      </c>
      <c r="AW10">
        <v>7</v>
      </c>
      <c r="AX10">
        <f>(R10*SUMPRODUCT(K11:$K$23, X11:$X$23)-$AZ$3*SUMPRODUCT(K10:$K$22, W11:$W$23))/Z10</f>
        <v>29183.454402779473</v>
      </c>
    </row>
    <row r="11" spans="1:52" x14ac:dyDescent="0.25">
      <c r="A11" t="s">
        <v>33</v>
      </c>
      <c r="C11" s="24">
        <f>AU25</f>
        <v>3774.9131840329037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14672.127424296603</v>
      </c>
      <c r="P11">
        <f t="shared" si="30"/>
        <v>733.60637121483023</v>
      </c>
      <c r="Q11" s="5">
        <f t="shared" si="31"/>
        <v>12.5</v>
      </c>
      <c r="R11">
        <f t="shared" si="0"/>
        <v>250000</v>
      </c>
      <c r="S11">
        <f t="shared" si="1"/>
        <v>30355.624201918316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21518.381663663782</v>
      </c>
      <c r="AC11">
        <f t="shared" si="2"/>
        <v>20998.661820269386</v>
      </c>
      <c r="AE11">
        <f t="shared" si="3"/>
        <v>10149.520890011363</v>
      </c>
      <c r="AF11">
        <f t="shared" si="4"/>
        <v>-507.47604450056826</v>
      </c>
      <c r="AG11">
        <f t="shared" si="5"/>
        <v>-8.6469403826912501</v>
      </c>
      <c r="AH11">
        <f t="shared" si="6"/>
        <v>-9554.9913410448116</v>
      </c>
      <c r="AI11">
        <f t="shared" si="7"/>
        <v>78.406564083292324</v>
      </c>
      <c r="AJ11">
        <f t="shared" si="8"/>
        <v>519.71984339439587</v>
      </c>
      <c r="AK11">
        <f t="shared" si="32"/>
        <v>1598.529879920656</v>
      </c>
      <c r="AL11">
        <f t="shared" si="9"/>
        <v>2196.6562873983439</v>
      </c>
      <c r="AN11">
        <f t="shared" si="10"/>
        <v>6437.1780938659094</v>
      </c>
      <c r="AO11">
        <f t="shared" si="11"/>
        <v>-321.85890469329553</v>
      </c>
      <c r="AP11">
        <f t="shared" si="12"/>
        <v>-5.4841894325479146</v>
      </c>
      <c r="AQ11">
        <f t="shared" si="13"/>
        <v>-6060.1068379675262</v>
      </c>
      <c r="AR11">
        <f t="shared" si="14"/>
        <v>49.728161772540368</v>
      </c>
      <c r="AS11">
        <f t="shared" si="15"/>
        <v>329.62434651849668</v>
      </c>
      <c r="AT11">
        <f t="shared" si="16"/>
        <v>1013.8430805677004</v>
      </c>
      <c r="AU11">
        <f t="shared" si="17"/>
        <v>1393.1955888587372</v>
      </c>
      <c r="AW11">
        <v>8</v>
      </c>
      <c r="AX11">
        <f>(R11*SUMPRODUCT(K12:$K$23, X12:$X$23)-$AZ$3*SUMPRODUCT(K11:$K$22, W12:$W$23))/Z11</f>
        <v>30355.624201918316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14672.127424296603</v>
      </c>
      <c r="P12">
        <f t="shared" si="30"/>
        <v>733.60637121483023</v>
      </c>
      <c r="Q12" s="5">
        <f t="shared" si="31"/>
        <v>12.5</v>
      </c>
      <c r="R12">
        <f t="shared" si="0"/>
        <v>250000</v>
      </c>
      <c r="S12">
        <f t="shared" si="1"/>
        <v>31045.874389474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20998.661820269386</v>
      </c>
      <c r="AC12">
        <f t="shared" si="2"/>
        <v>20020.649275927157</v>
      </c>
      <c r="AE12">
        <f t="shared" si="3"/>
        <v>9461.6603033460779</v>
      </c>
      <c r="AF12">
        <f t="shared" si="4"/>
        <v>-473.08301516730393</v>
      </c>
      <c r="AG12">
        <f t="shared" si="5"/>
        <v>-8.0609137565131253</v>
      </c>
      <c r="AH12">
        <f t="shared" si="6"/>
        <v>-9991.1444470242495</v>
      </c>
      <c r="AI12">
        <f t="shared" si="7"/>
        <v>-1010.6280726019886</v>
      </c>
      <c r="AJ12">
        <f t="shared" si="8"/>
        <v>978.01254434222938</v>
      </c>
      <c r="AK12">
        <f t="shared" si="32"/>
        <v>2099.1067375913713</v>
      </c>
      <c r="AL12">
        <f t="shared" si="9"/>
        <v>2066.491209331612</v>
      </c>
      <c r="AN12">
        <f t="shared" si="10"/>
        <v>5608.3299602860679</v>
      </c>
      <c r="AO12">
        <f t="shared" si="11"/>
        <v>-280.41649801430344</v>
      </c>
      <c r="AP12">
        <f t="shared" si="12"/>
        <v>-4.778047687037227</v>
      </c>
      <c r="AQ12">
        <f t="shared" si="13"/>
        <v>-5922.177814814997</v>
      </c>
      <c r="AR12">
        <f t="shared" si="14"/>
        <v>-599.04240023026966</v>
      </c>
      <c r="AS12">
        <f t="shared" si="15"/>
        <v>579.70978434201209</v>
      </c>
      <c r="AT12">
        <f t="shared" si="16"/>
        <v>1244.2301698475417</v>
      </c>
      <c r="AU12">
        <f t="shared" si="17"/>
        <v>1224.8975539592841</v>
      </c>
      <c r="AW12">
        <v>9</v>
      </c>
      <c r="AX12">
        <f>(R12*SUMPRODUCT(K13:$K$23, X13:$X$23)-$AZ$3*SUMPRODUCT(K12:$K$22, W13:$W$23))/Z12</f>
        <v>31045.874389474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14672.127424296603</v>
      </c>
      <c r="P13">
        <f t="shared" si="30"/>
        <v>733.60637121483023</v>
      </c>
      <c r="Q13" s="5">
        <f t="shared" si="31"/>
        <v>12.5</v>
      </c>
      <c r="R13">
        <f t="shared" si="0"/>
        <v>250000</v>
      </c>
      <c r="S13">
        <f t="shared" si="1"/>
        <v>31452.618662032324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20020.649275927157</v>
      </c>
      <c r="AC13">
        <f t="shared" si="2"/>
        <v>18780.195234861189</v>
      </c>
      <c r="AE13">
        <f t="shared" si="3"/>
        <v>8760.6510764610139</v>
      </c>
      <c r="AF13">
        <f t="shared" si="4"/>
        <v>-438.0325538230507</v>
      </c>
      <c r="AG13">
        <f t="shared" si="5"/>
        <v>-7.4636850736738065</v>
      </c>
      <c r="AH13">
        <f t="shared" si="6"/>
        <v>-10332.390905483753</v>
      </c>
      <c r="AI13">
        <f t="shared" si="7"/>
        <v>-2017.2360679194626</v>
      </c>
      <c r="AJ13">
        <f t="shared" si="8"/>
        <v>1240.4540410659683</v>
      </c>
      <c r="AK13">
        <f t="shared" si="32"/>
        <v>2944.865524270916</v>
      </c>
      <c r="AL13">
        <f t="shared" si="9"/>
        <v>2168.0834974174218</v>
      </c>
      <c r="AN13">
        <f t="shared" si="10"/>
        <v>4704.0600297973469</v>
      </c>
      <c r="AO13">
        <f t="shared" si="11"/>
        <v>-235.20300148986735</v>
      </c>
      <c r="AP13">
        <f t="shared" si="12"/>
        <v>-4.0076499250609396</v>
      </c>
      <c r="AQ13">
        <f t="shared" si="13"/>
        <v>-5548.0108323595141</v>
      </c>
      <c r="AR13">
        <f t="shared" si="14"/>
        <v>-1083.1614539770947</v>
      </c>
      <c r="AS13">
        <f t="shared" si="15"/>
        <v>666.06582347030496</v>
      </c>
      <c r="AT13">
        <f t="shared" si="16"/>
        <v>1581.2551013556706</v>
      </c>
      <c r="AU13">
        <f t="shared" si="17"/>
        <v>1164.159470848881</v>
      </c>
      <c r="AW13">
        <v>10</v>
      </c>
      <c r="AX13">
        <f>(R13*SUMPRODUCT(K14:$K$23, X14:$X$23)-$AZ$3*SUMPRODUCT(K13:$K$22, W14:$W$23))/Z13</f>
        <v>31452.618662032324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14672.127424296603</v>
      </c>
      <c r="P14">
        <f t="shared" si="30"/>
        <v>733.60637121483023</v>
      </c>
      <c r="Q14" s="5">
        <f t="shared" si="31"/>
        <v>12.5</v>
      </c>
      <c r="R14">
        <f t="shared" si="0"/>
        <v>250000</v>
      </c>
      <c r="S14">
        <f t="shared" si="1"/>
        <v>31243.41384681717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18780.195234861189</v>
      </c>
      <c r="AC14">
        <f t="shared" si="2"/>
        <v>17141.926659817749</v>
      </c>
      <c r="AE14">
        <f t="shared" si="3"/>
        <v>8049.969618682203</v>
      </c>
      <c r="AF14">
        <f t="shared" si="4"/>
        <v>-402.4984809341102</v>
      </c>
      <c r="AG14">
        <f t="shared" si="5"/>
        <v>-6.8582160803004051</v>
      </c>
      <c r="AH14">
        <f t="shared" si="6"/>
        <v>-10616.642852733255</v>
      </c>
      <c r="AI14">
        <f t="shared" si="7"/>
        <v>-2976.0299310654636</v>
      </c>
      <c r="AJ14">
        <f t="shared" si="8"/>
        <v>1638.2685750434393</v>
      </c>
      <c r="AK14">
        <f t="shared" si="32"/>
        <v>2261.4154115041765</v>
      </c>
      <c r="AL14">
        <f t="shared" si="9"/>
        <v>923.65405548215222</v>
      </c>
      <c r="AN14">
        <f t="shared" si="10"/>
        <v>3981.7398365804756</v>
      </c>
      <c r="AO14">
        <f t="shared" si="11"/>
        <v>-199.08699182902382</v>
      </c>
      <c r="AP14">
        <f t="shared" si="12"/>
        <v>-3.3922652467450236</v>
      </c>
      <c r="AQ14">
        <f t="shared" si="13"/>
        <v>-5251.2881141029102</v>
      </c>
      <c r="AR14">
        <f t="shared" si="14"/>
        <v>-1472.0275345982036</v>
      </c>
      <c r="AS14">
        <f t="shared" si="15"/>
        <v>810.33339966023971</v>
      </c>
      <c r="AT14">
        <f t="shared" si="16"/>
        <v>1118.5592315958631</v>
      </c>
      <c r="AU14">
        <f t="shared" si="17"/>
        <v>456.86509665789941</v>
      </c>
      <c r="AW14">
        <v>11</v>
      </c>
      <c r="AX14">
        <f>(R14*SUMPRODUCT(K15:$K$23, X15:$X$23)-$AZ$3*SUMPRODUCT(K14:$K$22, W15:$W$23))/Z14</f>
        <v>31243.41384681717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14672.127424296603</v>
      </c>
      <c r="P15">
        <f t="shared" si="30"/>
        <v>733.60637121483023</v>
      </c>
      <c r="Q15" s="5">
        <f t="shared" si="31"/>
        <v>12.5</v>
      </c>
      <c r="R15">
        <f t="shared" si="0"/>
        <v>250000</v>
      </c>
      <c r="S15">
        <f t="shared" si="1"/>
        <v>30514.933474512498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17141.926659817749</v>
      </c>
      <c r="AC15">
        <f t="shared" si="2"/>
        <v>15248.272522301531</v>
      </c>
      <c r="AE15">
        <f t="shared" si="3"/>
        <v>7331.6429686623396</v>
      </c>
      <c r="AF15">
        <f t="shared" si="4"/>
        <v>-366.58214843311703</v>
      </c>
      <c r="AG15">
        <f t="shared" si="5"/>
        <v>-6.2462337231693468</v>
      </c>
      <c r="AH15">
        <f t="shared" si="6"/>
        <v>-10868.003926561101</v>
      </c>
      <c r="AI15">
        <f t="shared" si="7"/>
        <v>-3909.189340055048</v>
      </c>
      <c r="AJ15">
        <f t="shared" si="8"/>
        <v>1893.6541375162178</v>
      </c>
      <c r="AK15">
        <f t="shared" si="32"/>
        <v>2062.8349186676191</v>
      </c>
      <c r="AL15">
        <f t="shared" si="9"/>
        <v>47.299716128788987</v>
      </c>
      <c r="AN15">
        <f t="shared" si="10"/>
        <v>3340.581823522044</v>
      </c>
      <c r="AO15">
        <f t="shared" si="11"/>
        <v>-167.02909117610221</v>
      </c>
      <c r="AP15">
        <f t="shared" si="12"/>
        <v>-2.8460271361109339</v>
      </c>
      <c r="AQ15">
        <f t="shared" si="13"/>
        <v>-4951.8854819058597</v>
      </c>
      <c r="AR15">
        <f t="shared" si="14"/>
        <v>-1781.178776696029</v>
      </c>
      <c r="AS15">
        <f t="shared" si="15"/>
        <v>862.82251043358622</v>
      </c>
      <c r="AT15">
        <f t="shared" si="16"/>
        <v>939.90785744506866</v>
      </c>
      <c r="AU15">
        <f t="shared" si="17"/>
        <v>21.551591182625966</v>
      </c>
      <c r="AW15">
        <v>12</v>
      </c>
      <c r="AX15">
        <f>(R15*SUMPRODUCT(K16:$K$23, X16:$X$23)-$AZ$3*SUMPRODUCT(K15:$K$22, W16:$W$23))/Z15</f>
        <v>30514.933474512498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14672.127424296603</v>
      </c>
      <c r="P16">
        <f t="shared" si="30"/>
        <v>733.60637121483023</v>
      </c>
      <c r="Q16" s="5">
        <f t="shared" si="31"/>
        <v>12.5</v>
      </c>
      <c r="R16">
        <f t="shared" si="0"/>
        <v>250000</v>
      </c>
      <c r="S16">
        <f t="shared" si="1"/>
        <v>29293.575761773311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15248.272522301531</v>
      </c>
      <c r="AC16">
        <f t="shared" si="2"/>
        <v>13204.820550792499</v>
      </c>
      <c r="AE16">
        <f t="shared" si="3"/>
        <v>6613.8327158073662</v>
      </c>
      <c r="AF16">
        <f t="shared" si="4"/>
        <v>-330.69163579036837</v>
      </c>
      <c r="AG16">
        <f t="shared" si="5"/>
        <v>-5.634691313455213</v>
      </c>
      <c r="AH16">
        <f t="shared" si="6"/>
        <v>-10981.601449648808</v>
      </c>
      <c r="AI16">
        <f t="shared" si="7"/>
        <v>-4704.0950609452648</v>
      </c>
      <c r="AJ16">
        <f t="shared" si="8"/>
        <v>2043.4519715090319</v>
      </c>
      <c r="AK16">
        <f t="shared" si="32"/>
        <v>1842.4430619503964</v>
      </c>
      <c r="AL16">
        <f t="shared" si="9"/>
        <v>-818.20002748583647</v>
      </c>
      <c r="AN16">
        <f t="shared" si="10"/>
        <v>2775.979016621654</v>
      </c>
      <c r="AO16">
        <f t="shared" si="11"/>
        <v>-138.79895083108272</v>
      </c>
      <c r="AP16">
        <f t="shared" si="12"/>
        <v>-2.3650106562126054</v>
      </c>
      <c r="AQ16">
        <f t="shared" si="13"/>
        <v>-4609.2328764631729</v>
      </c>
      <c r="AR16">
        <f t="shared" si="14"/>
        <v>-1974.4178213288144</v>
      </c>
      <c r="AS16">
        <f t="shared" si="15"/>
        <v>857.68419585598133</v>
      </c>
      <c r="AT16">
        <f t="shared" si="16"/>
        <v>773.31609356710214</v>
      </c>
      <c r="AU16">
        <f t="shared" si="17"/>
        <v>-343.41753190573081</v>
      </c>
      <c r="AW16">
        <v>13</v>
      </c>
      <c r="AX16">
        <f>(R16*SUMPRODUCT(K17:$K$23, X17:$X$23)-$AZ$3*SUMPRODUCT(K16:$K$22, W17:$W$23))/Z16</f>
        <v>29293.575761773311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14672.127424296603</v>
      </c>
      <c r="P17">
        <f t="shared" si="30"/>
        <v>733.60637121483023</v>
      </c>
      <c r="Q17" s="5">
        <f t="shared" si="31"/>
        <v>12.5</v>
      </c>
      <c r="R17">
        <f t="shared" si="0"/>
        <v>250000</v>
      </c>
      <c r="S17">
        <f t="shared" si="1"/>
        <v>27591.662698298333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13204.820550792499</v>
      </c>
      <c r="AC17">
        <f t="shared" si="2"/>
        <v>11105.344421174712</v>
      </c>
      <c r="AE17">
        <f t="shared" si="3"/>
        <v>5905.3718588777092</v>
      </c>
      <c r="AF17">
        <f t="shared" si="4"/>
        <v>-295.26859294388549</v>
      </c>
      <c r="AG17">
        <f t="shared" si="5"/>
        <v>-5.0311141732406428</v>
      </c>
      <c r="AH17">
        <f t="shared" si="6"/>
        <v>-10944.604541600354</v>
      </c>
      <c r="AI17">
        <f t="shared" si="7"/>
        <v>-5339.5323898397719</v>
      </c>
      <c r="AJ17">
        <f t="shared" si="8"/>
        <v>2099.4761296177876</v>
      </c>
      <c r="AK17">
        <f t="shared" si="32"/>
        <v>1609.9930309972717</v>
      </c>
      <c r="AL17">
        <f t="shared" si="9"/>
        <v>-1630.0632292247126</v>
      </c>
      <c r="AN17">
        <f t="shared" si="10"/>
        <v>2283.244341955105</v>
      </c>
      <c r="AO17">
        <f t="shared" si="11"/>
        <v>-114.16221709775527</v>
      </c>
      <c r="AP17">
        <f t="shared" si="12"/>
        <v>-1.945222628531464</v>
      </c>
      <c r="AQ17">
        <f t="shared" si="13"/>
        <v>-4231.6058991235568</v>
      </c>
      <c r="AR17">
        <f t="shared" si="14"/>
        <v>-2064.4689968947382</v>
      </c>
      <c r="AS17">
        <f t="shared" si="15"/>
        <v>811.73838135412916</v>
      </c>
      <c r="AT17">
        <f t="shared" si="16"/>
        <v>622.48535172013374</v>
      </c>
      <c r="AU17">
        <f t="shared" si="17"/>
        <v>-630.24526382047532</v>
      </c>
      <c r="AW17">
        <v>14</v>
      </c>
      <c r="AX17">
        <f>(R17*SUMPRODUCT(K18:$K$23, X18:$X$23)-$AZ$3*SUMPRODUCT(K17:$K$22, W18:$W$23))/Z17</f>
        <v>27591.662698298333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14672.127424296603</v>
      </c>
      <c r="P18">
        <f t="shared" si="30"/>
        <v>733.60637121483023</v>
      </c>
      <c r="Q18" s="5">
        <f t="shared" si="31"/>
        <v>12.5</v>
      </c>
      <c r="R18">
        <f t="shared" si="0"/>
        <v>250000</v>
      </c>
      <c r="S18">
        <f t="shared" si="1"/>
        <v>25356.631989726255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11105.344421174712</v>
      </c>
      <c r="AC18">
        <f t="shared" si="2"/>
        <v>9006.6440877983878</v>
      </c>
      <c r="AE18">
        <f t="shared" si="3"/>
        <v>5211.521379298616</v>
      </c>
      <c r="AF18">
        <f t="shared" si="4"/>
        <v>-260.57606896493087</v>
      </c>
      <c r="AG18">
        <f t="shared" si="5"/>
        <v>-4.4399844247096825</v>
      </c>
      <c r="AH18">
        <f t="shared" si="6"/>
        <v>-10816.372135971083</v>
      </c>
      <c r="AI18">
        <f t="shared" si="7"/>
        <v>-5869.866810062108</v>
      </c>
      <c r="AJ18">
        <f t="shared" si="8"/>
        <v>2098.7003333763241</v>
      </c>
      <c r="AK18">
        <f t="shared" si="32"/>
        <v>1373.9367123251736</v>
      </c>
      <c r="AL18">
        <f t="shared" si="9"/>
        <v>-2397.2297643606103</v>
      </c>
      <c r="AN18">
        <f t="shared" si="10"/>
        <v>1856.1447045600032</v>
      </c>
      <c r="AO18">
        <f t="shared" si="11"/>
        <v>-92.807235228000181</v>
      </c>
      <c r="AP18">
        <f t="shared" si="12"/>
        <v>-1.5813527333860624</v>
      </c>
      <c r="AQ18">
        <f t="shared" si="13"/>
        <v>-3852.3782982993525</v>
      </c>
      <c r="AR18">
        <f t="shared" si="14"/>
        <v>-2090.6221817007358</v>
      </c>
      <c r="AS18">
        <f t="shared" si="15"/>
        <v>747.47683579090403</v>
      </c>
      <c r="AT18">
        <f t="shared" si="16"/>
        <v>489.3437381093828</v>
      </c>
      <c r="AU18">
        <f t="shared" si="17"/>
        <v>-853.80160780044878</v>
      </c>
      <c r="AW18">
        <v>15</v>
      </c>
      <c r="AX18">
        <f>(R18*SUMPRODUCT(K19:$K$23, X19:$X$23)-$AZ$3*SUMPRODUCT(K18:$K$22, W19:$W$23))/Z18</f>
        <v>25356.631989726255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14672.127424296603</v>
      </c>
      <c r="P19">
        <f t="shared" si="30"/>
        <v>733.60637121483023</v>
      </c>
      <c r="Q19" s="5">
        <f t="shared" si="31"/>
        <v>12.5</v>
      </c>
      <c r="R19">
        <f t="shared" si="0"/>
        <v>250000</v>
      </c>
      <c r="S19">
        <f t="shared" si="1"/>
        <v>22500.594771329255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9006.6440877983878</v>
      </c>
      <c r="AC19">
        <f t="shared" si="2"/>
        <v>6959.6272483007124</v>
      </c>
      <c r="AE19">
        <f t="shared" si="3"/>
        <v>4538.2150494434391</v>
      </c>
      <c r="AF19">
        <f t="shared" si="4"/>
        <v>-226.91075247217199</v>
      </c>
      <c r="AG19">
        <f t="shared" si="5"/>
        <v>-3.866357378010747</v>
      </c>
      <c r="AH19">
        <f t="shared" si="6"/>
        <v>-10584.544049036766</v>
      </c>
      <c r="AI19">
        <f t="shared" si="7"/>
        <v>-6277.106109443509</v>
      </c>
      <c r="AJ19">
        <f t="shared" si="8"/>
        <v>2047.0168394976754</v>
      </c>
      <c r="AK19">
        <f t="shared" si="32"/>
        <v>1139.6168432847396</v>
      </c>
      <c r="AL19">
        <f t="shared" si="9"/>
        <v>-3090.4724266610938</v>
      </c>
      <c r="AN19">
        <f t="shared" si="10"/>
        <v>1488.9309091483374</v>
      </c>
      <c r="AO19">
        <f t="shared" si="11"/>
        <v>-74.446545457416875</v>
      </c>
      <c r="AP19">
        <f t="shared" si="12"/>
        <v>-1.268502912095345</v>
      </c>
      <c r="AQ19">
        <f t="shared" si="13"/>
        <v>-3472.6549143557395</v>
      </c>
      <c r="AR19">
        <f t="shared" si="14"/>
        <v>-2059.4390535769144</v>
      </c>
      <c r="AS19">
        <f t="shared" si="15"/>
        <v>671.60031216436437</v>
      </c>
      <c r="AT19">
        <f t="shared" si="16"/>
        <v>373.89386004543798</v>
      </c>
      <c r="AU19">
        <f t="shared" si="17"/>
        <v>-1013.9448813671121</v>
      </c>
      <c r="AW19">
        <v>16</v>
      </c>
      <c r="AX19">
        <f>(R19*SUMPRODUCT(K20:$K$23, X20:$X$23)-$AZ$3*SUMPRODUCT(K19:$K$22, W20:$W$23))/Z19</f>
        <v>22500.594771329255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14672.127424296603</v>
      </c>
      <c r="P20">
        <f t="shared" si="30"/>
        <v>733.60637121483023</v>
      </c>
      <c r="Q20" s="5">
        <f t="shared" si="31"/>
        <v>12.5</v>
      </c>
      <c r="R20">
        <f t="shared" si="0"/>
        <v>250000</v>
      </c>
      <c r="S20">
        <f t="shared" si="1"/>
        <v>18870.787862992831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6959.6272483007124</v>
      </c>
      <c r="AC20">
        <f t="shared" si="2"/>
        <v>5004.6321452012071</v>
      </c>
      <c r="AE20">
        <f t="shared" si="3"/>
        <v>3891.1253244557161</v>
      </c>
      <c r="AF20">
        <f t="shared" si="4"/>
        <v>-194.55626622278581</v>
      </c>
      <c r="AG20">
        <f t="shared" si="5"/>
        <v>-3.3150657126349388</v>
      </c>
      <c r="AH20">
        <f t="shared" si="6"/>
        <v>-10252.561831914021</v>
      </c>
      <c r="AI20">
        <f t="shared" si="7"/>
        <v>-6559.3078393937258</v>
      </c>
      <c r="AJ20">
        <f t="shared" si="8"/>
        <v>1954.9951030995053</v>
      </c>
      <c r="AK20">
        <f t="shared" si="32"/>
        <v>911.85071795008389</v>
      </c>
      <c r="AL20">
        <f t="shared" si="9"/>
        <v>-3692.4620183441366</v>
      </c>
      <c r="AN20">
        <f t="shared" si="10"/>
        <v>1175.9987488510853</v>
      </c>
      <c r="AO20">
        <f t="shared" si="11"/>
        <v>-58.799937442554267</v>
      </c>
      <c r="AP20">
        <f t="shared" si="12"/>
        <v>-1.0018986296626509</v>
      </c>
      <c r="AQ20">
        <f t="shared" si="13"/>
        <v>-3098.5894520207448</v>
      </c>
      <c r="AR20">
        <f t="shared" si="14"/>
        <v>-1982.3925392418764</v>
      </c>
      <c r="AS20">
        <f t="shared" si="15"/>
        <v>590.85010210423047</v>
      </c>
      <c r="AT20">
        <f t="shared" si="16"/>
        <v>275.58487944570606</v>
      </c>
      <c r="AU20">
        <f t="shared" si="17"/>
        <v>-1115.9575576919399</v>
      </c>
      <c r="AW20">
        <v>17</v>
      </c>
      <c r="AX20">
        <f>(R20*SUMPRODUCT(K21:$K$23, X21:$X$23)-$AZ$3*SUMPRODUCT(K20:$K$22, W21:$W$23))/Z20</f>
        <v>18870.787862992831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14672.127424296603</v>
      </c>
      <c r="P21">
        <f t="shared" si="30"/>
        <v>733.60637121483023</v>
      </c>
      <c r="Q21" s="5">
        <f t="shared" si="31"/>
        <v>12.5</v>
      </c>
      <c r="R21">
        <f t="shared" si="0"/>
        <v>250000</v>
      </c>
      <c r="S21">
        <f t="shared" si="1"/>
        <v>14220.308304714463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5004.6321452012071</v>
      </c>
      <c r="AC21">
        <f t="shared" si="2"/>
        <v>3175.2849767184252</v>
      </c>
      <c r="AE21">
        <f t="shared" si="3"/>
        <v>3276.1726953150528</v>
      </c>
      <c r="AF21">
        <f t="shared" si="4"/>
        <v>-163.80863476575266</v>
      </c>
      <c r="AG21">
        <f t="shared" si="5"/>
        <v>-2.7911534235739128</v>
      </c>
      <c r="AH21">
        <f t="shared" si="6"/>
        <v>-9815.2326386935347</v>
      </c>
      <c r="AI21">
        <f t="shared" si="7"/>
        <v>-6705.6597315678082</v>
      </c>
      <c r="AJ21">
        <f t="shared" si="8"/>
        <v>1829.3471684827819</v>
      </c>
      <c r="AK21">
        <f t="shared" si="32"/>
        <v>694.57136532607092</v>
      </c>
      <c r="AL21">
        <f t="shared" si="9"/>
        <v>-4181.7411977589554</v>
      </c>
      <c r="AN21">
        <f t="shared" si="10"/>
        <v>912.09609103272669</v>
      </c>
      <c r="AO21">
        <f t="shared" si="11"/>
        <v>-45.604804551636342</v>
      </c>
      <c r="AP21">
        <f t="shared" si="12"/>
        <v>-0.77706530267921725</v>
      </c>
      <c r="AQ21">
        <f t="shared" si="13"/>
        <v>-2732.5895656023404</v>
      </c>
      <c r="AR21">
        <f t="shared" si="14"/>
        <v>-1866.8753444239292</v>
      </c>
      <c r="AS21">
        <f t="shared" si="15"/>
        <v>509.29561921474874</v>
      </c>
      <c r="AT21">
        <f t="shared" si="16"/>
        <v>193.37070605682808</v>
      </c>
      <c r="AU21">
        <f t="shared" si="17"/>
        <v>-1164.2090191523523</v>
      </c>
      <c r="AW21">
        <v>18</v>
      </c>
      <c r="AX21">
        <f>(R21*SUMPRODUCT(K22:$K$23, X22:$X$23)-$AZ$3*SUMPRODUCT(K21:$K$22, W22:$W$23))/Z21</f>
        <v>14220.308304714463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14672.127424296603</v>
      </c>
      <c r="P22">
        <f t="shared" si="30"/>
        <v>733.60637121483023</v>
      </c>
      <c r="Q22" s="5">
        <f t="shared" si="31"/>
        <v>12.5</v>
      </c>
      <c r="R22">
        <f t="shared" si="0"/>
        <v>250000</v>
      </c>
      <c r="S22">
        <f t="shared" si="1"/>
        <v>8158.7811658444371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3175.2849767184252</v>
      </c>
      <c r="AC22">
        <f t="shared" si="2"/>
        <v>1501.4231859026359</v>
      </c>
      <c r="AE22">
        <f t="shared" si="3"/>
        <v>2700.0445107632472</v>
      </c>
      <c r="AF22">
        <f t="shared" si="4"/>
        <v>-135.00222553816238</v>
      </c>
      <c r="AG22">
        <f t="shared" si="5"/>
        <v>-2.3003178345255293</v>
      </c>
      <c r="AH22">
        <f t="shared" si="6"/>
        <v>-9258.4810962528827</v>
      </c>
      <c r="AI22">
        <f t="shared" si="7"/>
        <v>-6695.7391288623239</v>
      </c>
      <c r="AJ22">
        <f t="shared" si="8"/>
        <v>1673.8617908157894</v>
      </c>
      <c r="AK22">
        <f t="shared" si="32"/>
        <v>491.19980380450619</v>
      </c>
      <c r="AL22">
        <f t="shared" si="9"/>
        <v>-4530.6775342420287</v>
      </c>
      <c r="AN22">
        <f t="shared" si="10"/>
        <v>692.44757503338371</v>
      </c>
      <c r="AO22">
        <f t="shared" si="11"/>
        <v>-34.622378751669189</v>
      </c>
      <c r="AP22">
        <f t="shared" si="12"/>
        <v>-0.58993453625436021</v>
      </c>
      <c r="AQ22">
        <f t="shared" si="13"/>
        <v>-2374.410035848065</v>
      </c>
      <c r="AR22">
        <f t="shared" si="14"/>
        <v>-1717.1747741026049</v>
      </c>
      <c r="AS22">
        <f t="shared" si="15"/>
        <v>429.2749743091411</v>
      </c>
      <c r="AT22">
        <f t="shared" si="16"/>
        <v>125.97203921840398</v>
      </c>
      <c r="AU22">
        <f t="shared" si="17"/>
        <v>-1161.9277605750599</v>
      </c>
      <c r="AW22">
        <v>19</v>
      </c>
      <c r="AX22">
        <f>(R22*SUMPRODUCT(K23:$K$23, X23:$X$23)-$AZ$3*SUMPRODUCT(K22:$K$22, W23:$W$23))/Z22</f>
        <v>8158.7811658444371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14672.127424296603</v>
      </c>
      <c r="P23">
        <f t="shared" si="30"/>
        <v>733.60637121483023</v>
      </c>
      <c r="Q23" s="5">
        <f t="shared" si="31"/>
        <v>12.5</v>
      </c>
      <c r="R23">
        <f t="shared" si="0"/>
        <v>250000</v>
      </c>
      <c r="S23">
        <f t="shared" si="1"/>
        <v>10161.339036725922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1501.4231859026359</v>
      </c>
      <c r="AC23">
        <f t="shared" si="2"/>
        <v>1501.4231859026359</v>
      </c>
      <c r="AE23">
        <f t="shared" si="3"/>
        <v>2167.9300554521024</v>
      </c>
      <c r="AF23">
        <f t="shared" si="4"/>
        <v>-108.39650277260513</v>
      </c>
      <c r="AG23">
        <f t="shared" si="5"/>
        <v>-1.8469799852116837</v>
      </c>
      <c r="AH23">
        <f t="shared" si="6"/>
        <v>-8606.6934193718062</v>
      </c>
      <c r="AI23">
        <f t="shared" si="7"/>
        <v>-6549.006846677521</v>
      </c>
      <c r="AJ23">
        <f t="shared" si="8"/>
        <v>0</v>
      </c>
      <c r="AK23">
        <f t="shared" si="32"/>
        <v>304.71106812047316</v>
      </c>
      <c r="AL23">
        <f t="shared" si="9"/>
        <v>-6244.2957785570479</v>
      </c>
      <c r="AN23">
        <f t="shared" si="10"/>
        <v>512.15734847866906</v>
      </c>
      <c r="AO23">
        <f t="shared" si="11"/>
        <v>-25.607867423933456</v>
      </c>
      <c r="AP23">
        <f t="shared" si="12"/>
        <v>-0.43633528191568849</v>
      </c>
      <c r="AQ23">
        <f t="shared" si="13"/>
        <v>-2033.2672955701187</v>
      </c>
      <c r="AR23">
        <f t="shared" si="14"/>
        <v>-1547.1541497972989</v>
      </c>
      <c r="AS23">
        <f t="shared" si="15"/>
        <v>0</v>
      </c>
      <c r="AT23">
        <f t="shared" si="16"/>
        <v>71.985723113257777</v>
      </c>
      <c r="AU23">
        <f t="shared" si="17"/>
        <v>-1475.1684266840412</v>
      </c>
      <c r="AW23">
        <v>20</v>
      </c>
      <c r="AX23">
        <f>(R23*SUMPRODUCT(K$23:$K24, X$23:$X24)-$AZ$3*SUMPRODUCT(K$22:$K23, W$23:$W24))/Z23</f>
        <v>10161.339036725922</v>
      </c>
    </row>
    <row r="25" spans="5:50" x14ac:dyDescent="0.25">
      <c r="AN25" s="6">
        <f t="shared" ref="AN25:AU25" si="33">SUM(AN3:AN23)</f>
        <v>108803.36871076986</v>
      </c>
      <c r="AO25" s="6">
        <f t="shared" si="33"/>
        <v>-16444.264003760945</v>
      </c>
      <c r="AP25" s="6">
        <f t="shared" si="33"/>
        <v>-705.15260164391043</v>
      </c>
      <c r="AQ25" s="6">
        <f t="shared" si="33"/>
        <v>-93563.021570845754</v>
      </c>
      <c r="AR25" s="6">
        <f t="shared" si="33"/>
        <v>-1909.0694654807305</v>
      </c>
      <c r="AS25" s="6">
        <f t="shared" si="33"/>
        <v>-10869.457442361603</v>
      </c>
      <c r="AT25" s="6">
        <f t="shared" si="33"/>
        <v>16553.440091875244</v>
      </c>
      <c r="AU25" s="7">
        <f t="shared" si="33"/>
        <v>3774.9131840329037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865.60166936406824</v>
      </c>
      <c r="K3">
        <v>1</v>
      </c>
      <c r="L3" s="2">
        <v>0</v>
      </c>
      <c r="O3">
        <f>$C$3</f>
        <v>865.60166936406824</v>
      </c>
      <c r="P3">
        <f>O3*B5</f>
        <v>692.48133549125464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865.60166936406824</v>
      </c>
      <c r="AF3">
        <f t="shared" ref="AF3:AF23" si="4">-$Z3*P3</f>
        <v>-692.48133549125464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-451.83663682718645</v>
      </c>
      <c r="AJ3">
        <f t="shared" ref="AJ3:AJ23" si="8">AB3-AC3</f>
        <v>0</v>
      </c>
      <c r="AL3">
        <f t="shared" ref="AL3:AL23" si="9">SUM(AI3:AK3)</f>
        <v>-451.83663682718645</v>
      </c>
      <c r="AN3">
        <f t="shared" ref="AN3:AN23" si="10">AE3*$K3</f>
        <v>865.60166936406824</v>
      </c>
      <c r="AO3">
        <f t="shared" ref="AO3:AO23" si="11">AF3*$K3</f>
        <v>-692.48133549125464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-451.83663682718645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-451.83663682718645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658.87523269141548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107.66780963402218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106.46606396400421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-106.46606396400421</v>
      </c>
      <c r="AK4">
        <f>G4*MAX(0, SUM(AB4, AE4:AF4))</f>
        <v>0</v>
      </c>
      <c r="AL4">
        <f t="shared" si="9"/>
        <v>-687.2690639640042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-552.40916872741104</v>
      </c>
      <c r="AR4">
        <f t="shared" si="14"/>
        <v>-552.40916872741104</v>
      </c>
      <c r="AS4">
        <f t="shared" si="15"/>
        <v>-101.2612364124065</v>
      </c>
      <c r="AT4">
        <f t="shared" si="16"/>
        <v>0</v>
      </c>
      <c r="AU4">
        <f t="shared" si="17"/>
        <v>-653.67040513981749</v>
      </c>
      <c r="AW4">
        <v>1</v>
      </c>
      <c r="AX4">
        <f>(R4*SUMPRODUCT(K5:$K$23, X5:$X$23)-$AZ$3*SUMPRODUCT(K4:$K$22, W5:$W$23))/Z4</f>
        <v>107.66780963402218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865.60166936406824</v>
      </c>
      <c r="P5">
        <f t="shared" ref="P5:P23" si="30">O5*$C$5</f>
        <v>43.280083468203415</v>
      </c>
      <c r="Q5" s="5">
        <f t="shared" ref="Q5:Q23" si="31">$C$8</f>
        <v>12.5</v>
      </c>
      <c r="R5">
        <f t="shared" si="0"/>
        <v>500000</v>
      </c>
      <c r="S5">
        <f t="shared" si="1"/>
        <v>206.3302576996231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106.46606396400421</v>
      </c>
      <c r="AC5">
        <f t="shared" si="2"/>
        <v>201.74768262635371</v>
      </c>
      <c r="AE5">
        <f t="shared" si="3"/>
        <v>846.37673998321668</v>
      </c>
      <c r="AF5">
        <f t="shared" si="4"/>
        <v>-42.318836999160837</v>
      </c>
      <c r="AG5">
        <f t="shared" si="5"/>
        <v>-12.222376208635094</v>
      </c>
      <c r="AH5">
        <f t="shared" si="6"/>
        <v>-579.95668459618196</v>
      </c>
      <c r="AI5">
        <f t="shared" si="7"/>
        <v>211.87884217923886</v>
      </c>
      <c r="AJ5">
        <f t="shared" si="8"/>
        <v>-95.281618662349501</v>
      </c>
      <c r="AK5">
        <f>G5*SUM(AB5, AE5:AF5)</f>
        <v>3.7331482644870468</v>
      </c>
      <c r="AL5">
        <f t="shared" si="9"/>
        <v>120.3303717813764</v>
      </c>
      <c r="AN5">
        <f t="shared" si="10"/>
        <v>765.2816357968519</v>
      </c>
      <c r="AO5">
        <f t="shared" si="11"/>
        <v>-38.264081789842599</v>
      </c>
      <c r="AP5">
        <f t="shared" si="12"/>
        <v>-11.051296209362118</v>
      </c>
      <c r="AQ5">
        <f t="shared" si="13"/>
        <v>-524.38846593053347</v>
      </c>
      <c r="AR5">
        <f t="shared" si="14"/>
        <v>191.57779186711375</v>
      </c>
      <c r="AS5">
        <f t="shared" si="15"/>
        <v>-86.152264761837145</v>
      </c>
      <c r="AT5">
        <f t="shared" si="16"/>
        <v>3.3754587945971641</v>
      </c>
      <c r="AU5">
        <f t="shared" si="17"/>
        <v>108.80098589987377</v>
      </c>
      <c r="AW5">
        <v>2</v>
      </c>
      <c r="AX5">
        <f>(R5*SUMPRODUCT(K6:$K$23, X6:$X$23)-$AZ$3*SUMPRODUCT(K5:$K$22, W6:$W$23))/Z5</f>
        <v>206.3302576996231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865.60166936406824</v>
      </c>
      <c r="P6">
        <f t="shared" si="30"/>
        <v>43.280083468203415</v>
      </c>
      <c r="Q6" s="5">
        <f t="shared" si="31"/>
        <v>12.5</v>
      </c>
      <c r="R6">
        <f t="shared" si="0"/>
        <v>500000</v>
      </c>
      <c r="S6">
        <f t="shared" si="1"/>
        <v>296.48060319468311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201.74768262635371</v>
      </c>
      <c r="AC6">
        <f t="shared" si="2"/>
        <v>286.65265945277497</v>
      </c>
      <c r="AE6">
        <f t="shared" si="3"/>
        <v>836.90810756695566</v>
      </c>
      <c r="AF6">
        <f t="shared" si="4"/>
        <v>-41.845405378347785</v>
      </c>
      <c r="AG6">
        <f t="shared" si="5"/>
        <v>-12.085641369283159</v>
      </c>
      <c r="AH6">
        <f t="shared" si="6"/>
        <v>-580.44309062332229</v>
      </c>
      <c r="AI6">
        <f t="shared" si="7"/>
        <v>202.53397019600243</v>
      </c>
      <c r="AJ6">
        <f t="shared" si="8"/>
        <v>-84.904976826421262</v>
      </c>
      <c r="AK6">
        <f>G6*SUM(AB6, AE6:AF6)</f>
        <v>7.0773537321862268</v>
      </c>
      <c r="AL6">
        <f t="shared" si="9"/>
        <v>124.70634710176739</v>
      </c>
      <c r="AN6">
        <f t="shared" si="10"/>
        <v>717.47438607222466</v>
      </c>
      <c r="AO6">
        <f t="shared" si="11"/>
        <v>-35.873719303611239</v>
      </c>
      <c r="AP6">
        <f t="shared" si="12"/>
        <v>-10.360920205354557</v>
      </c>
      <c r="AQ6">
        <f t="shared" si="13"/>
        <v>-497.60905209239485</v>
      </c>
      <c r="AR6">
        <f t="shared" si="14"/>
        <v>173.63069447086406</v>
      </c>
      <c r="AS6">
        <f t="shared" si="15"/>
        <v>-72.788333118328012</v>
      </c>
      <c r="AT6">
        <f t="shared" si="16"/>
        <v>6.0673567122899899</v>
      </c>
      <c r="AU6">
        <f t="shared" si="17"/>
        <v>106.90971806482602</v>
      </c>
      <c r="AW6">
        <v>3</v>
      </c>
      <c r="AX6">
        <f>(R6*SUMPRODUCT(K7:$K$23, X7:$X$23)-$AZ$3*SUMPRODUCT(K6:$K$22, W7:$W$23))/Z6</f>
        <v>296.48060319468311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865.60166936406824</v>
      </c>
      <c r="P7">
        <f t="shared" si="30"/>
        <v>43.280083468203415</v>
      </c>
      <c r="Q7" s="5">
        <f t="shared" si="31"/>
        <v>12.5</v>
      </c>
      <c r="R7">
        <f t="shared" si="0"/>
        <v>500000</v>
      </c>
      <c r="S7">
        <f t="shared" si="1"/>
        <v>380.1134536593795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286.65265945277497</v>
      </c>
      <c r="AC7">
        <f t="shared" si="2"/>
        <v>363.39614046748102</v>
      </c>
      <c r="AE7">
        <f t="shared" si="3"/>
        <v>827.53268215280173</v>
      </c>
      <c r="AF7">
        <f t="shared" si="4"/>
        <v>-41.376634107640086</v>
      </c>
      <c r="AG7">
        <f t="shared" si="5"/>
        <v>-11.950252515697626</v>
      </c>
      <c r="AH7">
        <f t="shared" si="6"/>
        <v>-581.29759570805527</v>
      </c>
      <c r="AI7">
        <f t="shared" si="7"/>
        <v>192.90819982140886</v>
      </c>
      <c r="AJ7">
        <f t="shared" si="8"/>
        <v>-76.743481014706049</v>
      </c>
      <c r="AK7">
        <f>G7*SUM(AB7, AE7:AF7)</f>
        <v>14.804760163471526</v>
      </c>
      <c r="AL7">
        <f t="shared" si="9"/>
        <v>130.96947897017432</v>
      </c>
      <c r="AN7">
        <f t="shared" si="10"/>
        <v>668.20845017292822</v>
      </c>
      <c r="AO7">
        <f t="shared" si="11"/>
        <v>-33.410422508646413</v>
      </c>
      <c r="AP7">
        <f t="shared" si="12"/>
        <v>-9.6494795733215408</v>
      </c>
      <c r="AQ7">
        <f t="shared" si="13"/>
        <v>-469.3808158813078</v>
      </c>
      <c r="AR7">
        <f t="shared" si="14"/>
        <v>155.76773220965259</v>
      </c>
      <c r="AS7">
        <f t="shared" si="15"/>
        <v>-61.968117532599685</v>
      </c>
      <c r="AT7">
        <f t="shared" si="16"/>
        <v>11.954411055137713</v>
      </c>
      <c r="AU7">
        <f t="shared" si="17"/>
        <v>105.75402573219061</v>
      </c>
      <c r="AW7">
        <v>4</v>
      </c>
      <c r="AX7">
        <f>(R7*SUMPRODUCT(K8:$K$23, X8:$X$23)-$AZ$3*SUMPRODUCT(K7:$K$22, W8:$W$23))/Z7</f>
        <v>380.1134536593795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865.60166936406824</v>
      </c>
      <c r="P8">
        <f t="shared" si="30"/>
        <v>43.280083468203415</v>
      </c>
      <c r="Q8" s="5">
        <f t="shared" si="31"/>
        <v>12.5</v>
      </c>
      <c r="R8">
        <f t="shared" si="0"/>
        <v>500000</v>
      </c>
      <c r="S8">
        <f t="shared" si="1"/>
        <v>456.41825974534351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363.39614046748102</v>
      </c>
      <c r="AC8">
        <f t="shared" si="2"/>
        <v>431.44865033406586</v>
      </c>
      <c r="AE8">
        <f t="shared" si="3"/>
        <v>818.24656222652743</v>
      </c>
      <c r="AF8">
        <f t="shared" si="4"/>
        <v>-40.912328111326374</v>
      </c>
      <c r="AG8">
        <f t="shared" si="5"/>
        <v>-11.81615330680434</v>
      </c>
      <c r="AH8">
        <f t="shared" si="6"/>
        <v>-583.86734945235719</v>
      </c>
      <c r="AI8">
        <f t="shared" si="7"/>
        <v>181.6507313560395</v>
      </c>
      <c r="AJ8">
        <f t="shared" si="8"/>
        <v>-68.052509866584842</v>
      </c>
      <c r="AK8">
        <f t="shared" ref="AK8:AK23" si="32">G8*SUM(AB8:AB8, AE8:AF8)</f>
        <v>24.639776090985933</v>
      </c>
      <c r="AL8">
        <f t="shared" si="9"/>
        <v>138.23799758044061</v>
      </c>
      <c r="AN8">
        <f t="shared" si="10"/>
        <v>617.42844574049286</v>
      </c>
      <c r="AO8">
        <f t="shared" si="11"/>
        <v>-30.871422287024647</v>
      </c>
      <c r="AP8">
        <f t="shared" si="12"/>
        <v>-8.9161745464588105</v>
      </c>
      <c r="AQ8">
        <f t="shared" si="13"/>
        <v>-440.57173807127896</v>
      </c>
      <c r="AR8">
        <f t="shared" si="14"/>
        <v>137.06911083573044</v>
      </c>
      <c r="AS8">
        <f t="shared" si="15"/>
        <v>-51.350726462365131</v>
      </c>
      <c r="AT8">
        <f t="shared" si="16"/>
        <v>18.592560430506857</v>
      </c>
      <c r="AU8">
        <f t="shared" si="17"/>
        <v>104.31094480387218</v>
      </c>
      <c r="AW8">
        <v>5</v>
      </c>
      <c r="AX8">
        <f>(R8*SUMPRODUCT(K9:$K$23, X9:$X$23)-$AZ$3*SUMPRODUCT(K8:$K$22, W9:$W$23))/Z8</f>
        <v>456.41825974534351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865.60166936406824</v>
      </c>
      <c r="P9">
        <f t="shared" si="30"/>
        <v>43.280083468203415</v>
      </c>
      <c r="Q9" s="5">
        <f t="shared" si="31"/>
        <v>12.5</v>
      </c>
      <c r="R9">
        <f t="shared" si="0"/>
        <v>500000</v>
      </c>
      <c r="S9">
        <f t="shared" si="1"/>
        <v>519.75908084476362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431.44865033406586</v>
      </c>
      <c r="AC9">
        <f t="shared" si="2"/>
        <v>485.79639719976876</v>
      </c>
      <c r="AE9">
        <f t="shared" si="3"/>
        <v>809.0405495248333</v>
      </c>
      <c r="AF9">
        <f t="shared" si="4"/>
        <v>-40.452027476241668</v>
      </c>
      <c r="AG9">
        <f t="shared" si="5"/>
        <v>-11.683210912116355</v>
      </c>
      <c r="AH9">
        <f t="shared" si="6"/>
        <v>-591.2344647976588</v>
      </c>
      <c r="AI9">
        <f t="shared" si="7"/>
        <v>165.67084633881643</v>
      </c>
      <c r="AJ9">
        <f t="shared" si="8"/>
        <v>-54.347746865702902</v>
      </c>
      <c r="AK9">
        <f t="shared" si="32"/>
        <v>26.760828944133262</v>
      </c>
      <c r="AL9">
        <f t="shared" si="9"/>
        <v>138.0839284172468</v>
      </c>
      <c r="AN9">
        <f t="shared" si="10"/>
        <v>568.73655504753674</v>
      </c>
      <c r="AO9">
        <f t="shared" si="11"/>
        <v>-28.436827752376836</v>
      </c>
      <c r="AP9">
        <f t="shared" si="12"/>
        <v>-8.2130235993157577</v>
      </c>
      <c r="AQ9">
        <f t="shared" si="13"/>
        <v>-415.62397945552328</v>
      </c>
      <c r="AR9">
        <f t="shared" si="14"/>
        <v>116.4627242403208</v>
      </c>
      <c r="AS9">
        <f t="shared" si="15"/>
        <v>-38.205192984639972</v>
      </c>
      <c r="AT9">
        <f t="shared" si="16"/>
        <v>18.812235892059686</v>
      </c>
      <c r="AU9">
        <f t="shared" si="17"/>
        <v>97.069767147740521</v>
      </c>
      <c r="AW9">
        <v>6</v>
      </c>
      <c r="AX9">
        <f>(R9*SUMPRODUCT(K10:$K$23, X10:$X$23)-$AZ$3*SUMPRODUCT(K9:$K$22, W10:$W$23))/Z9</f>
        <v>519.75908084476362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865.60166936406824</v>
      </c>
      <c r="P10">
        <f t="shared" si="30"/>
        <v>43.280083468203415</v>
      </c>
      <c r="Q10" s="5">
        <f t="shared" si="31"/>
        <v>12.5</v>
      </c>
      <c r="R10">
        <f t="shared" si="0"/>
        <v>500000</v>
      </c>
      <c r="S10">
        <f t="shared" si="1"/>
        <v>560.50782175659856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485.79639719976876</v>
      </c>
      <c r="AC10">
        <f t="shared" si="2"/>
        <v>517.96992295687915</v>
      </c>
      <c r="AE10">
        <f t="shared" si="3"/>
        <v>799.90967581278744</v>
      </c>
      <c r="AF10">
        <f t="shared" si="4"/>
        <v>-39.995483790639369</v>
      </c>
      <c r="AG10">
        <f t="shared" si="5"/>
        <v>-11.551353586235242</v>
      </c>
      <c r="AH10">
        <f t="shared" si="6"/>
        <v>-601.00867039796253</v>
      </c>
      <c r="AI10">
        <f t="shared" si="7"/>
        <v>147.35416803795033</v>
      </c>
      <c r="AJ10">
        <f t="shared" si="8"/>
        <v>-32.173525757110383</v>
      </c>
      <c r="AK10">
        <f t="shared" si="32"/>
        <v>5.3565555336542428</v>
      </c>
      <c r="AL10">
        <f t="shared" si="9"/>
        <v>120.53719781449419</v>
      </c>
      <c r="AN10">
        <f t="shared" si="10"/>
        <v>533.35650641465361</v>
      </c>
      <c r="AO10">
        <f t="shared" si="11"/>
        <v>-26.667825320732678</v>
      </c>
      <c r="AP10">
        <f t="shared" si="12"/>
        <v>-7.7021065995415467</v>
      </c>
      <c r="AQ10">
        <f t="shared" si="13"/>
        <v>-400.73510105082914</v>
      </c>
      <c r="AR10">
        <f t="shared" si="14"/>
        <v>98.251473443550282</v>
      </c>
      <c r="AS10">
        <f t="shared" si="15"/>
        <v>-21.452371206059045</v>
      </c>
      <c r="AT10">
        <f t="shared" si="16"/>
        <v>3.5715954341256837</v>
      </c>
      <c r="AU10">
        <f t="shared" si="17"/>
        <v>80.370697671616924</v>
      </c>
      <c r="AW10">
        <v>7</v>
      </c>
      <c r="AX10">
        <f>(R10*SUMPRODUCT(K11:$K$23, X11:$X$23)-$AZ$3*SUMPRODUCT(K10:$K$22, W11:$W$23))/Z10</f>
        <v>560.50782175659856</v>
      </c>
    </row>
    <row r="11" spans="1:52" x14ac:dyDescent="0.25">
      <c r="A11" t="s">
        <v>33</v>
      </c>
      <c r="C11" s="24">
        <f>AU25</f>
        <v>-147.30343234912394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865.60166936406824</v>
      </c>
      <c r="P11">
        <f t="shared" si="30"/>
        <v>43.280083468203415</v>
      </c>
      <c r="Q11" s="5">
        <f t="shared" si="31"/>
        <v>12.5</v>
      </c>
      <c r="R11">
        <f t="shared" si="0"/>
        <v>500000</v>
      </c>
      <c r="S11">
        <f t="shared" si="1"/>
        <v>587.80629564551919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517.96992295687915</v>
      </c>
      <c r="AC11">
        <f t="shared" si="2"/>
        <v>537.0475462630402</v>
      </c>
      <c r="AE11">
        <f t="shared" si="3"/>
        <v>790.85449750525811</v>
      </c>
      <c r="AF11">
        <f t="shared" si="4"/>
        <v>-39.542724875262905</v>
      </c>
      <c r="AG11">
        <f t="shared" si="5"/>
        <v>-11.420589364249309</v>
      </c>
      <c r="AH11">
        <f t="shared" si="6"/>
        <v>-610.02744494322656</v>
      </c>
      <c r="AI11">
        <f t="shared" si="7"/>
        <v>129.86373832251934</v>
      </c>
      <c r="AJ11">
        <f t="shared" si="8"/>
        <v>-19.077623306161058</v>
      </c>
      <c r="AK11">
        <f t="shared" si="32"/>
        <v>2.0308507129389994</v>
      </c>
      <c r="AL11">
        <f t="shared" si="9"/>
        <v>112.81696572929728</v>
      </c>
      <c r="AN11">
        <f t="shared" si="10"/>
        <v>501.5873460378167</v>
      </c>
      <c r="AO11">
        <f t="shared" si="11"/>
        <v>-25.079367301890834</v>
      </c>
      <c r="AP11">
        <f t="shared" si="12"/>
        <v>-7.243333795877466</v>
      </c>
      <c r="AQ11">
        <f t="shared" si="13"/>
        <v>-386.90055893280038</v>
      </c>
      <c r="AR11">
        <f t="shared" si="14"/>
        <v>82.364086007248005</v>
      </c>
      <c r="AS11">
        <f t="shared" si="15"/>
        <v>-12.099690237625413</v>
      </c>
      <c r="AT11">
        <f t="shared" si="16"/>
        <v>1.2880359440521587</v>
      </c>
      <c r="AU11">
        <f t="shared" si="17"/>
        <v>71.55243171367475</v>
      </c>
      <c r="AW11">
        <v>8</v>
      </c>
      <c r="AX11">
        <f>(R11*SUMPRODUCT(K12:$K$23, X12:$X$23)-$AZ$3*SUMPRODUCT(K11:$K$22, W12:$W$23))/Z11</f>
        <v>587.80629564551919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865.60166936406824</v>
      </c>
      <c r="P12">
        <f t="shared" si="30"/>
        <v>43.280083468203415</v>
      </c>
      <c r="Q12" s="5">
        <f t="shared" si="31"/>
        <v>12.5</v>
      </c>
      <c r="R12">
        <f t="shared" si="0"/>
        <v>500000</v>
      </c>
      <c r="S12">
        <f t="shared" si="1"/>
        <v>608.36585576004916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537.0475462630402</v>
      </c>
      <c r="AC12">
        <f t="shared" si="2"/>
        <v>549.51528631979954</v>
      </c>
      <c r="AE12">
        <f t="shared" si="3"/>
        <v>781.86726732918771</v>
      </c>
      <c r="AF12">
        <f t="shared" si="4"/>
        <v>-39.093363366459386</v>
      </c>
      <c r="AG12">
        <f t="shared" si="5"/>
        <v>-11.290806369164038</v>
      </c>
      <c r="AH12">
        <f t="shared" si="6"/>
        <v>-623.08405771113928</v>
      </c>
      <c r="AI12">
        <f t="shared" si="7"/>
        <v>108.39903988242509</v>
      </c>
      <c r="AJ12">
        <f t="shared" si="8"/>
        <v>-12.467740056759339</v>
      </c>
      <c r="AK12">
        <f t="shared" si="32"/>
        <v>26.876250454741136</v>
      </c>
      <c r="AL12">
        <f t="shared" si="9"/>
        <v>122.80755028040689</v>
      </c>
      <c r="AN12">
        <f t="shared" si="10"/>
        <v>463.44610562467068</v>
      </c>
      <c r="AO12">
        <f t="shared" si="11"/>
        <v>-23.172305281233534</v>
      </c>
      <c r="AP12">
        <f t="shared" si="12"/>
        <v>-6.6925429159169525</v>
      </c>
      <c r="AQ12">
        <f t="shared" si="13"/>
        <v>-369.32851916087009</v>
      </c>
      <c r="AR12">
        <f t="shared" si="14"/>
        <v>64.252738266650127</v>
      </c>
      <c r="AS12">
        <f t="shared" si="15"/>
        <v>-7.3901617533926967</v>
      </c>
      <c r="AT12">
        <f t="shared" si="16"/>
        <v>15.93070093545542</v>
      </c>
      <c r="AU12">
        <f t="shared" si="17"/>
        <v>72.793277448712857</v>
      </c>
      <c r="AW12">
        <v>9</v>
      </c>
      <c r="AX12">
        <f>(R12*SUMPRODUCT(K13:$K$23, X13:$X$23)-$AZ$3*SUMPRODUCT(K12:$K$22, W13:$W$23))/Z12</f>
        <v>608.36585576004916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865.60166936406824</v>
      </c>
      <c r="P13">
        <f t="shared" si="30"/>
        <v>43.280083468203415</v>
      </c>
      <c r="Q13" s="5">
        <f t="shared" si="31"/>
        <v>12.5</v>
      </c>
      <c r="R13">
        <f t="shared" si="0"/>
        <v>500000</v>
      </c>
      <c r="S13">
        <f t="shared" si="1"/>
        <v>627.64000198791393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549.51528631979954</v>
      </c>
      <c r="AC13">
        <f t="shared" si="2"/>
        <v>560.45658182702073</v>
      </c>
      <c r="AE13">
        <f t="shared" si="3"/>
        <v>772.94651599483382</v>
      </c>
      <c r="AF13">
        <f t="shared" si="4"/>
        <v>-38.647325799741694</v>
      </c>
      <c r="AG13">
        <f t="shared" si="5"/>
        <v>-11.161983383227163</v>
      </c>
      <c r="AH13">
        <f t="shared" si="6"/>
        <v>-636.59688980944247</v>
      </c>
      <c r="AI13">
        <f t="shared" si="7"/>
        <v>86.540317002422512</v>
      </c>
      <c r="AJ13">
        <f t="shared" si="8"/>
        <v>-10.941295507221184</v>
      </c>
      <c r="AK13">
        <f t="shared" si="32"/>
        <v>89.86701335604242</v>
      </c>
      <c r="AL13">
        <f t="shared" si="9"/>
        <v>165.46603485124376</v>
      </c>
      <c r="AN13">
        <f t="shared" si="10"/>
        <v>415.03614050238156</v>
      </c>
      <c r="AO13">
        <f t="shared" si="11"/>
        <v>-20.751807025119078</v>
      </c>
      <c r="AP13">
        <f t="shared" si="12"/>
        <v>-5.9934632058775987</v>
      </c>
      <c r="AQ13">
        <f t="shared" si="13"/>
        <v>-341.82276617454448</v>
      </c>
      <c r="AR13">
        <f t="shared" si="14"/>
        <v>46.46810409684042</v>
      </c>
      <c r="AS13">
        <f t="shared" si="15"/>
        <v>-5.8749641345734185</v>
      </c>
      <c r="AT13">
        <f t="shared" si="16"/>
        <v>48.254384501316665</v>
      </c>
      <c r="AU13">
        <f t="shared" si="17"/>
        <v>88.847524463583682</v>
      </c>
      <c r="AW13">
        <v>10</v>
      </c>
      <c r="AX13">
        <f>(R13*SUMPRODUCT(K14:$K$23, X14:$X$23)-$AZ$3*SUMPRODUCT(K13:$K$22, W14:$W$23))/Z13</f>
        <v>627.64000198791393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865.60166936406824</v>
      </c>
      <c r="P14">
        <f t="shared" si="30"/>
        <v>43.280083468203415</v>
      </c>
      <c r="Q14" s="5">
        <f t="shared" si="31"/>
        <v>12.5</v>
      </c>
      <c r="R14">
        <f t="shared" si="0"/>
        <v>500000</v>
      </c>
      <c r="S14">
        <f t="shared" si="1"/>
        <v>626.85313944917311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560.45658182702073</v>
      </c>
      <c r="AC14">
        <f t="shared" si="2"/>
        <v>553.33762879378901</v>
      </c>
      <c r="AE14">
        <f t="shared" si="3"/>
        <v>764.08642641040012</v>
      </c>
      <c r="AF14">
        <f t="shared" si="4"/>
        <v>-38.204321320520009</v>
      </c>
      <c r="AG14">
        <f t="shared" si="5"/>
        <v>-11.03403640284901</v>
      </c>
      <c r="AH14">
        <f t="shared" si="6"/>
        <v>-653.08586183527996</v>
      </c>
      <c r="AI14">
        <f t="shared" si="7"/>
        <v>61.762206851751216</v>
      </c>
      <c r="AJ14">
        <f t="shared" si="8"/>
        <v>7.118953033231719</v>
      </c>
      <c r="AK14">
        <f t="shared" si="32"/>
        <v>90.043708084183081</v>
      </c>
      <c r="AL14">
        <f t="shared" si="9"/>
        <v>158.92486796916603</v>
      </c>
      <c r="AN14">
        <f t="shared" si="10"/>
        <v>377.93849004945093</v>
      </c>
      <c r="AO14">
        <f t="shared" si="11"/>
        <v>-18.896924502472551</v>
      </c>
      <c r="AP14">
        <f t="shared" si="12"/>
        <v>-5.4577426232193949</v>
      </c>
      <c r="AQ14">
        <f t="shared" si="13"/>
        <v>-323.03451018523481</v>
      </c>
      <c r="AR14">
        <f t="shared" si="14"/>
        <v>30.54931273852425</v>
      </c>
      <c r="AS14">
        <f t="shared" si="15"/>
        <v>3.5212330269395995</v>
      </c>
      <c r="AT14">
        <f t="shared" si="16"/>
        <v>44.538133247129871</v>
      </c>
      <c r="AU14">
        <f t="shared" si="17"/>
        <v>78.608679012593726</v>
      </c>
      <c r="AW14">
        <v>11</v>
      </c>
      <c r="AX14">
        <f>(R14*SUMPRODUCT(K15:$K$23, X15:$X$23)-$AZ$3*SUMPRODUCT(K14:$K$22, W15:$W$23))/Z14</f>
        <v>626.85313944917311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865.60166936406824</v>
      </c>
      <c r="P15">
        <f t="shared" si="30"/>
        <v>43.280083468203415</v>
      </c>
      <c r="Q15" s="5">
        <f t="shared" si="31"/>
        <v>12.5</v>
      </c>
      <c r="R15">
        <f t="shared" si="0"/>
        <v>500000</v>
      </c>
      <c r="S15">
        <f t="shared" si="1"/>
        <v>609.88044216431717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553.33762879378901</v>
      </c>
      <c r="AC15">
        <f t="shared" si="2"/>
        <v>532.1450292661209</v>
      </c>
      <c r="AE15">
        <f t="shared" si="3"/>
        <v>755.27200715257743</v>
      </c>
      <c r="AF15">
        <f t="shared" si="4"/>
        <v>-37.763600357628874</v>
      </c>
      <c r="AG15">
        <f t="shared" si="5"/>
        <v>-10.90674893954764</v>
      </c>
      <c r="AH15">
        <f t="shared" si="6"/>
        <v>-677.88397091523893</v>
      </c>
      <c r="AI15">
        <f t="shared" si="7"/>
        <v>28.717686940161911</v>
      </c>
      <c r="AJ15">
        <f t="shared" si="8"/>
        <v>21.192599527668108</v>
      </c>
      <c r="AK15">
        <f t="shared" si="32"/>
        <v>88.959222491211634</v>
      </c>
      <c r="AL15">
        <f t="shared" si="9"/>
        <v>138.86950895904164</v>
      </c>
      <c r="AN15">
        <f t="shared" si="10"/>
        <v>344.13131540818091</v>
      </c>
      <c r="AO15">
        <f t="shared" si="11"/>
        <v>-17.206565770409046</v>
      </c>
      <c r="AP15">
        <f t="shared" si="12"/>
        <v>-4.9695392174584754</v>
      </c>
      <c r="AQ15">
        <f t="shared" si="13"/>
        <v>-308.8703147951511</v>
      </c>
      <c r="AR15">
        <f t="shared" si="14"/>
        <v>13.084895625162229</v>
      </c>
      <c r="AS15">
        <f t="shared" si="15"/>
        <v>9.6561729857702847</v>
      </c>
      <c r="AT15">
        <f t="shared" si="16"/>
        <v>40.53328332530829</v>
      </c>
      <c r="AU15">
        <f t="shared" si="17"/>
        <v>63.274351936240798</v>
      </c>
      <c r="AW15">
        <v>12</v>
      </c>
      <c r="AX15">
        <f>(R15*SUMPRODUCT(K16:$K$23, X16:$X$23)-$AZ$3*SUMPRODUCT(K15:$K$22, W16:$W$23))/Z15</f>
        <v>609.88044216431717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865.60166936406824</v>
      </c>
      <c r="P16">
        <f t="shared" si="30"/>
        <v>43.280083468203415</v>
      </c>
      <c r="Q16" s="5">
        <f t="shared" si="31"/>
        <v>12.5</v>
      </c>
      <c r="R16">
        <f t="shared" si="0"/>
        <v>500000</v>
      </c>
      <c r="S16">
        <f t="shared" si="1"/>
        <v>576.72328524281147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532.1450292661209</v>
      </c>
      <c r="AC16">
        <f t="shared" si="2"/>
        <v>497.36651728083802</v>
      </c>
      <c r="AE16">
        <f t="shared" si="3"/>
        <v>746.49541410978134</v>
      </c>
      <c r="AF16">
        <f t="shared" si="4"/>
        <v>-37.324770705489065</v>
      </c>
      <c r="AG16">
        <f t="shared" si="5"/>
        <v>-10.780007717900562</v>
      </c>
      <c r="AH16">
        <f t="shared" si="6"/>
        <v>-706.9492900640231</v>
      </c>
      <c r="AI16">
        <f t="shared" si="7"/>
        <v>-8.5586543776314556</v>
      </c>
      <c r="AJ16">
        <f t="shared" si="8"/>
        <v>34.778511985282876</v>
      </c>
      <c r="AK16">
        <f t="shared" si="32"/>
        <v>86.892097086928928</v>
      </c>
      <c r="AL16">
        <f t="shared" si="9"/>
        <v>113.11195469458035</v>
      </c>
      <c r="AN16">
        <f t="shared" si="10"/>
        <v>313.3214422887138</v>
      </c>
      <c r="AO16">
        <f t="shared" si="11"/>
        <v>-15.666072114435691</v>
      </c>
      <c r="AP16">
        <f t="shared" si="12"/>
        <v>-4.5246193107347761</v>
      </c>
      <c r="AQ16">
        <f t="shared" si="13"/>
        <v>-296.7230166470485</v>
      </c>
      <c r="AR16">
        <f t="shared" si="14"/>
        <v>-3.5922657835051863</v>
      </c>
      <c r="AS16">
        <f t="shared" si="15"/>
        <v>14.597348262184546</v>
      </c>
      <c r="AT16">
        <f t="shared" si="16"/>
        <v>36.470628845368537</v>
      </c>
      <c r="AU16">
        <f t="shared" si="17"/>
        <v>47.475711324047893</v>
      </c>
      <c r="AW16">
        <v>13</v>
      </c>
      <c r="AX16">
        <f>(R16*SUMPRODUCT(K17:$K$23, X17:$X$23)-$AZ$3*SUMPRODUCT(K16:$K$22, W17:$W$23))/Z16</f>
        <v>576.72328524281147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865.60166936406824</v>
      </c>
      <c r="P17">
        <f t="shared" si="30"/>
        <v>43.280083468203415</v>
      </c>
      <c r="Q17" s="5">
        <f t="shared" si="31"/>
        <v>12.5</v>
      </c>
      <c r="R17">
        <f t="shared" si="0"/>
        <v>500000</v>
      </c>
      <c r="S17">
        <f t="shared" si="1"/>
        <v>529.49307325935024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497.36651728083802</v>
      </c>
      <c r="AC17">
        <f t="shared" si="2"/>
        <v>451.28937716488707</v>
      </c>
      <c r="AE17">
        <f t="shared" si="3"/>
        <v>737.75627665077991</v>
      </c>
      <c r="AF17">
        <f t="shared" si="4"/>
        <v>-36.887813832539003</v>
      </c>
      <c r="AG17">
        <f t="shared" si="5"/>
        <v>-10.653807385687973</v>
      </c>
      <c r="AH17">
        <f t="shared" si="6"/>
        <v>-736.01020134336557</v>
      </c>
      <c r="AI17">
        <f t="shared" si="7"/>
        <v>-45.795545910812621</v>
      </c>
      <c r="AJ17">
        <f t="shared" si="8"/>
        <v>46.077140115950954</v>
      </c>
      <c r="AK17">
        <f t="shared" si="32"/>
        <v>83.87644860693554</v>
      </c>
      <c r="AL17">
        <f t="shared" si="9"/>
        <v>84.158042812073873</v>
      </c>
      <c r="AN17">
        <f t="shared" si="10"/>
        <v>285.24500821611025</v>
      </c>
      <c r="AO17">
        <f t="shared" si="11"/>
        <v>-14.262250410805516</v>
      </c>
      <c r="AP17">
        <f t="shared" si="12"/>
        <v>-4.1191725119024909</v>
      </c>
      <c r="AQ17">
        <f t="shared" si="13"/>
        <v>-284.56990821198639</v>
      </c>
      <c r="AR17">
        <f t="shared" si="14"/>
        <v>-17.706322918584135</v>
      </c>
      <c r="AS17">
        <f t="shared" si="15"/>
        <v>17.81519809037249</v>
      </c>
      <c r="AT17">
        <f t="shared" si="16"/>
        <v>32.429867463328463</v>
      </c>
      <c r="AU17">
        <f t="shared" si="17"/>
        <v>32.538742635116819</v>
      </c>
      <c r="AW17">
        <v>14</v>
      </c>
      <c r="AX17">
        <f>(R17*SUMPRODUCT(K18:$K$23, X18:$X$23)-$AZ$3*SUMPRODUCT(K17:$K$22, W18:$W$23))/Z17</f>
        <v>529.49307325935024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865.60166936406824</v>
      </c>
      <c r="P18">
        <f t="shared" si="30"/>
        <v>43.280083468203415</v>
      </c>
      <c r="Q18" s="5">
        <f t="shared" si="31"/>
        <v>12.5</v>
      </c>
      <c r="R18">
        <f t="shared" si="0"/>
        <v>500000</v>
      </c>
      <c r="S18">
        <f t="shared" si="1"/>
        <v>469.5753246254763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451.28937716488707</v>
      </c>
      <c r="AC18">
        <f t="shared" si="2"/>
        <v>395.49936153618648</v>
      </c>
      <c r="AE18">
        <f t="shared" si="3"/>
        <v>729.05216612732681</v>
      </c>
      <c r="AF18">
        <f t="shared" si="4"/>
        <v>-36.452608306366344</v>
      </c>
      <c r="AG18">
        <f t="shared" si="5"/>
        <v>-10.528112871231807</v>
      </c>
      <c r="AH18">
        <f t="shared" si="6"/>
        <v>-766.25762397149492</v>
      </c>
      <c r="AI18">
        <f t="shared" si="7"/>
        <v>-84.186179021766179</v>
      </c>
      <c r="AJ18">
        <f t="shared" si="8"/>
        <v>55.790015628700587</v>
      </c>
      <c r="AK18">
        <f t="shared" si="32"/>
        <v>80.072225449009338</v>
      </c>
      <c r="AL18">
        <f t="shared" si="9"/>
        <v>51.676062055943746</v>
      </c>
      <c r="AN18">
        <f t="shared" si="10"/>
        <v>259.6605135077387</v>
      </c>
      <c r="AO18">
        <f t="shared" si="11"/>
        <v>-12.983025675386937</v>
      </c>
      <c r="AP18">
        <f t="shared" si="12"/>
        <v>-3.7497113669285027</v>
      </c>
      <c r="AQ18">
        <f t="shared" si="13"/>
        <v>-272.91167541076771</v>
      </c>
      <c r="AR18">
        <f t="shared" si="14"/>
        <v>-29.983898945344428</v>
      </c>
      <c r="AS18">
        <f t="shared" si="15"/>
        <v>19.870270989940579</v>
      </c>
      <c r="AT18">
        <f t="shared" si="16"/>
        <v>28.518665938873294</v>
      </c>
      <c r="AU18">
        <f t="shared" si="17"/>
        <v>18.405037983469445</v>
      </c>
      <c r="AW18">
        <v>15</v>
      </c>
      <c r="AX18">
        <f>(R18*SUMPRODUCT(K19:$K$23, X19:$X$23)-$AZ$3*SUMPRODUCT(K18:$K$22, W19:$W$23))/Z18</f>
        <v>469.5753246254763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865.60166936406824</v>
      </c>
      <c r="P19">
        <f t="shared" si="30"/>
        <v>43.280083468203415</v>
      </c>
      <c r="Q19" s="5">
        <f t="shared" si="31"/>
        <v>12.5</v>
      </c>
      <c r="R19">
        <f t="shared" si="0"/>
        <v>500000</v>
      </c>
      <c r="S19">
        <f t="shared" si="1"/>
        <v>396.70159808342862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395.49936153618648</v>
      </c>
      <c r="AC19">
        <f t="shared" si="2"/>
        <v>330.14431033742642</v>
      </c>
      <c r="AE19">
        <f t="shared" si="3"/>
        <v>720.37387179626512</v>
      </c>
      <c r="AF19">
        <f t="shared" si="4"/>
        <v>-36.01869358981326</v>
      </c>
      <c r="AG19">
        <f t="shared" si="5"/>
        <v>-10.402791163825711</v>
      </c>
      <c r="AH19">
        <f t="shared" si="6"/>
        <v>-801.62314775103528</v>
      </c>
      <c r="AI19">
        <f t="shared" si="7"/>
        <v>-127.67076070840903</v>
      </c>
      <c r="AJ19">
        <f t="shared" si="8"/>
        <v>65.355051198760066</v>
      </c>
      <c r="AK19">
        <f t="shared" si="32"/>
        <v>75.589817781984692</v>
      </c>
      <c r="AL19">
        <f t="shared" si="9"/>
        <v>13.274108272335724</v>
      </c>
      <c r="AN19">
        <f t="shared" si="10"/>
        <v>236.34554823307931</v>
      </c>
      <c r="AO19">
        <f t="shared" si="11"/>
        <v>-11.817277411653968</v>
      </c>
      <c r="AP19">
        <f t="shared" si="12"/>
        <v>-3.4130240935001224</v>
      </c>
      <c r="AQ19">
        <f t="shared" si="13"/>
        <v>-263.002407151613</v>
      </c>
      <c r="AR19">
        <f t="shared" si="14"/>
        <v>-41.887160423687732</v>
      </c>
      <c r="AS19">
        <f t="shared" si="15"/>
        <v>21.442164978660461</v>
      </c>
      <c r="AT19">
        <f t="shared" si="16"/>
        <v>24.800062334262975</v>
      </c>
      <c r="AU19">
        <f t="shared" si="17"/>
        <v>4.3550668892357036</v>
      </c>
      <c r="AW19">
        <v>16</v>
      </c>
      <c r="AX19">
        <f>(R19*SUMPRODUCT(K20:$K$23, X20:$X$23)-$AZ$3*SUMPRODUCT(K19:$K$22, W20:$W$23))/Z19</f>
        <v>396.70159808342862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865.60166936406824</v>
      </c>
      <c r="P20">
        <f t="shared" si="30"/>
        <v>43.280083468203415</v>
      </c>
      <c r="Q20" s="5">
        <f t="shared" si="31"/>
        <v>12.5</v>
      </c>
      <c r="R20">
        <f t="shared" si="0"/>
        <v>500000</v>
      </c>
      <c r="S20">
        <f t="shared" si="1"/>
        <v>313.19233744633135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330.14431033742642</v>
      </c>
      <c r="AC20">
        <f t="shared" si="2"/>
        <v>257.51611499936479</v>
      </c>
      <c r="AE20">
        <f t="shared" si="3"/>
        <v>711.72360361401491</v>
      </c>
      <c r="AF20">
        <f t="shared" si="4"/>
        <v>-35.586180180700744</v>
      </c>
      <c r="AG20">
        <f t="shared" si="5"/>
        <v>-10.277874177057921</v>
      </c>
      <c r="AH20">
        <f t="shared" si="6"/>
        <v>-835.56300518129149</v>
      </c>
      <c r="AI20">
        <f t="shared" si="7"/>
        <v>-169.7034559250352</v>
      </c>
      <c r="AJ20">
        <f t="shared" si="8"/>
        <v>72.62819533806163</v>
      </c>
      <c r="AK20">
        <f t="shared" si="32"/>
        <v>70.439721363951847</v>
      </c>
      <c r="AL20">
        <f t="shared" si="9"/>
        <v>-26.635539223021723</v>
      </c>
      <c r="AN20">
        <f t="shared" si="10"/>
        <v>215.10128756774068</v>
      </c>
      <c r="AO20">
        <f t="shared" si="11"/>
        <v>-10.755064378387035</v>
      </c>
      <c r="AP20">
        <f t="shared" si="12"/>
        <v>-3.1062394976341885</v>
      </c>
      <c r="AQ20">
        <f t="shared" si="13"/>
        <v>-252.52875884096562</v>
      </c>
      <c r="AR20">
        <f t="shared" si="14"/>
        <v>-51.288775149246149</v>
      </c>
      <c r="AS20">
        <f t="shared" si="15"/>
        <v>21.950119753806646</v>
      </c>
      <c r="AT20">
        <f t="shared" si="16"/>
        <v>21.288706296041372</v>
      </c>
      <c r="AU20">
        <f t="shared" si="17"/>
        <v>-8.0499490993981322</v>
      </c>
      <c r="AW20">
        <v>17</v>
      </c>
      <c r="AX20">
        <f>(R20*SUMPRODUCT(K21:$K$23, X21:$X$23)-$AZ$3*SUMPRODUCT(K20:$K$22, W21:$W$23))/Z20</f>
        <v>313.19233744633135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865.60166936406824</v>
      </c>
      <c r="P21">
        <f t="shared" si="30"/>
        <v>43.280083468203415</v>
      </c>
      <c r="Q21" s="5">
        <f t="shared" si="31"/>
        <v>12.5</v>
      </c>
      <c r="R21">
        <f t="shared" si="0"/>
        <v>500000</v>
      </c>
      <c r="S21">
        <f t="shared" si="1"/>
        <v>218.79291573613688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257.51611499936479</v>
      </c>
      <c r="AC21">
        <f t="shared" si="2"/>
        <v>177.71633074182091</v>
      </c>
      <c r="AE21">
        <f t="shared" si="3"/>
        <v>703.09201760854603</v>
      </c>
      <c r="AF21">
        <f t="shared" si="4"/>
        <v>-35.154600880427303</v>
      </c>
      <c r="AG21">
        <f t="shared" si="5"/>
        <v>-10.153226976287586</v>
      </c>
      <c r="AH21">
        <f t="shared" si="6"/>
        <v>-874.73835999032133</v>
      </c>
      <c r="AI21">
        <f t="shared" si="7"/>
        <v>-216.95417023849018</v>
      </c>
      <c r="AJ21">
        <f t="shared" si="8"/>
        <v>79.799784257543877</v>
      </c>
      <c r="AK21">
        <f t="shared" si="32"/>
        <v>64.781747220923862</v>
      </c>
      <c r="AL21">
        <f t="shared" si="9"/>
        <v>-72.37263876002244</v>
      </c>
      <c r="AN21">
        <f t="shared" si="10"/>
        <v>195.7428806528157</v>
      </c>
      <c r="AO21">
        <f t="shared" si="11"/>
        <v>-9.7871440326407857</v>
      </c>
      <c r="AP21">
        <f t="shared" si="12"/>
        <v>-2.8266881809017037</v>
      </c>
      <c r="AQ21">
        <f t="shared" si="13"/>
        <v>-243.52972600146327</v>
      </c>
      <c r="AR21">
        <f t="shared" si="14"/>
        <v>-60.400677562190054</v>
      </c>
      <c r="AS21">
        <f t="shared" si="15"/>
        <v>22.216494078790106</v>
      </c>
      <c r="AT21">
        <f t="shared" si="16"/>
        <v>18.035428503195174</v>
      </c>
      <c r="AU21">
        <f t="shared" si="17"/>
        <v>-20.148754980204775</v>
      </c>
      <c r="AW21">
        <v>18</v>
      </c>
      <c r="AX21">
        <f>(R21*SUMPRODUCT(K22:$K$23, X22:$X$23)-$AZ$3*SUMPRODUCT(K21:$K$22, W22:$W$23))/Z21</f>
        <v>218.79291573613688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865.60166936406824</v>
      </c>
      <c r="P22">
        <f t="shared" si="30"/>
        <v>43.280083468203415</v>
      </c>
      <c r="Q22" s="5">
        <f t="shared" si="31"/>
        <v>12.5</v>
      </c>
      <c r="R22">
        <f t="shared" si="0"/>
        <v>500000</v>
      </c>
      <c r="S22">
        <f t="shared" si="1"/>
        <v>114.22358860736044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177.71633074182091</v>
      </c>
      <c r="AC22">
        <f t="shared" si="2"/>
        <v>91.641856587966657</v>
      </c>
      <c r="AE22">
        <f t="shared" si="3"/>
        <v>694.47427640226351</v>
      </c>
      <c r="AF22">
        <f t="shared" si="4"/>
        <v>-34.723713820113176</v>
      </c>
      <c r="AG22">
        <f t="shared" si="5"/>
        <v>-10.02877970580384</v>
      </c>
      <c r="AH22">
        <f t="shared" si="6"/>
        <v>-916.60002883476102</v>
      </c>
      <c r="AI22">
        <f t="shared" si="7"/>
        <v>-266.87824595841448</v>
      </c>
      <c r="AJ22">
        <f t="shared" si="8"/>
        <v>86.074474153854254</v>
      </c>
      <c r="AK22">
        <f t="shared" si="32"/>
        <v>58.622682532677992</v>
      </c>
      <c r="AL22">
        <f t="shared" si="9"/>
        <v>-122.18108927188223</v>
      </c>
      <c r="AN22">
        <f t="shared" si="10"/>
        <v>178.10337077808924</v>
      </c>
      <c r="AO22">
        <f t="shared" si="11"/>
        <v>-8.9051685389044621</v>
      </c>
      <c r="AP22">
        <f t="shared" si="12"/>
        <v>-2.5719591510974165</v>
      </c>
      <c r="AQ22">
        <f t="shared" si="13"/>
        <v>-235.06926078886895</v>
      </c>
      <c r="AR22">
        <f t="shared" si="14"/>
        <v>-68.443017700781567</v>
      </c>
      <c r="AS22">
        <f t="shared" si="15"/>
        <v>22.074473462388127</v>
      </c>
      <c r="AT22">
        <f t="shared" si="16"/>
        <v>15.034246361453475</v>
      </c>
      <c r="AU22">
        <f t="shared" si="17"/>
        <v>-31.334297876939964</v>
      </c>
      <c r="AW22">
        <v>19</v>
      </c>
      <c r="AX22">
        <f>(R22*SUMPRODUCT(K23:$K$23, X23:$X$23)-$AZ$3*SUMPRODUCT(K22:$K$22, W23:$W$23))/Z22</f>
        <v>114.22358860736044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865.60166936406824</v>
      </c>
      <c r="P23">
        <f t="shared" si="30"/>
        <v>43.280083468203415</v>
      </c>
      <c r="Q23" s="5">
        <f t="shared" si="31"/>
        <v>12.5</v>
      </c>
      <c r="R23">
        <f t="shared" si="0"/>
        <v>500000</v>
      </c>
      <c r="S23">
        <f t="shared" si="1"/>
        <v>115.6574533893012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91.641856587966657</v>
      </c>
      <c r="AC23">
        <f t="shared" si="2"/>
        <v>91.641856587966657</v>
      </c>
      <c r="AE23">
        <f t="shared" si="3"/>
        <v>685.86452253240088</v>
      </c>
      <c r="AF23">
        <f t="shared" si="4"/>
        <v>-34.293226126620048</v>
      </c>
      <c r="AG23">
        <f t="shared" si="5"/>
        <v>-9.9044477790270022</v>
      </c>
      <c r="AH23">
        <f t="shared" si="6"/>
        <v>-961.76518875203533</v>
      </c>
      <c r="AI23">
        <f t="shared" si="7"/>
        <v>-320.09834012528154</v>
      </c>
      <c r="AJ23">
        <f t="shared" si="8"/>
        <v>0</v>
      </c>
      <c r="AK23">
        <f t="shared" si="32"/>
        <v>52.024920709562331</v>
      </c>
      <c r="AL23">
        <f t="shared" si="9"/>
        <v>-268.07341941571923</v>
      </c>
      <c r="AN23">
        <f t="shared" si="10"/>
        <v>162.03039133683143</v>
      </c>
      <c r="AO23">
        <f t="shared" si="11"/>
        <v>-8.1015195668415725</v>
      </c>
      <c r="AP23">
        <f t="shared" si="12"/>
        <v>-2.3398521091097004</v>
      </c>
      <c r="AQ23">
        <f t="shared" si="13"/>
        <v>-227.20987132013673</v>
      </c>
      <c r="AR23">
        <f t="shared" si="14"/>
        <v>-75.620851659256587</v>
      </c>
      <c r="AS23">
        <f t="shared" si="15"/>
        <v>0</v>
      </c>
      <c r="AT23">
        <f t="shared" si="16"/>
        <v>12.290500506883685</v>
      </c>
      <c r="AU23">
        <f t="shared" si="17"/>
        <v>-63.330351152372906</v>
      </c>
      <c r="AW23">
        <v>20</v>
      </c>
      <c r="AX23">
        <f>(R23*SUMPRODUCT(K$23:$K24, X$23:$X24)-$AZ$3*SUMPRODUCT(K$22:$K23, W$23:$W24))/Z23</f>
        <v>115.6574533893012</v>
      </c>
    </row>
    <row r="25" spans="5:50" x14ac:dyDescent="0.25">
      <c r="AN25" s="6">
        <f t="shared" ref="AN25:AU25" si="33">SUM(AN3:AN23)</f>
        <v>8683.7774888123768</v>
      </c>
      <c r="AO25" s="6">
        <f t="shared" si="33"/>
        <v>-1083.3901264636702</v>
      </c>
      <c r="AP25" s="6">
        <f t="shared" si="33"/>
        <v>-737.85785941351321</v>
      </c>
      <c r="AQ25" s="6">
        <f t="shared" si="33"/>
        <v>-7106.2196148307276</v>
      </c>
      <c r="AR25" s="6">
        <f t="shared" si="33"/>
        <v>-243.69011189553629</v>
      </c>
      <c r="AS25" s="6">
        <f t="shared" si="33"/>
        <v>-305.39958297497412</v>
      </c>
      <c r="AT25" s="6">
        <f t="shared" si="33"/>
        <v>401.7862625213865</v>
      </c>
      <c r="AU25" s="7">
        <f t="shared" si="33"/>
        <v>-147.30343234912394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2155.5925631960476</v>
      </c>
      <c r="K3">
        <v>1</v>
      </c>
      <c r="L3" s="2">
        <v>0</v>
      </c>
      <c r="O3">
        <f>$C$3</f>
        <v>2155.5925631960476</v>
      </c>
      <c r="P3">
        <f>O3*B5</f>
        <v>1724.4740505568382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2155.5925631960476</v>
      </c>
      <c r="AF3">
        <f t="shared" ref="AF3:AF23" si="4">-$Z3*P3</f>
        <v>-1724.4740505568382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-193.83845806079057</v>
      </c>
      <c r="AJ3">
        <f t="shared" ref="AJ3:AJ23" si="8">AB3-AC3</f>
        <v>0</v>
      </c>
      <c r="AL3">
        <f t="shared" ref="AL3:AL23" si="9">SUM(AI3:AK3)</f>
        <v>-193.83845806079057</v>
      </c>
      <c r="AN3">
        <f t="shared" ref="AN3:AN23" si="10">AE3*$K3</f>
        <v>2155.5925631960476</v>
      </c>
      <c r="AO3">
        <f t="shared" ref="AO3:AO23" si="11">AF3*$K3</f>
        <v>-1724.4740505568382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-193.83845806079057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-193.83845806079057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1557.4101524868902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897.32917352159097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887.09105414182523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-887.09105414182523</v>
      </c>
      <c r="AK4">
        <f>G4*MAX(0, SUM(AB4, AE4:AF4))</f>
        <v>0</v>
      </c>
      <c r="AL4">
        <f t="shared" si="9"/>
        <v>-1591.8645541418252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-670.31909834506359</v>
      </c>
      <c r="AR4">
        <f t="shared" si="14"/>
        <v>-670.31909834506359</v>
      </c>
      <c r="AS4">
        <f t="shared" si="15"/>
        <v>-843.7236581147281</v>
      </c>
      <c r="AT4">
        <f t="shared" si="16"/>
        <v>0</v>
      </c>
      <c r="AU4">
        <f t="shared" si="17"/>
        <v>-1514.0427564597917</v>
      </c>
      <c r="AW4">
        <v>1</v>
      </c>
      <c r="AX4">
        <f>(R4*SUMPRODUCT(K5:$K$23, X5:$X$23)-$AZ$3*SUMPRODUCT(K4:$K$22, W5:$W$23))/Z4</f>
        <v>897.32917352159097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2155.5925631960476</v>
      </c>
      <c r="P5">
        <f t="shared" ref="P5:P23" si="30">O5*$C$5</f>
        <v>107.77962815980239</v>
      </c>
      <c r="Q5" s="5">
        <f t="shared" ref="Q5:Q23" si="31">$C$8</f>
        <v>12.5</v>
      </c>
      <c r="R5">
        <f t="shared" si="0"/>
        <v>500000</v>
      </c>
      <c r="S5">
        <f t="shared" si="1"/>
        <v>1737.2182859309501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887.09105414182523</v>
      </c>
      <c r="AC5">
        <f t="shared" si="2"/>
        <v>1697.7113219307012</v>
      </c>
      <c r="AE5">
        <f t="shared" si="3"/>
        <v>2106.5711371132834</v>
      </c>
      <c r="AF5">
        <f t="shared" si="4"/>
        <v>-105.32855685566417</v>
      </c>
      <c r="AG5">
        <f t="shared" si="5"/>
        <v>-12.215731146740451</v>
      </c>
      <c r="AH5">
        <f t="shared" si="6"/>
        <v>-723.02836538196902</v>
      </c>
      <c r="AI5">
        <f t="shared" si="7"/>
        <v>1265.9984837289098</v>
      </c>
      <c r="AJ5">
        <f t="shared" si="8"/>
        <v>-810.62026778887594</v>
      </c>
      <c r="AK5">
        <f>G5*SUM(AB5, AE5:AF5)</f>
        <v>11.842167901037723</v>
      </c>
      <c r="AL5">
        <f t="shared" si="9"/>
        <v>467.22038384107162</v>
      </c>
      <c r="AN5">
        <f t="shared" si="10"/>
        <v>1904.7312261493098</v>
      </c>
      <c r="AO5">
        <f t="shared" si="11"/>
        <v>-95.236561307465493</v>
      </c>
      <c r="AP5">
        <f t="shared" si="12"/>
        <v>-11.045287840279569</v>
      </c>
      <c r="AQ5">
        <f t="shared" si="13"/>
        <v>-653.75181529446252</v>
      </c>
      <c r="AR5">
        <f t="shared" si="14"/>
        <v>1144.6975617071023</v>
      </c>
      <c r="AS5">
        <f t="shared" si="15"/>
        <v>-732.951149574189</v>
      </c>
      <c r="AT5">
        <f t="shared" si="16"/>
        <v>10.707517343714843</v>
      </c>
      <c r="AU5">
        <f t="shared" si="17"/>
        <v>422.45392947662822</v>
      </c>
      <c r="AW5">
        <v>2</v>
      </c>
      <c r="AX5">
        <f>(R5*SUMPRODUCT(K6:$K$23, X6:$X$23)-$AZ$3*SUMPRODUCT(K5:$K$22, W6:$W$23))/Z5</f>
        <v>1737.2182859309501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2155.5925631960476</v>
      </c>
      <c r="P6">
        <f t="shared" si="30"/>
        <v>107.77962815980239</v>
      </c>
      <c r="Q6" s="5">
        <f t="shared" si="31"/>
        <v>12.5</v>
      </c>
      <c r="R6">
        <f t="shared" si="0"/>
        <v>500000</v>
      </c>
      <c r="S6">
        <f t="shared" si="1"/>
        <v>2516.0770985809322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1697.7113219307012</v>
      </c>
      <c r="AC6">
        <f t="shared" si="2"/>
        <v>2430.4925910087568</v>
      </c>
      <c r="AE6">
        <f t="shared" si="3"/>
        <v>2082.2699578786564</v>
      </c>
      <c r="AF6">
        <f t="shared" si="4"/>
        <v>-104.11349789393282</v>
      </c>
      <c r="AG6">
        <f t="shared" si="5"/>
        <v>-12.074811779314885</v>
      </c>
      <c r="AH6">
        <f t="shared" si="6"/>
        <v>-750.4822383264252</v>
      </c>
      <c r="AI6">
        <f t="shared" si="7"/>
        <v>1215.5994098789836</v>
      </c>
      <c r="AJ6">
        <f t="shared" si="8"/>
        <v>-732.78126907805563</v>
      </c>
      <c r="AK6">
        <f>G6*SUM(AB6, AE6:AF6)</f>
        <v>26.09866125159952</v>
      </c>
      <c r="AL6">
        <f t="shared" si="9"/>
        <v>508.91680205252749</v>
      </c>
      <c r="AN6">
        <f t="shared" si="10"/>
        <v>1785.1127813887294</v>
      </c>
      <c r="AO6">
        <f t="shared" si="11"/>
        <v>-89.255639069436469</v>
      </c>
      <c r="AP6">
        <f t="shared" si="12"/>
        <v>-10.351636087607758</v>
      </c>
      <c r="AQ6">
        <f t="shared" si="13"/>
        <v>-643.3822044892579</v>
      </c>
      <c r="AR6">
        <f t="shared" si="14"/>
        <v>1042.1233017424274</v>
      </c>
      <c r="AS6">
        <f t="shared" si="15"/>
        <v>-628.20731022126176</v>
      </c>
      <c r="AT6">
        <f t="shared" si="16"/>
        <v>22.374166039848344</v>
      </c>
      <c r="AU6">
        <f t="shared" si="17"/>
        <v>436.29015756101393</v>
      </c>
      <c r="AW6">
        <v>3</v>
      </c>
      <c r="AX6">
        <f>(R6*SUMPRODUCT(K7:$K$23, X7:$X$23)-$AZ$3*SUMPRODUCT(K6:$K$22, W7:$W$23))/Z6</f>
        <v>2516.0770985809322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2155.5925631960476</v>
      </c>
      <c r="P7">
        <f t="shared" si="30"/>
        <v>107.77962815980239</v>
      </c>
      <c r="Q7" s="5">
        <f t="shared" si="31"/>
        <v>12.5</v>
      </c>
      <c r="R7">
        <f t="shared" si="0"/>
        <v>500000</v>
      </c>
      <c r="S7">
        <f t="shared" si="1"/>
        <v>3234.5903150046138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2430.4925910087568</v>
      </c>
      <c r="AC7">
        <f t="shared" si="2"/>
        <v>3088.2567125786081</v>
      </c>
      <c r="AE7">
        <f t="shared" si="3"/>
        <v>2058.0730647693249</v>
      </c>
      <c r="AF7">
        <f t="shared" si="4"/>
        <v>-102.90365323846625</v>
      </c>
      <c r="AG7">
        <f t="shared" si="5"/>
        <v>-11.934497153522065</v>
      </c>
      <c r="AH7">
        <f t="shared" si="6"/>
        <v>-782.6603199869204</v>
      </c>
      <c r="AI7">
        <f t="shared" si="7"/>
        <v>1160.5745943904162</v>
      </c>
      <c r="AJ7">
        <f t="shared" si="8"/>
        <v>-657.76412156985134</v>
      </c>
      <c r="AK7">
        <f>G7*SUM(AB7, AE7:AF7)</f>
        <v>60.522135635046702</v>
      </c>
      <c r="AL7">
        <f t="shared" si="9"/>
        <v>563.33260845561153</v>
      </c>
      <c r="AN7">
        <f t="shared" si="10"/>
        <v>1661.833837637156</v>
      </c>
      <c r="AO7">
        <f t="shared" si="11"/>
        <v>-83.091691881857798</v>
      </c>
      <c r="AP7">
        <f t="shared" si="12"/>
        <v>-9.6367575789299043</v>
      </c>
      <c r="AQ7">
        <f t="shared" si="13"/>
        <v>-631.97532944534669</v>
      </c>
      <c r="AR7">
        <f t="shared" si="14"/>
        <v>937.13005873102156</v>
      </c>
      <c r="AS7">
        <f t="shared" si="15"/>
        <v>-531.12530022396277</v>
      </c>
      <c r="AT7">
        <f t="shared" si="16"/>
        <v>48.869855325403222</v>
      </c>
      <c r="AU7">
        <f t="shared" si="17"/>
        <v>454.87461383246199</v>
      </c>
      <c r="AW7">
        <v>4</v>
      </c>
      <c r="AX7">
        <f>(R7*SUMPRODUCT(K8:$K$23, X8:$X$23)-$AZ$3*SUMPRODUCT(K7:$K$22, W8:$W$23))/Z7</f>
        <v>3234.5903150046138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2155.5925631960476</v>
      </c>
      <c r="P8">
        <f t="shared" si="30"/>
        <v>107.77962815980239</v>
      </c>
      <c r="Q8" s="5">
        <f t="shared" si="31"/>
        <v>12.5</v>
      </c>
      <c r="R8">
        <f t="shared" si="0"/>
        <v>500000</v>
      </c>
      <c r="S8">
        <f t="shared" si="1"/>
        <v>3893.7500007140893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3088.2567125786081</v>
      </c>
      <c r="AC8">
        <f t="shared" si="2"/>
        <v>3674.0743893123454</v>
      </c>
      <c r="AE8">
        <f t="shared" si="3"/>
        <v>2033.9794359623268</v>
      </c>
      <c r="AF8">
        <f t="shared" si="4"/>
        <v>-101.69897179811633</v>
      </c>
      <c r="AG8">
        <f t="shared" si="5"/>
        <v>-11.79478134394396</v>
      </c>
      <c r="AH8">
        <f t="shared" si="6"/>
        <v>-814.83352171535262</v>
      </c>
      <c r="AI8">
        <f t="shared" si="7"/>
        <v>1105.6521611049138</v>
      </c>
      <c r="AJ8">
        <f t="shared" si="8"/>
        <v>-585.81767673373724</v>
      </c>
      <c r="AK8">
        <f t="shared" ref="AK8:AK23" si="32">G8*SUM(AB8:AB8, AE8:AF8)</f>
        <v>108.44360301764489</v>
      </c>
      <c r="AL8">
        <f t="shared" si="9"/>
        <v>628.27808738882152</v>
      </c>
      <c r="AN8">
        <f t="shared" si="10"/>
        <v>1534.790147357407</v>
      </c>
      <c r="AO8">
        <f t="shared" si="11"/>
        <v>-76.739507367870345</v>
      </c>
      <c r="AP8">
        <f t="shared" si="12"/>
        <v>-8.9000477963806901</v>
      </c>
      <c r="AQ8">
        <f t="shared" si="13"/>
        <v>-614.85305050469765</v>
      </c>
      <c r="AR8">
        <f t="shared" si="14"/>
        <v>834.2975416884583</v>
      </c>
      <c r="AS8">
        <f t="shared" si="15"/>
        <v>-442.04340638938481</v>
      </c>
      <c r="AT8">
        <f t="shared" si="16"/>
        <v>81.828837849913299</v>
      </c>
      <c r="AU8">
        <f t="shared" si="17"/>
        <v>474.08297314898687</v>
      </c>
      <c r="AW8">
        <v>5</v>
      </c>
      <c r="AX8">
        <f>(R8*SUMPRODUCT(K9:$K$23, X9:$X$23)-$AZ$3*SUMPRODUCT(K8:$K$22, W9:$W$23))/Z8</f>
        <v>3893.7500007140893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2155.5925631960476</v>
      </c>
      <c r="P9">
        <f t="shared" si="30"/>
        <v>107.77962815980239</v>
      </c>
      <c r="Q9" s="5">
        <f t="shared" si="31"/>
        <v>12.5</v>
      </c>
      <c r="R9">
        <f t="shared" si="0"/>
        <v>500000</v>
      </c>
      <c r="S9">
        <f t="shared" si="1"/>
        <v>4489.8996003051852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3674.0743893123454</v>
      </c>
      <c r="AC9">
        <f t="shared" si="2"/>
        <v>4186.607070121192</v>
      </c>
      <c r="AE9">
        <f t="shared" si="3"/>
        <v>2009.9823757225706</v>
      </c>
      <c r="AF9">
        <f t="shared" si="4"/>
        <v>-100.49911878612853</v>
      </c>
      <c r="AG9">
        <f t="shared" si="5"/>
        <v>-11.655625522886476</v>
      </c>
      <c r="AH9">
        <f t="shared" si="6"/>
        <v>-848.32030472176518</v>
      </c>
      <c r="AI9">
        <f t="shared" si="7"/>
        <v>1049.5073266917902</v>
      </c>
      <c r="AJ9">
        <f t="shared" si="8"/>
        <v>-512.53268080884664</v>
      </c>
      <c r="AK9">
        <f t="shared" si="32"/>
        <v>124.51333551134795</v>
      </c>
      <c r="AL9">
        <f t="shared" si="9"/>
        <v>661.48798139429152</v>
      </c>
      <c r="AN9">
        <f t="shared" si="10"/>
        <v>1412.9705275540452</v>
      </c>
      <c r="AO9">
        <f t="shared" si="11"/>
        <v>-70.648526377702268</v>
      </c>
      <c r="AP9">
        <f t="shared" si="12"/>
        <v>-8.1936317168576274</v>
      </c>
      <c r="AQ9">
        <f t="shared" si="13"/>
        <v>-596.34930284730308</v>
      </c>
      <c r="AR9">
        <f t="shared" si="14"/>
        <v>737.77906661218219</v>
      </c>
      <c r="AS9">
        <f t="shared" si="15"/>
        <v>-360.29846885141171</v>
      </c>
      <c r="AT9">
        <f t="shared" si="16"/>
        <v>87.529958217537384</v>
      </c>
      <c r="AU9">
        <f t="shared" si="17"/>
        <v>465.01055597830782</v>
      </c>
      <c r="AW9">
        <v>6</v>
      </c>
      <c r="AX9">
        <f>(R9*SUMPRODUCT(K10:$K$23, X10:$X$23)-$AZ$3*SUMPRODUCT(K9:$K$22, W10:$W$23))/Z9</f>
        <v>4489.8996003051852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2155.5925631960476</v>
      </c>
      <c r="P10">
        <f t="shared" si="30"/>
        <v>107.77962815980239</v>
      </c>
      <c r="Q10" s="5">
        <f t="shared" si="31"/>
        <v>12.5</v>
      </c>
      <c r="R10">
        <f t="shared" si="0"/>
        <v>500000</v>
      </c>
      <c r="S10">
        <f t="shared" si="1"/>
        <v>5009.746908905985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4186.607070121192</v>
      </c>
      <c r="AC10">
        <f t="shared" si="2"/>
        <v>4615.7332942402518</v>
      </c>
      <c r="AE10">
        <f t="shared" si="3"/>
        <v>1986.0564902136855</v>
      </c>
      <c r="AF10">
        <f t="shared" si="4"/>
        <v>-99.302824510684275</v>
      </c>
      <c r="AG10">
        <f t="shared" si="5"/>
        <v>-11.51688243480603</v>
      </c>
      <c r="AH10">
        <f t="shared" si="6"/>
        <v>-887.47331406320382</v>
      </c>
      <c r="AI10">
        <f t="shared" si="7"/>
        <v>987.76346920499122</v>
      </c>
      <c r="AJ10">
        <f t="shared" si="8"/>
        <v>-429.12622411905977</v>
      </c>
      <c r="AK10">
        <f t="shared" si="32"/>
        <v>26.115451164044032</v>
      </c>
      <c r="AL10">
        <f t="shared" si="9"/>
        <v>584.75269624997554</v>
      </c>
      <c r="AN10">
        <f t="shared" si="10"/>
        <v>1324.2447031112488</v>
      </c>
      <c r="AO10">
        <f t="shared" si="11"/>
        <v>-66.212235155562439</v>
      </c>
      <c r="AP10">
        <f t="shared" si="12"/>
        <v>-7.6791222383638997</v>
      </c>
      <c r="AQ10">
        <f t="shared" si="13"/>
        <v>-591.74139360675326</v>
      </c>
      <c r="AR10">
        <f t="shared" si="14"/>
        <v>658.61195211056906</v>
      </c>
      <c r="AS10">
        <f t="shared" si="15"/>
        <v>-286.12888508254565</v>
      </c>
      <c r="AT10">
        <f t="shared" si="16"/>
        <v>17.413023266838142</v>
      </c>
      <c r="AU10">
        <f t="shared" si="17"/>
        <v>389.89609029486166</v>
      </c>
      <c r="AW10">
        <v>7</v>
      </c>
      <c r="AX10">
        <f>(R10*SUMPRODUCT(K11:$K$23, X11:$X$23)-$AZ$3*SUMPRODUCT(K10:$K$22, W11:$W$23))/Z10</f>
        <v>5009.746908905985</v>
      </c>
    </row>
    <row r="11" spans="1:52" x14ac:dyDescent="0.25">
      <c r="A11" t="s">
        <v>33</v>
      </c>
      <c r="C11" s="24">
        <f>AU25</f>
        <v>407.36400406940538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2155.5925631960476</v>
      </c>
      <c r="P11">
        <f t="shared" si="30"/>
        <v>107.77962815980239</v>
      </c>
      <c r="Q11" s="5">
        <f t="shared" si="31"/>
        <v>12.5</v>
      </c>
      <c r="R11">
        <f t="shared" si="0"/>
        <v>500000</v>
      </c>
      <c r="S11">
        <f t="shared" si="1"/>
        <v>5477.1728757039382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4615.7332942402518</v>
      </c>
      <c r="AC11">
        <f t="shared" si="2"/>
        <v>4985.799226547847</v>
      </c>
      <c r="AE11">
        <f t="shared" si="3"/>
        <v>1962.2078722417307</v>
      </c>
      <c r="AF11">
        <f t="shared" si="4"/>
        <v>-98.11039361208654</v>
      </c>
      <c r="AG11">
        <f t="shared" si="5"/>
        <v>-11.378587411089935</v>
      </c>
      <c r="AH11">
        <f t="shared" si="6"/>
        <v>-925.0479747213526</v>
      </c>
      <c r="AI11">
        <f t="shared" si="7"/>
        <v>927.67091649720169</v>
      </c>
      <c r="AJ11">
        <f t="shared" si="8"/>
        <v>-370.06593230759518</v>
      </c>
      <c r="AK11">
        <f t="shared" si="32"/>
        <v>10.367729236591835</v>
      </c>
      <c r="AL11">
        <f t="shared" si="9"/>
        <v>567.97271342619831</v>
      </c>
      <c r="AN11">
        <f t="shared" si="10"/>
        <v>1244.5002742185168</v>
      </c>
      <c r="AO11">
        <f t="shared" si="11"/>
        <v>-62.225013710925843</v>
      </c>
      <c r="AP11">
        <f t="shared" si="12"/>
        <v>-7.2166947007214386</v>
      </c>
      <c r="AQ11">
        <f t="shared" si="13"/>
        <v>-586.69750258966656</v>
      </c>
      <c r="AR11">
        <f t="shared" si="14"/>
        <v>588.36106321720297</v>
      </c>
      <c r="AS11">
        <f t="shared" si="15"/>
        <v>-234.70864669887379</v>
      </c>
      <c r="AT11">
        <f t="shared" si="16"/>
        <v>6.5755733938735084</v>
      </c>
      <c r="AU11">
        <f t="shared" si="17"/>
        <v>360.2279899122027</v>
      </c>
      <c r="AW11">
        <v>8</v>
      </c>
      <c r="AX11">
        <f>(R11*SUMPRODUCT(K12:$K$23, X12:$X$23)-$AZ$3*SUMPRODUCT(K11:$K$22, W12:$W$23))/Z11</f>
        <v>5477.1728757039382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2155.5925631960476</v>
      </c>
      <c r="P12">
        <f t="shared" si="30"/>
        <v>107.77962815980239</v>
      </c>
      <c r="Q12" s="5">
        <f t="shared" si="31"/>
        <v>12.5</v>
      </c>
      <c r="R12">
        <f t="shared" si="0"/>
        <v>500000</v>
      </c>
      <c r="S12">
        <f t="shared" si="1"/>
        <v>5905.9664902971208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4985.799226547847</v>
      </c>
      <c r="AC12">
        <f t="shared" si="2"/>
        <v>5310.9243334561716</v>
      </c>
      <c r="AE12">
        <f t="shared" si="3"/>
        <v>1938.4107606609714</v>
      </c>
      <c r="AF12">
        <f t="shared" si="4"/>
        <v>-96.920538033048572</v>
      </c>
      <c r="AG12">
        <f t="shared" si="5"/>
        <v>-11.240591066215536</v>
      </c>
      <c r="AH12">
        <f t="shared" si="6"/>
        <v>-968.41883053996389</v>
      </c>
      <c r="AI12">
        <f t="shared" si="7"/>
        <v>861.83080102174335</v>
      </c>
      <c r="AJ12">
        <f t="shared" si="8"/>
        <v>-325.1251069083246</v>
      </c>
      <c r="AK12">
        <f t="shared" si="32"/>
        <v>143.37307843269119</v>
      </c>
      <c r="AL12">
        <f t="shared" si="9"/>
        <v>680.07877254610992</v>
      </c>
      <c r="AN12">
        <f t="shared" si="10"/>
        <v>1148.9788045456737</v>
      </c>
      <c r="AO12">
        <f t="shared" si="11"/>
        <v>-57.448940227283686</v>
      </c>
      <c r="AP12">
        <f t="shared" si="12"/>
        <v>-6.6627781622730984</v>
      </c>
      <c r="AQ12">
        <f t="shared" si="13"/>
        <v>-574.02318063582879</v>
      </c>
      <c r="AR12">
        <f t="shared" si="14"/>
        <v>510.8439055202881</v>
      </c>
      <c r="AS12">
        <f t="shared" si="15"/>
        <v>-192.7155297755011</v>
      </c>
      <c r="AT12">
        <f t="shared" si="16"/>
        <v>84.983343883963514</v>
      </c>
      <c r="AU12">
        <f t="shared" si="17"/>
        <v>403.11171962875051</v>
      </c>
      <c r="AW12">
        <v>9</v>
      </c>
      <c r="AX12">
        <f>(R12*SUMPRODUCT(K13:$K$23, X13:$X$23)-$AZ$3*SUMPRODUCT(K12:$K$22, W13:$W$23))/Z12</f>
        <v>5905.9664902971208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2155.5925631960476</v>
      </c>
      <c r="P13">
        <f t="shared" si="30"/>
        <v>107.77962815980239</v>
      </c>
      <c r="Q13" s="5">
        <f t="shared" si="31"/>
        <v>12.5</v>
      </c>
      <c r="R13">
        <f t="shared" si="0"/>
        <v>500000</v>
      </c>
      <c r="S13">
        <f t="shared" si="1"/>
        <v>6300.4037800886172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5310.9243334561716</v>
      </c>
      <c r="AC13">
        <f t="shared" si="2"/>
        <v>5596.1779435599956</v>
      </c>
      <c r="AE13">
        <f t="shared" si="3"/>
        <v>1914.6518189172323</v>
      </c>
      <c r="AF13">
        <f t="shared" si="4"/>
        <v>-95.732590945861617</v>
      </c>
      <c r="AG13">
        <f t="shared" si="5"/>
        <v>-11.102816063245401</v>
      </c>
      <c r="AH13">
        <f t="shared" si="6"/>
        <v>-1014.7636923192415</v>
      </c>
      <c r="AI13">
        <f t="shared" si="7"/>
        <v>793.05271958888375</v>
      </c>
      <c r="AJ13">
        <f t="shared" si="8"/>
        <v>-285.25361010382403</v>
      </c>
      <c r="AK13">
        <f t="shared" si="32"/>
        <v>499.08904929992798</v>
      </c>
      <c r="AL13">
        <f t="shared" si="9"/>
        <v>1006.8881587849877</v>
      </c>
      <c r="AN13">
        <f t="shared" si="10"/>
        <v>1028.0785085194486</v>
      </c>
      <c r="AO13">
        <f t="shared" si="11"/>
        <v>-51.403925425972425</v>
      </c>
      <c r="AP13">
        <f t="shared" si="12"/>
        <v>-5.9616931213750579</v>
      </c>
      <c r="AQ13">
        <f t="shared" si="13"/>
        <v>-544.8806581915419</v>
      </c>
      <c r="AR13">
        <f t="shared" si="14"/>
        <v>425.83223178055914</v>
      </c>
      <c r="AS13">
        <f t="shared" si="15"/>
        <v>-153.1678517878895</v>
      </c>
      <c r="AT13">
        <f t="shared" si="16"/>
        <v>267.98748490617351</v>
      </c>
      <c r="AU13">
        <f t="shared" si="17"/>
        <v>540.6518648988432</v>
      </c>
      <c r="AW13">
        <v>10</v>
      </c>
      <c r="AX13">
        <f>(R13*SUMPRODUCT(K14:$K$23, X14:$X$23)-$AZ$3*SUMPRODUCT(K13:$K$22, W14:$W$23))/Z13</f>
        <v>6300.4037800886172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2155.5925631960476</v>
      </c>
      <c r="P14">
        <f t="shared" si="30"/>
        <v>107.77962815980239</v>
      </c>
      <c r="Q14" s="5">
        <f t="shared" si="31"/>
        <v>12.5</v>
      </c>
      <c r="R14">
        <f t="shared" si="0"/>
        <v>500000</v>
      </c>
      <c r="S14">
        <f t="shared" si="1"/>
        <v>6625.8660262535332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5596.1779435599956</v>
      </c>
      <c r="AC14">
        <f t="shared" si="2"/>
        <v>5812.2991310067173</v>
      </c>
      <c r="AE14">
        <f t="shared" si="3"/>
        <v>1890.9148981017324</v>
      </c>
      <c r="AF14">
        <f t="shared" si="4"/>
        <v>-94.545744905086622</v>
      </c>
      <c r="AG14">
        <f t="shared" si="5"/>
        <v>-10.965168756764708</v>
      </c>
      <c r="AH14">
        <f t="shared" si="6"/>
        <v>-1064.765833929587</v>
      </c>
      <c r="AI14">
        <f t="shared" si="7"/>
        <v>720.63815051029405</v>
      </c>
      <c r="AJ14">
        <f t="shared" si="8"/>
        <v>-216.12118744672171</v>
      </c>
      <c r="AK14">
        <f t="shared" si="32"/>
        <v>517.478296772965</v>
      </c>
      <c r="AL14">
        <f t="shared" si="9"/>
        <v>1021.9952598365373</v>
      </c>
      <c r="AN14">
        <f t="shared" si="10"/>
        <v>935.29932832065936</v>
      </c>
      <c r="AO14">
        <f t="shared" si="11"/>
        <v>-46.764966416032969</v>
      </c>
      <c r="AP14">
        <f t="shared" si="12"/>
        <v>-5.423678761757234</v>
      </c>
      <c r="AQ14">
        <f t="shared" si="13"/>
        <v>-526.66292401253838</v>
      </c>
      <c r="AR14">
        <f t="shared" si="14"/>
        <v>356.44775913033078</v>
      </c>
      <c r="AS14">
        <f t="shared" si="15"/>
        <v>-106.89957631499236</v>
      </c>
      <c r="AT14">
        <f t="shared" si="16"/>
        <v>255.95922052237893</v>
      </c>
      <c r="AU14">
        <f t="shared" si="17"/>
        <v>505.50740333771734</v>
      </c>
      <c r="AW14">
        <v>11</v>
      </c>
      <c r="AX14">
        <f>(R14*SUMPRODUCT(K15:$K$23, X15:$X$23)-$AZ$3*SUMPRODUCT(K14:$K$22, W15:$W$23))/Z14</f>
        <v>6625.8660262535332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2155.5925631960476</v>
      </c>
      <c r="P15">
        <f t="shared" si="30"/>
        <v>107.77962815980239</v>
      </c>
      <c r="Q15" s="5">
        <f t="shared" si="31"/>
        <v>12.5</v>
      </c>
      <c r="R15">
        <f t="shared" si="0"/>
        <v>500000</v>
      </c>
      <c r="S15">
        <f t="shared" si="1"/>
        <v>6902.6315296347102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5812.2991310067173</v>
      </c>
      <c r="AC15">
        <f t="shared" si="2"/>
        <v>5979.1105355278769</v>
      </c>
      <c r="AE15">
        <f t="shared" si="3"/>
        <v>1867.1902374590602</v>
      </c>
      <c r="AF15">
        <f t="shared" si="4"/>
        <v>-93.359511872953007</v>
      </c>
      <c r="AG15">
        <f t="shared" si="5"/>
        <v>-10.827592545426464</v>
      </c>
      <c r="AH15">
        <f t="shared" si="6"/>
        <v>-1116.9809508238454</v>
      </c>
      <c r="AI15">
        <f t="shared" si="7"/>
        <v>646.02218221683529</v>
      </c>
      <c r="AJ15">
        <f t="shared" si="8"/>
        <v>-166.8114045211596</v>
      </c>
      <c r="AK15">
        <f t="shared" si="32"/>
        <v>531.02908996149779</v>
      </c>
      <c r="AL15">
        <f t="shared" si="9"/>
        <v>1010.2398676571735</v>
      </c>
      <c r="AN15">
        <f t="shared" si="10"/>
        <v>850.76452781109435</v>
      </c>
      <c r="AO15">
        <f t="shared" si="11"/>
        <v>-42.538226390554719</v>
      </c>
      <c r="AP15">
        <f t="shared" si="12"/>
        <v>-4.9334724841836834</v>
      </c>
      <c r="AQ15">
        <f t="shared" si="13"/>
        <v>-508.93998486989841</v>
      </c>
      <c r="AR15">
        <f t="shared" si="14"/>
        <v>294.35284406645758</v>
      </c>
      <c r="AS15">
        <f t="shared" si="15"/>
        <v>-76.005766822172276</v>
      </c>
      <c r="AT15">
        <f t="shared" si="16"/>
        <v>241.95751665339057</v>
      </c>
      <c r="AU15">
        <f t="shared" si="17"/>
        <v>460.30459389767589</v>
      </c>
      <c r="AW15">
        <v>12</v>
      </c>
      <c r="AX15">
        <f>(R15*SUMPRODUCT(K16:$K$23, X16:$X$23)-$AZ$3*SUMPRODUCT(K15:$K$22, W16:$W$23))/Z15</f>
        <v>6902.6315296347102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2155.5925631960476</v>
      </c>
      <c r="P16">
        <f t="shared" si="30"/>
        <v>107.77962815980239</v>
      </c>
      <c r="Q16" s="5">
        <f t="shared" si="31"/>
        <v>12.5</v>
      </c>
      <c r="R16">
        <f t="shared" si="0"/>
        <v>500000</v>
      </c>
      <c r="S16">
        <f t="shared" si="1"/>
        <v>6901.0322317727641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5979.1105355278769</v>
      </c>
      <c r="AC16">
        <f t="shared" si="2"/>
        <v>5894.9682330800897</v>
      </c>
      <c r="AE16">
        <f t="shared" si="3"/>
        <v>1841.3404338266832</v>
      </c>
      <c r="AF16">
        <f t="shared" si="4"/>
        <v>-92.067021691334162</v>
      </c>
      <c r="AG16">
        <f t="shared" si="5"/>
        <v>-10.677692907191666</v>
      </c>
      <c r="AH16">
        <f t="shared" si="6"/>
        <v>-1664.9485112213838</v>
      </c>
      <c r="AI16">
        <f t="shared" si="7"/>
        <v>73.647208006773781</v>
      </c>
      <c r="AJ16">
        <f t="shared" si="8"/>
        <v>84.142302447787188</v>
      </c>
      <c r="AK16">
        <f t="shared" si="32"/>
        <v>540.98687633642589</v>
      </c>
      <c r="AL16">
        <f t="shared" si="9"/>
        <v>698.77638679098686</v>
      </c>
      <c r="AN16">
        <f t="shared" si="10"/>
        <v>772.85329496512827</v>
      </c>
      <c r="AO16">
        <f t="shared" si="11"/>
        <v>-38.642664748256415</v>
      </c>
      <c r="AP16">
        <f t="shared" si="12"/>
        <v>-4.481675411210575</v>
      </c>
      <c r="AQ16">
        <f t="shared" si="13"/>
        <v>-698.81751315837778</v>
      </c>
      <c r="AR16">
        <f t="shared" si="14"/>
        <v>30.911441647283549</v>
      </c>
      <c r="AS16">
        <f t="shared" si="15"/>
        <v>35.316476246372183</v>
      </c>
      <c r="AT16">
        <f t="shared" si="16"/>
        <v>227.06474165702986</v>
      </c>
      <c r="AU16">
        <f t="shared" si="17"/>
        <v>293.29265955068558</v>
      </c>
      <c r="AW16">
        <v>13</v>
      </c>
      <c r="AX16">
        <f>(R16*SUMPRODUCT(K17:$K$23, X17:$X$23)-$AZ$3*SUMPRODUCT(K16:$K$22, W17:$W$23))/Z16</f>
        <v>6901.0322317727641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2155.5925631960476</v>
      </c>
      <c r="P17">
        <f t="shared" si="30"/>
        <v>107.77962815980239</v>
      </c>
      <c r="Q17" s="5">
        <f t="shared" si="31"/>
        <v>12.5</v>
      </c>
      <c r="R17">
        <f t="shared" si="0"/>
        <v>500000</v>
      </c>
      <c r="S17">
        <f t="shared" si="1"/>
        <v>6625.8940392287068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5894.9682330800897</v>
      </c>
      <c r="AC17">
        <f t="shared" si="2"/>
        <v>5573.1739690239647</v>
      </c>
      <c r="AE17">
        <f t="shared" si="3"/>
        <v>1813.1126591973541</v>
      </c>
      <c r="AF17">
        <f t="shared" si="4"/>
        <v>-90.655632959867717</v>
      </c>
      <c r="AG17">
        <f t="shared" si="5"/>
        <v>-10.514003725436718</v>
      </c>
      <c r="AH17">
        <f t="shared" si="6"/>
        <v>-2276.4901073212909</v>
      </c>
      <c r="AI17">
        <f t="shared" si="7"/>
        <v>-564.54708480924114</v>
      </c>
      <c r="AJ17">
        <f t="shared" si="8"/>
        <v>321.79426405612503</v>
      </c>
      <c r="AK17">
        <f t="shared" si="32"/>
        <v>533.21976815223036</v>
      </c>
      <c r="AL17">
        <f t="shared" si="9"/>
        <v>290.46694739911425</v>
      </c>
      <c r="AN17">
        <f t="shared" si="10"/>
        <v>701.01922780969142</v>
      </c>
      <c r="AO17">
        <f t="shared" si="11"/>
        <v>-35.050961390484574</v>
      </c>
      <c r="AP17">
        <f t="shared" si="12"/>
        <v>-4.0651190290937125</v>
      </c>
      <c r="AQ17">
        <f t="shared" si="13"/>
        <v>-880.17880690174252</v>
      </c>
      <c r="AR17">
        <f t="shared" si="14"/>
        <v>-218.27565951162939</v>
      </c>
      <c r="AS17">
        <f t="shared" si="15"/>
        <v>124.41806379647493</v>
      </c>
      <c r="AT17">
        <f t="shared" si="16"/>
        <v>206.16331159941012</v>
      </c>
      <c r="AU17">
        <f t="shared" si="17"/>
        <v>112.30571588425566</v>
      </c>
      <c r="AW17">
        <v>14</v>
      </c>
      <c r="AX17">
        <f>(R17*SUMPRODUCT(K18:$K$23, X18:$X$23)-$AZ$3*SUMPRODUCT(K17:$K$22, W18:$W$23))/Z17</f>
        <v>6625.8940392287068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2155.5925631960476</v>
      </c>
      <c r="P18">
        <f t="shared" si="30"/>
        <v>107.77962815980239</v>
      </c>
      <c r="Q18" s="5">
        <f t="shared" si="31"/>
        <v>12.5</v>
      </c>
      <c r="R18">
        <f t="shared" si="0"/>
        <v>500000</v>
      </c>
      <c r="S18">
        <f t="shared" si="1"/>
        <v>6102.3507769765083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5573.1739690239647</v>
      </c>
      <c r="AC18">
        <f t="shared" si="2"/>
        <v>5046.0645177939878</v>
      </c>
      <c r="AE18">
        <f t="shared" si="3"/>
        <v>1782.4703209462921</v>
      </c>
      <c r="AF18">
        <f t="shared" si="4"/>
        <v>-89.123516047314595</v>
      </c>
      <c r="AG18">
        <f t="shared" si="5"/>
        <v>-10.336312804305328</v>
      </c>
      <c r="AH18">
        <f t="shared" si="6"/>
        <v>-2902.0353550808859</v>
      </c>
      <c r="AI18">
        <f t="shared" si="7"/>
        <v>-1219.0248629862137</v>
      </c>
      <c r="AJ18">
        <f t="shared" si="8"/>
        <v>527.10945122997691</v>
      </c>
      <c r="AK18">
        <f t="shared" si="32"/>
        <v>508.65645417460604</v>
      </c>
      <c r="AL18">
        <f t="shared" si="9"/>
        <v>-183.2589575816308</v>
      </c>
      <c r="AN18">
        <f t="shared" si="10"/>
        <v>634.84779327626995</v>
      </c>
      <c r="AO18">
        <f t="shared" si="11"/>
        <v>-31.742389663813498</v>
      </c>
      <c r="AP18">
        <f t="shared" si="12"/>
        <v>-3.681399514659415</v>
      </c>
      <c r="AQ18">
        <f t="shared" si="13"/>
        <v>-1033.5940629882327</v>
      </c>
      <c r="AR18">
        <f t="shared" si="14"/>
        <v>-434.17005889043554</v>
      </c>
      <c r="AS18">
        <f t="shared" si="15"/>
        <v>187.7362377348102</v>
      </c>
      <c r="AT18">
        <f t="shared" si="16"/>
        <v>181.1639855507085</v>
      </c>
      <c r="AU18">
        <f t="shared" si="17"/>
        <v>-65.269835604916864</v>
      </c>
      <c r="AW18">
        <v>15</v>
      </c>
      <c r="AX18">
        <f>(R18*SUMPRODUCT(K19:$K$23, X19:$X$23)-$AZ$3*SUMPRODUCT(K18:$K$22, W19:$W$23))/Z18</f>
        <v>6102.3507769765083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2155.5925631960476</v>
      </c>
      <c r="P19">
        <f t="shared" si="30"/>
        <v>107.77962815980239</v>
      </c>
      <c r="Q19" s="5">
        <f t="shared" si="31"/>
        <v>12.5</v>
      </c>
      <c r="R19">
        <f t="shared" si="0"/>
        <v>500000</v>
      </c>
      <c r="S19">
        <f t="shared" si="1"/>
        <v>5341.5320423668127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5046.0645177939878</v>
      </c>
      <c r="AC19">
        <f t="shared" si="2"/>
        <v>4334.6708957209939</v>
      </c>
      <c r="AE19">
        <f t="shared" si="3"/>
        <v>1749.2704850607486</v>
      </c>
      <c r="AF19">
        <f t="shared" si="4"/>
        <v>-87.463524253037434</v>
      </c>
      <c r="AG19">
        <f t="shared" si="5"/>
        <v>-10.143791288108416</v>
      </c>
      <c r="AH19">
        <f t="shared" si="6"/>
        <v>-3566.3355261543943</v>
      </c>
      <c r="AI19">
        <f t="shared" si="7"/>
        <v>-1914.6723566347914</v>
      </c>
      <c r="AJ19">
        <f t="shared" si="8"/>
        <v>711.39362207299382</v>
      </c>
      <c r="AK19">
        <f t="shared" si="32"/>
        <v>469.55100350211899</v>
      </c>
      <c r="AL19">
        <f t="shared" si="9"/>
        <v>-733.7277310596786</v>
      </c>
      <c r="AN19">
        <f t="shared" si="10"/>
        <v>573.91350239942267</v>
      </c>
      <c r="AO19">
        <f t="shared" si="11"/>
        <v>-28.695675119971138</v>
      </c>
      <c r="AP19">
        <f t="shared" si="12"/>
        <v>-3.3280495129173109</v>
      </c>
      <c r="AQ19">
        <f t="shared" si="13"/>
        <v>-1170.0695404322655</v>
      </c>
      <c r="AR19">
        <f t="shared" si="14"/>
        <v>-628.17976266573123</v>
      </c>
      <c r="AS19">
        <f t="shared" si="15"/>
        <v>233.39924197848939</v>
      </c>
      <c r="AT19">
        <f t="shared" si="16"/>
        <v>154.05374027430992</v>
      </c>
      <c r="AU19">
        <f t="shared" si="17"/>
        <v>-240.72678041293199</v>
      </c>
      <c r="AW19">
        <v>16</v>
      </c>
      <c r="AX19">
        <f>(R19*SUMPRODUCT(K20:$K$23, X20:$X$23)-$AZ$3*SUMPRODUCT(K19:$K$22, W20:$W$23))/Z19</f>
        <v>5341.5320423668127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2155.5925631960476</v>
      </c>
      <c r="P20">
        <f t="shared" si="30"/>
        <v>107.77962815980239</v>
      </c>
      <c r="Q20" s="5">
        <f t="shared" si="31"/>
        <v>12.5</v>
      </c>
      <c r="R20">
        <f t="shared" si="0"/>
        <v>500000</v>
      </c>
      <c r="S20">
        <f t="shared" si="1"/>
        <v>4358.6036196698615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4334.6708957209939</v>
      </c>
      <c r="AC20">
        <f t="shared" si="2"/>
        <v>3464.595195910797</v>
      </c>
      <c r="AE20">
        <f t="shared" si="3"/>
        <v>1713.4514377693615</v>
      </c>
      <c r="AF20">
        <f t="shared" si="4"/>
        <v>-85.67257188846807</v>
      </c>
      <c r="AG20">
        <f t="shared" si="5"/>
        <v>-9.9360813067386111</v>
      </c>
      <c r="AH20">
        <f t="shared" si="6"/>
        <v>-4250.8827395487579</v>
      </c>
      <c r="AI20">
        <f t="shared" si="7"/>
        <v>-2633.039954974603</v>
      </c>
      <c r="AJ20">
        <f t="shared" si="8"/>
        <v>870.07569981019697</v>
      </c>
      <c r="AK20">
        <f t="shared" si="32"/>
        <v>417.37148331213211</v>
      </c>
      <c r="AL20">
        <f t="shared" si="9"/>
        <v>-1345.5927718522739</v>
      </c>
      <c r="AN20">
        <f t="shared" si="10"/>
        <v>517.84935693782097</v>
      </c>
      <c r="AO20">
        <f t="shared" si="11"/>
        <v>-25.892467846891044</v>
      </c>
      <c r="AP20">
        <f t="shared" si="12"/>
        <v>-3.0029408489539504</v>
      </c>
      <c r="AQ20">
        <f t="shared" si="13"/>
        <v>-1284.7267477619137</v>
      </c>
      <c r="AR20">
        <f t="shared" si="14"/>
        <v>-795.77279951993773</v>
      </c>
      <c r="AS20">
        <f t="shared" si="15"/>
        <v>262.9593881111112</v>
      </c>
      <c r="AT20">
        <f t="shared" si="16"/>
        <v>126.14046098601186</v>
      </c>
      <c r="AU20">
        <f t="shared" si="17"/>
        <v>-406.67295042281467</v>
      </c>
      <c r="AW20">
        <v>17</v>
      </c>
      <c r="AX20">
        <f>(R20*SUMPRODUCT(K21:$K$23, X21:$X$23)-$AZ$3*SUMPRODUCT(K20:$K$22, W21:$W$23))/Z20</f>
        <v>4358.6036196698615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2155.5925631960476</v>
      </c>
      <c r="P21">
        <f t="shared" si="30"/>
        <v>107.77962815980239</v>
      </c>
      <c r="Q21" s="5">
        <f t="shared" si="31"/>
        <v>12.5</v>
      </c>
      <c r="R21">
        <f t="shared" si="0"/>
        <v>500000</v>
      </c>
      <c r="S21">
        <f t="shared" si="1"/>
        <v>3145.3779947438529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3464.595195910797</v>
      </c>
      <c r="AC21">
        <f t="shared" si="2"/>
        <v>2443.694059444776</v>
      </c>
      <c r="AE21">
        <f t="shared" si="3"/>
        <v>1674.7140566469477</v>
      </c>
      <c r="AF21">
        <f t="shared" si="4"/>
        <v>-83.735702832347386</v>
      </c>
      <c r="AG21">
        <f t="shared" si="5"/>
        <v>-9.7114482882834743</v>
      </c>
      <c r="AH21">
        <f t="shared" si="6"/>
        <v>-5010.8882155099809</v>
      </c>
      <c r="AI21">
        <f t="shared" si="7"/>
        <v>-3429.6213099836641</v>
      </c>
      <c r="AJ21">
        <f t="shared" si="8"/>
        <v>1020.9011364660209</v>
      </c>
      <c r="AK21">
        <f t="shared" si="32"/>
        <v>353.89014848077784</v>
      </c>
      <c r="AL21">
        <f t="shared" si="9"/>
        <v>-2054.8300250368652</v>
      </c>
      <c r="AN21">
        <f t="shared" si="10"/>
        <v>466.24530716881196</v>
      </c>
      <c r="AO21">
        <f t="shared" si="11"/>
        <v>-23.312265358440598</v>
      </c>
      <c r="AP21">
        <f t="shared" si="12"/>
        <v>-2.7036956979332905</v>
      </c>
      <c r="AQ21">
        <f t="shared" si="13"/>
        <v>-1395.0459817042995</v>
      </c>
      <c r="AR21">
        <f t="shared" si="14"/>
        <v>-954.81663559186154</v>
      </c>
      <c r="AS21">
        <f t="shared" si="15"/>
        <v>284.22187183022754</v>
      </c>
      <c r="AT21">
        <f t="shared" si="16"/>
        <v>98.524055690314711</v>
      </c>
      <c r="AU21">
        <f t="shared" si="17"/>
        <v>-572.07070807131925</v>
      </c>
      <c r="AW21">
        <v>18</v>
      </c>
      <c r="AX21">
        <f>(R21*SUMPRODUCT(K22:$K$23, X22:$X$23)-$AZ$3*SUMPRODUCT(K21:$K$22, W22:$W$23))/Z21</f>
        <v>3145.3779947438529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2155.5925631960476</v>
      </c>
      <c r="P22">
        <f t="shared" si="30"/>
        <v>107.77962815980239</v>
      </c>
      <c r="Q22" s="5">
        <f t="shared" si="31"/>
        <v>12.5</v>
      </c>
      <c r="R22">
        <f t="shared" si="0"/>
        <v>500000</v>
      </c>
      <c r="S22">
        <f t="shared" si="1"/>
        <v>1693.6026649155613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2443.694059444776</v>
      </c>
      <c r="AC22">
        <f t="shared" si="2"/>
        <v>1282.8477133656329</v>
      </c>
      <c r="AE22">
        <f t="shared" si="3"/>
        <v>1632.7897020532168</v>
      </c>
      <c r="AF22">
        <f t="shared" si="4"/>
        <v>-81.639485102660842</v>
      </c>
      <c r="AG22">
        <f t="shared" si="5"/>
        <v>-9.4683344265225902</v>
      </c>
      <c r="AH22">
        <f t="shared" si="6"/>
        <v>-5839.9751551220206</v>
      </c>
      <c r="AI22">
        <f t="shared" si="7"/>
        <v>-4298.2932725979872</v>
      </c>
      <c r="AJ22">
        <f t="shared" si="8"/>
        <v>1160.8463460791431</v>
      </c>
      <c r="AK22">
        <f t="shared" si="32"/>
        <v>279.63909934767327</v>
      </c>
      <c r="AL22">
        <f t="shared" si="9"/>
        <v>-2857.8078271711706</v>
      </c>
      <c r="AN22">
        <f t="shared" si="10"/>
        <v>418.74171526403006</v>
      </c>
      <c r="AO22">
        <f t="shared" si="11"/>
        <v>-20.937085763201505</v>
      </c>
      <c r="AP22">
        <f t="shared" si="12"/>
        <v>-2.4282285670162276</v>
      </c>
      <c r="AQ22">
        <f t="shared" si="13"/>
        <v>-1497.7073964148581</v>
      </c>
      <c r="AR22">
        <f t="shared" si="14"/>
        <v>-1102.3309954810456</v>
      </c>
      <c r="AS22">
        <f t="shared" si="15"/>
        <v>297.7081430045173</v>
      </c>
      <c r="AT22">
        <f t="shared" si="16"/>
        <v>71.715638559261777</v>
      </c>
      <c r="AU22">
        <f t="shared" si="17"/>
        <v>-732.90721391726652</v>
      </c>
      <c r="AW22">
        <v>19</v>
      </c>
      <c r="AX22">
        <f>(R22*SUMPRODUCT(K23:$K$23, X23:$X$23)-$AZ$3*SUMPRODUCT(K22:$K$22, W23:$W$23))/Z22</f>
        <v>1693.6026649155613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2155.5925631960476</v>
      </c>
      <c r="P23">
        <f t="shared" si="30"/>
        <v>107.77962815980239</v>
      </c>
      <c r="Q23" s="5">
        <f t="shared" si="31"/>
        <v>12.5</v>
      </c>
      <c r="R23">
        <f t="shared" si="0"/>
        <v>500000</v>
      </c>
      <c r="S23">
        <f t="shared" si="1"/>
        <v>1741.886332678152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1282.8477133656329</v>
      </c>
      <c r="AC23">
        <f t="shared" si="2"/>
        <v>1282.8477133656329</v>
      </c>
      <c r="AE23">
        <f t="shared" si="3"/>
        <v>1587.5301038686987</v>
      </c>
      <c r="AF23">
        <f t="shared" si="4"/>
        <v>-79.376505193434937</v>
      </c>
      <c r="AG23">
        <f t="shared" si="5"/>
        <v>-9.2058799223802765</v>
      </c>
      <c r="AH23">
        <f t="shared" si="6"/>
        <v>-6710.8463950835294</v>
      </c>
      <c r="AI23">
        <f t="shared" si="7"/>
        <v>-5211.8986763306457</v>
      </c>
      <c r="AJ23">
        <f t="shared" si="8"/>
        <v>0</v>
      </c>
      <c r="AK23">
        <f t="shared" si="32"/>
        <v>195.37009184286279</v>
      </c>
      <c r="AL23">
        <f t="shared" si="9"/>
        <v>-5016.5285844877826</v>
      </c>
      <c r="AN23">
        <f t="shared" si="10"/>
        <v>375.04217748293604</v>
      </c>
      <c r="AO23">
        <f t="shared" si="11"/>
        <v>-18.752108874146803</v>
      </c>
      <c r="AP23">
        <f t="shared" si="12"/>
        <v>-2.1748206495878191</v>
      </c>
      <c r="AQ23">
        <f t="shared" si="13"/>
        <v>-1585.3875391920139</v>
      </c>
      <c r="AR23">
        <f t="shared" si="14"/>
        <v>-1231.2722912328124</v>
      </c>
      <c r="AS23">
        <f t="shared" si="15"/>
        <v>0</v>
      </c>
      <c r="AT23">
        <f t="shared" si="16"/>
        <v>46.154730849657412</v>
      </c>
      <c r="AU23">
        <f t="shared" si="17"/>
        <v>-1185.117560383155</v>
      </c>
      <c r="AW23">
        <v>20</v>
      </c>
      <c r="AX23">
        <f>(R23*SUMPRODUCT(K$23:$K24, X$23:$X24)-$AZ$3*SUMPRODUCT(K$22:$K23, W$23:$W24))/Z23</f>
        <v>1741.886332678152</v>
      </c>
    </row>
    <row r="25" spans="5:50" x14ac:dyDescent="0.25">
      <c r="AN25" s="6">
        <f t="shared" ref="AN25:AU25" si="33">SUM(AN3:AN23)</f>
        <v>21447.409605113451</v>
      </c>
      <c r="AO25" s="6">
        <f t="shared" si="33"/>
        <v>-2689.064902652708</v>
      </c>
      <c r="AP25" s="6">
        <f t="shared" si="33"/>
        <v>-736.82770042010247</v>
      </c>
      <c r="AQ25" s="6">
        <f t="shared" si="33"/>
        <v>-16689.104033386062</v>
      </c>
      <c r="AR25" s="6">
        <f t="shared" si="33"/>
        <v>1332.4129686545764</v>
      </c>
      <c r="AS25" s="6">
        <f t="shared" si="33"/>
        <v>-3162.2161271549116</v>
      </c>
      <c r="AT25" s="6">
        <f t="shared" si="33"/>
        <v>2237.167162569739</v>
      </c>
      <c r="AU25" s="7">
        <f t="shared" si="33"/>
        <v>407.36400406940538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8615.8363676119807</v>
      </c>
      <c r="K3">
        <v>1</v>
      </c>
      <c r="L3" s="2">
        <v>0</v>
      </c>
      <c r="O3">
        <f>$C$3</f>
        <v>8615.8363676119807</v>
      </c>
      <c r="P3">
        <f>O3*B5</f>
        <v>6892.6690940895851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8615.8363676119807</v>
      </c>
      <c r="AF3">
        <f t="shared" ref="AF3:AF23" si="4">-$Z3*P3</f>
        <v>-6892.6690940895851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1098.2103028223955</v>
      </c>
      <c r="AJ3">
        <f t="shared" ref="AJ3:AJ23" si="8">AB3-AC3</f>
        <v>0</v>
      </c>
      <c r="AL3">
        <f t="shared" ref="AL3:AL23" si="9">SUM(AI3:AK3)</f>
        <v>1098.2103028223955</v>
      </c>
      <c r="AN3">
        <f t="shared" ref="AN3:AN23" si="10">AE3*$K3</f>
        <v>8615.8363676119807</v>
      </c>
      <c r="AO3">
        <f t="shared" ref="AO3:AO23" si="11">AF3*$K3</f>
        <v>-6892.6690940895851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1098.2103028223955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1098.2103028223955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6925.4132477968369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5857.8837845637245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5785.2605941921065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-5785.2605941921065</v>
      </c>
      <c r="AK4">
        <f>H4*SUM(AB4, AE4:AF4)</f>
        <v>0</v>
      </c>
      <c r="AL4">
        <f t="shared" si="9"/>
        <v>-6984.017094192106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-1140.1526536047172</v>
      </c>
      <c r="AR4">
        <f t="shared" si="14"/>
        <v>-1140.1526536047172</v>
      </c>
      <c r="AS4">
        <f t="shared" si="15"/>
        <v>-5502.4354139167826</v>
      </c>
      <c r="AT4">
        <f t="shared" si="16"/>
        <v>0</v>
      </c>
      <c r="AU4">
        <f t="shared" si="17"/>
        <v>-6642.5880675215003</v>
      </c>
      <c r="AW4">
        <v>1</v>
      </c>
      <c r="AX4">
        <f>(R4*SUMPRODUCT(K5:$K$23, X5:$X$23)-$AZ$3*SUMPRODUCT(K4:$K$22, W5:$W$23))/Z4</f>
        <v>5857.8837845637245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8615.8363676119807</v>
      </c>
      <c r="P5">
        <f t="shared" ref="P5:P23" si="30">O5*$C$5</f>
        <v>430.79181838059907</v>
      </c>
      <c r="Q5" s="5">
        <f t="shared" ref="Q5:Q23" si="31">$C$8</f>
        <v>12.5</v>
      </c>
      <c r="R5">
        <f t="shared" si="0"/>
        <v>500000</v>
      </c>
      <c r="S5">
        <f t="shared" si="1"/>
        <v>11436.902621210727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5785.2605941921065</v>
      </c>
      <c r="AC5">
        <f t="shared" si="2"/>
        <v>11153.397557771699</v>
      </c>
      <c r="AE5">
        <f t="shared" si="3"/>
        <v>8402.2616510230637</v>
      </c>
      <c r="AF5">
        <f t="shared" si="4"/>
        <v>-420.11308255115324</v>
      </c>
      <c r="AG5">
        <f t="shared" si="5"/>
        <v>-12.1901422167908</v>
      </c>
      <c r="AH5">
        <f t="shared" si="6"/>
        <v>-1257.5423933679795</v>
      </c>
      <c r="AI5">
        <f t="shared" si="7"/>
        <v>6712.4160328871394</v>
      </c>
      <c r="AJ5">
        <f t="shared" si="8"/>
        <v>-5368.1369635795927</v>
      </c>
      <c r="AK5">
        <f>H5*SUM(AB5, AE5:AF5)</f>
        <v>714.52853554226249</v>
      </c>
      <c r="AL5">
        <f t="shared" si="9"/>
        <v>2058.8076048498092</v>
      </c>
      <c r="AN5">
        <f t="shared" si="10"/>
        <v>7597.2037473709333</v>
      </c>
      <c r="AO5">
        <f t="shared" si="11"/>
        <v>-379.86018736854669</v>
      </c>
      <c r="AP5">
        <f t="shared" si="12"/>
        <v>-11.022150699045573</v>
      </c>
      <c r="AQ5">
        <f t="shared" si="13"/>
        <v>-1137.0516868169357</v>
      </c>
      <c r="AR5">
        <f t="shared" si="14"/>
        <v>6069.2697224864041</v>
      </c>
      <c r="AS5">
        <f t="shared" si="15"/>
        <v>-4853.7919848213205</v>
      </c>
      <c r="AT5">
        <f t="shared" si="16"/>
        <v>646.0663917987099</v>
      </c>
      <c r="AU5">
        <f t="shared" si="17"/>
        <v>1861.5441294637935</v>
      </c>
      <c r="AW5">
        <v>2</v>
      </c>
      <c r="AX5">
        <f>(R5*SUMPRODUCT(K6:$K$23, X6:$X$23)-$AZ$3*SUMPRODUCT(K5:$K$22, W6:$W$23))/Z5</f>
        <v>11436.902621210727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8615.8363676119807</v>
      </c>
      <c r="P6">
        <f t="shared" si="30"/>
        <v>430.79181838059907</v>
      </c>
      <c r="Q6" s="5">
        <f t="shared" si="31"/>
        <v>12.5</v>
      </c>
      <c r="R6">
        <f t="shared" si="0"/>
        <v>500000</v>
      </c>
      <c r="S6">
        <f t="shared" si="1"/>
        <v>16276.282334685733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11153.397557771699</v>
      </c>
      <c r="AC6">
        <f t="shared" si="2"/>
        <v>15653.068865640773</v>
      </c>
      <c r="AE6">
        <f t="shared" si="3"/>
        <v>8285.9388418151684</v>
      </c>
      <c r="AF6">
        <f t="shared" si="4"/>
        <v>-414.29694209075848</v>
      </c>
      <c r="AG6">
        <f t="shared" si="5"/>
        <v>-12.021379132969408</v>
      </c>
      <c r="AH6">
        <f t="shared" si="6"/>
        <v>-1874.4664661393933</v>
      </c>
      <c r="AI6">
        <f t="shared" si="7"/>
        <v>5985.1540544520467</v>
      </c>
      <c r="AJ6">
        <f t="shared" si="8"/>
        <v>-4499.6713078690736</v>
      </c>
      <c r="AK6">
        <f>H6*SUM(AB6, AE6:AF6)</f>
        <v>1040.6696583250373</v>
      </c>
      <c r="AL6">
        <f t="shared" si="9"/>
        <v>2526.1524049080103</v>
      </c>
      <c r="AN6">
        <f t="shared" si="10"/>
        <v>7103.4667125479136</v>
      </c>
      <c r="AO6">
        <f t="shared" si="11"/>
        <v>-355.17333562739577</v>
      </c>
      <c r="AP6">
        <f t="shared" si="12"/>
        <v>-10.305828722633859</v>
      </c>
      <c r="AQ6">
        <f t="shared" si="13"/>
        <v>-1606.9645697616072</v>
      </c>
      <c r="AR6">
        <f t="shared" si="14"/>
        <v>5131.0229784362764</v>
      </c>
      <c r="AS6">
        <f t="shared" si="15"/>
        <v>-3857.530928366451</v>
      </c>
      <c r="AT6">
        <f t="shared" si="16"/>
        <v>892.1574751873377</v>
      </c>
      <c r="AU6">
        <f t="shared" si="17"/>
        <v>2165.6495252571635</v>
      </c>
      <c r="AW6">
        <v>3</v>
      </c>
      <c r="AX6">
        <f>(R6*SUMPRODUCT(K7:$K$23, X7:$X$23)-$AZ$3*SUMPRODUCT(K6:$K$22, W7:$W$23))/Z6</f>
        <v>16276.282334685733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8615.8363676119807</v>
      </c>
      <c r="P7">
        <f t="shared" si="30"/>
        <v>430.79181838059907</v>
      </c>
      <c r="Q7" s="5">
        <f t="shared" si="31"/>
        <v>12.5</v>
      </c>
      <c r="R7">
        <f t="shared" si="0"/>
        <v>500000</v>
      </c>
      <c r="S7">
        <f t="shared" si="1"/>
        <v>20373.797074789127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15653.068865640773</v>
      </c>
      <c r="AC7">
        <f t="shared" si="2"/>
        <v>19293.319561939134</v>
      </c>
      <c r="AE7">
        <f t="shared" si="3"/>
        <v>8158.9152833669978</v>
      </c>
      <c r="AF7">
        <f t="shared" si="4"/>
        <v>-407.94576416834991</v>
      </c>
      <c r="AG7">
        <f t="shared" si="5"/>
        <v>-11.837091222561678</v>
      </c>
      <c r="AH7">
        <f t="shared" si="6"/>
        <v>-2562.964763121392</v>
      </c>
      <c r="AI7">
        <f t="shared" si="7"/>
        <v>5176.1676648546936</v>
      </c>
      <c r="AJ7">
        <f t="shared" si="8"/>
        <v>-3640.2506962983607</v>
      </c>
      <c r="AK7">
        <f>H7*SUM(AB7, AE7:AF7)</f>
        <v>1444.0291683445923</v>
      </c>
      <c r="AL7">
        <f t="shared" si="9"/>
        <v>2979.946136900925</v>
      </c>
      <c r="AN7">
        <f t="shared" si="10"/>
        <v>6588.0855876387113</v>
      </c>
      <c r="AO7">
        <f t="shared" si="11"/>
        <v>-329.40427938193557</v>
      </c>
      <c r="AP7">
        <f t="shared" si="12"/>
        <v>-9.5581051370766499</v>
      </c>
      <c r="AQ7">
        <f t="shared" si="13"/>
        <v>-2069.5191249219392</v>
      </c>
      <c r="AR7">
        <f t="shared" si="14"/>
        <v>4179.604078197759</v>
      </c>
      <c r="AS7">
        <f t="shared" si="15"/>
        <v>-2939.3960244404047</v>
      </c>
      <c r="AT7">
        <f t="shared" si="16"/>
        <v>1166.0113411760988</v>
      </c>
      <c r="AU7">
        <f t="shared" si="17"/>
        <v>2406.2193949334528</v>
      </c>
      <c r="AW7">
        <v>4</v>
      </c>
      <c r="AX7">
        <f>(R7*SUMPRODUCT(K8:$K$23, X8:$X$23)-$AZ$3*SUMPRODUCT(K7:$K$22, W8:$W$23))/Z7</f>
        <v>20373.797074789127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8615.8363676119807</v>
      </c>
      <c r="P8">
        <f t="shared" si="30"/>
        <v>430.79181838059907</v>
      </c>
      <c r="Q8" s="5">
        <f t="shared" si="31"/>
        <v>12.5</v>
      </c>
      <c r="R8">
        <f t="shared" si="0"/>
        <v>500000</v>
      </c>
      <c r="S8">
        <f t="shared" si="1"/>
        <v>23764.051170395476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19293.319561939134</v>
      </c>
      <c r="AC8">
        <f t="shared" si="2"/>
        <v>22123.456337159769</v>
      </c>
      <c r="AE8">
        <f t="shared" si="3"/>
        <v>8021.0263107174051</v>
      </c>
      <c r="AF8">
        <f t="shared" si="4"/>
        <v>-401.05131553587029</v>
      </c>
      <c r="AG8">
        <f t="shared" si="5"/>
        <v>-11.637039586878441</v>
      </c>
      <c r="AH8">
        <f t="shared" si="6"/>
        <v>-3267.2289383048287</v>
      </c>
      <c r="AI8">
        <f t="shared" si="7"/>
        <v>4341.1090172898275</v>
      </c>
      <c r="AJ8">
        <f t="shared" si="8"/>
        <v>-2830.1367752206352</v>
      </c>
      <c r="AK8">
        <f t="shared" ref="AK8:AK23" si="32">H8*SUM(AB8:AB8, AE8:AF8)</f>
        <v>1886.6219484541584</v>
      </c>
      <c r="AL8">
        <f t="shared" si="9"/>
        <v>3397.5941905233508</v>
      </c>
      <c r="AN8">
        <f t="shared" si="10"/>
        <v>6052.4663798083857</v>
      </c>
      <c r="AO8">
        <f t="shared" si="11"/>
        <v>-302.62331899041931</v>
      </c>
      <c r="AP8">
        <f t="shared" si="12"/>
        <v>-8.781019801165753</v>
      </c>
      <c r="AQ8">
        <f t="shared" si="13"/>
        <v>-2465.3694599910064</v>
      </c>
      <c r="AR8">
        <f t="shared" si="14"/>
        <v>3275.692581025794</v>
      </c>
      <c r="AS8">
        <f t="shared" si="15"/>
        <v>-2135.5506164335425</v>
      </c>
      <c r="AT8">
        <f t="shared" si="16"/>
        <v>1423.5978629281028</v>
      </c>
      <c r="AU8">
        <f t="shared" si="17"/>
        <v>2563.7398275203545</v>
      </c>
      <c r="AW8">
        <v>5</v>
      </c>
      <c r="AX8">
        <f>(R8*SUMPRODUCT(K9:$K$23, X9:$X$23)-$AZ$3*SUMPRODUCT(K8:$K$22, W9:$W$23))/Z8</f>
        <v>23764.051170395476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8615.8363676119807</v>
      </c>
      <c r="P9">
        <f t="shared" si="30"/>
        <v>430.79181838059907</v>
      </c>
      <c r="Q9" s="5">
        <f t="shared" si="31"/>
        <v>12.5</v>
      </c>
      <c r="R9">
        <f t="shared" si="0"/>
        <v>500000</v>
      </c>
      <c r="S9">
        <f t="shared" si="1"/>
        <v>26450.609554118571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22123.456337159769</v>
      </c>
      <c r="AC9">
        <f t="shared" si="2"/>
        <v>24165.892799794536</v>
      </c>
      <c r="AE9">
        <f t="shared" si="3"/>
        <v>7871.6287280367187</v>
      </c>
      <c r="AF9">
        <f t="shared" si="4"/>
        <v>-393.58143640183596</v>
      </c>
      <c r="AG9">
        <f t="shared" si="5"/>
        <v>-11.420291066615377</v>
      </c>
      <c r="AH9">
        <f t="shared" si="6"/>
        <v>-4015.1249757711671</v>
      </c>
      <c r="AI9">
        <f t="shared" si="7"/>
        <v>3451.5020247971001</v>
      </c>
      <c r="AJ9">
        <f t="shared" si="8"/>
        <v>-2042.4364626347669</v>
      </c>
      <c r="AK9">
        <f t="shared" si="32"/>
        <v>2172.7503663535276</v>
      </c>
      <c r="AL9">
        <f t="shared" si="9"/>
        <v>3581.8159285158608</v>
      </c>
      <c r="AN9">
        <f t="shared" si="10"/>
        <v>5533.5706078344219</v>
      </c>
      <c r="AO9">
        <f t="shared" si="11"/>
        <v>-276.6785303917211</v>
      </c>
      <c r="AP9">
        <f t="shared" si="12"/>
        <v>-8.0281971066613647</v>
      </c>
      <c r="AQ9">
        <f t="shared" si="13"/>
        <v>-2822.5388061780022</v>
      </c>
      <c r="AR9">
        <f t="shared" si="14"/>
        <v>2426.3250741580373</v>
      </c>
      <c r="AS9">
        <f t="shared" si="15"/>
        <v>-1435.7849904366492</v>
      </c>
      <c r="AT9">
        <f t="shared" si="16"/>
        <v>1527.3926122293187</v>
      </c>
      <c r="AU9">
        <f t="shared" si="17"/>
        <v>2517.9326959507066</v>
      </c>
      <c r="AW9">
        <v>6</v>
      </c>
      <c r="AX9">
        <f>(R9*SUMPRODUCT(K10:$K$23, X10:$X$23)-$AZ$3*SUMPRODUCT(K9:$K$22, W10:$W$23))/Z9</f>
        <v>26450.609554118571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8615.8363676119807</v>
      </c>
      <c r="P10">
        <f t="shared" si="30"/>
        <v>430.79181838059907</v>
      </c>
      <c r="Q10" s="5">
        <f t="shared" si="31"/>
        <v>12.5</v>
      </c>
      <c r="R10">
        <f t="shared" si="0"/>
        <v>500000</v>
      </c>
      <c r="S10">
        <f t="shared" si="1"/>
        <v>28407.97682246556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24165.892799794536</v>
      </c>
      <c r="AC10">
        <f t="shared" si="2"/>
        <v>25422.736525588873</v>
      </c>
      <c r="AE10">
        <f t="shared" si="3"/>
        <v>7710.4448264744642</v>
      </c>
      <c r="AF10">
        <f t="shared" si="4"/>
        <v>-385.52224132372328</v>
      </c>
      <c r="AG10">
        <f t="shared" si="5"/>
        <v>-11.186442757111489</v>
      </c>
      <c r="AH10">
        <f t="shared" si="6"/>
        <v>-4785.8159535093273</v>
      </c>
      <c r="AI10">
        <f t="shared" si="7"/>
        <v>2527.9201888843018</v>
      </c>
      <c r="AJ10">
        <f t="shared" si="8"/>
        <v>-1256.8437257943369</v>
      </c>
      <c r="AK10">
        <f t="shared" si="32"/>
        <v>1709.9512754025286</v>
      </c>
      <c r="AL10">
        <f t="shared" si="9"/>
        <v>2981.0277384924934</v>
      </c>
      <c r="AN10">
        <f t="shared" si="10"/>
        <v>5141.1003515774937</v>
      </c>
      <c r="AO10">
        <f t="shared" si="11"/>
        <v>-257.0550175788747</v>
      </c>
      <c r="AP10">
        <f t="shared" si="12"/>
        <v>-7.4587946721335445</v>
      </c>
      <c r="AQ10">
        <f t="shared" si="13"/>
        <v>-3191.0428820774164</v>
      </c>
      <c r="AR10">
        <f t="shared" si="14"/>
        <v>1685.5436572490685</v>
      </c>
      <c r="AS10">
        <f t="shared" si="15"/>
        <v>-838.02684099014891</v>
      </c>
      <c r="AT10">
        <f t="shared" si="16"/>
        <v>1140.1457764106649</v>
      </c>
      <c r="AU10">
        <f t="shared" si="17"/>
        <v>1987.6625926695845</v>
      </c>
      <c r="AW10">
        <v>7</v>
      </c>
      <c r="AX10">
        <f>(R10*SUMPRODUCT(K11:$K$23, X11:$X$23)-$AZ$3*SUMPRODUCT(K10:$K$22, W11:$W$23))/Z10</f>
        <v>28407.97682246556</v>
      </c>
    </row>
    <row r="11" spans="1:52" x14ac:dyDescent="0.25">
      <c r="A11" t="s">
        <v>33</v>
      </c>
      <c r="C11" s="24">
        <f>AU25</f>
        <v>2876.5302349103144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8615.8363676119807</v>
      </c>
      <c r="P11">
        <f t="shared" si="30"/>
        <v>430.79181838059907</v>
      </c>
      <c r="Q11" s="5">
        <f t="shared" si="31"/>
        <v>12.5</v>
      </c>
      <c r="R11">
        <f t="shared" si="0"/>
        <v>500000</v>
      </c>
      <c r="S11">
        <f t="shared" si="1"/>
        <v>29698.913779228085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25422.736525588873</v>
      </c>
      <c r="AC11">
        <f t="shared" si="2"/>
        <v>25977.145234346681</v>
      </c>
      <c r="AE11">
        <f t="shared" si="3"/>
        <v>7536.1285702429359</v>
      </c>
      <c r="AF11">
        <f t="shared" si="4"/>
        <v>-376.80642851214685</v>
      </c>
      <c r="AG11">
        <f t="shared" si="5"/>
        <v>-10.933541807055722</v>
      </c>
      <c r="AH11">
        <f t="shared" si="6"/>
        <v>-5641.460899386092</v>
      </c>
      <c r="AI11">
        <f t="shared" si="7"/>
        <v>1506.9277005376407</v>
      </c>
      <c r="AJ11">
        <f t="shared" si="8"/>
        <v>-554.4087087578082</v>
      </c>
      <c r="AK11">
        <f t="shared" si="32"/>
        <v>1671.459609633499</v>
      </c>
      <c r="AL11">
        <f t="shared" si="9"/>
        <v>2623.9786014133315</v>
      </c>
      <c r="AN11">
        <f t="shared" si="10"/>
        <v>4779.6740625133616</v>
      </c>
      <c r="AO11">
        <f t="shared" si="11"/>
        <v>-238.98370312566811</v>
      </c>
      <c r="AP11">
        <f t="shared" si="12"/>
        <v>-6.9344313462137608</v>
      </c>
      <c r="AQ11">
        <f t="shared" si="13"/>
        <v>-3578.0101260413844</v>
      </c>
      <c r="AR11">
        <f t="shared" si="14"/>
        <v>955.74580200009495</v>
      </c>
      <c r="AS11">
        <f t="shared" si="15"/>
        <v>-351.62522780523608</v>
      </c>
      <c r="AT11">
        <f t="shared" si="16"/>
        <v>1060.097644067451</v>
      </c>
      <c r="AU11">
        <f t="shared" si="17"/>
        <v>1664.2182182623098</v>
      </c>
      <c r="AW11">
        <v>8</v>
      </c>
      <c r="AX11">
        <f>(R11*SUMPRODUCT(K12:$K$23, X12:$X$23)-$AZ$3*SUMPRODUCT(K11:$K$22, W12:$W$23))/Z11</f>
        <v>29698.913779228085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8615.8363676119807</v>
      </c>
      <c r="P12">
        <f t="shared" si="30"/>
        <v>430.79181838059907</v>
      </c>
      <c r="Q12" s="5">
        <f t="shared" si="31"/>
        <v>12.5</v>
      </c>
      <c r="R12">
        <f t="shared" si="0"/>
        <v>500000</v>
      </c>
      <c r="S12">
        <f t="shared" si="1"/>
        <v>30396.622693955149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25977.145234346681</v>
      </c>
      <c r="AC12">
        <f t="shared" si="2"/>
        <v>25921.837078427343</v>
      </c>
      <c r="AE12">
        <f t="shared" si="3"/>
        <v>7347.4710945450315</v>
      </c>
      <c r="AF12">
        <f t="shared" si="4"/>
        <v>-367.37355472725159</v>
      </c>
      <c r="AG12">
        <f t="shared" si="5"/>
        <v>-10.6598343751123</v>
      </c>
      <c r="AH12">
        <f t="shared" si="6"/>
        <v>-6574.8805549145627</v>
      </c>
      <c r="AI12">
        <f t="shared" si="7"/>
        <v>394.55715052810501</v>
      </c>
      <c r="AJ12">
        <f t="shared" si="8"/>
        <v>55.308155919337878</v>
      </c>
      <c r="AK12">
        <f t="shared" si="32"/>
        <v>2307.0069941915126</v>
      </c>
      <c r="AL12">
        <f t="shared" si="9"/>
        <v>2756.8723006389555</v>
      </c>
      <c r="AN12">
        <f t="shared" si="10"/>
        <v>4355.1597659133949</v>
      </c>
      <c r="AO12">
        <f t="shared" si="11"/>
        <v>-217.75798829566978</v>
      </c>
      <c r="AP12">
        <f t="shared" si="12"/>
        <v>-6.3185388801675018</v>
      </c>
      <c r="AQ12">
        <f t="shared" si="13"/>
        <v>-3897.2123727998619</v>
      </c>
      <c r="AR12">
        <f t="shared" si="14"/>
        <v>233.87086593769607</v>
      </c>
      <c r="AS12">
        <f t="shared" si="15"/>
        <v>32.783505002911561</v>
      </c>
      <c r="AT12">
        <f t="shared" si="16"/>
        <v>1367.4615267616546</v>
      </c>
      <c r="AU12">
        <f t="shared" si="17"/>
        <v>1634.1158977022621</v>
      </c>
      <c r="AW12">
        <v>9</v>
      </c>
      <c r="AX12">
        <f>(R12*SUMPRODUCT(K13:$K$23, X13:$X$23)-$AZ$3*SUMPRODUCT(K12:$K$22, W13:$W$23))/Z12</f>
        <v>30396.622693955149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8615.8363676119807</v>
      </c>
      <c r="P13">
        <f t="shared" si="30"/>
        <v>430.79181838059907</v>
      </c>
      <c r="Q13" s="5">
        <f t="shared" si="31"/>
        <v>12.5</v>
      </c>
      <c r="R13">
        <f t="shared" si="0"/>
        <v>500000</v>
      </c>
      <c r="S13">
        <f t="shared" si="1"/>
        <v>30592.421024906405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25921.837078427343</v>
      </c>
      <c r="AC13">
        <f t="shared" si="2"/>
        <v>25365.650739950055</v>
      </c>
      <c r="AE13">
        <f t="shared" si="3"/>
        <v>7143.8051913406562</v>
      </c>
      <c r="AF13">
        <f t="shared" si="4"/>
        <v>-357.19025956703285</v>
      </c>
      <c r="AG13">
        <f t="shared" si="5"/>
        <v>-10.364352464659039</v>
      </c>
      <c r="AH13">
        <f t="shared" si="6"/>
        <v>-7555.3426680855955</v>
      </c>
      <c r="AI13">
        <f t="shared" si="7"/>
        <v>-779.09208877663059</v>
      </c>
      <c r="AJ13">
        <f t="shared" si="8"/>
        <v>556.18633847728779</v>
      </c>
      <c r="AK13">
        <f t="shared" si="32"/>
        <v>3398.4081638598805</v>
      </c>
      <c r="AL13">
        <f t="shared" si="9"/>
        <v>3175.5024135605377</v>
      </c>
      <c r="AN13">
        <f t="shared" si="10"/>
        <v>3835.8893840136284</v>
      </c>
      <c r="AO13">
        <f t="shared" si="11"/>
        <v>-191.79446920068145</v>
      </c>
      <c r="AP13">
        <f t="shared" si="12"/>
        <v>-5.5651726952957556</v>
      </c>
      <c r="AQ13">
        <f t="shared" si="13"/>
        <v>-4056.8657678717968</v>
      </c>
      <c r="AR13">
        <f t="shared" si="14"/>
        <v>-418.33602575414517</v>
      </c>
      <c r="AS13">
        <f t="shared" si="15"/>
        <v>298.64605964962732</v>
      </c>
      <c r="AT13">
        <f t="shared" si="16"/>
        <v>1824.7862937383588</v>
      </c>
      <c r="AU13">
        <f t="shared" si="17"/>
        <v>1705.0963276338409</v>
      </c>
      <c r="AW13">
        <v>10</v>
      </c>
      <c r="AX13">
        <f>(R13*SUMPRODUCT(K14:$K$23, X14:$X$23)-$AZ$3*SUMPRODUCT(K13:$K$22, W14:$W$23))/Z13</f>
        <v>30592.421024906405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8615.8363676119807</v>
      </c>
      <c r="P14">
        <f t="shared" si="30"/>
        <v>430.79181838059907</v>
      </c>
      <c r="Q14" s="5">
        <f t="shared" si="31"/>
        <v>12.5</v>
      </c>
      <c r="R14">
        <f t="shared" si="0"/>
        <v>500000</v>
      </c>
      <c r="S14">
        <f t="shared" si="1"/>
        <v>30100.815574855711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25365.650739950055</v>
      </c>
      <c r="AC14">
        <f t="shared" si="2"/>
        <v>24190.110390661517</v>
      </c>
      <c r="AE14">
        <f t="shared" si="3"/>
        <v>6923.9995282556065</v>
      </c>
      <c r="AF14">
        <f t="shared" si="4"/>
        <v>-346.19997641278036</v>
      </c>
      <c r="AG14">
        <f t="shared" si="5"/>
        <v>-10.045454719700512</v>
      </c>
      <c r="AH14">
        <f t="shared" si="6"/>
        <v>-8610.1688124774537</v>
      </c>
      <c r="AI14">
        <f t="shared" si="7"/>
        <v>-2042.4147153543281</v>
      </c>
      <c r="AJ14">
        <f t="shared" si="8"/>
        <v>1175.540349288538</v>
      </c>
      <c r="AK14">
        <f t="shared" si="32"/>
        <v>2733.4010414687168</v>
      </c>
      <c r="AL14">
        <f t="shared" si="9"/>
        <v>1866.5266754029267</v>
      </c>
      <c r="AN14">
        <f t="shared" si="10"/>
        <v>3424.8035776603297</v>
      </c>
      <c r="AO14">
        <f t="shared" si="11"/>
        <v>-171.24017888301651</v>
      </c>
      <c r="AP14">
        <f t="shared" si="12"/>
        <v>-4.9687625082670444</v>
      </c>
      <c r="AQ14">
        <f t="shared" si="13"/>
        <v>-4258.8300061108257</v>
      </c>
      <c r="AR14">
        <f t="shared" si="14"/>
        <v>-1010.2353698417792</v>
      </c>
      <c r="AS14">
        <f t="shared" si="15"/>
        <v>581.45509362010966</v>
      </c>
      <c r="AT14">
        <f t="shared" si="16"/>
        <v>1352.0165083490383</v>
      </c>
      <c r="AU14">
        <f t="shared" si="17"/>
        <v>923.23623212736868</v>
      </c>
      <c r="AW14">
        <v>11</v>
      </c>
      <c r="AX14">
        <f>(R14*SUMPRODUCT(K15:$K$23, X15:$X$23)-$AZ$3*SUMPRODUCT(K14:$K$22, W15:$W$23))/Z14</f>
        <v>30100.815574855711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8615.8363676119807</v>
      </c>
      <c r="P15">
        <f t="shared" si="30"/>
        <v>430.79181838059907</v>
      </c>
      <c r="Q15" s="5">
        <f t="shared" si="31"/>
        <v>12.5</v>
      </c>
      <c r="R15">
        <f t="shared" si="0"/>
        <v>500000</v>
      </c>
      <c r="S15">
        <f t="shared" si="1"/>
        <v>28999.895633512988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24190.110390661517</v>
      </c>
      <c r="AC15">
        <f t="shared" si="2"/>
        <v>22507.742654405913</v>
      </c>
      <c r="AE15">
        <f t="shared" si="3"/>
        <v>6687.0250212411001</v>
      </c>
      <c r="AF15">
        <f t="shared" si="4"/>
        <v>-334.35125106205504</v>
      </c>
      <c r="AG15">
        <f t="shared" si="5"/>
        <v>-9.7016481278278359</v>
      </c>
      <c r="AH15">
        <f t="shared" si="6"/>
        <v>-9734.0817870267856</v>
      </c>
      <c r="AI15">
        <f t="shared" si="7"/>
        <v>-3391.1096649755682</v>
      </c>
      <c r="AJ15">
        <f t="shared" si="8"/>
        <v>1682.3677362556045</v>
      </c>
      <c r="AK15">
        <f t="shared" si="32"/>
        <v>2613.5460406431271</v>
      </c>
      <c r="AL15">
        <f t="shared" si="9"/>
        <v>904.80411192316342</v>
      </c>
      <c r="AN15">
        <f t="shared" si="10"/>
        <v>3046.868803469682</v>
      </c>
      <c r="AO15">
        <f t="shared" si="11"/>
        <v>-152.34344017348411</v>
      </c>
      <c r="AP15">
        <f t="shared" si="12"/>
        <v>-4.4204483950670879</v>
      </c>
      <c r="AQ15">
        <f t="shared" si="13"/>
        <v>-4435.226432248307</v>
      </c>
      <c r="AR15">
        <f t="shared" si="14"/>
        <v>-1545.1215173471765</v>
      </c>
      <c r="AS15">
        <f t="shared" si="15"/>
        <v>766.55220449732121</v>
      </c>
      <c r="AT15">
        <f t="shared" si="16"/>
        <v>1190.8332737461935</v>
      </c>
      <c r="AU15">
        <f t="shared" si="17"/>
        <v>412.26396089633835</v>
      </c>
      <c r="AW15">
        <v>12</v>
      </c>
      <c r="AX15">
        <f>(R15*SUMPRODUCT(K16:$K$23, X16:$X$23)-$AZ$3*SUMPRODUCT(K15:$K$22, W16:$W$23))/Z15</f>
        <v>28999.895633512988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8615.8363676119807</v>
      </c>
      <c r="P16">
        <f t="shared" si="30"/>
        <v>430.79181838059907</v>
      </c>
      <c r="Q16" s="5">
        <f t="shared" si="31"/>
        <v>12.5</v>
      </c>
      <c r="R16">
        <f t="shared" si="0"/>
        <v>500000</v>
      </c>
      <c r="S16">
        <f t="shared" si="1"/>
        <v>27349.794079431078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22507.742654405913</v>
      </c>
      <c r="AC16">
        <f t="shared" si="2"/>
        <v>20424.052275370308</v>
      </c>
      <c r="AE16">
        <f t="shared" si="3"/>
        <v>6434.0627888121999</v>
      </c>
      <c r="AF16">
        <f t="shared" si="4"/>
        <v>-321.70313944061002</v>
      </c>
      <c r="AG16">
        <f t="shared" si="5"/>
        <v>-9.3346462756051416</v>
      </c>
      <c r="AH16">
        <f t="shared" si="6"/>
        <v>-10799.414837776689</v>
      </c>
      <c r="AI16">
        <f t="shared" si="7"/>
        <v>-4696.3898346807046</v>
      </c>
      <c r="AJ16">
        <f t="shared" si="8"/>
        <v>2083.6903790356046</v>
      </c>
      <c r="AK16">
        <f t="shared" si="32"/>
        <v>2449.0221541342412</v>
      </c>
      <c r="AL16">
        <f t="shared" si="9"/>
        <v>-163.6773015108588</v>
      </c>
      <c r="AN16">
        <f t="shared" si="10"/>
        <v>2700.5254080104978</v>
      </c>
      <c r="AO16">
        <f t="shared" si="11"/>
        <v>-135.02627040052491</v>
      </c>
      <c r="AP16">
        <f t="shared" si="12"/>
        <v>-3.9179675843225663</v>
      </c>
      <c r="AQ16">
        <f t="shared" si="13"/>
        <v>-4532.7649291475964</v>
      </c>
      <c r="AR16">
        <f t="shared" si="14"/>
        <v>-1971.1837591219462</v>
      </c>
      <c r="AS16">
        <f t="shared" si="15"/>
        <v>874.57318893393847</v>
      </c>
      <c r="AT16">
        <f t="shared" si="16"/>
        <v>1027.911409804733</v>
      </c>
      <c r="AU16">
        <f t="shared" si="17"/>
        <v>-68.69916038327473</v>
      </c>
      <c r="AW16">
        <v>13</v>
      </c>
      <c r="AX16">
        <f>(R16*SUMPRODUCT(K17:$K$23, X17:$X$23)-$AZ$3*SUMPRODUCT(K16:$K$22, W17:$W$23))/Z16</f>
        <v>27349.794079431078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8615.8363676119807</v>
      </c>
      <c r="P17">
        <f t="shared" si="30"/>
        <v>430.79181838059907</v>
      </c>
      <c r="Q17" s="5">
        <f t="shared" si="31"/>
        <v>12.5</v>
      </c>
      <c r="R17">
        <f t="shared" si="0"/>
        <v>500000</v>
      </c>
      <c r="S17">
        <f t="shared" si="1"/>
        <v>25180.991927458883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20424.052275370308</v>
      </c>
      <c r="AC17">
        <f t="shared" si="2"/>
        <v>18020.598972192929</v>
      </c>
      <c r="AE17">
        <f t="shared" si="3"/>
        <v>6165.8624266291599</v>
      </c>
      <c r="AF17">
        <f t="shared" si="4"/>
        <v>-308.29312133145805</v>
      </c>
      <c r="AG17">
        <f t="shared" si="5"/>
        <v>-8.9455366889966381</v>
      </c>
      <c r="AH17">
        <f t="shared" si="6"/>
        <v>-11830.524954098042</v>
      </c>
      <c r="AI17">
        <f t="shared" si="7"/>
        <v>-5981.901185489337</v>
      </c>
      <c r="AJ17">
        <f t="shared" si="8"/>
        <v>2403.453303177379</v>
      </c>
      <c r="AK17">
        <f t="shared" si="32"/>
        <v>2248.9183586577615</v>
      </c>
      <c r="AL17">
        <f t="shared" si="9"/>
        <v>-1329.5295236541965</v>
      </c>
      <c r="AN17">
        <f t="shared" si="10"/>
        <v>2383.9600342373869</v>
      </c>
      <c r="AO17">
        <f t="shared" si="11"/>
        <v>-119.19800171186937</v>
      </c>
      <c r="AP17">
        <f t="shared" si="12"/>
        <v>-3.4586892271988159</v>
      </c>
      <c r="AQ17">
        <f t="shared" si="13"/>
        <v>-4574.1368722098641</v>
      </c>
      <c r="AR17">
        <f t="shared" si="14"/>
        <v>-2312.8335289115453</v>
      </c>
      <c r="AS17">
        <f t="shared" si="15"/>
        <v>929.26767132933219</v>
      </c>
      <c r="AT17">
        <f t="shared" si="16"/>
        <v>869.51850630794115</v>
      </c>
      <c r="AU17">
        <f t="shared" si="17"/>
        <v>-514.04735127427205</v>
      </c>
      <c r="AW17">
        <v>14</v>
      </c>
      <c r="AX17">
        <f>(R17*SUMPRODUCT(K18:$K$23, X18:$X$23)-$AZ$3*SUMPRODUCT(K17:$K$22, W18:$W$23))/Z17</f>
        <v>25180.991927458883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8615.8363676119807</v>
      </c>
      <c r="P18">
        <f t="shared" si="30"/>
        <v>430.79181838059907</v>
      </c>
      <c r="Q18" s="5">
        <f t="shared" si="31"/>
        <v>12.5</v>
      </c>
      <c r="R18">
        <f t="shared" si="0"/>
        <v>500000</v>
      </c>
      <c r="S18">
        <f t="shared" si="1"/>
        <v>22492.702163722024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18020.598972192929</v>
      </c>
      <c r="AC18">
        <f t="shared" si="2"/>
        <v>15357.361523802236</v>
      </c>
      <c r="AE18">
        <f t="shared" si="3"/>
        <v>5882.6419771276123</v>
      </c>
      <c r="AF18">
        <f t="shared" si="4"/>
        <v>-294.13209885638065</v>
      </c>
      <c r="AG18">
        <f t="shared" si="5"/>
        <v>-8.5346357076273058</v>
      </c>
      <c r="AH18">
        <f t="shared" si="6"/>
        <v>-12857.824579174679</v>
      </c>
      <c r="AI18">
        <f t="shared" si="7"/>
        <v>-7277.8493366110742</v>
      </c>
      <c r="AJ18">
        <f t="shared" si="8"/>
        <v>2663.2374483906933</v>
      </c>
      <c r="AK18">
        <f t="shared" si="32"/>
        <v>2020.2314443342184</v>
      </c>
      <c r="AL18">
        <f t="shared" si="9"/>
        <v>-2594.3804438861625</v>
      </c>
      <c r="AN18">
        <f t="shared" si="10"/>
        <v>2095.1722078778703</v>
      </c>
      <c r="AO18">
        <f t="shared" si="11"/>
        <v>-104.75861039389352</v>
      </c>
      <c r="AP18">
        <f t="shared" si="12"/>
        <v>-3.0397110020477638</v>
      </c>
      <c r="AQ18">
        <f t="shared" si="13"/>
        <v>-4579.4656239150836</v>
      </c>
      <c r="AR18">
        <f t="shared" si="14"/>
        <v>-2592.0917374331543</v>
      </c>
      <c r="AS18">
        <f t="shared" si="15"/>
        <v>948.54337669081451</v>
      </c>
      <c r="AT18">
        <f t="shared" si="16"/>
        <v>719.52921699253056</v>
      </c>
      <c r="AU18">
        <f t="shared" si="17"/>
        <v>-924.01914374980902</v>
      </c>
      <c r="AW18">
        <v>15</v>
      </c>
      <c r="AX18">
        <f>(R18*SUMPRODUCT(K19:$K$23, X19:$X$23)-$AZ$3*SUMPRODUCT(K18:$K$22, W19:$W$23))/Z18</f>
        <v>22492.702163722024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8615.8363676119807</v>
      </c>
      <c r="P19">
        <f t="shared" si="30"/>
        <v>430.79181838059907</v>
      </c>
      <c r="Q19" s="5">
        <f t="shared" si="31"/>
        <v>12.5</v>
      </c>
      <c r="R19">
        <f t="shared" si="0"/>
        <v>500000</v>
      </c>
      <c r="S19">
        <f t="shared" si="1"/>
        <v>19210.84404227334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15357.361523802236</v>
      </c>
      <c r="AC19">
        <f t="shared" si="2"/>
        <v>12447.441336666638</v>
      </c>
      <c r="AE19">
        <f t="shared" si="3"/>
        <v>5582.5302374105431</v>
      </c>
      <c r="AF19">
        <f t="shared" si="4"/>
        <v>-279.12651187052717</v>
      </c>
      <c r="AG19">
        <f t="shared" si="5"/>
        <v>-8.0992285589301307</v>
      </c>
      <c r="AH19">
        <f t="shared" si="6"/>
        <v>-14002.431664836105</v>
      </c>
      <c r="AI19">
        <f t="shared" si="7"/>
        <v>-8707.1271678550183</v>
      </c>
      <c r="AJ19">
        <f t="shared" si="8"/>
        <v>2909.9201871355981</v>
      </c>
      <c r="AK19">
        <f t="shared" si="32"/>
        <v>1767.9416823862166</v>
      </c>
      <c r="AL19">
        <f t="shared" si="9"/>
        <v>-4029.2652983332036</v>
      </c>
      <c r="AN19">
        <f t="shared" si="10"/>
        <v>1831.5575024932184</v>
      </c>
      <c r="AO19">
        <f t="shared" si="11"/>
        <v>-91.577875124660935</v>
      </c>
      <c r="AP19">
        <f t="shared" si="12"/>
        <v>-2.657254363282529</v>
      </c>
      <c r="AQ19">
        <f t="shared" si="13"/>
        <v>-4594.0205745800304</v>
      </c>
      <c r="AR19">
        <f t="shared" si="14"/>
        <v>-2856.6982015747549</v>
      </c>
      <c r="AS19">
        <f t="shared" si="15"/>
        <v>954.70797716213542</v>
      </c>
      <c r="AT19">
        <f t="shared" si="16"/>
        <v>580.03928588606163</v>
      </c>
      <c r="AU19">
        <f t="shared" si="17"/>
        <v>-1321.9509385265578</v>
      </c>
      <c r="AW19">
        <v>16</v>
      </c>
      <c r="AX19">
        <f>(R19*SUMPRODUCT(K20:$K$23, X20:$X$23)-$AZ$3*SUMPRODUCT(K19:$K$22, W20:$W$23))/Z19</f>
        <v>19210.84404227334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8615.8363676119807</v>
      </c>
      <c r="P20">
        <f t="shared" si="30"/>
        <v>430.79181838059907</v>
      </c>
      <c r="Q20" s="5">
        <f t="shared" si="31"/>
        <v>12.5</v>
      </c>
      <c r="R20">
        <f t="shared" si="0"/>
        <v>500000</v>
      </c>
      <c r="S20">
        <f t="shared" si="1"/>
        <v>15331.152187634852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12447.441336666638</v>
      </c>
      <c r="AC20">
        <f t="shared" si="2"/>
        <v>9373.0269192938122</v>
      </c>
      <c r="AE20">
        <f t="shared" si="3"/>
        <v>5267.475348068805</v>
      </c>
      <c r="AF20">
        <f t="shared" si="4"/>
        <v>-263.37376740344024</v>
      </c>
      <c r="AG20">
        <f t="shared" si="5"/>
        <v>-7.6421416379695755</v>
      </c>
      <c r="AH20">
        <f t="shared" si="6"/>
        <v>-15043.78541485011</v>
      </c>
      <c r="AI20">
        <f t="shared" si="7"/>
        <v>-10047.325975822714</v>
      </c>
      <c r="AJ20">
        <f t="shared" si="8"/>
        <v>3074.4144173728255</v>
      </c>
      <c r="AK20">
        <f t="shared" si="32"/>
        <v>1493.3285274360994</v>
      </c>
      <c r="AL20">
        <f t="shared" si="9"/>
        <v>-5479.583031013789</v>
      </c>
      <c r="AN20">
        <f t="shared" si="10"/>
        <v>1591.9673365440451</v>
      </c>
      <c r="AO20">
        <f t="shared" si="11"/>
        <v>-79.598366827202256</v>
      </c>
      <c r="AP20">
        <f t="shared" si="12"/>
        <v>-2.3096529295293546</v>
      </c>
      <c r="AQ20">
        <f t="shared" si="13"/>
        <v>-4546.6211829922458</v>
      </c>
      <c r="AR20">
        <f t="shared" si="14"/>
        <v>-3036.5618662049324</v>
      </c>
      <c r="AS20">
        <f t="shared" si="15"/>
        <v>929.16758181925479</v>
      </c>
      <c r="AT20">
        <f t="shared" si="16"/>
        <v>451.32251815459944</v>
      </c>
      <c r="AU20">
        <f t="shared" si="17"/>
        <v>-1656.0717662310778</v>
      </c>
      <c r="AW20">
        <v>17</v>
      </c>
      <c r="AX20">
        <f>(R20*SUMPRODUCT(K21:$K$23, X21:$X$23)-$AZ$3*SUMPRODUCT(K20:$K$22, W21:$W$23))/Z20</f>
        <v>15331.152187634852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8615.8363676119807</v>
      </c>
      <c r="P21">
        <f t="shared" si="30"/>
        <v>430.79181838059907</v>
      </c>
      <c r="Q21" s="5">
        <f t="shared" si="31"/>
        <v>12.5</v>
      </c>
      <c r="R21">
        <f t="shared" si="0"/>
        <v>500000</v>
      </c>
      <c r="S21">
        <f t="shared" si="1"/>
        <v>10881.636866872765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9373.0269192938122</v>
      </c>
      <c r="AC21">
        <f t="shared" si="2"/>
        <v>6241.3543673698896</v>
      </c>
      <c r="AE21">
        <f t="shared" si="3"/>
        <v>4941.764607606633</v>
      </c>
      <c r="AF21">
        <f t="shared" si="4"/>
        <v>-247.08823038033165</v>
      </c>
      <c r="AG21">
        <f t="shared" si="5"/>
        <v>-7.1695950293684652</v>
      </c>
      <c r="AH21">
        <f t="shared" si="6"/>
        <v>-15845.007688856567</v>
      </c>
      <c r="AI21">
        <f t="shared" si="7"/>
        <v>-11157.500906659636</v>
      </c>
      <c r="AJ21">
        <f t="shared" si="8"/>
        <v>3131.6725519239226</v>
      </c>
      <c r="AK21">
        <f t="shared" si="32"/>
        <v>1203.773371083226</v>
      </c>
      <c r="AL21">
        <f t="shared" si="9"/>
        <v>-6822.054983652487</v>
      </c>
      <c r="AN21">
        <f t="shared" si="10"/>
        <v>1375.8017664476129</v>
      </c>
      <c r="AO21">
        <f t="shared" si="11"/>
        <v>-68.79008832238064</v>
      </c>
      <c r="AP21">
        <f t="shared" si="12"/>
        <v>-1.9960362925696711</v>
      </c>
      <c r="AQ21">
        <f t="shared" si="13"/>
        <v>-4411.2966316019501</v>
      </c>
      <c r="AR21">
        <f t="shared" si="14"/>
        <v>-3106.2809897692878</v>
      </c>
      <c r="AS21">
        <f t="shared" si="15"/>
        <v>871.866827133058</v>
      </c>
      <c r="AT21">
        <f t="shared" si="16"/>
        <v>335.1340385152418</v>
      </c>
      <c r="AU21">
        <f t="shared" si="17"/>
        <v>-1899.2801241209881</v>
      </c>
      <c r="AW21">
        <v>18</v>
      </c>
      <c r="AX21">
        <f>(R21*SUMPRODUCT(K22:$K$23, X22:$X$23)-$AZ$3*SUMPRODUCT(K21:$K$22, W22:$W$23))/Z21</f>
        <v>10881.636866872765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8615.8363676119807</v>
      </c>
      <c r="P22">
        <f t="shared" si="30"/>
        <v>430.79181838059907</v>
      </c>
      <c r="Q22" s="5">
        <f t="shared" si="31"/>
        <v>12.5</v>
      </c>
      <c r="R22">
        <f t="shared" si="0"/>
        <v>500000</v>
      </c>
      <c r="S22">
        <f t="shared" si="1"/>
        <v>5794.2516365467836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6241.3543673698896</v>
      </c>
      <c r="AC22">
        <f t="shared" si="2"/>
        <v>3098.1595151567822</v>
      </c>
      <c r="AE22">
        <f t="shared" si="3"/>
        <v>4606.8478032582216</v>
      </c>
      <c r="AF22">
        <f t="shared" si="4"/>
        <v>-230.3423901629111</v>
      </c>
      <c r="AG22">
        <f t="shared" si="5"/>
        <v>-6.6836921087776595</v>
      </c>
      <c r="AH22">
        <f t="shared" si="6"/>
        <v>-16568.27881188484</v>
      </c>
      <c r="AI22">
        <f t="shared" si="7"/>
        <v>-12198.457090898308</v>
      </c>
      <c r="AJ22">
        <f t="shared" si="8"/>
        <v>3143.1948522131074</v>
      </c>
      <c r="AK22">
        <f t="shared" si="32"/>
        <v>908.57026141440736</v>
      </c>
      <c r="AL22">
        <f t="shared" si="9"/>
        <v>-8146.6919772707924</v>
      </c>
      <c r="AN22">
        <f t="shared" si="10"/>
        <v>1181.4622230106415</v>
      </c>
      <c r="AO22">
        <f t="shared" si="11"/>
        <v>-59.073111150532085</v>
      </c>
      <c r="AP22">
        <f t="shared" si="12"/>
        <v>-1.7140852213893993</v>
      </c>
      <c r="AQ22">
        <f t="shared" si="13"/>
        <v>-4249.0649469047312</v>
      </c>
      <c r="AR22">
        <f t="shared" si="14"/>
        <v>-3128.3899202660118</v>
      </c>
      <c r="AS22">
        <f t="shared" si="15"/>
        <v>806.09695306731442</v>
      </c>
      <c r="AT22">
        <f t="shared" si="16"/>
        <v>233.00996400463401</v>
      </c>
      <c r="AU22">
        <f t="shared" si="17"/>
        <v>-2089.283003194063</v>
      </c>
      <c r="AW22">
        <v>19</v>
      </c>
      <c r="AX22">
        <f>(R22*SUMPRODUCT(K23:$K$23, X23:$X$23)-$AZ$3*SUMPRODUCT(K22:$K$22, W23:$W$23))/Z22</f>
        <v>5794.2516365467836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8615.8363676119807</v>
      </c>
      <c r="P23">
        <f t="shared" si="30"/>
        <v>430.79181838059907</v>
      </c>
      <c r="Q23" s="5">
        <f t="shared" si="31"/>
        <v>12.5</v>
      </c>
      <c r="R23">
        <f t="shared" si="0"/>
        <v>500000</v>
      </c>
      <c r="S23">
        <f t="shared" si="1"/>
        <v>6257.8956996035686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3098.1595151567822</v>
      </c>
      <c r="AC23">
        <f t="shared" si="2"/>
        <v>3098.1595151567822</v>
      </c>
      <c r="AE23">
        <f t="shared" si="3"/>
        <v>4265.5289740674161</v>
      </c>
      <c r="AF23">
        <f t="shared" si="4"/>
        <v>-213.27644870337082</v>
      </c>
      <c r="AG23">
        <f t="shared" si="5"/>
        <v>-6.1885010231015984</v>
      </c>
      <c r="AH23">
        <f t="shared" si="6"/>
        <v>-17134.166583531387</v>
      </c>
      <c r="AI23">
        <f t="shared" si="7"/>
        <v>-13088.102559190444</v>
      </c>
      <c r="AJ23">
        <f t="shared" si="8"/>
        <v>0</v>
      </c>
      <c r="AK23">
        <f t="shared" si="32"/>
        <v>611.86075830736718</v>
      </c>
      <c r="AL23">
        <f t="shared" si="9"/>
        <v>-12476.241800883075</v>
      </c>
      <c r="AN23">
        <f t="shared" si="10"/>
        <v>1007.6994890694118</v>
      </c>
      <c r="AO23">
        <f t="shared" si="11"/>
        <v>-50.384974453470598</v>
      </c>
      <c r="AP23">
        <f t="shared" si="12"/>
        <v>-1.4619873307620515</v>
      </c>
      <c r="AQ23">
        <f t="shared" si="13"/>
        <v>-4047.8193951618159</v>
      </c>
      <c r="AR23">
        <f t="shared" si="14"/>
        <v>-3091.9668678766366</v>
      </c>
      <c r="AS23">
        <f t="shared" si="15"/>
        <v>0</v>
      </c>
      <c r="AT23">
        <f t="shared" si="16"/>
        <v>144.54755254892143</v>
      </c>
      <c r="AU23">
        <f t="shared" si="17"/>
        <v>-2947.4193153277151</v>
      </c>
      <c r="AW23">
        <v>20</v>
      </c>
      <c r="AX23">
        <f>(R23*SUMPRODUCT(K$23:$K24, X$23:$X24)-$AZ$3*SUMPRODUCT(K$22:$K23, W$23:$W24))/Z23</f>
        <v>6257.8956996035686</v>
      </c>
    </row>
    <row r="25" spans="5:50" x14ac:dyDescent="0.25">
      <c r="AN25" s="6">
        <f t="shared" ref="AN25:AU25" si="33">SUM(AN3:AN23)</f>
        <v>80242.271315650913</v>
      </c>
      <c r="AO25" s="6">
        <f t="shared" si="33"/>
        <v>-10473.990841491535</v>
      </c>
      <c r="AP25" s="6">
        <f t="shared" si="33"/>
        <v>-728.87380461482962</v>
      </c>
      <c r="AQ25" s="6">
        <f t="shared" si="33"/>
        <v>-70193.974044937131</v>
      </c>
      <c r="AR25" s="6">
        <f t="shared" si="33"/>
        <v>-1154.5673753925589</v>
      </c>
      <c r="AS25" s="6">
        <f t="shared" si="33"/>
        <v>-13920.481588304716</v>
      </c>
      <c r="AT25" s="6">
        <f t="shared" si="33"/>
        <v>17951.579198607593</v>
      </c>
      <c r="AU25" s="7">
        <f t="shared" si="33"/>
        <v>2876.5302349103144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29317.158310066123</v>
      </c>
      <c r="K3">
        <v>1</v>
      </c>
      <c r="L3" s="2">
        <v>0</v>
      </c>
      <c r="O3">
        <f>$C$3</f>
        <v>29317.158310066123</v>
      </c>
      <c r="P3">
        <f>O3*B5</f>
        <v>23453.7266480529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29317.158310066123</v>
      </c>
      <c r="AF3">
        <f t="shared" ref="AF3:AF23" si="4">-$Z3*P3</f>
        <v>-23453.7266480529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5238.474691313223</v>
      </c>
      <c r="AJ3">
        <f t="shared" ref="AJ3:AJ23" si="8">AB3-AC3</f>
        <v>0</v>
      </c>
      <c r="AL3">
        <f t="shared" ref="AL3:AL23" si="9">SUM(AI3:AK3)</f>
        <v>5238.474691313223</v>
      </c>
      <c r="AN3">
        <f t="shared" ref="AN3:AN23" si="10">AE3*$K3</f>
        <v>29317.158310066123</v>
      </c>
      <c r="AO3">
        <f t="shared" ref="AO3:AO23" si="11">AF3*$K3</f>
        <v>-23453.7266480529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5238.474691313223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5238.474691313223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22538.268103622657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13063.52334676284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12661.575598391588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-12661.575598391588</v>
      </c>
      <c r="AK4">
        <f>H4*SUM(AB4, AE4:AF4)</f>
        <v>0</v>
      </c>
      <c r="AL4">
        <f t="shared" si="9"/>
        <v>-23045.930098391589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-9876.692505231118</v>
      </c>
      <c r="AR4">
        <f t="shared" si="14"/>
        <v>-9876.692505231118</v>
      </c>
      <c r="AS4">
        <f t="shared" si="15"/>
        <v>-12042.586644846477</v>
      </c>
      <c r="AT4">
        <f t="shared" si="16"/>
        <v>0</v>
      </c>
      <c r="AU4">
        <f t="shared" si="17"/>
        <v>-21919.279150077597</v>
      </c>
      <c r="AW4">
        <v>1</v>
      </c>
      <c r="AX4">
        <f>(R4*SUMPRODUCT(K5:$K$23, X5:$X$23)-$AZ$3*SUMPRODUCT(K4:$K$22, W5:$W$23))/Z4</f>
        <v>13063.52334676284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29317.158310066123</v>
      </c>
      <c r="P5">
        <f t="shared" ref="P5:P23" si="30">O5*$C$5</f>
        <v>1465.8579155033062</v>
      </c>
      <c r="Q5" s="5">
        <f t="shared" ref="Q5:Q23" si="31">$C$8</f>
        <v>12.5</v>
      </c>
      <c r="R5">
        <f t="shared" si="0"/>
        <v>500000</v>
      </c>
      <c r="S5">
        <f t="shared" si="1"/>
        <v>24382.462223265524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12661.575598391588</v>
      </c>
      <c r="AC5">
        <f t="shared" si="2"/>
        <v>22823.429614805063</v>
      </c>
      <c r="AE5">
        <f t="shared" si="3"/>
        <v>27442.597596128955</v>
      </c>
      <c r="AF5">
        <f t="shared" si="4"/>
        <v>-1372.1298798064479</v>
      </c>
      <c r="AG5">
        <f t="shared" si="5"/>
        <v>-11.700740785433862</v>
      </c>
      <c r="AH5">
        <f t="shared" si="6"/>
        <v>-11739.857627645595</v>
      </c>
      <c r="AI5">
        <f t="shared" si="7"/>
        <v>14318.909347891478</v>
      </c>
      <c r="AJ5">
        <f t="shared" si="8"/>
        <v>-10161.854016413476</v>
      </c>
      <c r="AK5">
        <f>H5*SUM(AB5, AE5:AF5)</f>
        <v>2010.1930480336616</v>
      </c>
      <c r="AL5">
        <f t="shared" si="9"/>
        <v>6167.2483795116641</v>
      </c>
      <c r="AN5">
        <f t="shared" si="10"/>
        <v>24813.200773093988</v>
      </c>
      <c r="AO5">
        <f t="shared" si="11"/>
        <v>-1240.6600386546995</v>
      </c>
      <c r="AP5">
        <f t="shared" si="12"/>
        <v>-10.579640986458735</v>
      </c>
      <c r="AQ5">
        <f t="shared" si="13"/>
        <v>-10615.009870763846</v>
      </c>
      <c r="AR5">
        <f t="shared" si="14"/>
        <v>12946.951222688986</v>
      </c>
      <c r="AS5">
        <f t="shared" si="15"/>
        <v>-9188.2017747367718</v>
      </c>
      <c r="AT5">
        <f t="shared" si="16"/>
        <v>1817.58754865731</v>
      </c>
      <c r="AU5">
        <f t="shared" si="17"/>
        <v>5576.3369966095233</v>
      </c>
      <c r="AW5">
        <v>2</v>
      </c>
      <c r="AX5">
        <f>(R5*SUMPRODUCT(K6:$K$23, X6:$X$23)-$AZ$3*SUMPRODUCT(K5:$K$22, W6:$W$23))/Z5</f>
        <v>24382.462223265524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29317.158310066123</v>
      </c>
      <c r="P6">
        <f t="shared" si="30"/>
        <v>1465.8579155033062</v>
      </c>
      <c r="Q6" s="5">
        <f t="shared" si="31"/>
        <v>12.5</v>
      </c>
      <c r="R6">
        <f t="shared" si="0"/>
        <v>500000</v>
      </c>
      <c r="S6">
        <f t="shared" si="1"/>
        <v>34123.379799934883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22823.429614805063</v>
      </c>
      <c r="AC6">
        <f t="shared" si="2"/>
        <v>30733.196429459782</v>
      </c>
      <c r="AE6">
        <f t="shared" si="3"/>
        <v>26404.476648545544</v>
      </c>
      <c r="AF6">
        <f t="shared" si="4"/>
        <v>-1320.2238324272773</v>
      </c>
      <c r="AG6">
        <f t="shared" si="5"/>
        <v>-11.258115626898729</v>
      </c>
      <c r="AH6">
        <f t="shared" si="6"/>
        <v>-13024.710027231744</v>
      </c>
      <c r="AI6">
        <f t="shared" si="7"/>
        <v>12048.284673259626</v>
      </c>
      <c r="AJ6">
        <f t="shared" si="8"/>
        <v>-7909.7668146547185</v>
      </c>
      <c r="AK6">
        <f>H6*SUM(AB6, AE6:AF6)</f>
        <v>2620.5502289715068</v>
      </c>
      <c r="AL6">
        <f t="shared" si="9"/>
        <v>6759.0680875764147</v>
      </c>
      <c r="AN6">
        <f t="shared" si="10"/>
        <v>22636.339045691439</v>
      </c>
      <c r="AO6">
        <f t="shared" si="11"/>
        <v>-1131.8169522845719</v>
      </c>
      <c r="AP6">
        <f t="shared" si="12"/>
        <v>-9.6514892432118806</v>
      </c>
      <c r="AQ6">
        <f t="shared" si="13"/>
        <v>-11165.975984775867</v>
      </c>
      <c r="AR6">
        <f t="shared" si="14"/>
        <v>10328.894619387789</v>
      </c>
      <c r="AS6">
        <f t="shared" si="15"/>
        <v>-6780.9775505906728</v>
      </c>
      <c r="AT6">
        <f t="shared" si="16"/>
        <v>2246.5759976549621</v>
      </c>
      <c r="AU6">
        <f t="shared" si="17"/>
        <v>5794.4930664520771</v>
      </c>
      <c r="AW6">
        <v>3</v>
      </c>
      <c r="AX6">
        <f>(R6*SUMPRODUCT(K7:$K$23, X7:$X$23)-$AZ$3*SUMPRODUCT(K6:$K$22, W7:$W$23))/Z6</f>
        <v>34123.379799934883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29317.158310066123</v>
      </c>
      <c r="P7">
        <f t="shared" si="30"/>
        <v>1465.8579155033062</v>
      </c>
      <c r="Q7" s="5">
        <f t="shared" si="31"/>
        <v>12.5</v>
      </c>
      <c r="R7">
        <f t="shared" si="0"/>
        <v>500000</v>
      </c>
      <c r="S7">
        <f t="shared" si="1"/>
        <v>42421.431096738968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30733.196429459782</v>
      </c>
      <c r="AC7">
        <f t="shared" si="2"/>
        <v>36614.199446574436</v>
      </c>
      <c r="AE7">
        <f t="shared" si="3"/>
        <v>25303.820588317558</v>
      </c>
      <c r="AF7">
        <f t="shared" si="4"/>
        <v>-1265.1910294158779</v>
      </c>
      <c r="AG7">
        <f t="shared" si="5"/>
        <v>-10.788827280213164</v>
      </c>
      <c r="AH7">
        <f t="shared" si="6"/>
        <v>-14268.287616663032</v>
      </c>
      <c r="AI7">
        <f t="shared" si="7"/>
        <v>9759.5531149584367</v>
      </c>
      <c r="AJ7">
        <f t="shared" si="8"/>
        <v>-5881.0030171146536</v>
      </c>
      <c r="AK7">
        <f>H7*SUM(AB7, AE7:AF7)</f>
        <v>3379.4216634819022</v>
      </c>
      <c r="AL7">
        <f t="shared" si="9"/>
        <v>7257.9717613256853</v>
      </c>
      <c r="AN7">
        <f t="shared" si="10"/>
        <v>20432.095436747295</v>
      </c>
      <c r="AO7">
        <f t="shared" si="11"/>
        <v>-1021.6047718373648</v>
      </c>
      <c r="AP7">
        <f t="shared" si="12"/>
        <v>-8.7116626467732559</v>
      </c>
      <c r="AQ7">
        <f t="shared" si="13"/>
        <v>-11521.225155904509</v>
      </c>
      <c r="AR7">
        <f t="shared" si="14"/>
        <v>7880.5538463586499</v>
      </c>
      <c r="AS7">
        <f t="shared" si="15"/>
        <v>-4748.738021204681</v>
      </c>
      <c r="AT7">
        <f t="shared" si="16"/>
        <v>2728.7842050679251</v>
      </c>
      <c r="AU7">
        <f t="shared" si="17"/>
        <v>5860.6000302218936</v>
      </c>
      <c r="AW7">
        <v>4</v>
      </c>
      <c r="AX7">
        <f>(R7*SUMPRODUCT(K8:$K$23, X8:$X$23)-$AZ$3*SUMPRODUCT(K7:$K$22, W8:$W$23))/Z7</f>
        <v>42421.431096738968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29317.158310066123</v>
      </c>
      <c r="P8">
        <f t="shared" si="30"/>
        <v>1465.8579155033062</v>
      </c>
      <c r="Q8" s="5">
        <f t="shared" si="31"/>
        <v>12.5</v>
      </c>
      <c r="R8">
        <f t="shared" si="0"/>
        <v>500000</v>
      </c>
      <c r="S8">
        <f t="shared" si="1"/>
        <v>49328.971712726328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36614.199446574436</v>
      </c>
      <c r="AC8">
        <f t="shared" si="2"/>
        <v>40620.463732349672</v>
      </c>
      <c r="AE8">
        <f t="shared" si="3"/>
        <v>24141.524230523577</v>
      </c>
      <c r="AF8">
        <f t="shared" si="4"/>
        <v>-1207.0762115261789</v>
      </c>
      <c r="AG8">
        <f t="shared" si="5"/>
        <v>-10.293257269001121</v>
      </c>
      <c r="AH8">
        <f t="shared" si="6"/>
        <v>-15507.269536396539</v>
      </c>
      <c r="AI8">
        <f t="shared" si="7"/>
        <v>7416.8852253318582</v>
      </c>
      <c r="AJ8">
        <f t="shared" si="8"/>
        <v>-4006.2642857752362</v>
      </c>
      <c r="AK8">
        <f t="shared" ref="AK8:AK23" si="32">H8*SUM(AB8:AB8, AE8:AF8)</f>
        <v>4174.3601873365851</v>
      </c>
      <c r="AL8">
        <f t="shared" si="9"/>
        <v>7584.9811268932071</v>
      </c>
      <c r="AN8">
        <f t="shared" si="10"/>
        <v>18216.592004858387</v>
      </c>
      <c r="AO8">
        <f t="shared" si="11"/>
        <v>-910.82960024291947</v>
      </c>
      <c r="AP8">
        <f t="shared" si="12"/>
        <v>-7.7670351830295203</v>
      </c>
      <c r="AQ8">
        <f t="shared" si="13"/>
        <v>-11701.398783128063</v>
      </c>
      <c r="AR8">
        <f t="shared" si="14"/>
        <v>5596.5965863043757</v>
      </c>
      <c r="AS8">
        <f t="shared" si="15"/>
        <v>-3023.0270988991351</v>
      </c>
      <c r="AT8">
        <f t="shared" si="16"/>
        <v>3149.8680732797125</v>
      </c>
      <c r="AU8">
        <f t="shared" si="17"/>
        <v>5723.4375606849535</v>
      </c>
      <c r="AW8">
        <v>5</v>
      </c>
      <c r="AX8">
        <f>(R8*SUMPRODUCT(K9:$K$23, X9:$X$23)-$AZ$3*SUMPRODUCT(K8:$K$22, W9:$W$23))/Z8</f>
        <v>49328.971712726328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29317.158310066123</v>
      </c>
      <c r="P9">
        <f t="shared" si="30"/>
        <v>1465.8579155033062</v>
      </c>
      <c r="Q9" s="5">
        <f t="shared" si="31"/>
        <v>12.5</v>
      </c>
      <c r="R9">
        <f t="shared" si="0"/>
        <v>500000</v>
      </c>
      <c r="S9">
        <f t="shared" si="1"/>
        <v>54710.087733749424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40620.463732349672</v>
      </c>
      <c r="AC9">
        <f t="shared" si="2"/>
        <v>42753.226170732465</v>
      </c>
      <c r="AE9">
        <f t="shared" si="3"/>
        <v>22909.908425173839</v>
      </c>
      <c r="AF9">
        <f t="shared" si="4"/>
        <v>-1145.495421258692</v>
      </c>
      <c r="AG9">
        <f t="shared" si="5"/>
        <v>-9.7681314227629539</v>
      </c>
      <c r="AH9">
        <f t="shared" si="6"/>
        <v>-16887.73094192618</v>
      </c>
      <c r="AI9">
        <f t="shared" si="7"/>
        <v>4866.9139305662029</v>
      </c>
      <c r="AJ9">
        <f t="shared" si="8"/>
        <v>-2132.7624383827933</v>
      </c>
      <c r="AK9">
        <f t="shared" si="32"/>
        <v>4579.0499524418383</v>
      </c>
      <c r="AL9">
        <f t="shared" si="9"/>
        <v>7313.2014446252479</v>
      </c>
      <c r="AN9">
        <f t="shared" si="10"/>
        <v>16105.128972633729</v>
      </c>
      <c r="AO9">
        <f t="shared" si="11"/>
        <v>-805.25644863168645</v>
      </c>
      <c r="AP9">
        <f t="shared" si="12"/>
        <v>-6.8667675778385338</v>
      </c>
      <c r="AQ9">
        <f t="shared" si="13"/>
        <v>-11871.679267648346</v>
      </c>
      <c r="AR9">
        <f t="shared" si="14"/>
        <v>3421.3264887758578</v>
      </c>
      <c r="AS9">
        <f t="shared" si="15"/>
        <v>-1499.2820355580732</v>
      </c>
      <c r="AT9">
        <f t="shared" si="16"/>
        <v>3218.9648551879168</v>
      </c>
      <c r="AU9">
        <f t="shared" si="17"/>
        <v>5141.0093084057016</v>
      </c>
      <c r="AW9">
        <v>6</v>
      </c>
      <c r="AX9">
        <f>(R9*SUMPRODUCT(K10:$K$23, X10:$X$23)-$AZ$3*SUMPRODUCT(K9:$K$22, W10:$W$23))/Z9</f>
        <v>54710.087733749424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29317.158310066123</v>
      </c>
      <c r="P10">
        <f t="shared" si="30"/>
        <v>1465.8579155033062</v>
      </c>
      <c r="Q10" s="5">
        <f t="shared" si="31"/>
        <v>12.5</v>
      </c>
      <c r="R10">
        <f t="shared" si="0"/>
        <v>500000</v>
      </c>
      <c r="S10">
        <f t="shared" si="1"/>
        <v>58366.908805558945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42753.226170732465</v>
      </c>
      <c r="AC10">
        <f t="shared" si="2"/>
        <v>43036.763327327564</v>
      </c>
      <c r="AE10">
        <f t="shared" si="3"/>
        <v>21616.968063587818</v>
      </c>
      <c r="AF10">
        <f t="shared" si="4"/>
        <v>-1080.848403179391</v>
      </c>
      <c r="AG10">
        <f t="shared" si="5"/>
        <v>-9.2168585350944348</v>
      </c>
      <c r="AH10">
        <f t="shared" si="6"/>
        <v>-18143.6629376356</v>
      </c>
      <c r="AI10">
        <f t="shared" si="7"/>
        <v>2383.2398642377302</v>
      </c>
      <c r="AJ10">
        <f t="shared" si="8"/>
        <v>-283.53715659509908</v>
      </c>
      <c r="AK10">
        <f t="shared" si="32"/>
        <v>3436.6114786309504</v>
      </c>
      <c r="AL10">
        <f t="shared" si="9"/>
        <v>5536.3141862735811</v>
      </c>
      <c r="AN10">
        <f t="shared" si="10"/>
        <v>14413.565574084565</v>
      </c>
      <c r="AO10">
        <f t="shared" si="11"/>
        <v>-720.67827870422832</v>
      </c>
      <c r="AP10">
        <f t="shared" si="12"/>
        <v>-6.145533198358974</v>
      </c>
      <c r="AQ10">
        <f t="shared" si="13"/>
        <v>-12097.66673737197</v>
      </c>
      <c r="AR10">
        <f t="shared" si="14"/>
        <v>1589.0750248100062</v>
      </c>
      <c r="AS10">
        <f t="shared" si="15"/>
        <v>-189.05432932367722</v>
      </c>
      <c r="AT10">
        <f t="shared" si="16"/>
        <v>2291.4325799155426</v>
      </c>
      <c r="AU10">
        <f t="shared" si="17"/>
        <v>3691.453275401871</v>
      </c>
      <c r="AW10">
        <v>7</v>
      </c>
      <c r="AX10">
        <f>(R10*SUMPRODUCT(K11:$K$23, X11:$X$23)-$AZ$3*SUMPRODUCT(K10:$K$22, W11:$W$23))/Z10</f>
        <v>58366.908805558945</v>
      </c>
    </row>
    <row r="11" spans="1:52" x14ac:dyDescent="0.25">
      <c r="A11" t="s">
        <v>33</v>
      </c>
      <c r="C11" s="24">
        <f>AU25</f>
        <v>8073.2575764467456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29317.158310066123</v>
      </c>
      <c r="P11">
        <f t="shared" si="30"/>
        <v>1465.8579155033062</v>
      </c>
      <c r="Q11" s="5">
        <f t="shared" si="31"/>
        <v>12.5</v>
      </c>
      <c r="R11">
        <f t="shared" si="0"/>
        <v>500000</v>
      </c>
      <c r="S11">
        <f t="shared" si="1"/>
        <v>60711.248403836631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43036.763327327564</v>
      </c>
      <c r="AC11">
        <f t="shared" si="2"/>
        <v>41997.323640538772</v>
      </c>
      <c r="AE11">
        <f t="shared" si="3"/>
        <v>20280.297607765049</v>
      </c>
      <c r="AF11">
        <f t="shared" si="4"/>
        <v>-1014.0148803882525</v>
      </c>
      <c r="AG11">
        <f t="shared" si="5"/>
        <v>-8.6469403826912501</v>
      </c>
      <c r="AH11">
        <f t="shared" si="6"/>
        <v>-19109.982682089623</v>
      </c>
      <c r="AI11">
        <f t="shared" si="7"/>
        <v>147.65310490448246</v>
      </c>
      <c r="AJ11">
        <f t="shared" si="8"/>
        <v>1039.4396867887917</v>
      </c>
      <c r="AK11">
        <f t="shared" si="32"/>
        <v>3196.1462626063339</v>
      </c>
      <c r="AL11">
        <f t="shared" si="9"/>
        <v>4383.2390542996081</v>
      </c>
      <c r="AN11">
        <f t="shared" si="10"/>
        <v>12862.467983711911</v>
      </c>
      <c r="AO11">
        <f t="shared" si="11"/>
        <v>-643.12339918559564</v>
      </c>
      <c r="AP11">
        <f t="shared" si="12"/>
        <v>-5.4841894325479146</v>
      </c>
      <c r="AQ11">
        <f t="shared" si="13"/>
        <v>-12120.213675935052</v>
      </c>
      <c r="AR11">
        <f t="shared" si="14"/>
        <v>93.646719158716408</v>
      </c>
      <c r="AS11">
        <f t="shared" si="15"/>
        <v>659.24869303699336</v>
      </c>
      <c r="AT11">
        <f t="shared" si="16"/>
        <v>2027.1067895124906</v>
      </c>
      <c r="AU11">
        <f t="shared" si="17"/>
        <v>2780.0022017082006</v>
      </c>
      <c r="AW11">
        <v>8</v>
      </c>
      <c r="AX11">
        <f>(R11*SUMPRODUCT(K12:$K$23, X12:$X$23)-$AZ$3*SUMPRODUCT(K11:$K$22, W12:$W$23))/Z11</f>
        <v>60711.248403836631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29317.158310066123</v>
      </c>
      <c r="P12">
        <f t="shared" si="30"/>
        <v>1465.8579155033062</v>
      </c>
      <c r="Q12" s="5">
        <f t="shared" si="31"/>
        <v>12.5</v>
      </c>
      <c r="R12">
        <f t="shared" si="0"/>
        <v>500000</v>
      </c>
      <c r="S12">
        <f t="shared" si="1"/>
        <v>62091.748778948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41997.323640538772</v>
      </c>
      <c r="AC12">
        <f t="shared" si="2"/>
        <v>40041.298551854314</v>
      </c>
      <c r="AE12">
        <f t="shared" si="3"/>
        <v>18905.846777878807</v>
      </c>
      <c r="AF12">
        <f t="shared" si="4"/>
        <v>-945.29233889394038</v>
      </c>
      <c r="AG12">
        <f t="shared" si="5"/>
        <v>-8.0609137565131253</v>
      </c>
      <c r="AH12">
        <f t="shared" si="6"/>
        <v>-19982.288894048499</v>
      </c>
      <c r="AI12">
        <f t="shared" si="7"/>
        <v>-2029.7953688201451</v>
      </c>
      <c r="AJ12">
        <f t="shared" si="8"/>
        <v>1956.0250886844588</v>
      </c>
      <c r="AK12">
        <f t="shared" si="32"/>
        <v>4197.0514655666548</v>
      </c>
      <c r="AL12">
        <f t="shared" si="9"/>
        <v>4123.2811854309684</v>
      </c>
      <c r="AN12">
        <f t="shared" si="10"/>
        <v>11206.302436313252</v>
      </c>
      <c r="AO12">
        <f t="shared" si="11"/>
        <v>-560.31512181566268</v>
      </c>
      <c r="AP12">
        <f t="shared" si="12"/>
        <v>-4.778047687037227</v>
      </c>
      <c r="AQ12">
        <f t="shared" si="13"/>
        <v>-11844.355629629994</v>
      </c>
      <c r="AR12">
        <f t="shared" si="14"/>
        <v>-1203.1463628194417</v>
      </c>
      <c r="AS12">
        <f t="shared" si="15"/>
        <v>1159.4195686840242</v>
      </c>
      <c r="AT12">
        <f t="shared" si="16"/>
        <v>2487.7715669918675</v>
      </c>
      <c r="AU12">
        <f t="shared" si="17"/>
        <v>2444.04477285645</v>
      </c>
      <c r="AW12">
        <v>9</v>
      </c>
      <c r="AX12">
        <f>(R12*SUMPRODUCT(K13:$K$23, X13:$X$23)-$AZ$3*SUMPRODUCT(K12:$K$22, W13:$W$23))/Z12</f>
        <v>62091.748778948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29317.158310066123</v>
      </c>
      <c r="P13">
        <f t="shared" si="30"/>
        <v>1465.8579155033062</v>
      </c>
      <c r="Q13" s="5">
        <f t="shared" si="31"/>
        <v>12.5</v>
      </c>
      <c r="R13">
        <f t="shared" si="0"/>
        <v>500000</v>
      </c>
      <c r="S13">
        <f t="shared" si="1"/>
        <v>62905.237324064648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40041.298551854314</v>
      </c>
      <c r="AC13">
        <f t="shared" si="2"/>
        <v>37560.390469722377</v>
      </c>
      <c r="AE13">
        <f t="shared" si="3"/>
        <v>17505.122950509802</v>
      </c>
      <c r="AF13">
        <f t="shared" si="4"/>
        <v>-875.25614752549006</v>
      </c>
      <c r="AG13">
        <f t="shared" si="5"/>
        <v>-7.4636850736738065</v>
      </c>
      <c r="AH13">
        <f t="shared" si="6"/>
        <v>-20664.781810967506</v>
      </c>
      <c r="AI13">
        <f t="shared" si="7"/>
        <v>-4042.3786930568713</v>
      </c>
      <c r="AJ13">
        <f t="shared" si="8"/>
        <v>2480.9080821319367</v>
      </c>
      <c r="AK13">
        <f t="shared" si="32"/>
        <v>5888.1340803677331</v>
      </c>
      <c r="AL13">
        <f t="shared" si="9"/>
        <v>4326.6634694427985</v>
      </c>
      <c r="AN13">
        <f t="shared" si="10"/>
        <v>9399.432584346896</v>
      </c>
      <c r="AO13">
        <f t="shared" si="11"/>
        <v>-469.9716292173448</v>
      </c>
      <c r="AP13">
        <f t="shared" si="12"/>
        <v>-4.0076499250609396</v>
      </c>
      <c r="AQ13">
        <f t="shared" si="13"/>
        <v>-11096.021664719028</v>
      </c>
      <c r="AR13">
        <f t="shared" si="14"/>
        <v>-2170.5683595145392</v>
      </c>
      <c r="AS13">
        <f t="shared" si="15"/>
        <v>1332.1316469406099</v>
      </c>
      <c r="AT13">
        <f t="shared" si="16"/>
        <v>3161.6527054670073</v>
      </c>
      <c r="AU13">
        <f t="shared" si="17"/>
        <v>2323.2159928930778</v>
      </c>
      <c r="AW13">
        <v>10</v>
      </c>
      <c r="AX13">
        <f>(R13*SUMPRODUCT(K14:$K$23, X14:$X$23)-$AZ$3*SUMPRODUCT(K13:$K$22, W14:$W$23))/Z13</f>
        <v>62905.237324064648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29317.158310066123</v>
      </c>
      <c r="P14">
        <f t="shared" si="30"/>
        <v>1465.8579155033062</v>
      </c>
      <c r="Q14" s="5">
        <f t="shared" si="31"/>
        <v>12.5</v>
      </c>
      <c r="R14">
        <f t="shared" si="0"/>
        <v>500000</v>
      </c>
      <c r="S14">
        <f t="shared" si="1"/>
        <v>62486.827693634339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37560.390469722377</v>
      </c>
      <c r="AC14">
        <f t="shared" si="2"/>
        <v>34283.853319635498</v>
      </c>
      <c r="AE14">
        <f t="shared" si="3"/>
        <v>16085.072524064652</v>
      </c>
      <c r="AF14">
        <f t="shared" si="4"/>
        <v>-804.25362620323267</v>
      </c>
      <c r="AG14">
        <f t="shared" si="5"/>
        <v>-6.8582160803004051</v>
      </c>
      <c r="AH14">
        <f t="shared" si="6"/>
        <v>-21233.285705466511</v>
      </c>
      <c r="AI14">
        <f t="shared" si="7"/>
        <v>-5959.325023685391</v>
      </c>
      <c r="AJ14">
        <f t="shared" si="8"/>
        <v>3276.5371500868787</v>
      </c>
      <c r="AK14">
        <f t="shared" si="32"/>
        <v>4521.6222855841461</v>
      </c>
      <c r="AL14">
        <f t="shared" si="9"/>
        <v>1838.8344119856338</v>
      </c>
      <c r="AN14">
        <f t="shared" si="10"/>
        <v>7956.1261814847503</v>
      </c>
      <c r="AO14">
        <f t="shared" si="11"/>
        <v>-397.80630907423756</v>
      </c>
      <c r="AP14">
        <f t="shared" si="12"/>
        <v>-3.3922652467450236</v>
      </c>
      <c r="AQ14">
        <f t="shared" si="13"/>
        <v>-10502.57622820582</v>
      </c>
      <c r="AR14">
        <f t="shared" si="14"/>
        <v>-2947.6486210420521</v>
      </c>
      <c r="AS14">
        <f t="shared" si="15"/>
        <v>1620.6667993204794</v>
      </c>
      <c r="AT14">
        <f t="shared" si="16"/>
        <v>2236.5206868231307</v>
      </c>
      <c r="AU14">
        <f t="shared" si="17"/>
        <v>909.53886510155803</v>
      </c>
      <c r="AW14">
        <v>11</v>
      </c>
      <c r="AX14">
        <f>(R14*SUMPRODUCT(K15:$K$23, X15:$X$23)-$AZ$3*SUMPRODUCT(K14:$K$22, W15:$W$23))/Z14</f>
        <v>62486.827693634339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29317.158310066123</v>
      </c>
      <c r="P15">
        <f t="shared" si="30"/>
        <v>1465.8579155033062</v>
      </c>
      <c r="Q15" s="5">
        <f t="shared" si="31"/>
        <v>12.5</v>
      </c>
      <c r="R15">
        <f t="shared" si="0"/>
        <v>500000</v>
      </c>
      <c r="S15">
        <f t="shared" si="1"/>
        <v>61029.866949024996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34283.853319635498</v>
      </c>
      <c r="AC15">
        <f t="shared" si="2"/>
        <v>30496.545044603063</v>
      </c>
      <c r="AE15">
        <f t="shared" si="3"/>
        <v>14649.745832306358</v>
      </c>
      <c r="AF15">
        <f t="shared" si="4"/>
        <v>-732.48729161531799</v>
      </c>
      <c r="AG15">
        <f t="shared" si="5"/>
        <v>-6.2462337231693468</v>
      </c>
      <c r="AH15">
        <f t="shared" si="6"/>
        <v>-21736.007853122203</v>
      </c>
      <c r="AI15">
        <f t="shared" si="7"/>
        <v>-7824.9955461543323</v>
      </c>
      <c r="AJ15">
        <f t="shared" si="8"/>
        <v>3787.3082750324356</v>
      </c>
      <c r="AK15">
        <f t="shared" si="32"/>
        <v>4124.5691418881424</v>
      </c>
      <c r="AL15">
        <f t="shared" si="9"/>
        <v>86.881870766245811</v>
      </c>
      <c r="AN15">
        <f t="shared" si="10"/>
        <v>6674.9942483286686</v>
      </c>
      <c r="AO15">
        <f t="shared" si="11"/>
        <v>-333.74971241643345</v>
      </c>
      <c r="AP15">
        <f t="shared" si="12"/>
        <v>-2.8460271361109339</v>
      </c>
      <c r="AQ15">
        <f t="shared" si="13"/>
        <v>-9903.7709638117194</v>
      </c>
      <c r="AR15">
        <f t="shared" si="14"/>
        <v>-3565.372455035596</v>
      </c>
      <c r="AS15">
        <f t="shared" si="15"/>
        <v>1725.6450208671724</v>
      </c>
      <c r="AT15">
        <f t="shared" si="16"/>
        <v>1879.3141952144633</v>
      </c>
      <c r="AU15">
        <f t="shared" si="17"/>
        <v>39.586761046039541</v>
      </c>
      <c r="AW15">
        <v>12</v>
      </c>
      <c r="AX15">
        <f>(R15*SUMPRODUCT(K16:$K$23, X16:$X$23)-$AZ$3*SUMPRODUCT(K15:$K$22, W16:$W$23))/Z15</f>
        <v>61029.866949024996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29317.158310066123</v>
      </c>
      <c r="P16">
        <f t="shared" si="30"/>
        <v>1465.8579155033062</v>
      </c>
      <c r="Q16" s="5">
        <f t="shared" si="31"/>
        <v>12.5</v>
      </c>
      <c r="R16">
        <f t="shared" si="0"/>
        <v>500000</v>
      </c>
      <c r="S16">
        <f t="shared" si="1"/>
        <v>58587.151523546621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30496.545044603063</v>
      </c>
      <c r="AC16">
        <f t="shared" si="2"/>
        <v>26409.641101584999</v>
      </c>
      <c r="AE16">
        <f t="shared" si="3"/>
        <v>13215.450981193671</v>
      </c>
      <c r="AF16">
        <f t="shared" si="4"/>
        <v>-660.77254905968368</v>
      </c>
      <c r="AG16">
        <f t="shared" si="5"/>
        <v>-5.634691313455213</v>
      </c>
      <c r="AH16">
        <f t="shared" si="6"/>
        <v>-21963.202899297616</v>
      </c>
      <c r="AI16">
        <f t="shared" si="7"/>
        <v>-9414.1591584770831</v>
      </c>
      <c r="AJ16">
        <f t="shared" si="8"/>
        <v>4086.9039430180637</v>
      </c>
      <c r="AK16">
        <f t="shared" si="32"/>
        <v>3683.8931929043893</v>
      </c>
      <c r="AL16">
        <f t="shared" si="9"/>
        <v>-1643.3620225546301</v>
      </c>
      <c r="AN16">
        <f t="shared" si="10"/>
        <v>5546.8313450542655</v>
      </c>
      <c r="AO16">
        <f t="shared" si="11"/>
        <v>-277.34156725271333</v>
      </c>
      <c r="AP16">
        <f t="shared" si="12"/>
        <v>-2.3650106562126054</v>
      </c>
      <c r="AQ16">
        <f t="shared" si="13"/>
        <v>-9218.4657529263459</v>
      </c>
      <c r="AR16">
        <f t="shared" si="14"/>
        <v>-3951.3409857810066</v>
      </c>
      <c r="AS16">
        <f t="shared" si="15"/>
        <v>1715.3683917119627</v>
      </c>
      <c r="AT16">
        <f t="shared" si="16"/>
        <v>1546.2154309612847</v>
      </c>
      <c r="AU16">
        <f t="shared" si="17"/>
        <v>-689.75716310775897</v>
      </c>
      <c r="AW16">
        <v>13</v>
      </c>
      <c r="AX16">
        <f>(R16*SUMPRODUCT(K17:$K$23, X17:$X$23)-$AZ$3*SUMPRODUCT(K16:$K$22, W17:$W$23))/Z16</f>
        <v>58587.151523546621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29317.158310066123</v>
      </c>
      <c r="P17">
        <f t="shared" si="30"/>
        <v>1465.8579155033062</v>
      </c>
      <c r="Q17" s="5">
        <f t="shared" si="31"/>
        <v>12.5</v>
      </c>
      <c r="R17">
        <f t="shared" si="0"/>
        <v>500000</v>
      </c>
      <c r="S17">
        <f t="shared" si="1"/>
        <v>55183.325396596665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26409.641101584999</v>
      </c>
      <c r="AC17">
        <f t="shared" si="2"/>
        <v>22210.688842349424</v>
      </c>
      <c r="AE17">
        <f t="shared" si="3"/>
        <v>11799.83765543307</v>
      </c>
      <c r="AF17">
        <f t="shared" si="4"/>
        <v>-589.99188277165354</v>
      </c>
      <c r="AG17">
        <f t="shared" si="5"/>
        <v>-5.0311141732406428</v>
      </c>
      <c r="AH17">
        <f t="shared" si="6"/>
        <v>-21889.209083200709</v>
      </c>
      <c r="AI17">
        <f t="shared" si="7"/>
        <v>-10684.394424712533</v>
      </c>
      <c r="AJ17">
        <f t="shared" si="8"/>
        <v>4198.9522592355752</v>
      </c>
      <c r="AK17">
        <f t="shared" si="32"/>
        <v>3219.0994918292663</v>
      </c>
      <c r="AL17">
        <f t="shared" si="9"/>
        <v>-3266.3426736476913</v>
      </c>
      <c r="AN17">
        <f t="shared" si="10"/>
        <v>4562.2719799183906</v>
      </c>
      <c r="AO17">
        <f t="shared" si="11"/>
        <v>-228.11359899591952</v>
      </c>
      <c r="AP17">
        <f t="shared" si="12"/>
        <v>-1.945222628531464</v>
      </c>
      <c r="AQ17">
        <f t="shared" si="13"/>
        <v>-8463.2117982471136</v>
      </c>
      <c r="AR17">
        <f t="shared" si="14"/>
        <v>-4130.9986399531736</v>
      </c>
      <c r="AS17">
        <f t="shared" si="15"/>
        <v>1623.4767627082583</v>
      </c>
      <c r="AT17">
        <f t="shared" si="16"/>
        <v>1244.6279212477166</v>
      </c>
      <c r="AU17">
        <f t="shared" si="17"/>
        <v>-1262.8939559971989</v>
      </c>
      <c r="AW17">
        <v>14</v>
      </c>
      <c r="AX17">
        <f>(R17*SUMPRODUCT(K18:$K$23, X18:$X$23)-$AZ$3*SUMPRODUCT(K17:$K$22, W18:$W$23))/Z17</f>
        <v>55183.325396596665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29317.158310066123</v>
      </c>
      <c r="P18">
        <f t="shared" si="30"/>
        <v>1465.8579155033062</v>
      </c>
      <c r="Q18" s="5">
        <f t="shared" si="31"/>
        <v>12.5</v>
      </c>
      <c r="R18">
        <f t="shared" si="0"/>
        <v>500000</v>
      </c>
      <c r="S18">
        <f t="shared" si="1"/>
        <v>50713.263979452509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22210.688842349424</v>
      </c>
      <c r="AC18">
        <f t="shared" si="2"/>
        <v>18013.288175596776</v>
      </c>
      <c r="AE18">
        <f t="shared" si="3"/>
        <v>10413.41810187533</v>
      </c>
      <c r="AF18">
        <f t="shared" si="4"/>
        <v>-520.67090509376646</v>
      </c>
      <c r="AG18">
        <f t="shared" si="5"/>
        <v>-4.4399844247096825</v>
      </c>
      <c r="AH18">
        <f t="shared" si="6"/>
        <v>-21632.744271942167</v>
      </c>
      <c r="AI18">
        <f t="shared" si="7"/>
        <v>-11744.437059585312</v>
      </c>
      <c r="AJ18">
        <f t="shared" si="8"/>
        <v>4197.4006667526482</v>
      </c>
      <c r="AK18">
        <f t="shared" si="32"/>
        <v>2747.0910218684385</v>
      </c>
      <c r="AL18">
        <f t="shared" si="9"/>
        <v>-4799.9453709642257</v>
      </c>
      <c r="AN18">
        <f t="shared" si="10"/>
        <v>3708.8614742987984</v>
      </c>
      <c r="AO18">
        <f t="shared" si="11"/>
        <v>-185.44307371493991</v>
      </c>
      <c r="AP18">
        <f t="shared" si="12"/>
        <v>-1.5813527333860624</v>
      </c>
      <c r="AQ18">
        <f t="shared" si="13"/>
        <v>-7704.7565965987051</v>
      </c>
      <c r="AR18">
        <f t="shared" si="14"/>
        <v>-4182.919548748232</v>
      </c>
      <c r="AS18">
        <f t="shared" si="15"/>
        <v>1494.9536715818081</v>
      </c>
      <c r="AT18">
        <f t="shared" si="16"/>
        <v>978.40881425524731</v>
      </c>
      <c r="AU18">
        <f t="shared" si="17"/>
        <v>-1709.5570629111769</v>
      </c>
      <c r="AW18">
        <v>15</v>
      </c>
      <c r="AX18">
        <f>(R18*SUMPRODUCT(K19:$K$23, X19:$X$23)-$AZ$3*SUMPRODUCT(K18:$K$22, W19:$W$23))/Z18</f>
        <v>50713.263979452509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29317.158310066123</v>
      </c>
      <c r="P19">
        <f t="shared" si="30"/>
        <v>1465.8579155033062</v>
      </c>
      <c r="Q19" s="5">
        <f t="shared" si="31"/>
        <v>12.5</v>
      </c>
      <c r="R19">
        <f t="shared" si="0"/>
        <v>500000</v>
      </c>
      <c r="S19">
        <f t="shared" si="1"/>
        <v>45001.189542658511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18013.288175596776</v>
      </c>
      <c r="AC19">
        <f t="shared" si="2"/>
        <v>13919.254496601425</v>
      </c>
      <c r="AE19">
        <f t="shared" si="3"/>
        <v>9068.0489067546587</v>
      </c>
      <c r="AF19">
        <f t="shared" si="4"/>
        <v>-453.40244533773301</v>
      </c>
      <c r="AG19">
        <f t="shared" si="5"/>
        <v>-3.866357378010747</v>
      </c>
      <c r="AH19">
        <f t="shared" si="6"/>
        <v>-21169.088098073531</v>
      </c>
      <c r="AI19">
        <f t="shared" si="7"/>
        <v>-12558.307994034616</v>
      </c>
      <c r="AJ19">
        <f t="shared" si="8"/>
        <v>4094.0336789953508</v>
      </c>
      <c r="AK19">
        <f t="shared" si="32"/>
        <v>2278.5523668892629</v>
      </c>
      <c r="AL19">
        <f t="shared" si="9"/>
        <v>-6185.7219481500024</v>
      </c>
      <c r="AN19">
        <f t="shared" si="10"/>
        <v>2975.1120552543298</v>
      </c>
      <c r="AO19">
        <f t="shared" si="11"/>
        <v>-148.75560276271651</v>
      </c>
      <c r="AP19">
        <f t="shared" si="12"/>
        <v>-1.268502912095345</v>
      </c>
      <c r="AQ19">
        <f t="shared" si="13"/>
        <v>-6945.309828711479</v>
      </c>
      <c r="AR19">
        <f t="shared" si="14"/>
        <v>-4120.221879131961</v>
      </c>
      <c r="AS19">
        <f t="shared" si="15"/>
        <v>1343.2006243287287</v>
      </c>
      <c r="AT19">
        <f t="shared" si="16"/>
        <v>747.56418772851919</v>
      </c>
      <c r="AU19">
        <f t="shared" si="17"/>
        <v>-2029.4570670747134</v>
      </c>
      <c r="AW19">
        <v>16</v>
      </c>
      <c r="AX19">
        <f>(R19*SUMPRODUCT(K20:$K$23, X20:$X$23)-$AZ$3*SUMPRODUCT(K19:$K$22, W20:$W$23))/Z19</f>
        <v>45001.189542658511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29317.158310066123</v>
      </c>
      <c r="P20">
        <f t="shared" si="30"/>
        <v>1465.8579155033062</v>
      </c>
      <c r="Q20" s="5">
        <f t="shared" si="31"/>
        <v>12.5</v>
      </c>
      <c r="R20">
        <f t="shared" si="0"/>
        <v>500000</v>
      </c>
      <c r="S20">
        <f t="shared" si="1"/>
        <v>37741.575725985662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13919.254496601425</v>
      </c>
      <c r="AC20">
        <f t="shared" si="2"/>
        <v>10009.264290402414</v>
      </c>
      <c r="AE20">
        <f t="shared" si="3"/>
        <v>7775.064504447254</v>
      </c>
      <c r="AF20">
        <f t="shared" si="4"/>
        <v>-388.75322522236274</v>
      </c>
      <c r="AG20">
        <f t="shared" si="5"/>
        <v>-3.3150657126349388</v>
      </c>
      <c r="AH20">
        <f t="shared" si="6"/>
        <v>-20505.123663828042</v>
      </c>
      <c r="AI20">
        <f t="shared" si="7"/>
        <v>-13122.127450315787</v>
      </c>
      <c r="AJ20">
        <f t="shared" si="8"/>
        <v>3909.9902061990106</v>
      </c>
      <c r="AK20">
        <f t="shared" si="32"/>
        <v>1823.1172634374582</v>
      </c>
      <c r="AL20">
        <f t="shared" si="9"/>
        <v>-7389.0199806793189</v>
      </c>
      <c r="AN20">
        <f t="shared" si="10"/>
        <v>2349.8256589166594</v>
      </c>
      <c r="AO20">
        <f t="shared" si="11"/>
        <v>-117.49128294583299</v>
      </c>
      <c r="AP20">
        <f t="shared" si="12"/>
        <v>-1.0018986296626509</v>
      </c>
      <c r="AQ20">
        <f t="shared" si="13"/>
        <v>-6197.1789040414897</v>
      </c>
      <c r="AR20">
        <f t="shared" si="14"/>
        <v>-3965.846426700326</v>
      </c>
      <c r="AS20">
        <f t="shared" si="15"/>
        <v>1181.7002042084609</v>
      </c>
      <c r="AT20">
        <f t="shared" si="16"/>
        <v>550.9932068587799</v>
      </c>
      <c r="AU20">
        <f t="shared" si="17"/>
        <v>-2233.153015633085</v>
      </c>
      <c r="AW20">
        <v>17</v>
      </c>
      <c r="AX20">
        <f>(R20*SUMPRODUCT(K21:$K$23, X21:$X$23)-$AZ$3*SUMPRODUCT(K20:$K$22, W21:$W$23))/Z20</f>
        <v>37741.575725985662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29317.158310066123</v>
      </c>
      <c r="P21">
        <f t="shared" si="30"/>
        <v>1465.8579155033062</v>
      </c>
      <c r="Q21" s="5">
        <f t="shared" si="31"/>
        <v>12.5</v>
      </c>
      <c r="R21">
        <f t="shared" si="0"/>
        <v>500000</v>
      </c>
      <c r="S21">
        <f t="shared" si="1"/>
        <v>28440.616609428926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10009.264290402414</v>
      </c>
      <c r="AC21">
        <f t="shared" si="2"/>
        <v>6350.5699534368505</v>
      </c>
      <c r="AE21">
        <f t="shared" si="3"/>
        <v>6546.2949429279561</v>
      </c>
      <c r="AF21">
        <f t="shared" si="4"/>
        <v>-327.31474714639779</v>
      </c>
      <c r="AG21">
        <f t="shared" si="5"/>
        <v>-2.7911534235739128</v>
      </c>
      <c r="AH21">
        <f t="shared" si="6"/>
        <v>-19630.465277387069</v>
      </c>
      <c r="AI21">
        <f t="shared" si="7"/>
        <v>-13414.276235029085</v>
      </c>
      <c r="AJ21">
        <f t="shared" si="8"/>
        <v>3658.6943369655637</v>
      </c>
      <c r="AK21">
        <f t="shared" si="32"/>
        <v>1388.6508806827628</v>
      </c>
      <c r="AL21">
        <f t="shared" si="9"/>
        <v>-8366.9310173807589</v>
      </c>
      <c r="AN21">
        <f t="shared" si="10"/>
        <v>1822.5077196724849</v>
      </c>
      <c r="AO21">
        <f t="shared" si="11"/>
        <v>-91.125385983624241</v>
      </c>
      <c r="AP21">
        <f t="shared" si="12"/>
        <v>-0.77706530267921725</v>
      </c>
      <c r="AQ21">
        <f t="shared" si="13"/>
        <v>-5465.1791312046807</v>
      </c>
      <c r="AR21">
        <f t="shared" si="14"/>
        <v>-3734.573862818499</v>
      </c>
      <c r="AS21">
        <f t="shared" si="15"/>
        <v>1018.5912384294975</v>
      </c>
      <c r="AT21">
        <f t="shared" si="16"/>
        <v>386.60447963903823</v>
      </c>
      <c r="AU21">
        <f t="shared" si="17"/>
        <v>-2329.3781447499637</v>
      </c>
      <c r="AW21">
        <v>18</v>
      </c>
      <c r="AX21">
        <f>(R21*SUMPRODUCT(K22:$K$23, X22:$X$23)-$AZ$3*SUMPRODUCT(K21:$K$22, W22:$W$23))/Z21</f>
        <v>28440.616609428926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29317.158310066123</v>
      </c>
      <c r="P22">
        <f t="shared" si="30"/>
        <v>1465.8579155033062</v>
      </c>
      <c r="Q22" s="5">
        <f t="shared" si="31"/>
        <v>12.5</v>
      </c>
      <c r="R22">
        <f t="shared" si="0"/>
        <v>500000</v>
      </c>
      <c r="S22">
        <f t="shared" si="1"/>
        <v>16317.562331688874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6350.5699534368505</v>
      </c>
      <c r="AC22">
        <f t="shared" si="2"/>
        <v>3002.8463718052717</v>
      </c>
      <c r="AE22">
        <f t="shared" si="3"/>
        <v>5395.102569460274</v>
      </c>
      <c r="AF22">
        <f t="shared" si="4"/>
        <v>-269.75512847301371</v>
      </c>
      <c r="AG22">
        <f t="shared" si="5"/>
        <v>-2.3003178345255293</v>
      </c>
      <c r="AH22">
        <f t="shared" si="6"/>
        <v>-18516.962192505765</v>
      </c>
      <c r="AI22">
        <f t="shared" si="7"/>
        <v>-13393.91506935303</v>
      </c>
      <c r="AJ22">
        <f t="shared" si="8"/>
        <v>3347.7235816315788</v>
      </c>
      <c r="AK22">
        <f t="shared" si="32"/>
        <v>981.99425144087115</v>
      </c>
      <c r="AL22">
        <f t="shared" si="9"/>
        <v>-9064.1972362805809</v>
      </c>
      <c r="AN22">
        <f t="shared" si="10"/>
        <v>1383.6163353555617</v>
      </c>
      <c r="AO22">
        <f t="shared" si="11"/>
        <v>-69.180816767778083</v>
      </c>
      <c r="AP22">
        <f t="shared" si="12"/>
        <v>-0.58993453625436021</v>
      </c>
      <c r="AQ22">
        <f t="shared" si="13"/>
        <v>-4748.8200716961301</v>
      </c>
      <c r="AR22">
        <f t="shared" si="14"/>
        <v>-3434.9744876446002</v>
      </c>
      <c r="AS22">
        <f t="shared" si="15"/>
        <v>858.5499486182822</v>
      </c>
      <c r="AT22">
        <f t="shared" si="16"/>
        <v>251.84012167071194</v>
      </c>
      <c r="AU22">
        <f t="shared" si="17"/>
        <v>-2324.5844173556065</v>
      </c>
      <c r="AW22">
        <v>19</v>
      </c>
      <c r="AX22">
        <f>(R22*SUMPRODUCT(K23:$K$23, X23:$X$23)-$AZ$3*SUMPRODUCT(K22:$K$22, W23:$W$23))/Z22</f>
        <v>16317.562331688874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29317.158310066123</v>
      </c>
      <c r="P23">
        <f t="shared" si="30"/>
        <v>1465.8579155033062</v>
      </c>
      <c r="Q23" s="5">
        <f t="shared" si="31"/>
        <v>12.5</v>
      </c>
      <c r="R23">
        <f t="shared" si="0"/>
        <v>500000</v>
      </c>
      <c r="S23">
        <f t="shared" si="1"/>
        <v>20322.678073451843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3002.8463718052717</v>
      </c>
      <c r="AC23">
        <f t="shared" si="2"/>
        <v>3002.8463718052717</v>
      </c>
      <c r="AE23">
        <f t="shared" si="3"/>
        <v>4331.8563697579611</v>
      </c>
      <c r="AF23">
        <f t="shared" si="4"/>
        <v>-216.59281848789809</v>
      </c>
      <c r="AG23">
        <f t="shared" si="5"/>
        <v>-1.8469799852116837</v>
      </c>
      <c r="AH23">
        <f t="shared" si="6"/>
        <v>-17213.386838743612</v>
      </c>
      <c r="AI23">
        <f t="shared" si="7"/>
        <v>-13099.970267458761</v>
      </c>
      <c r="AJ23">
        <f t="shared" si="8"/>
        <v>0</v>
      </c>
      <c r="AK23">
        <f t="shared" si="32"/>
        <v>609.09666611755642</v>
      </c>
      <c r="AL23">
        <f t="shared" si="9"/>
        <v>-12490.873601341204</v>
      </c>
      <c r="AN23">
        <f t="shared" si="10"/>
        <v>1023.3688428951657</v>
      </c>
      <c r="AO23">
        <f t="shared" si="11"/>
        <v>-51.168442144758288</v>
      </c>
      <c r="AP23">
        <f t="shared" si="12"/>
        <v>-0.43633528191568849</v>
      </c>
      <c r="AQ23">
        <f t="shared" si="13"/>
        <v>-4066.5345911402374</v>
      </c>
      <c r="AR23">
        <f t="shared" si="14"/>
        <v>-3094.7705256717459</v>
      </c>
      <c r="AS23">
        <f t="shared" si="15"/>
        <v>0</v>
      </c>
      <c r="AT23">
        <f t="shared" si="16"/>
        <v>143.89455633102048</v>
      </c>
      <c r="AU23">
        <f t="shared" si="17"/>
        <v>-2950.8759693407251</v>
      </c>
      <c r="AW23">
        <v>20</v>
      </c>
      <c r="AX23">
        <f>(R23*SUMPRODUCT(K$23:$K24, X$23:$X24)-$AZ$3*SUMPRODUCT(K$22:$K23, W$23:$W24))/Z23</f>
        <v>20322.678073451843</v>
      </c>
    </row>
    <row r="25" spans="5:50" x14ac:dyDescent="0.25">
      <c r="AN25" s="6">
        <f t="shared" ref="AN25:AU25" si="33">SUM(AN3:AN23)</f>
        <v>217405.79896272667</v>
      </c>
      <c r="AO25" s="6">
        <f t="shared" si="33"/>
        <v>-32858.158680685927</v>
      </c>
      <c r="AP25" s="6">
        <f t="shared" si="33"/>
        <v>-705.15260164391043</v>
      </c>
      <c r="AQ25" s="6">
        <f t="shared" si="33"/>
        <v>-187126.04314169151</v>
      </c>
      <c r="AR25" s="6">
        <f t="shared" si="33"/>
        <v>-3283.5554612946821</v>
      </c>
      <c r="AS25" s="6">
        <f t="shared" si="33"/>
        <v>-21738.914884723206</v>
      </c>
      <c r="AT25" s="6">
        <f t="shared" si="33"/>
        <v>33095.727922464655</v>
      </c>
      <c r="AU25" s="7">
        <f t="shared" si="33"/>
        <v>8073.2575764467456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1707.7274409160261</v>
      </c>
      <c r="K3">
        <v>1</v>
      </c>
      <c r="L3" s="2">
        <v>0</v>
      </c>
      <c r="O3">
        <f>$C$3</f>
        <v>1707.7274409160261</v>
      </c>
      <c r="P3">
        <f>O3*B5</f>
        <v>1366.1819527328209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1707.7274409160261</v>
      </c>
      <c r="AF3">
        <f t="shared" ref="AF3:AF23" si="4">-$Z3*P3</f>
        <v>-1366.1819527328209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-283.41148251679488</v>
      </c>
      <c r="AJ3">
        <f t="shared" ref="AJ3:AJ23" si="8">AB3-AC3</f>
        <v>0</v>
      </c>
      <c r="AL3">
        <f t="shared" ref="AL3:AL23" si="9">SUM(AI3:AK3)</f>
        <v>-283.41148251679488</v>
      </c>
      <c r="AN3">
        <f t="shared" ref="AN3:AN23" si="10">AE3*$K3</f>
        <v>1707.7274409160261</v>
      </c>
      <c r="AO3">
        <f t="shared" ref="AO3:AO23" si="11">AF3*$K3</f>
        <v>-1366.1819527328209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-283.41148251679488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-283.41148251679488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1317.750465382831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215.33561926804435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212.93212792800841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-212.93212792800841</v>
      </c>
      <c r="AK4">
        <f>G4*MAX(0, SUM(AB4, AE4:AF4))</f>
        <v>0</v>
      </c>
      <c r="AL4">
        <f t="shared" si="9"/>
        <v>-1374.5381279280084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-1104.8183374548221</v>
      </c>
      <c r="AR4">
        <f t="shared" si="14"/>
        <v>-1104.8183374548221</v>
      </c>
      <c r="AS4">
        <f t="shared" si="15"/>
        <v>-202.52247282481301</v>
      </c>
      <c r="AT4">
        <f t="shared" si="16"/>
        <v>0</v>
      </c>
      <c r="AU4">
        <f t="shared" si="17"/>
        <v>-1307.340810279635</v>
      </c>
      <c r="AW4">
        <v>1</v>
      </c>
      <c r="AX4">
        <f>(R4*SUMPRODUCT(K5:$K$23, X5:$X$23)-$AZ$3*SUMPRODUCT(K4:$K$22, W5:$W$23))/Z4</f>
        <v>215.33561926804435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1707.7274409160261</v>
      </c>
      <c r="P5">
        <f t="shared" ref="P5:P23" si="30">O5*$C$5</f>
        <v>85.386372045801309</v>
      </c>
      <c r="Q5" s="5">
        <f t="shared" ref="Q5:Q23" si="31">$C$8</f>
        <v>12.5</v>
      </c>
      <c r="R5">
        <f t="shared" si="0"/>
        <v>1000000</v>
      </c>
      <c r="S5">
        <f t="shared" si="1"/>
        <v>412.66051539924621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212.93212792800841</v>
      </c>
      <c r="AC5">
        <f t="shared" si="2"/>
        <v>403.49536525270742</v>
      </c>
      <c r="AE5">
        <f t="shared" si="3"/>
        <v>1669.7989795748265</v>
      </c>
      <c r="AF5">
        <f t="shared" si="4"/>
        <v>-83.489948978741324</v>
      </c>
      <c r="AG5">
        <f t="shared" si="5"/>
        <v>-12.222376208635094</v>
      </c>
      <c r="AH5">
        <f t="shared" si="6"/>
        <v>-1159.9133691923639</v>
      </c>
      <c r="AI5">
        <f t="shared" si="7"/>
        <v>414.17328519508624</v>
      </c>
      <c r="AJ5">
        <f t="shared" si="8"/>
        <v>-190.563237324699</v>
      </c>
      <c r="AK5">
        <f>G5*SUM(AB5, AE5:AF5)</f>
        <v>7.376888749948785</v>
      </c>
      <c r="AL5">
        <f t="shared" si="9"/>
        <v>230.98693662033602</v>
      </c>
      <c r="AN5">
        <f t="shared" si="10"/>
        <v>1509.8081435535159</v>
      </c>
      <c r="AO5">
        <f t="shared" si="11"/>
        <v>-75.490407177675806</v>
      </c>
      <c r="AP5">
        <f t="shared" si="12"/>
        <v>-11.051296209362118</v>
      </c>
      <c r="AQ5">
        <f t="shared" si="13"/>
        <v>-1048.7769318610669</v>
      </c>
      <c r="AR5">
        <f t="shared" si="14"/>
        <v>374.48950830541116</v>
      </c>
      <c r="AS5">
        <f t="shared" si="15"/>
        <v>-172.30452952367429</v>
      </c>
      <c r="AT5">
        <f t="shared" si="16"/>
        <v>6.6700763654777964</v>
      </c>
      <c r="AU5">
        <f t="shared" si="17"/>
        <v>208.85505514721467</v>
      </c>
      <c r="AW5">
        <v>2</v>
      </c>
      <c r="AX5">
        <f>(R5*SUMPRODUCT(K6:$K$23, X6:$X$23)-$AZ$3*SUMPRODUCT(K5:$K$22, W6:$W$23))/Z5</f>
        <v>412.66051539924621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1707.7274409160261</v>
      </c>
      <c r="P6">
        <f t="shared" si="30"/>
        <v>85.386372045801309</v>
      </c>
      <c r="Q6" s="5">
        <f t="shared" si="31"/>
        <v>12.5</v>
      </c>
      <c r="R6">
        <f t="shared" si="0"/>
        <v>1000000</v>
      </c>
      <c r="S6">
        <f t="shared" si="1"/>
        <v>592.96120638936623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403.49536525270742</v>
      </c>
      <c r="AC6">
        <f t="shared" si="2"/>
        <v>573.30531890554994</v>
      </c>
      <c r="AE6">
        <f t="shared" si="3"/>
        <v>1651.1185125915831</v>
      </c>
      <c r="AF6">
        <f t="shared" si="4"/>
        <v>-82.55592562957915</v>
      </c>
      <c r="AG6">
        <f t="shared" si="5"/>
        <v>-12.085641369283159</v>
      </c>
      <c r="AH6">
        <f t="shared" si="6"/>
        <v>-1160.8861812466446</v>
      </c>
      <c r="AI6">
        <f t="shared" si="7"/>
        <v>395.59076434607618</v>
      </c>
      <c r="AJ6">
        <f t="shared" si="8"/>
        <v>-169.80995365284252</v>
      </c>
      <c r="AK6">
        <f>G6*SUM(AB6, AE6:AF6)</f>
        <v>14.001611460724451</v>
      </c>
      <c r="AL6">
        <f t="shared" si="9"/>
        <v>239.78242215395812</v>
      </c>
      <c r="AN6">
        <f t="shared" si="10"/>
        <v>1415.4902198260229</v>
      </c>
      <c r="AO6">
        <f t="shared" si="11"/>
        <v>-70.774510991301142</v>
      </c>
      <c r="AP6">
        <f t="shared" si="12"/>
        <v>-10.360920205354557</v>
      </c>
      <c r="AQ6">
        <f t="shared" si="13"/>
        <v>-995.21810418478969</v>
      </c>
      <c r="AR6">
        <f t="shared" si="14"/>
        <v>339.13668444457744</v>
      </c>
      <c r="AS6">
        <f t="shared" si="15"/>
        <v>-145.57666623665602</v>
      </c>
      <c r="AT6">
        <f t="shared" si="16"/>
        <v>12.003465489192195</v>
      </c>
      <c r="AU6">
        <f t="shared" si="17"/>
        <v>205.56348369711364</v>
      </c>
      <c r="AW6">
        <v>3</v>
      </c>
      <c r="AX6">
        <f>(R6*SUMPRODUCT(K7:$K$23, X7:$X$23)-$AZ$3*SUMPRODUCT(K6:$K$22, W7:$W$23))/Z6</f>
        <v>592.96120638936623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1707.7274409160261</v>
      </c>
      <c r="P7">
        <f t="shared" si="30"/>
        <v>85.386372045801309</v>
      </c>
      <c r="Q7" s="5">
        <f t="shared" si="31"/>
        <v>12.5</v>
      </c>
      <c r="R7">
        <f t="shared" si="0"/>
        <v>1000000</v>
      </c>
      <c r="S7">
        <f t="shared" si="1"/>
        <v>760.226907318759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573.30531890554994</v>
      </c>
      <c r="AC7">
        <f t="shared" si="2"/>
        <v>726.79228093496204</v>
      </c>
      <c r="AE7">
        <f t="shared" si="3"/>
        <v>1632.6219317546088</v>
      </c>
      <c r="AF7">
        <f t="shared" si="4"/>
        <v>-81.63109658773044</v>
      </c>
      <c r="AG7">
        <f t="shared" si="5"/>
        <v>-11.950252515697626</v>
      </c>
      <c r="AH7">
        <f t="shared" si="6"/>
        <v>-1162.5951914161105</v>
      </c>
      <c r="AI7">
        <f t="shared" si="7"/>
        <v>376.44539123507002</v>
      </c>
      <c r="AJ7">
        <f t="shared" si="8"/>
        <v>-153.4869620294121</v>
      </c>
      <c r="AK7">
        <f>G7*SUM(AB7, AE7:AF7)</f>
        <v>29.315286926199509</v>
      </c>
      <c r="AL7">
        <f t="shared" si="9"/>
        <v>252.27371613185744</v>
      </c>
      <c r="AN7">
        <f t="shared" si="10"/>
        <v>1318.294484633589</v>
      </c>
      <c r="AO7">
        <f t="shared" si="11"/>
        <v>-65.914724231679457</v>
      </c>
      <c r="AP7">
        <f t="shared" si="12"/>
        <v>-9.6494795733215408</v>
      </c>
      <c r="AQ7">
        <f t="shared" si="13"/>
        <v>-938.76163176261559</v>
      </c>
      <c r="AR7">
        <f t="shared" si="14"/>
        <v>303.96864906597227</v>
      </c>
      <c r="AS7">
        <f t="shared" si="15"/>
        <v>-123.93623506519937</v>
      </c>
      <c r="AT7">
        <f t="shared" si="16"/>
        <v>23.671237240287599</v>
      </c>
      <c r="AU7">
        <f t="shared" si="17"/>
        <v>203.70365124106053</v>
      </c>
      <c r="AW7">
        <v>4</v>
      </c>
      <c r="AX7">
        <f>(R7*SUMPRODUCT(K8:$K$23, X8:$X$23)-$AZ$3*SUMPRODUCT(K7:$K$22, W8:$W$23))/Z7</f>
        <v>760.226907318759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1707.7274409160261</v>
      </c>
      <c r="P8">
        <f t="shared" si="30"/>
        <v>85.386372045801309</v>
      </c>
      <c r="Q8" s="5">
        <f t="shared" si="31"/>
        <v>12.5</v>
      </c>
      <c r="R8">
        <f t="shared" si="0"/>
        <v>1000000</v>
      </c>
      <c r="S8">
        <f t="shared" si="1"/>
        <v>912.83651949068701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726.79228093496204</v>
      </c>
      <c r="AC8">
        <f t="shared" si="2"/>
        <v>862.89730066813172</v>
      </c>
      <c r="AE8">
        <f t="shared" si="3"/>
        <v>1614.3015398480334</v>
      </c>
      <c r="AF8">
        <f t="shared" si="4"/>
        <v>-80.715076992401663</v>
      </c>
      <c r="AG8">
        <f t="shared" si="5"/>
        <v>-11.81615330680434</v>
      </c>
      <c r="AH8">
        <f t="shared" si="6"/>
        <v>-1167.7346989047144</v>
      </c>
      <c r="AI8">
        <f t="shared" si="7"/>
        <v>354.03561064411292</v>
      </c>
      <c r="AJ8">
        <f t="shared" si="8"/>
        <v>-136.10501973316968</v>
      </c>
      <c r="AK8">
        <f t="shared" ref="AK8:AK23" si="32">G8*SUM(AB8:AB8, AE8:AF8)</f>
        <v>48.824180865876833</v>
      </c>
      <c r="AL8">
        <f t="shared" si="9"/>
        <v>266.75477177682006</v>
      </c>
      <c r="AN8">
        <f t="shared" si="10"/>
        <v>1218.1116752787773</v>
      </c>
      <c r="AO8">
        <f t="shared" si="11"/>
        <v>-60.905583763938857</v>
      </c>
      <c r="AP8">
        <f t="shared" si="12"/>
        <v>-8.9161745464588105</v>
      </c>
      <c r="AQ8">
        <f t="shared" si="13"/>
        <v>-881.14347614255792</v>
      </c>
      <c r="AR8">
        <f t="shared" si="14"/>
        <v>267.14644082582157</v>
      </c>
      <c r="AS8">
        <f t="shared" si="15"/>
        <v>-102.70145292473026</v>
      </c>
      <c r="AT8">
        <f t="shared" si="16"/>
        <v>36.841509024544408</v>
      </c>
      <c r="AU8">
        <f t="shared" si="17"/>
        <v>201.28649692563573</v>
      </c>
      <c r="AW8">
        <v>5</v>
      </c>
      <c r="AX8">
        <f>(R8*SUMPRODUCT(K9:$K$23, X9:$X$23)-$AZ$3*SUMPRODUCT(K8:$K$22, W9:$W$23))/Z8</f>
        <v>912.83651949068701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1707.7274409160261</v>
      </c>
      <c r="P9">
        <f t="shared" si="30"/>
        <v>85.386372045801309</v>
      </c>
      <c r="Q9" s="5">
        <f t="shared" si="31"/>
        <v>12.5</v>
      </c>
      <c r="R9">
        <f t="shared" si="0"/>
        <v>1000000</v>
      </c>
      <c r="S9">
        <f t="shared" si="1"/>
        <v>1039.5181616895272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862.89730066813172</v>
      </c>
      <c r="AC9">
        <f t="shared" si="2"/>
        <v>971.59279439953752</v>
      </c>
      <c r="AE9">
        <f t="shared" si="3"/>
        <v>1596.1391898104523</v>
      </c>
      <c r="AF9">
        <f t="shared" si="4"/>
        <v>-79.80695949052263</v>
      </c>
      <c r="AG9">
        <f t="shared" si="5"/>
        <v>-11.683210912116355</v>
      </c>
      <c r="AH9">
        <f t="shared" si="6"/>
        <v>-1182.4689295953176</v>
      </c>
      <c r="AI9">
        <f t="shared" si="7"/>
        <v>322.18008981249568</v>
      </c>
      <c r="AJ9">
        <f t="shared" si="8"/>
        <v>-108.6954937314058</v>
      </c>
      <c r="AK9">
        <f t="shared" si="32"/>
        <v>53.056818541033763</v>
      </c>
      <c r="AL9">
        <f t="shared" si="9"/>
        <v>266.54141462212363</v>
      </c>
      <c r="AN9">
        <f t="shared" si="10"/>
        <v>1122.0484618753942</v>
      </c>
      <c r="AO9">
        <f t="shared" si="11"/>
        <v>-56.102423093769723</v>
      </c>
      <c r="AP9">
        <f t="shared" si="12"/>
        <v>-8.2130235993157577</v>
      </c>
      <c r="AQ9">
        <f t="shared" si="13"/>
        <v>-831.24795891104657</v>
      </c>
      <c r="AR9">
        <f t="shared" si="14"/>
        <v>226.48505627126221</v>
      </c>
      <c r="AS9">
        <f t="shared" si="15"/>
        <v>-76.410385969279943</v>
      </c>
      <c r="AT9">
        <f t="shared" si="16"/>
        <v>37.297700611585462</v>
      </c>
      <c r="AU9">
        <f t="shared" si="17"/>
        <v>187.37237091356772</v>
      </c>
      <c r="AW9">
        <v>6</v>
      </c>
      <c r="AX9">
        <f>(R9*SUMPRODUCT(K10:$K$23, X10:$X$23)-$AZ$3*SUMPRODUCT(K9:$K$22, W10:$W$23))/Z9</f>
        <v>1039.5181616895272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1707.7274409160261</v>
      </c>
      <c r="P10">
        <f t="shared" si="30"/>
        <v>85.386372045801309</v>
      </c>
      <c r="Q10" s="5">
        <f t="shared" si="31"/>
        <v>12.5</v>
      </c>
      <c r="R10">
        <f t="shared" si="0"/>
        <v>1000000</v>
      </c>
      <c r="S10">
        <f t="shared" si="1"/>
        <v>1121.0156435131971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971.59279439953752</v>
      </c>
      <c r="AC10">
        <f t="shared" si="2"/>
        <v>1035.9398459137583</v>
      </c>
      <c r="AE10">
        <f t="shared" si="3"/>
        <v>1578.1250799150137</v>
      </c>
      <c r="AF10">
        <f t="shared" si="4"/>
        <v>-78.906253995750689</v>
      </c>
      <c r="AG10">
        <f t="shared" si="5"/>
        <v>-11.551353586235242</v>
      </c>
      <c r="AH10">
        <f t="shared" si="6"/>
        <v>-1202.0173407959251</v>
      </c>
      <c r="AI10">
        <f t="shared" si="7"/>
        <v>285.65013153710265</v>
      </c>
      <c r="AJ10">
        <f t="shared" si="8"/>
        <v>-64.347051514220766</v>
      </c>
      <c r="AK10">
        <f t="shared" si="32"/>
        <v>10.624489967370842</v>
      </c>
      <c r="AL10">
        <f t="shared" si="9"/>
        <v>231.92756999025272</v>
      </c>
      <c r="AN10">
        <f t="shared" si="10"/>
        <v>1052.2479034318017</v>
      </c>
      <c r="AO10">
        <f t="shared" si="11"/>
        <v>-52.612395171590087</v>
      </c>
      <c r="AP10">
        <f t="shared" si="12"/>
        <v>-7.7021065995415467</v>
      </c>
      <c r="AQ10">
        <f t="shared" si="13"/>
        <v>-801.47020210165829</v>
      </c>
      <c r="AR10">
        <f t="shared" si="14"/>
        <v>190.46319955901177</v>
      </c>
      <c r="AS10">
        <f t="shared" si="15"/>
        <v>-42.90474241211809</v>
      </c>
      <c r="AT10">
        <f t="shared" si="16"/>
        <v>7.084100896362556</v>
      </c>
      <c r="AU10">
        <f t="shared" si="17"/>
        <v>154.64255804325623</v>
      </c>
      <c r="AW10">
        <v>7</v>
      </c>
      <c r="AX10">
        <f>(R10*SUMPRODUCT(K11:$K$23, X11:$X$23)-$AZ$3*SUMPRODUCT(K10:$K$22, W11:$W$23))/Z10</f>
        <v>1121.0156435131971</v>
      </c>
    </row>
    <row r="11" spans="1:52" x14ac:dyDescent="0.25">
      <c r="A11" t="s">
        <v>33</v>
      </c>
      <c r="C11" s="24">
        <f>AU25</f>
        <v>230.29171854904001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1707.7274409160261</v>
      </c>
      <c r="P11">
        <f t="shared" si="30"/>
        <v>85.386372045801309</v>
      </c>
      <c r="Q11" s="5">
        <f t="shared" si="31"/>
        <v>12.5</v>
      </c>
      <c r="R11">
        <f t="shared" si="0"/>
        <v>1000000</v>
      </c>
      <c r="S11">
        <f t="shared" si="1"/>
        <v>1175.6125912910384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1035.9398459137583</v>
      </c>
      <c r="AC11">
        <f t="shared" si="2"/>
        <v>1074.0950925260804</v>
      </c>
      <c r="AE11">
        <f t="shared" si="3"/>
        <v>1560.2603079009809</v>
      </c>
      <c r="AF11">
        <f t="shared" si="4"/>
        <v>-78.013015395049038</v>
      </c>
      <c r="AG11">
        <f t="shared" si="5"/>
        <v>-11.420589364249309</v>
      </c>
      <c r="AH11">
        <f t="shared" si="6"/>
        <v>-1220.0548898864531</v>
      </c>
      <c r="AI11">
        <f t="shared" si="7"/>
        <v>250.77181325522952</v>
      </c>
      <c r="AJ11">
        <f t="shared" si="8"/>
        <v>-38.155246612322117</v>
      </c>
      <c r="AK11">
        <f t="shared" si="32"/>
        <v>4.0290994214715043</v>
      </c>
      <c r="AL11">
        <f t="shared" si="9"/>
        <v>216.6456660643789</v>
      </c>
      <c r="AN11">
        <f t="shared" si="10"/>
        <v>989.57119095475139</v>
      </c>
      <c r="AO11">
        <f t="shared" si="11"/>
        <v>-49.478559547737568</v>
      </c>
      <c r="AP11">
        <f t="shared" si="12"/>
        <v>-7.243333795877466</v>
      </c>
      <c r="AQ11">
        <f t="shared" si="13"/>
        <v>-773.80111786560076</v>
      </c>
      <c r="AR11">
        <f t="shared" si="14"/>
        <v>159.04817974553563</v>
      </c>
      <c r="AS11">
        <f t="shared" si="15"/>
        <v>-24.199380475250827</v>
      </c>
      <c r="AT11">
        <f t="shared" si="16"/>
        <v>2.5553945664005759</v>
      </c>
      <c r="AU11">
        <f t="shared" si="17"/>
        <v>137.40419383668538</v>
      </c>
      <c r="AW11">
        <v>8</v>
      </c>
      <c r="AX11">
        <f>(R11*SUMPRODUCT(K12:$K$23, X12:$X$23)-$AZ$3*SUMPRODUCT(K11:$K$22, W12:$W$23))/Z11</f>
        <v>1175.6125912910384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1707.7274409160261</v>
      </c>
      <c r="P12">
        <f t="shared" si="30"/>
        <v>85.386372045801309</v>
      </c>
      <c r="Q12" s="5">
        <f t="shared" si="31"/>
        <v>12.5</v>
      </c>
      <c r="R12">
        <f t="shared" si="0"/>
        <v>1000000</v>
      </c>
      <c r="S12">
        <f t="shared" si="1"/>
        <v>1216.7317115200983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1074.0950925260804</v>
      </c>
      <c r="AC12">
        <f t="shared" si="2"/>
        <v>1099.0305726395991</v>
      </c>
      <c r="AE12">
        <f t="shared" si="3"/>
        <v>1542.5295893352697</v>
      </c>
      <c r="AF12">
        <f t="shared" si="4"/>
        <v>-77.126479466763499</v>
      </c>
      <c r="AG12">
        <f t="shared" si="5"/>
        <v>-11.290806369164038</v>
      </c>
      <c r="AH12">
        <f t="shared" si="6"/>
        <v>-1246.1681154222786</v>
      </c>
      <c r="AI12">
        <f t="shared" si="7"/>
        <v>207.9441880770637</v>
      </c>
      <c r="AJ12">
        <f t="shared" si="8"/>
        <v>-24.935480113518679</v>
      </c>
      <c r="AK12">
        <f t="shared" si="32"/>
        <v>53.329462250286319</v>
      </c>
      <c r="AL12">
        <f t="shared" si="9"/>
        <v>236.33817021383135</v>
      </c>
      <c r="AN12">
        <f t="shared" si="10"/>
        <v>914.32313496156291</v>
      </c>
      <c r="AO12">
        <f t="shared" si="11"/>
        <v>-45.716156748078156</v>
      </c>
      <c r="AP12">
        <f t="shared" si="12"/>
        <v>-6.6925429159169525</v>
      </c>
      <c r="AQ12">
        <f t="shared" si="13"/>
        <v>-738.65703832174017</v>
      </c>
      <c r="AR12">
        <f t="shared" si="14"/>
        <v>123.25739697582765</v>
      </c>
      <c r="AS12">
        <f t="shared" si="15"/>
        <v>-14.780323506785393</v>
      </c>
      <c r="AT12">
        <f t="shared" si="16"/>
        <v>31.610648798969663</v>
      </c>
      <c r="AU12">
        <f t="shared" si="17"/>
        <v>140.08772226801193</v>
      </c>
      <c r="AW12">
        <v>9</v>
      </c>
      <c r="AX12">
        <f>(R12*SUMPRODUCT(K13:$K$23, X13:$X$23)-$AZ$3*SUMPRODUCT(K12:$K$22, W13:$W$23))/Z12</f>
        <v>1216.7317115200983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1707.7274409160261</v>
      </c>
      <c r="P13">
        <f t="shared" si="30"/>
        <v>85.386372045801309</v>
      </c>
      <c r="Q13" s="5">
        <f t="shared" si="31"/>
        <v>12.5</v>
      </c>
      <c r="R13">
        <f t="shared" si="0"/>
        <v>1000000</v>
      </c>
      <c r="S13">
        <f t="shared" si="1"/>
        <v>1255.2800039758279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1099.0305726395991</v>
      </c>
      <c r="AC13">
        <f t="shared" si="2"/>
        <v>1120.9131636540415</v>
      </c>
      <c r="AE13">
        <f t="shared" si="3"/>
        <v>1524.9300254868583</v>
      </c>
      <c r="AF13">
        <f t="shared" si="4"/>
        <v>-76.246501274342918</v>
      </c>
      <c r="AG13">
        <f t="shared" si="5"/>
        <v>-11.161983383227163</v>
      </c>
      <c r="AH13">
        <f t="shared" si="6"/>
        <v>-1273.1937796188849</v>
      </c>
      <c r="AI13">
        <f t="shared" si="7"/>
        <v>164.3277612104032</v>
      </c>
      <c r="AJ13">
        <f t="shared" si="8"/>
        <v>-21.882591014442369</v>
      </c>
      <c r="AK13">
        <f t="shared" si="32"/>
        <v>178.33998677964806</v>
      </c>
      <c r="AL13">
        <f t="shared" si="9"/>
        <v>320.78515697560886</v>
      </c>
      <c r="AN13">
        <f t="shared" si="10"/>
        <v>818.81612662381701</v>
      </c>
      <c r="AO13">
        <f t="shared" si="11"/>
        <v>-40.940806331190849</v>
      </c>
      <c r="AP13">
        <f t="shared" si="12"/>
        <v>-5.9934632058775987</v>
      </c>
      <c r="AQ13">
        <f t="shared" si="13"/>
        <v>-683.64553234908897</v>
      </c>
      <c r="AR13">
        <f t="shared" si="14"/>
        <v>88.23632473765953</v>
      </c>
      <c r="AS13">
        <f t="shared" si="15"/>
        <v>-11.749928269146837</v>
      </c>
      <c r="AT13">
        <f t="shared" si="16"/>
        <v>95.760234736300433</v>
      </c>
      <c r="AU13">
        <f t="shared" si="17"/>
        <v>172.2466312048131</v>
      </c>
      <c r="AW13">
        <v>10</v>
      </c>
      <c r="AX13">
        <f>(R13*SUMPRODUCT(K14:$K$23, X14:$X$23)-$AZ$3*SUMPRODUCT(K13:$K$22, W14:$W$23))/Z13</f>
        <v>1255.2800039758279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1707.7274409160261</v>
      </c>
      <c r="P14">
        <f t="shared" si="30"/>
        <v>85.386372045801309</v>
      </c>
      <c r="Q14" s="5">
        <f t="shared" si="31"/>
        <v>12.5</v>
      </c>
      <c r="R14">
        <f t="shared" si="0"/>
        <v>1000000</v>
      </c>
      <c r="S14">
        <f t="shared" si="1"/>
        <v>1253.7062788983462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1120.9131636540415</v>
      </c>
      <c r="AC14">
        <f t="shared" si="2"/>
        <v>1106.675257587578</v>
      </c>
      <c r="AE14">
        <f t="shared" si="3"/>
        <v>1507.450139936929</v>
      </c>
      <c r="AF14">
        <f t="shared" si="4"/>
        <v>-75.372506996846454</v>
      </c>
      <c r="AG14">
        <f t="shared" si="5"/>
        <v>-11.03403640284901</v>
      </c>
      <c r="AH14">
        <f t="shared" si="6"/>
        <v>-1306.1717236705599</v>
      </c>
      <c r="AI14">
        <f t="shared" si="7"/>
        <v>114.87187286667358</v>
      </c>
      <c r="AJ14">
        <f t="shared" si="8"/>
        <v>14.237906066463438</v>
      </c>
      <c r="AK14">
        <f t="shared" si="32"/>
        <v>178.70935576158871</v>
      </c>
      <c r="AL14">
        <f t="shared" si="9"/>
        <v>307.81913469472573</v>
      </c>
      <c r="AN14">
        <f t="shared" si="10"/>
        <v>745.62694745030205</v>
      </c>
      <c r="AO14">
        <f t="shared" si="11"/>
        <v>-37.281347372515107</v>
      </c>
      <c r="AP14">
        <f t="shared" si="12"/>
        <v>-5.4577426232193949</v>
      </c>
      <c r="AQ14">
        <f t="shared" si="13"/>
        <v>-646.06902037046962</v>
      </c>
      <c r="AR14">
        <f t="shared" si="14"/>
        <v>56.818837084097936</v>
      </c>
      <c r="AS14">
        <f t="shared" si="15"/>
        <v>7.042466053879199</v>
      </c>
      <c r="AT14">
        <f t="shared" si="16"/>
        <v>88.394639323127848</v>
      </c>
      <c r="AU14">
        <f t="shared" si="17"/>
        <v>152.25594246110498</v>
      </c>
      <c r="AW14">
        <v>11</v>
      </c>
      <c r="AX14">
        <f>(R14*SUMPRODUCT(K15:$K$23, X15:$X$23)-$AZ$3*SUMPRODUCT(K14:$K$22, W15:$W$23))/Z14</f>
        <v>1253.7062788983462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1707.7274409160261</v>
      </c>
      <c r="P15">
        <f t="shared" si="30"/>
        <v>85.386372045801309</v>
      </c>
      <c r="Q15" s="5">
        <f t="shared" si="31"/>
        <v>12.5</v>
      </c>
      <c r="R15">
        <f t="shared" si="0"/>
        <v>1000000</v>
      </c>
      <c r="S15">
        <f t="shared" si="1"/>
        <v>1219.7608843286343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1106.675257587578</v>
      </c>
      <c r="AC15">
        <f t="shared" si="2"/>
        <v>1064.2900585322418</v>
      </c>
      <c r="AE15">
        <f t="shared" si="3"/>
        <v>1490.0603564197818</v>
      </c>
      <c r="AF15">
        <f t="shared" si="4"/>
        <v>-74.503017820989086</v>
      </c>
      <c r="AG15">
        <f t="shared" si="5"/>
        <v>-10.90674893954764</v>
      </c>
      <c r="AH15">
        <f t="shared" si="6"/>
        <v>-1355.7679418304779</v>
      </c>
      <c r="AI15">
        <f t="shared" si="7"/>
        <v>48.882647828767176</v>
      </c>
      <c r="AJ15">
        <f t="shared" si="8"/>
        <v>42.385199055336216</v>
      </c>
      <c r="AK15">
        <f t="shared" si="32"/>
        <v>176.55628173304598</v>
      </c>
      <c r="AL15">
        <f t="shared" si="9"/>
        <v>267.82412861714937</v>
      </c>
      <c r="AN15">
        <f t="shared" si="10"/>
        <v>678.92947922897542</v>
      </c>
      <c r="AO15">
        <f t="shared" si="11"/>
        <v>-33.946473961448767</v>
      </c>
      <c r="AP15">
        <f t="shared" si="12"/>
        <v>-4.9695392174584754</v>
      </c>
      <c r="AQ15">
        <f t="shared" si="13"/>
        <v>-617.74062959030221</v>
      </c>
      <c r="AR15">
        <f t="shared" si="14"/>
        <v>22.272836459765912</v>
      </c>
      <c r="AS15">
        <f t="shared" si="15"/>
        <v>19.312345971540569</v>
      </c>
      <c r="AT15">
        <f t="shared" si="16"/>
        <v>80.4459120700554</v>
      </c>
      <c r="AU15">
        <f t="shared" si="17"/>
        <v>122.03109450136188</v>
      </c>
      <c r="AW15">
        <v>12</v>
      </c>
      <c r="AX15">
        <f>(R15*SUMPRODUCT(K16:$K$23, X16:$X$23)-$AZ$3*SUMPRODUCT(K15:$K$22, W16:$W$23))/Z15</f>
        <v>1219.7608843286343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1707.7274409160261</v>
      </c>
      <c r="P16">
        <f t="shared" si="30"/>
        <v>85.386372045801309</v>
      </c>
      <c r="Q16" s="5">
        <f t="shared" si="31"/>
        <v>12.5</v>
      </c>
      <c r="R16">
        <f t="shared" si="0"/>
        <v>1000000</v>
      </c>
      <c r="S16">
        <f t="shared" si="1"/>
        <v>1153.4465704856229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1064.2900585322418</v>
      </c>
      <c r="AC16">
        <f t="shared" si="2"/>
        <v>994.73303456167605</v>
      </c>
      <c r="AE16">
        <f t="shared" si="3"/>
        <v>1472.7451994516271</v>
      </c>
      <c r="AF16">
        <f t="shared" si="4"/>
        <v>-73.637259972581361</v>
      </c>
      <c r="AG16">
        <f t="shared" si="5"/>
        <v>-10.780007717900562</v>
      </c>
      <c r="AH16">
        <f t="shared" si="6"/>
        <v>-1413.8985801280462</v>
      </c>
      <c r="AI16">
        <f t="shared" si="7"/>
        <v>-25.570648366901196</v>
      </c>
      <c r="AJ16">
        <f t="shared" si="8"/>
        <v>69.557023970565751</v>
      </c>
      <c r="AK16">
        <f t="shared" si="32"/>
        <v>172.43785986079016</v>
      </c>
      <c r="AL16">
        <f t="shared" si="9"/>
        <v>216.42423546445471</v>
      </c>
      <c r="AN16">
        <f t="shared" si="10"/>
        <v>618.14532453122672</v>
      </c>
      <c r="AO16">
        <f t="shared" si="11"/>
        <v>-30.90726622656134</v>
      </c>
      <c r="AP16">
        <f t="shared" si="12"/>
        <v>-4.5246193107347761</v>
      </c>
      <c r="AQ16">
        <f t="shared" si="13"/>
        <v>-593.44603329409699</v>
      </c>
      <c r="AR16">
        <f t="shared" si="14"/>
        <v>-10.732594300166442</v>
      </c>
      <c r="AS16">
        <f t="shared" si="15"/>
        <v>29.194696524369093</v>
      </c>
      <c r="AT16">
        <f t="shared" si="16"/>
        <v>72.376169947664721</v>
      </c>
      <c r="AU16">
        <f t="shared" si="17"/>
        <v>90.838272171867374</v>
      </c>
      <c r="AW16">
        <v>13</v>
      </c>
      <c r="AX16">
        <f>(R16*SUMPRODUCT(K17:$K$23, X17:$X$23)-$AZ$3*SUMPRODUCT(K16:$K$22, W17:$W$23))/Z16</f>
        <v>1153.4465704856229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1707.7274409160261</v>
      </c>
      <c r="P17">
        <f t="shared" si="30"/>
        <v>85.386372045801309</v>
      </c>
      <c r="Q17" s="5">
        <f t="shared" si="31"/>
        <v>12.5</v>
      </c>
      <c r="R17">
        <f t="shared" si="0"/>
        <v>1000000</v>
      </c>
      <c r="S17">
        <f t="shared" si="1"/>
        <v>1058.9861465187005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994.73303456167605</v>
      </c>
      <c r="AC17">
        <f t="shared" si="2"/>
        <v>902.57875432977414</v>
      </c>
      <c r="AE17">
        <f t="shared" si="3"/>
        <v>1455.5039378218544</v>
      </c>
      <c r="AF17">
        <f t="shared" si="4"/>
        <v>-72.775196891092719</v>
      </c>
      <c r="AG17">
        <f t="shared" si="5"/>
        <v>-10.653807385687973</v>
      </c>
      <c r="AH17">
        <f t="shared" si="6"/>
        <v>-1472.0204026867311</v>
      </c>
      <c r="AI17">
        <f t="shared" si="7"/>
        <v>-99.945469141657441</v>
      </c>
      <c r="AJ17">
        <f t="shared" si="8"/>
        <v>92.154280231901907</v>
      </c>
      <c r="AK17">
        <f t="shared" si="32"/>
        <v>166.42232428447065</v>
      </c>
      <c r="AL17">
        <f t="shared" si="9"/>
        <v>158.63113537471511</v>
      </c>
      <c r="AN17">
        <f t="shared" si="10"/>
        <v>562.75391459543039</v>
      </c>
      <c r="AO17">
        <f t="shared" si="11"/>
        <v>-28.137695729771519</v>
      </c>
      <c r="AP17">
        <f t="shared" si="12"/>
        <v>-4.1191725119024909</v>
      </c>
      <c r="AQ17">
        <f t="shared" si="13"/>
        <v>-569.13981642397277</v>
      </c>
      <c r="AR17">
        <f t="shared" si="14"/>
        <v>-38.642770070216429</v>
      </c>
      <c r="AS17">
        <f t="shared" si="15"/>
        <v>35.630396180744981</v>
      </c>
      <c r="AT17">
        <f t="shared" si="16"/>
        <v>64.345284154510367</v>
      </c>
      <c r="AU17">
        <f t="shared" si="17"/>
        <v>61.332910265038919</v>
      </c>
      <c r="AW17">
        <v>14</v>
      </c>
      <c r="AX17">
        <f>(R17*SUMPRODUCT(K18:$K$23, X18:$X$23)-$AZ$3*SUMPRODUCT(K17:$K$22, W18:$W$23))/Z17</f>
        <v>1058.9861465187005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1707.7274409160261</v>
      </c>
      <c r="P18">
        <f t="shared" si="30"/>
        <v>85.386372045801309</v>
      </c>
      <c r="Q18" s="5">
        <f t="shared" si="31"/>
        <v>12.5</v>
      </c>
      <c r="R18">
        <f t="shared" si="0"/>
        <v>1000000</v>
      </c>
      <c r="S18">
        <f t="shared" si="1"/>
        <v>939.1506492509526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902.57875432977414</v>
      </c>
      <c r="AC18">
        <f t="shared" si="2"/>
        <v>790.99872307237297</v>
      </c>
      <c r="AE18">
        <f t="shared" si="3"/>
        <v>1438.3317801011015</v>
      </c>
      <c r="AF18">
        <f t="shared" si="4"/>
        <v>-71.916589005055073</v>
      </c>
      <c r="AG18">
        <f t="shared" si="5"/>
        <v>-10.528112871231807</v>
      </c>
      <c r="AH18">
        <f t="shared" si="6"/>
        <v>-1532.5152479429898</v>
      </c>
      <c r="AI18">
        <f t="shared" si="7"/>
        <v>-176.62816971817529</v>
      </c>
      <c r="AJ18">
        <f t="shared" si="8"/>
        <v>111.58003125740117</v>
      </c>
      <c r="AK18">
        <f t="shared" si="32"/>
        <v>158.82957617980745</v>
      </c>
      <c r="AL18">
        <f t="shared" si="9"/>
        <v>93.781437719033335</v>
      </c>
      <c r="AN18">
        <f t="shared" si="10"/>
        <v>512.27879974548364</v>
      </c>
      <c r="AO18">
        <f t="shared" si="11"/>
        <v>-25.613939987274183</v>
      </c>
      <c r="AP18">
        <f t="shared" si="12"/>
        <v>-3.7497113669285027</v>
      </c>
      <c r="AQ18">
        <f t="shared" si="13"/>
        <v>-545.82335082153543</v>
      </c>
      <c r="AR18">
        <f t="shared" si="14"/>
        <v>-62.908202430254519</v>
      </c>
      <c r="AS18">
        <f t="shared" si="15"/>
        <v>39.740541979881158</v>
      </c>
      <c r="AT18">
        <f t="shared" si="16"/>
        <v>56.569023764291998</v>
      </c>
      <c r="AU18">
        <f t="shared" si="17"/>
        <v>33.401363313918644</v>
      </c>
      <c r="AW18">
        <v>15</v>
      </c>
      <c r="AX18">
        <f>(R18*SUMPRODUCT(K19:$K$23, X19:$X$23)-$AZ$3*SUMPRODUCT(K18:$K$22, W19:$W$23))/Z18</f>
        <v>939.1506492509526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1707.7274409160261</v>
      </c>
      <c r="P19">
        <f t="shared" si="30"/>
        <v>85.386372045801309</v>
      </c>
      <c r="Q19" s="5">
        <f t="shared" si="31"/>
        <v>12.5</v>
      </c>
      <c r="R19">
        <f t="shared" si="0"/>
        <v>1000000</v>
      </c>
      <c r="S19">
        <f t="shared" si="1"/>
        <v>793.40319616685724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790.99872307237297</v>
      </c>
      <c r="AC19">
        <f t="shared" si="2"/>
        <v>660.28862067485284</v>
      </c>
      <c r="AE19">
        <f t="shared" si="3"/>
        <v>1421.2105546067146</v>
      </c>
      <c r="AF19">
        <f t="shared" si="4"/>
        <v>-71.060527730335721</v>
      </c>
      <c r="AG19">
        <f t="shared" si="5"/>
        <v>-10.402791163825711</v>
      </c>
      <c r="AH19">
        <f t="shared" si="6"/>
        <v>-1603.2462955020706</v>
      </c>
      <c r="AI19">
        <f t="shared" si="7"/>
        <v>-263.49905978951733</v>
      </c>
      <c r="AJ19">
        <f t="shared" si="8"/>
        <v>130.71010239752013</v>
      </c>
      <c r="AK19">
        <f t="shared" si="32"/>
        <v>149.88041249641267</v>
      </c>
      <c r="AL19">
        <f t="shared" si="9"/>
        <v>17.091455104415473</v>
      </c>
      <c r="AN19">
        <f t="shared" si="10"/>
        <v>466.28119207821635</v>
      </c>
      <c r="AO19">
        <f t="shared" si="11"/>
        <v>-23.314059603910813</v>
      </c>
      <c r="AP19">
        <f t="shared" si="12"/>
        <v>-3.4130240935001224</v>
      </c>
      <c r="AQ19">
        <f t="shared" si="13"/>
        <v>-526.004814303226</v>
      </c>
      <c r="AR19">
        <f t="shared" si="14"/>
        <v>-86.450705922420582</v>
      </c>
      <c r="AS19">
        <f t="shared" si="15"/>
        <v>42.884329957320922</v>
      </c>
      <c r="AT19">
        <f t="shared" si="16"/>
        <v>49.173866026727801</v>
      </c>
      <c r="AU19">
        <f t="shared" si="17"/>
        <v>5.6074900616281349</v>
      </c>
      <c r="AW19">
        <v>16</v>
      </c>
      <c r="AX19">
        <f>(R19*SUMPRODUCT(K20:$K$23, X20:$X$23)-$AZ$3*SUMPRODUCT(K19:$K$22, W20:$W$23))/Z19</f>
        <v>793.40319616685724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1707.7274409160261</v>
      </c>
      <c r="P20">
        <f t="shared" si="30"/>
        <v>85.386372045801309</v>
      </c>
      <c r="Q20" s="5">
        <f t="shared" si="31"/>
        <v>12.5</v>
      </c>
      <c r="R20">
        <f t="shared" si="0"/>
        <v>1000000</v>
      </c>
      <c r="S20">
        <f t="shared" si="1"/>
        <v>626.3846748926627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660.28862067485284</v>
      </c>
      <c r="AC20">
        <f t="shared" si="2"/>
        <v>515.03222999872958</v>
      </c>
      <c r="AE20">
        <f t="shared" si="3"/>
        <v>1404.1446213155227</v>
      </c>
      <c r="AF20">
        <f t="shared" si="4"/>
        <v>-70.207231065776128</v>
      </c>
      <c r="AG20">
        <f t="shared" si="5"/>
        <v>-10.277874177057921</v>
      </c>
      <c r="AH20">
        <f t="shared" si="6"/>
        <v>-1671.126010362583</v>
      </c>
      <c r="AI20">
        <f t="shared" si="7"/>
        <v>-347.46649428989417</v>
      </c>
      <c r="AJ20">
        <f t="shared" si="8"/>
        <v>145.25639067612326</v>
      </c>
      <c r="AK20">
        <f t="shared" si="32"/>
        <v>139.59582076472199</v>
      </c>
      <c r="AL20">
        <f t="shared" si="9"/>
        <v>-62.614282849048919</v>
      </c>
      <c r="AN20">
        <f t="shared" si="10"/>
        <v>424.3688342533693</v>
      </c>
      <c r="AO20">
        <f t="shared" si="11"/>
        <v>-21.218441712668461</v>
      </c>
      <c r="AP20">
        <f t="shared" si="12"/>
        <v>-3.1062394976341885</v>
      </c>
      <c r="AQ20">
        <f t="shared" si="13"/>
        <v>-505.05751768193124</v>
      </c>
      <c r="AR20">
        <f t="shared" si="14"/>
        <v>-105.01336463886457</v>
      </c>
      <c r="AS20">
        <f t="shared" si="15"/>
        <v>43.900239507613293</v>
      </c>
      <c r="AT20">
        <f t="shared" si="16"/>
        <v>42.189468823422303</v>
      </c>
      <c r="AU20">
        <f t="shared" si="17"/>
        <v>-18.923656307828981</v>
      </c>
      <c r="AW20">
        <v>17</v>
      </c>
      <c r="AX20">
        <f>(R20*SUMPRODUCT(K21:$K$23, X21:$X$23)-$AZ$3*SUMPRODUCT(K20:$K$22, W21:$W$23))/Z20</f>
        <v>626.3846748926627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1707.7274409160261</v>
      </c>
      <c r="P21">
        <f t="shared" si="30"/>
        <v>85.386372045801309</v>
      </c>
      <c r="Q21" s="5">
        <f t="shared" si="31"/>
        <v>12.5</v>
      </c>
      <c r="R21">
        <f t="shared" si="0"/>
        <v>1000000</v>
      </c>
      <c r="S21">
        <f t="shared" si="1"/>
        <v>437.58583147227375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515.03222999872958</v>
      </c>
      <c r="AC21">
        <f t="shared" si="2"/>
        <v>355.43266148364182</v>
      </c>
      <c r="AE21">
        <f t="shared" si="3"/>
        <v>1387.1155457004129</v>
      </c>
      <c r="AF21">
        <f t="shared" si="4"/>
        <v>-69.355777285020636</v>
      </c>
      <c r="AG21">
        <f t="shared" si="5"/>
        <v>-10.153226976287586</v>
      </c>
      <c r="AH21">
        <f t="shared" si="6"/>
        <v>-1749.4767199806427</v>
      </c>
      <c r="AI21">
        <f t="shared" si="7"/>
        <v>-441.87017854153805</v>
      </c>
      <c r="AJ21">
        <f t="shared" si="8"/>
        <v>159.59956851508775</v>
      </c>
      <c r="AK21">
        <f t="shared" si="32"/>
        <v>128.29543988898854</v>
      </c>
      <c r="AL21">
        <f t="shared" si="9"/>
        <v>-153.97517013746176</v>
      </c>
      <c r="AN21">
        <f t="shared" si="10"/>
        <v>386.17703787510749</v>
      </c>
      <c r="AO21">
        <f t="shared" si="11"/>
        <v>-19.308851893755374</v>
      </c>
      <c r="AP21">
        <f t="shared" si="12"/>
        <v>-2.8266881809017037</v>
      </c>
      <c r="AQ21">
        <f t="shared" si="13"/>
        <v>-487.05945200292655</v>
      </c>
      <c r="AR21">
        <f t="shared" si="14"/>
        <v>-123.01795420247612</v>
      </c>
      <c r="AS21">
        <f t="shared" si="15"/>
        <v>44.432988157580212</v>
      </c>
      <c r="AT21">
        <f t="shared" si="16"/>
        <v>35.717826898260505</v>
      </c>
      <c r="AU21">
        <f t="shared" si="17"/>
        <v>-42.867139146635395</v>
      </c>
      <c r="AW21">
        <v>18</v>
      </c>
      <c r="AX21">
        <f>(R21*SUMPRODUCT(K22:$K$23, X22:$X$23)-$AZ$3*SUMPRODUCT(K21:$K$22, W22:$W$23))/Z21</f>
        <v>437.58583147227375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1707.7274409160261</v>
      </c>
      <c r="P22">
        <f t="shared" si="30"/>
        <v>85.386372045801309</v>
      </c>
      <c r="Q22" s="5">
        <f t="shared" si="31"/>
        <v>12.5</v>
      </c>
      <c r="R22">
        <f t="shared" si="0"/>
        <v>1000000</v>
      </c>
      <c r="S22">
        <f t="shared" si="1"/>
        <v>228.44717721472088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355.43266148364182</v>
      </c>
      <c r="AC22">
        <f t="shared" si="2"/>
        <v>183.28371317593331</v>
      </c>
      <c r="AE22">
        <f t="shared" si="3"/>
        <v>1370.1137842002377</v>
      </c>
      <c r="AF22">
        <f t="shared" si="4"/>
        <v>-68.50568921001188</v>
      </c>
      <c r="AG22">
        <f t="shared" si="5"/>
        <v>-10.02877970580384</v>
      </c>
      <c r="AH22">
        <f t="shared" si="6"/>
        <v>-1833.200057669522</v>
      </c>
      <c r="AI22">
        <f t="shared" si="7"/>
        <v>-541.62074238510013</v>
      </c>
      <c r="AJ22">
        <f t="shared" si="8"/>
        <v>172.14894830770851</v>
      </c>
      <c r="AK22">
        <f t="shared" si="32"/>
        <v>115.99285295317074</v>
      </c>
      <c r="AL22">
        <f t="shared" si="9"/>
        <v>-253.47894112422088</v>
      </c>
      <c r="AN22">
        <f t="shared" si="10"/>
        <v>351.3764175395317</v>
      </c>
      <c r="AO22">
        <f t="shared" si="11"/>
        <v>-17.568820876976584</v>
      </c>
      <c r="AP22">
        <f t="shared" si="12"/>
        <v>-2.5719591510974165</v>
      </c>
      <c r="AQ22">
        <f t="shared" si="13"/>
        <v>-470.13852157773789</v>
      </c>
      <c r="AR22">
        <f t="shared" si="14"/>
        <v>-138.90288406628022</v>
      </c>
      <c r="AS22">
        <f t="shared" si="15"/>
        <v>44.148946924776254</v>
      </c>
      <c r="AT22">
        <f t="shared" si="16"/>
        <v>29.747276175799936</v>
      </c>
      <c r="AU22">
        <f t="shared" si="17"/>
        <v>-65.006660965704015</v>
      </c>
      <c r="AW22">
        <v>19</v>
      </c>
      <c r="AX22">
        <f>(R22*SUMPRODUCT(K23:$K$23, X23:$X$23)-$AZ$3*SUMPRODUCT(K22:$K$22, W23:$W$23))/Z22</f>
        <v>228.44717721472088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1707.7274409160261</v>
      </c>
      <c r="P23">
        <f t="shared" si="30"/>
        <v>85.386372045801309</v>
      </c>
      <c r="Q23" s="5">
        <f t="shared" si="31"/>
        <v>12.5</v>
      </c>
      <c r="R23">
        <f t="shared" si="0"/>
        <v>1000000</v>
      </c>
      <c r="S23">
        <f t="shared" si="1"/>
        <v>231.31490677860239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183.28371317593331</v>
      </c>
      <c r="AC23">
        <f t="shared" si="2"/>
        <v>183.28371317593331</v>
      </c>
      <c r="AE23">
        <f t="shared" si="3"/>
        <v>1353.127780749136</v>
      </c>
      <c r="AF23">
        <f t="shared" si="4"/>
        <v>-67.656389037456805</v>
      </c>
      <c r="AG23">
        <f t="shared" si="5"/>
        <v>-9.9044477790270022</v>
      </c>
      <c r="AH23">
        <f t="shared" si="6"/>
        <v>-1923.5303775040707</v>
      </c>
      <c r="AI23">
        <f t="shared" si="7"/>
        <v>-647.96343357141836</v>
      </c>
      <c r="AJ23">
        <f t="shared" si="8"/>
        <v>0</v>
      </c>
      <c r="AK23">
        <f t="shared" si="32"/>
        <v>102.81285734213289</v>
      </c>
      <c r="AL23">
        <f t="shared" si="9"/>
        <v>-545.15057622928543</v>
      </c>
      <c r="AN23">
        <f t="shared" si="10"/>
        <v>319.66637235295002</v>
      </c>
      <c r="AO23">
        <f t="shared" si="11"/>
        <v>-15.983318617647502</v>
      </c>
      <c r="AP23">
        <f t="shared" si="12"/>
        <v>-2.3398521091097004</v>
      </c>
      <c r="AQ23">
        <f t="shared" si="13"/>
        <v>-454.41974264027345</v>
      </c>
      <c r="AR23">
        <f t="shared" si="14"/>
        <v>-153.07654101408062</v>
      </c>
      <c r="AS23">
        <f t="shared" si="15"/>
        <v>0</v>
      </c>
      <c r="AT23">
        <f t="shared" si="16"/>
        <v>24.288772727439966</v>
      </c>
      <c r="AU23">
        <f t="shared" si="17"/>
        <v>-128.78776828664064</v>
      </c>
      <c r="AW23">
        <v>20</v>
      </c>
      <c r="AX23">
        <f>(R23*SUMPRODUCT(K$23:$K24, X$23:$X24)-$AZ$3*SUMPRODUCT(K$22:$K23, W$23:$W24))/Z23</f>
        <v>231.31490677860239</v>
      </c>
    </row>
    <row r="25" spans="5:50" x14ac:dyDescent="0.25">
      <c r="AN25" s="6">
        <f t="shared" ref="AN25:AU25" si="33">SUM(AN3:AN23)</f>
        <v>17132.043101705847</v>
      </c>
      <c r="AO25" s="6">
        <f t="shared" si="33"/>
        <v>-2137.3977357723124</v>
      </c>
      <c r="AP25" s="6">
        <f t="shared" si="33"/>
        <v>-737.85785941351321</v>
      </c>
      <c r="AQ25" s="6">
        <f t="shared" si="33"/>
        <v>-14212.439229661455</v>
      </c>
      <c r="AR25" s="6">
        <f t="shared" si="33"/>
        <v>44.348276858566578</v>
      </c>
      <c r="AS25" s="6">
        <f t="shared" si="33"/>
        <v>-610.79916594994825</v>
      </c>
      <c r="AT25" s="6">
        <f t="shared" si="33"/>
        <v>796.7426076404214</v>
      </c>
      <c r="AU25" s="7">
        <f t="shared" si="33"/>
        <v>230.29171854904001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4287.6014217562924</v>
      </c>
      <c r="K3">
        <v>1</v>
      </c>
      <c r="L3" s="2">
        <v>0</v>
      </c>
      <c r="O3">
        <f>$C$3</f>
        <v>4287.6014217562924</v>
      </c>
      <c r="P3">
        <f>O3*B5</f>
        <v>3430.081137405034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4287.6014217562924</v>
      </c>
      <c r="AF3">
        <f t="shared" ref="AF3:AF23" si="4">-$Z3*P3</f>
        <v>-3430.081137405034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232.56331365125834</v>
      </c>
      <c r="AJ3">
        <f t="shared" ref="AJ3:AJ23" si="8">AB3-AC3</f>
        <v>0</v>
      </c>
      <c r="AL3">
        <f t="shared" ref="AL3:AL23" si="9">SUM(AI3:AK3)</f>
        <v>232.56331365125834</v>
      </c>
      <c r="AN3">
        <f t="shared" ref="AN3:AN23" si="10">AE3*$K3</f>
        <v>4287.6014217562924</v>
      </c>
      <c r="AO3">
        <f t="shared" ref="AO3:AO23" si="11">AF3*$K3</f>
        <v>-3430.081137405034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232.56331365125834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232.56331365125834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3114.8203049737804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1794.6583470431819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1774.1821082836505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-1774.1821082836505</v>
      </c>
      <c r="AK4">
        <f>G4*MAX(0, SUM(AB4, AE4:AF4))</f>
        <v>0</v>
      </c>
      <c r="AL4">
        <f t="shared" si="9"/>
        <v>-3183.7291082836505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-1340.6381966901272</v>
      </c>
      <c r="AR4">
        <f t="shared" si="14"/>
        <v>-1340.6381966901272</v>
      </c>
      <c r="AS4">
        <f t="shared" si="15"/>
        <v>-1687.4473162294562</v>
      </c>
      <c r="AT4">
        <f t="shared" si="16"/>
        <v>0</v>
      </c>
      <c r="AU4">
        <f t="shared" si="17"/>
        <v>-3028.0855129195834</v>
      </c>
      <c r="AW4">
        <v>1</v>
      </c>
      <c r="AX4">
        <f>(R4*SUMPRODUCT(K5:$K$23, X5:$X$23)-$AZ$3*SUMPRODUCT(K4:$K$22, W5:$W$23))/Z4</f>
        <v>1794.6583470431819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4287.6014217562924</v>
      </c>
      <c r="P5">
        <f t="shared" ref="P5:P23" si="30">O5*$C$5</f>
        <v>214.38007108781463</v>
      </c>
      <c r="Q5" s="5">
        <f t="shared" ref="Q5:Q23" si="31">$C$8</f>
        <v>12.5</v>
      </c>
      <c r="R5">
        <f t="shared" si="0"/>
        <v>1000000</v>
      </c>
      <c r="S5">
        <f t="shared" si="1"/>
        <v>3474.4365718619001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1774.1821082836505</v>
      </c>
      <c r="AC5">
        <f t="shared" si="2"/>
        <v>3395.4226438614023</v>
      </c>
      <c r="AE5">
        <f t="shared" si="3"/>
        <v>4190.0948986045587</v>
      </c>
      <c r="AF5">
        <f t="shared" si="4"/>
        <v>-209.50474493022793</v>
      </c>
      <c r="AG5">
        <f t="shared" si="5"/>
        <v>-12.215731146740451</v>
      </c>
      <c r="AH5">
        <f t="shared" si="6"/>
        <v>-1446.056730763938</v>
      </c>
      <c r="AI5">
        <f t="shared" si="7"/>
        <v>2522.3176917636524</v>
      </c>
      <c r="AJ5">
        <f t="shared" si="8"/>
        <v>-1621.2405355777519</v>
      </c>
      <c r="AK5">
        <f>G5*SUM(AB5, AE5:AF5)</f>
        <v>23.594566274027724</v>
      </c>
      <c r="AL5">
        <f t="shared" si="9"/>
        <v>924.67172245992822</v>
      </c>
      <c r="AN5">
        <f t="shared" si="10"/>
        <v>3788.6233478152135</v>
      </c>
      <c r="AO5">
        <f t="shared" si="11"/>
        <v>-189.43116739076066</v>
      </c>
      <c r="AP5">
        <f t="shared" si="12"/>
        <v>-11.045287840279569</v>
      </c>
      <c r="AQ5">
        <f t="shared" si="13"/>
        <v>-1307.503630588925</v>
      </c>
      <c r="AR5">
        <f t="shared" si="14"/>
        <v>2280.6432619952484</v>
      </c>
      <c r="AS5">
        <f t="shared" si="15"/>
        <v>-1465.902299148378</v>
      </c>
      <c r="AT5">
        <f t="shared" si="16"/>
        <v>21.333866375466819</v>
      </c>
      <c r="AU5">
        <f t="shared" si="17"/>
        <v>836.07482922233737</v>
      </c>
      <c r="AW5">
        <v>2</v>
      </c>
      <c r="AX5">
        <f>(R5*SUMPRODUCT(K6:$K$23, X6:$X$23)-$AZ$3*SUMPRODUCT(K5:$K$22, W6:$W$23))/Z5</f>
        <v>3474.4365718619001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4287.6014217562924</v>
      </c>
      <c r="P6">
        <f t="shared" si="30"/>
        <v>214.38007108781463</v>
      </c>
      <c r="Q6" s="5">
        <f t="shared" si="31"/>
        <v>12.5</v>
      </c>
      <c r="R6">
        <f t="shared" si="0"/>
        <v>1000000</v>
      </c>
      <c r="S6">
        <f t="shared" si="1"/>
        <v>5032.1541971618644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3395.4226438614023</v>
      </c>
      <c r="AC6">
        <f t="shared" si="2"/>
        <v>4860.9851820175136</v>
      </c>
      <c r="AE6">
        <f t="shared" si="3"/>
        <v>4141.7584121944101</v>
      </c>
      <c r="AF6">
        <f t="shared" si="4"/>
        <v>-207.08792060972053</v>
      </c>
      <c r="AG6">
        <f t="shared" si="5"/>
        <v>-12.074811779314885</v>
      </c>
      <c r="AH6">
        <f t="shared" si="6"/>
        <v>-1500.9644766528504</v>
      </c>
      <c r="AI6">
        <f t="shared" si="7"/>
        <v>2421.631203152524</v>
      </c>
      <c r="AJ6">
        <f t="shared" si="8"/>
        <v>-1465.5625381561113</v>
      </c>
      <c r="AK6">
        <f>G6*SUM(AB6, AE6:AF6)</f>
        <v>52.043661261667253</v>
      </c>
      <c r="AL6">
        <f t="shared" si="9"/>
        <v>1008.11232625808</v>
      </c>
      <c r="AN6">
        <f t="shared" si="10"/>
        <v>3550.6951685384615</v>
      </c>
      <c r="AO6">
        <f t="shared" si="11"/>
        <v>-177.5347584269231</v>
      </c>
      <c r="AP6">
        <f t="shared" si="12"/>
        <v>-10.351636087607758</v>
      </c>
      <c r="AQ6">
        <f t="shared" si="13"/>
        <v>-1286.7644089785158</v>
      </c>
      <c r="AR6">
        <f t="shared" si="14"/>
        <v>2076.0443650454145</v>
      </c>
      <c r="AS6">
        <f t="shared" si="15"/>
        <v>-1256.4146204425235</v>
      </c>
      <c r="AT6">
        <f t="shared" si="16"/>
        <v>44.616599570554648</v>
      </c>
      <c r="AU6">
        <f t="shared" si="17"/>
        <v>864.24634417344566</v>
      </c>
      <c r="AW6">
        <v>3</v>
      </c>
      <c r="AX6">
        <f>(R6*SUMPRODUCT(K7:$K$23, X7:$X$23)-$AZ$3*SUMPRODUCT(K6:$K$22, W7:$W$23))/Z6</f>
        <v>5032.1541971618644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4287.6014217562924</v>
      </c>
      <c r="P7">
        <f t="shared" si="30"/>
        <v>214.38007108781463</v>
      </c>
      <c r="Q7" s="5">
        <f t="shared" si="31"/>
        <v>12.5</v>
      </c>
      <c r="R7">
        <f t="shared" si="0"/>
        <v>1000000</v>
      </c>
      <c r="S7">
        <f t="shared" si="1"/>
        <v>6469.1806300092276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4860.9851820175136</v>
      </c>
      <c r="AC7">
        <f t="shared" si="2"/>
        <v>6176.5134251572163</v>
      </c>
      <c r="AE7">
        <f t="shared" si="3"/>
        <v>4093.62935707101</v>
      </c>
      <c r="AF7">
        <f t="shared" si="4"/>
        <v>-204.68146785355052</v>
      </c>
      <c r="AG7">
        <f t="shared" si="5"/>
        <v>-11.934497153522065</v>
      </c>
      <c r="AH7">
        <f t="shared" si="6"/>
        <v>-1565.3206399738408</v>
      </c>
      <c r="AI7">
        <f t="shared" si="7"/>
        <v>2311.6927520900963</v>
      </c>
      <c r="AJ7">
        <f t="shared" si="8"/>
        <v>-1315.5282431397027</v>
      </c>
      <c r="AK7">
        <f>G7*SUM(AB7, AE7:AF7)</f>
        <v>120.74907638304262</v>
      </c>
      <c r="AL7">
        <f t="shared" si="9"/>
        <v>1116.9135853334362</v>
      </c>
      <c r="AN7">
        <f t="shared" si="10"/>
        <v>3305.486039723246</v>
      </c>
      <c r="AO7">
        <f t="shared" si="11"/>
        <v>-165.27430198616233</v>
      </c>
      <c r="AP7">
        <f t="shared" si="12"/>
        <v>-9.6367575789299043</v>
      </c>
      <c r="AQ7">
        <f t="shared" si="13"/>
        <v>-1263.9506588906934</v>
      </c>
      <c r="AR7">
        <f t="shared" si="14"/>
        <v>1866.6243212674603</v>
      </c>
      <c r="AS7">
        <f t="shared" si="15"/>
        <v>-1062.2506004479255</v>
      </c>
      <c r="AT7">
        <f t="shared" si="16"/>
        <v>97.501349408731954</v>
      </c>
      <c r="AU7">
        <f t="shared" si="17"/>
        <v>901.87507022826685</v>
      </c>
      <c r="AW7">
        <v>4</v>
      </c>
      <c r="AX7">
        <f>(R7*SUMPRODUCT(K8:$K$23, X8:$X$23)-$AZ$3*SUMPRODUCT(K7:$K$22, W8:$W$23))/Z7</f>
        <v>6469.1806300092276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4287.6014217562924</v>
      </c>
      <c r="P8">
        <f t="shared" si="30"/>
        <v>214.38007108781463</v>
      </c>
      <c r="Q8" s="5">
        <f t="shared" si="31"/>
        <v>12.5</v>
      </c>
      <c r="R8">
        <f t="shared" si="0"/>
        <v>1000000</v>
      </c>
      <c r="S8">
        <f t="shared" si="1"/>
        <v>7787.5000014281786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6176.5134251572163</v>
      </c>
      <c r="AC8">
        <f t="shared" si="2"/>
        <v>7348.1487786246907</v>
      </c>
      <c r="AE8">
        <f t="shared" si="3"/>
        <v>4045.7057007678973</v>
      </c>
      <c r="AF8">
        <f t="shared" si="4"/>
        <v>-202.28528503839487</v>
      </c>
      <c r="AG8">
        <f t="shared" si="5"/>
        <v>-11.79478134394396</v>
      </c>
      <c r="AH8">
        <f t="shared" si="6"/>
        <v>-1629.6670434307052</v>
      </c>
      <c r="AI8">
        <f t="shared" si="7"/>
        <v>2201.9585909548532</v>
      </c>
      <c r="AJ8">
        <f t="shared" si="8"/>
        <v>-1171.6353534674745</v>
      </c>
      <c r="AK8">
        <f t="shared" ref="AK8:AK23" si="32">G8*SUM(AB8:AB8, AE8:AF8)</f>
        <v>216.43057096315314</v>
      </c>
      <c r="AL8">
        <f t="shared" si="9"/>
        <v>1246.7538084505318</v>
      </c>
      <c r="AN8">
        <f t="shared" si="10"/>
        <v>3052.7886068368643</v>
      </c>
      <c r="AO8">
        <f t="shared" si="11"/>
        <v>-152.63943034184322</v>
      </c>
      <c r="AP8">
        <f t="shared" si="12"/>
        <v>-8.9000477963806901</v>
      </c>
      <c r="AQ8">
        <f t="shared" si="13"/>
        <v>-1229.7061010093953</v>
      </c>
      <c r="AR8">
        <f t="shared" si="14"/>
        <v>1661.5430276892453</v>
      </c>
      <c r="AS8">
        <f t="shared" si="15"/>
        <v>-884.08681277876963</v>
      </c>
      <c r="AT8">
        <f t="shared" si="16"/>
        <v>163.31311026457109</v>
      </c>
      <c r="AU8">
        <f t="shared" si="17"/>
        <v>940.76932517504667</v>
      </c>
      <c r="AW8">
        <v>5</v>
      </c>
      <c r="AX8">
        <f>(R8*SUMPRODUCT(K9:$K$23, X9:$X$23)-$AZ$3*SUMPRODUCT(K8:$K$22, W9:$W$23))/Z8</f>
        <v>7787.5000014281786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4287.6014217562924</v>
      </c>
      <c r="P9">
        <f t="shared" si="30"/>
        <v>214.38007108781463</v>
      </c>
      <c r="Q9" s="5">
        <f t="shared" si="31"/>
        <v>12.5</v>
      </c>
      <c r="R9">
        <f t="shared" si="0"/>
        <v>1000000</v>
      </c>
      <c r="S9">
        <f t="shared" si="1"/>
        <v>8979.7992006103705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7348.1487786246907</v>
      </c>
      <c r="AC9">
        <f t="shared" si="2"/>
        <v>8373.214140242384</v>
      </c>
      <c r="AE9">
        <f t="shared" si="3"/>
        <v>3997.9741250709585</v>
      </c>
      <c r="AF9">
        <f t="shared" si="4"/>
        <v>-199.89870625354794</v>
      </c>
      <c r="AG9">
        <f t="shared" si="5"/>
        <v>-11.655625522886476</v>
      </c>
      <c r="AH9">
        <f t="shared" si="6"/>
        <v>-1696.6406094435304</v>
      </c>
      <c r="AI9">
        <f t="shared" si="7"/>
        <v>2089.7791838509938</v>
      </c>
      <c r="AJ9">
        <f t="shared" si="8"/>
        <v>-1025.0653616176933</v>
      </c>
      <c r="AK9">
        <f t="shared" si="32"/>
        <v>248.56079960295889</v>
      </c>
      <c r="AL9">
        <f t="shared" si="9"/>
        <v>1313.2746218362595</v>
      </c>
      <c r="AN9">
        <f t="shared" si="10"/>
        <v>2810.482159883697</v>
      </c>
      <c r="AO9">
        <f t="shared" si="11"/>
        <v>-140.52410799418485</v>
      </c>
      <c r="AP9">
        <f t="shared" si="12"/>
        <v>-8.1936317168576274</v>
      </c>
      <c r="AQ9">
        <f t="shared" si="13"/>
        <v>-1192.6986056946062</v>
      </c>
      <c r="AR9">
        <f t="shared" si="14"/>
        <v>1469.0658144780484</v>
      </c>
      <c r="AS9">
        <f t="shared" si="15"/>
        <v>-720.59693770282342</v>
      </c>
      <c r="AT9">
        <f t="shared" si="16"/>
        <v>174.73241973974604</v>
      </c>
      <c r="AU9">
        <f t="shared" si="17"/>
        <v>923.20129651497098</v>
      </c>
      <c r="AW9">
        <v>6</v>
      </c>
      <c r="AX9">
        <f>(R9*SUMPRODUCT(K10:$K$23, X10:$X$23)-$AZ$3*SUMPRODUCT(K9:$K$22, W10:$W$23))/Z9</f>
        <v>8979.7992006103705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4287.6014217562924</v>
      </c>
      <c r="P10">
        <f t="shared" si="30"/>
        <v>214.38007108781463</v>
      </c>
      <c r="Q10" s="5">
        <f t="shared" si="31"/>
        <v>12.5</v>
      </c>
      <c r="R10">
        <f t="shared" si="0"/>
        <v>1000000</v>
      </c>
      <c r="S10">
        <f t="shared" si="1"/>
        <v>10019.49381781197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8373.214140242384</v>
      </c>
      <c r="AC10">
        <f t="shared" si="2"/>
        <v>9231.4665884805036</v>
      </c>
      <c r="AE10">
        <f t="shared" si="3"/>
        <v>3950.3841201339528</v>
      </c>
      <c r="AF10">
        <f t="shared" si="4"/>
        <v>-197.51920600669763</v>
      </c>
      <c r="AG10">
        <f t="shared" si="5"/>
        <v>-11.51688243480603</v>
      </c>
      <c r="AH10">
        <f t="shared" si="6"/>
        <v>-1774.9466281264076</v>
      </c>
      <c r="AI10">
        <f t="shared" si="7"/>
        <v>1966.4014035660416</v>
      </c>
      <c r="AJ10">
        <f t="shared" si="8"/>
        <v>-858.25244823811954</v>
      </c>
      <c r="AK10">
        <f t="shared" si="32"/>
        <v>52.142139933789444</v>
      </c>
      <c r="AL10">
        <f t="shared" si="9"/>
        <v>1160.2910952617115</v>
      </c>
      <c r="AN10">
        <f t="shared" si="10"/>
        <v>2634.001234163954</v>
      </c>
      <c r="AO10">
        <f t="shared" si="11"/>
        <v>-131.70006170819769</v>
      </c>
      <c r="AP10">
        <f t="shared" si="12"/>
        <v>-7.6791222383638997</v>
      </c>
      <c r="AQ10">
        <f t="shared" si="13"/>
        <v>-1183.4827872135065</v>
      </c>
      <c r="AR10">
        <f t="shared" si="14"/>
        <v>1311.1392630038858</v>
      </c>
      <c r="AS10">
        <f t="shared" si="15"/>
        <v>-572.2577701650913</v>
      </c>
      <c r="AT10">
        <f t="shared" si="16"/>
        <v>34.766862350817128</v>
      </c>
      <c r="AU10">
        <f t="shared" si="17"/>
        <v>773.64835518961161</v>
      </c>
      <c r="AW10">
        <v>7</v>
      </c>
      <c r="AX10">
        <f>(R10*SUMPRODUCT(K11:$K$23, X11:$X$23)-$AZ$3*SUMPRODUCT(K10:$K$22, W11:$W$23))/Z10</f>
        <v>10019.49381781197</v>
      </c>
    </row>
    <row r="11" spans="1:52" x14ac:dyDescent="0.25">
      <c r="A11" t="s">
        <v>33</v>
      </c>
      <c r="C11" s="24">
        <f>AU25</f>
        <v>1339.5794586969132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4287.6014217562924</v>
      </c>
      <c r="P11">
        <f t="shared" si="30"/>
        <v>214.38007108781463</v>
      </c>
      <c r="Q11" s="5">
        <f t="shared" si="31"/>
        <v>12.5</v>
      </c>
      <c r="R11">
        <f t="shared" si="0"/>
        <v>1000000</v>
      </c>
      <c r="S11">
        <f t="shared" si="1"/>
        <v>10954.345751407876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9231.4665884805036</v>
      </c>
      <c r="AC11">
        <f t="shared" si="2"/>
        <v>9971.5984530956939</v>
      </c>
      <c r="AE11">
        <f t="shared" si="3"/>
        <v>3902.9478049093968</v>
      </c>
      <c r="AF11">
        <f t="shared" si="4"/>
        <v>-195.14739024546984</v>
      </c>
      <c r="AG11">
        <f t="shared" si="5"/>
        <v>-11.378587411089935</v>
      </c>
      <c r="AH11">
        <f t="shared" si="6"/>
        <v>-1850.0959494427052</v>
      </c>
      <c r="AI11">
        <f t="shared" si="7"/>
        <v>1846.3258778101317</v>
      </c>
      <c r="AJ11">
        <f t="shared" si="8"/>
        <v>-740.13186461519035</v>
      </c>
      <c r="AK11">
        <f t="shared" si="32"/>
        <v>20.702827205031088</v>
      </c>
      <c r="AL11">
        <f t="shared" si="9"/>
        <v>1126.8968403999725</v>
      </c>
      <c r="AN11">
        <f t="shared" si="10"/>
        <v>2475.3848367355477</v>
      </c>
      <c r="AO11">
        <f t="shared" si="11"/>
        <v>-123.76924183677737</v>
      </c>
      <c r="AP11">
        <f t="shared" si="12"/>
        <v>-7.2166947007214386</v>
      </c>
      <c r="AQ11">
        <f t="shared" si="13"/>
        <v>-1173.3950051793331</v>
      </c>
      <c r="AR11">
        <f t="shared" si="14"/>
        <v>1171.0038950187154</v>
      </c>
      <c r="AS11">
        <f t="shared" si="15"/>
        <v>-469.41729339774759</v>
      </c>
      <c r="AT11">
        <f t="shared" si="16"/>
        <v>13.130450905960755</v>
      </c>
      <c r="AU11">
        <f t="shared" si="17"/>
        <v>714.71705252692857</v>
      </c>
      <c r="AW11">
        <v>8</v>
      </c>
      <c r="AX11">
        <f>(R11*SUMPRODUCT(K12:$K$23, X12:$X$23)-$AZ$3*SUMPRODUCT(K11:$K$22, W12:$W$23))/Z11</f>
        <v>10954.345751407876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4287.6014217562924</v>
      </c>
      <c r="P12">
        <f t="shared" si="30"/>
        <v>214.38007108781463</v>
      </c>
      <c r="Q12" s="5">
        <f t="shared" si="31"/>
        <v>12.5</v>
      </c>
      <c r="R12">
        <f t="shared" si="0"/>
        <v>1000000</v>
      </c>
      <c r="S12">
        <f t="shared" si="1"/>
        <v>11811.932980594242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9971.5984530956939</v>
      </c>
      <c r="AC12">
        <f t="shared" si="2"/>
        <v>10621.848666912343</v>
      </c>
      <c r="AE12">
        <f t="shared" si="3"/>
        <v>3855.6139389509453</v>
      </c>
      <c r="AF12">
        <f t="shared" si="4"/>
        <v>-192.78069694754726</v>
      </c>
      <c r="AG12">
        <f t="shared" si="5"/>
        <v>-11.240591066215536</v>
      </c>
      <c r="AH12">
        <f t="shared" si="6"/>
        <v>-1936.8376610799278</v>
      </c>
      <c r="AI12">
        <f t="shared" si="7"/>
        <v>1714.7549898572547</v>
      </c>
      <c r="AJ12">
        <f t="shared" si="8"/>
        <v>-650.25021381664919</v>
      </c>
      <c r="AK12">
        <f t="shared" si="32"/>
        <v>286.32306559708098</v>
      </c>
      <c r="AL12">
        <f t="shared" si="9"/>
        <v>1350.8278416376866</v>
      </c>
      <c r="AN12">
        <f t="shared" si="10"/>
        <v>2285.3869697127134</v>
      </c>
      <c r="AO12">
        <f t="shared" si="11"/>
        <v>-114.26934848563566</v>
      </c>
      <c r="AP12">
        <f t="shared" si="12"/>
        <v>-6.6627781622730984</v>
      </c>
      <c r="AQ12">
        <f t="shared" si="13"/>
        <v>-1148.0463612716576</v>
      </c>
      <c r="AR12">
        <f t="shared" si="14"/>
        <v>1016.4084817931471</v>
      </c>
      <c r="AS12">
        <f t="shared" si="15"/>
        <v>-385.43105955100219</v>
      </c>
      <c r="AT12">
        <f t="shared" si="16"/>
        <v>169.71590351232328</v>
      </c>
      <c r="AU12">
        <f t="shared" si="17"/>
        <v>800.69332575446822</v>
      </c>
      <c r="AW12">
        <v>9</v>
      </c>
      <c r="AX12">
        <f>(R12*SUMPRODUCT(K13:$K$23, X13:$X$23)-$AZ$3*SUMPRODUCT(K12:$K$22, W13:$W$23))/Z12</f>
        <v>11811.932980594242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4287.6014217562924</v>
      </c>
      <c r="P13">
        <f t="shared" si="30"/>
        <v>214.38007108781463</v>
      </c>
      <c r="Q13" s="5">
        <f t="shared" si="31"/>
        <v>12.5</v>
      </c>
      <c r="R13">
        <f t="shared" si="0"/>
        <v>1000000</v>
      </c>
      <c r="S13">
        <f t="shared" si="1"/>
        <v>12600.807560177234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10621.848666912343</v>
      </c>
      <c r="AC13">
        <f t="shared" si="2"/>
        <v>11192.355887119991</v>
      </c>
      <c r="AE13">
        <f t="shared" si="3"/>
        <v>3808.3559950615663</v>
      </c>
      <c r="AF13">
        <f t="shared" si="4"/>
        <v>-190.41779975307833</v>
      </c>
      <c r="AG13">
        <f t="shared" si="5"/>
        <v>-11.102816063245401</v>
      </c>
      <c r="AH13">
        <f t="shared" si="6"/>
        <v>-2029.527384638483</v>
      </c>
      <c r="AI13">
        <f t="shared" si="7"/>
        <v>1577.3079946067596</v>
      </c>
      <c r="AJ13">
        <f t="shared" si="8"/>
        <v>-570.50722020764806</v>
      </c>
      <c r="AK13">
        <f t="shared" si="32"/>
        <v>996.78508035545815</v>
      </c>
      <c r="AL13">
        <f t="shared" si="9"/>
        <v>2003.5858547545697</v>
      </c>
      <c r="AN13">
        <f t="shared" si="10"/>
        <v>2044.9091122625925</v>
      </c>
      <c r="AO13">
        <f t="shared" si="11"/>
        <v>-102.24545561312964</v>
      </c>
      <c r="AP13">
        <f t="shared" si="12"/>
        <v>-5.9616931213750579</v>
      </c>
      <c r="AQ13">
        <f t="shared" si="13"/>
        <v>-1089.7613163830838</v>
      </c>
      <c r="AR13">
        <f t="shared" si="14"/>
        <v>846.94064714500405</v>
      </c>
      <c r="AS13">
        <f t="shared" si="15"/>
        <v>-306.33570357577901</v>
      </c>
      <c r="AT13">
        <f t="shared" si="16"/>
        <v>535.22698414472279</v>
      </c>
      <c r="AU13">
        <f t="shared" si="17"/>
        <v>1075.8319277139478</v>
      </c>
      <c r="AW13">
        <v>10</v>
      </c>
      <c r="AX13">
        <f>(R13*SUMPRODUCT(K14:$K$23, X14:$X$23)-$AZ$3*SUMPRODUCT(K13:$K$22, W14:$W$23))/Z13</f>
        <v>12600.807560177234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4287.6014217562924</v>
      </c>
      <c r="P14">
        <f t="shared" si="30"/>
        <v>214.38007108781463</v>
      </c>
      <c r="Q14" s="5">
        <f t="shared" si="31"/>
        <v>12.5</v>
      </c>
      <c r="R14">
        <f t="shared" si="0"/>
        <v>1000000</v>
      </c>
      <c r="S14">
        <f t="shared" si="1"/>
        <v>13251.732052507066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11192.355887119991</v>
      </c>
      <c r="AC14">
        <f t="shared" si="2"/>
        <v>11624.598262013435</v>
      </c>
      <c r="AE14">
        <f t="shared" si="3"/>
        <v>3761.1418521041633</v>
      </c>
      <c r="AF14">
        <f t="shared" si="4"/>
        <v>-188.05709260520817</v>
      </c>
      <c r="AG14">
        <f t="shared" si="5"/>
        <v>-10.965168756764708</v>
      </c>
      <c r="AH14">
        <f t="shared" si="6"/>
        <v>-2129.5316678591739</v>
      </c>
      <c r="AI14">
        <f t="shared" si="7"/>
        <v>1432.5879228830163</v>
      </c>
      <c r="AJ14">
        <f t="shared" si="8"/>
        <v>-432.24237489344341</v>
      </c>
      <c r="AK14">
        <f t="shared" si="32"/>
        <v>1033.5808452633264</v>
      </c>
      <c r="AL14">
        <f t="shared" si="9"/>
        <v>2033.9263932528993</v>
      </c>
      <c r="AN14">
        <f t="shared" si="10"/>
        <v>1860.3658216047781</v>
      </c>
      <c r="AO14">
        <f t="shared" si="11"/>
        <v>-93.01829108023891</v>
      </c>
      <c r="AP14">
        <f t="shared" si="12"/>
        <v>-5.423678761757234</v>
      </c>
      <c r="AQ14">
        <f t="shared" si="13"/>
        <v>-1053.3258480250768</v>
      </c>
      <c r="AR14">
        <f t="shared" si="14"/>
        <v>708.59800373770508</v>
      </c>
      <c r="AS14">
        <f t="shared" si="15"/>
        <v>-213.79915262998472</v>
      </c>
      <c r="AT14">
        <f t="shared" si="16"/>
        <v>511.23795751482788</v>
      </c>
      <c r="AU14">
        <f t="shared" si="17"/>
        <v>1006.0368086225483</v>
      </c>
      <c r="AW14">
        <v>11</v>
      </c>
      <c r="AX14">
        <f>(R14*SUMPRODUCT(K15:$K$23, X15:$X$23)-$AZ$3*SUMPRODUCT(K14:$K$22, W15:$W$23))/Z14</f>
        <v>13251.732052507066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4287.6014217562924</v>
      </c>
      <c r="P15">
        <f t="shared" si="30"/>
        <v>214.38007108781463</v>
      </c>
      <c r="Q15" s="5">
        <f t="shared" si="31"/>
        <v>12.5</v>
      </c>
      <c r="R15">
        <f t="shared" si="0"/>
        <v>1000000</v>
      </c>
      <c r="S15">
        <f t="shared" si="1"/>
        <v>13805.26305926942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11624.598262013435</v>
      </c>
      <c r="AC15">
        <f t="shared" si="2"/>
        <v>11958.221071055754</v>
      </c>
      <c r="AE15">
        <f t="shared" si="3"/>
        <v>3713.9520953574674</v>
      </c>
      <c r="AF15">
        <f t="shared" si="4"/>
        <v>-185.69760476787337</v>
      </c>
      <c r="AG15">
        <f t="shared" si="5"/>
        <v>-10.827592545426464</v>
      </c>
      <c r="AH15">
        <f t="shared" si="6"/>
        <v>-2233.9619016476909</v>
      </c>
      <c r="AI15">
        <f t="shared" si="7"/>
        <v>1283.4649963964766</v>
      </c>
      <c r="AJ15">
        <f t="shared" si="8"/>
        <v>-333.6228090423192</v>
      </c>
      <c r="AK15">
        <f t="shared" si="32"/>
        <v>1060.6996926822121</v>
      </c>
      <c r="AL15">
        <f t="shared" si="9"/>
        <v>2010.5418800363695</v>
      </c>
      <c r="AN15">
        <f t="shared" si="10"/>
        <v>1692.2210909905207</v>
      </c>
      <c r="AO15">
        <f t="shared" si="11"/>
        <v>-84.611054549526045</v>
      </c>
      <c r="AP15">
        <f t="shared" si="12"/>
        <v>-4.9334724841836834</v>
      </c>
      <c r="AQ15">
        <f t="shared" si="13"/>
        <v>-1017.8799697397968</v>
      </c>
      <c r="AR15">
        <f t="shared" si="14"/>
        <v>584.79659421701422</v>
      </c>
      <c r="AS15">
        <f t="shared" si="15"/>
        <v>-152.01153364434455</v>
      </c>
      <c r="AT15">
        <f t="shared" si="16"/>
        <v>483.29605365877518</v>
      </c>
      <c r="AU15">
        <f t="shared" si="17"/>
        <v>916.08111423144487</v>
      </c>
      <c r="AW15">
        <v>12</v>
      </c>
      <c r="AX15">
        <f>(R15*SUMPRODUCT(K16:$K$23, X16:$X$23)-$AZ$3*SUMPRODUCT(K15:$K$22, W16:$W$23))/Z15</f>
        <v>13805.26305926942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4287.6014217562924</v>
      </c>
      <c r="P16">
        <f t="shared" si="30"/>
        <v>214.38007108781463</v>
      </c>
      <c r="Q16" s="5">
        <f t="shared" si="31"/>
        <v>12.5</v>
      </c>
      <c r="R16">
        <f t="shared" si="0"/>
        <v>1000000</v>
      </c>
      <c r="S16">
        <f t="shared" si="1"/>
        <v>13802.064463545528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11958.221071055754</v>
      </c>
      <c r="AC16">
        <f t="shared" si="2"/>
        <v>11789.936466160179</v>
      </c>
      <c r="AE16">
        <f t="shared" si="3"/>
        <v>3662.5353031961654</v>
      </c>
      <c r="AF16">
        <f t="shared" si="4"/>
        <v>-183.12676515980826</v>
      </c>
      <c r="AG16">
        <f t="shared" si="5"/>
        <v>-10.677692907191666</v>
      </c>
      <c r="AH16">
        <f t="shared" si="6"/>
        <v>-3329.8970224427676</v>
      </c>
      <c r="AI16">
        <f t="shared" si="7"/>
        <v>138.83382268639798</v>
      </c>
      <c r="AJ16">
        <f t="shared" si="8"/>
        <v>168.28460489557438</v>
      </c>
      <c r="AK16">
        <f t="shared" si="32"/>
        <v>1080.6340726364479</v>
      </c>
      <c r="AL16">
        <f t="shared" si="9"/>
        <v>1387.7525002184202</v>
      </c>
      <c r="AN16">
        <f t="shared" si="10"/>
        <v>1537.2510291965341</v>
      </c>
      <c r="AO16">
        <f t="shared" si="11"/>
        <v>-76.862551459826705</v>
      </c>
      <c r="AP16">
        <f t="shared" si="12"/>
        <v>-4.481675411210575</v>
      </c>
      <c r="AQ16">
        <f t="shared" si="13"/>
        <v>-1397.6350263167556</v>
      </c>
      <c r="AR16">
        <f t="shared" si="14"/>
        <v>58.27177600874132</v>
      </c>
      <c r="AS16">
        <f t="shared" si="15"/>
        <v>70.632952492744366</v>
      </c>
      <c r="AT16">
        <f t="shared" si="16"/>
        <v>453.56718852526717</v>
      </c>
      <c r="AU16">
        <f t="shared" si="17"/>
        <v>582.47191702675286</v>
      </c>
      <c r="AW16">
        <v>13</v>
      </c>
      <c r="AX16">
        <f>(R16*SUMPRODUCT(K17:$K$23, X17:$X$23)-$AZ$3*SUMPRODUCT(K16:$K$22, W17:$W$23))/Z16</f>
        <v>13802.064463545528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4287.6014217562924</v>
      </c>
      <c r="P17">
        <f t="shared" si="30"/>
        <v>214.38007108781463</v>
      </c>
      <c r="Q17" s="5">
        <f t="shared" si="31"/>
        <v>12.5</v>
      </c>
      <c r="R17">
        <f t="shared" si="0"/>
        <v>1000000</v>
      </c>
      <c r="S17">
        <f t="shared" si="1"/>
        <v>13251.788078457414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11789.936466160179</v>
      </c>
      <c r="AC17">
        <f t="shared" si="2"/>
        <v>11146.347938047929</v>
      </c>
      <c r="AE17">
        <f t="shared" si="3"/>
        <v>3606.3885857226737</v>
      </c>
      <c r="AF17">
        <f t="shared" si="4"/>
        <v>-180.3194292861337</v>
      </c>
      <c r="AG17">
        <f t="shared" si="5"/>
        <v>-10.514003725436718</v>
      </c>
      <c r="AH17">
        <f t="shared" si="6"/>
        <v>-4552.9802146425818</v>
      </c>
      <c r="AI17">
        <f t="shared" si="7"/>
        <v>-1137.4250619314785</v>
      </c>
      <c r="AJ17">
        <f t="shared" si="8"/>
        <v>643.58852811225006</v>
      </c>
      <c r="AK17">
        <f t="shared" si="32"/>
        <v>1065.1203935817705</v>
      </c>
      <c r="AL17">
        <f t="shared" si="9"/>
        <v>571.28385976254208</v>
      </c>
      <c r="AN17">
        <f t="shared" si="10"/>
        <v>1394.3688103000607</v>
      </c>
      <c r="AO17">
        <f t="shared" si="11"/>
        <v>-69.718440515003039</v>
      </c>
      <c r="AP17">
        <f t="shared" si="12"/>
        <v>-4.0651190290937125</v>
      </c>
      <c r="AQ17">
        <f t="shared" si="13"/>
        <v>-1760.357613803485</v>
      </c>
      <c r="AR17">
        <f t="shared" si="14"/>
        <v>-439.77236304752125</v>
      </c>
      <c r="AS17">
        <f t="shared" si="15"/>
        <v>248.83612759294985</v>
      </c>
      <c r="AT17">
        <f t="shared" si="16"/>
        <v>411.81659178508534</v>
      </c>
      <c r="AU17">
        <f t="shared" si="17"/>
        <v>220.88035633051396</v>
      </c>
      <c r="AW17">
        <v>14</v>
      </c>
      <c r="AX17">
        <f>(R17*SUMPRODUCT(K18:$K$23, X18:$X$23)-$AZ$3*SUMPRODUCT(K17:$K$22, W18:$W$23))/Z17</f>
        <v>13251.788078457414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4287.6014217562924</v>
      </c>
      <c r="P18">
        <f t="shared" si="30"/>
        <v>214.38007108781463</v>
      </c>
      <c r="Q18" s="5">
        <f t="shared" si="31"/>
        <v>12.5</v>
      </c>
      <c r="R18">
        <f t="shared" si="0"/>
        <v>1000000</v>
      </c>
      <c r="S18">
        <f t="shared" si="1"/>
        <v>12204.701553953017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11146.347938047929</v>
      </c>
      <c r="AC18">
        <f t="shared" si="2"/>
        <v>10092.129035587976</v>
      </c>
      <c r="AE18">
        <f t="shared" si="3"/>
        <v>3545.4391580365836</v>
      </c>
      <c r="AF18">
        <f t="shared" si="4"/>
        <v>-177.27195790182918</v>
      </c>
      <c r="AG18">
        <f t="shared" si="5"/>
        <v>-10.336312804305328</v>
      </c>
      <c r="AH18">
        <f t="shared" si="6"/>
        <v>-5804.0707101617718</v>
      </c>
      <c r="AI18">
        <f t="shared" si="7"/>
        <v>-2446.2398228313227</v>
      </c>
      <c r="AJ18">
        <f t="shared" si="8"/>
        <v>1054.2189024599538</v>
      </c>
      <c r="AK18">
        <f t="shared" si="32"/>
        <v>1016.0160596727881</v>
      </c>
      <c r="AL18">
        <f t="shared" si="9"/>
        <v>-376.00486069858084</v>
      </c>
      <c r="AN18">
        <f t="shared" si="10"/>
        <v>1262.7499034485306</v>
      </c>
      <c r="AO18">
        <f t="shared" si="11"/>
        <v>-63.137495172426533</v>
      </c>
      <c r="AP18">
        <f t="shared" si="12"/>
        <v>-3.681399514659415</v>
      </c>
      <c r="AQ18">
        <f t="shared" si="13"/>
        <v>-2067.1881259764655</v>
      </c>
      <c r="AR18">
        <f t="shared" si="14"/>
        <v>-871.25711721502057</v>
      </c>
      <c r="AS18">
        <f t="shared" si="15"/>
        <v>375.47247546962041</v>
      </c>
      <c r="AT18">
        <f t="shared" si="16"/>
        <v>361.86608317500037</v>
      </c>
      <c r="AU18">
        <f t="shared" si="17"/>
        <v>-133.9185585703998</v>
      </c>
      <c r="AW18">
        <v>15</v>
      </c>
      <c r="AX18">
        <f>(R18*SUMPRODUCT(K19:$K$23, X19:$X$23)-$AZ$3*SUMPRODUCT(K18:$K$22, W19:$W$23))/Z18</f>
        <v>12204.701553953017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4287.6014217562924</v>
      </c>
      <c r="P19">
        <f t="shared" si="30"/>
        <v>214.38007108781463</v>
      </c>
      <c r="Q19" s="5">
        <f t="shared" si="31"/>
        <v>12.5</v>
      </c>
      <c r="R19">
        <f t="shared" si="0"/>
        <v>1000000</v>
      </c>
      <c r="S19">
        <f t="shared" si="1"/>
        <v>10683.064084733625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10092.129035587976</v>
      </c>
      <c r="AC19">
        <f t="shared" si="2"/>
        <v>8669.3417914419879</v>
      </c>
      <c r="AE19">
        <f t="shared" si="3"/>
        <v>3479.4027159114189</v>
      </c>
      <c r="AF19">
        <f t="shared" si="4"/>
        <v>-173.97013579557094</v>
      </c>
      <c r="AG19">
        <f t="shared" si="5"/>
        <v>-10.143791288108416</v>
      </c>
      <c r="AH19">
        <f t="shared" si="6"/>
        <v>-7132.6710523087886</v>
      </c>
      <c r="AI19">
        <f t="shared" si="7"/>
        <v>-3837.382263481049</v>
      </c>
      <c r="AJ19">
        <f t="shared" si="8"/>
        <v>1422.7872441459876</v>
      </c>
      <c r="AK19">
        <f t="shared" si="32"/>
        <v>937.82931309926778</v>
      </c>
      <c r="AL19">
        <f t="shared" si="9"/>
        <v>-1476.7657062357935</v>
      </c>
      <c r="AN19">
        <f t="shared" si="10"/>
        <v>1141.5479858607678</v>
      </c>
      <c r="AO19">
        <f t="shared" si="11"/>
        <v>-57.07739929303839</v>
      </c>
      <c r="AP19">
        <f t="shared" si="12"/>
        <v>-3.3280495129173109</v>
      </c>
      <c r="AQ19">
        <f t="shared" si="13"/>
        <v>-2340.139080864531</v>
      </c>
      <c r="AR19">
        <f t="shared" si="14"/>
        <v>-1258.996543809719</v>
      </c>
      <c r="AS19">
        <f t="shared" si="15"/>
        <v>466.79848395697877</v>
      </c>
      <c r="AT19">
        <f t="shared" si="16"/>
        <v>307.68992578923769</v>
      </c>
      <c r="AU19">
        <f t="shared" si="17"/>
        <v>-484.5081340635025</v>
      </c>
      <c r="AW19">
        <v>16</v>
      </c>
      <c r="AX19">
        <f>(R19*SUMPRODUCT(K20:$K$23, X20:$X$23)-$AZ$3*SUMPRODUCT(K19:$K$22, W20:$W$23))/Z19</f>
        <v>10683.064084733625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4287.6014217562924</v>
      </c>
      <c r="P20">
        <f t="shared" si="30"/>
        <v>214.38007108781463</v>
      </c>
      <c r="Q20" s="5">
        <f t="shared" si="31"/>
        <v>12.5</v>
      </c>
      <c r="R20">
        <f t="shared" si="0"/>
        <v>1000000</v>
      </c>
      <c r="S20">
        <f t="shared" si="1"/>
        <v>8717.2072393397229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8669.3417914419879</v>
      </c>
      <c r="AC20">
        <f t="shared" si="2"/>
        <v>6929.1903918215939</v>
      </c>
      <c r="AE20">
        <f t="shared" si="3"/>
        <v>3408.1565069966873</v>
      </c>
      <c r="AF20">
        <f t="shared" si="4"/>
        <v>-170.40782534983438</v>
      </c>
      <c r="AG20">
        <f t="shared" si="5"/>
        <v>-9.9360813067386111</v>
      </c>
      <c r="AH20">
        <f t="shared" si="6"/>
        <v>-8501.7654790975157</v>
      </c>
      <c r="AI20">
        <f t="shared" si="7"/>
        <v>-5273.9528787574018</v>
      </c>
      <c r="AJ20">
        <f t="shared" si="8"/>
        <v>1740.1513996203939</v>
      </c>
      <c r="AK20">
        <f t="shared" si="32"/>
        <v>833.49633311621903</v>
      </c>
      <c r="AL20">
        <f t="shared" si="9"/>
        <v>-2700.3051460207889</v>
      </c>
      <c r="AN20">
        <f t="shared" si="10"/>
        <v>1030.0330762740005</v>
      </c>
      <c r="AO20">
        <f t="shared" si="11"/>
        <v>-51.501653813700031</v>
      </c>
      <c r="AP20">
        <f t="shared" si="12"/>
        <v>-3.0029408489539504</v>
      </c>
      <c r="AQ20">
        <f t="shared" si="13"/>
        <v>-2569.4534955238273</v>
      </c>
      <c r="AR20">
        <f t="shared" si="14"/>
        <v>-1593.9250139124808</v>
      </c>
      <c r="AS20">
        <f t="shared" si="15"/>
        <v>525.91877622222239</v>
      </c>
      <c r="AT20">
        <f t="shared" si="16"/>
        <v>251.90415707151462</v>
      </c>
      <c r="AU20">
        <f t="shared" si="17"/>
        <v>-816.10208061874391</v>
      </c>
      <c r="AW20">
        <v>17</v>
      </c>
      <c r="AX20">
        <f>(R20*SUMPRODUCT(K21:$K$23, X21:$X$23)-$AZ$3*SUMPRODUCT(K20:$K$22, W21:$W$23))/Z20</f>
        <v>8717.2072393397229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4287.6014217562924</v>
      </c>
      <c r="P21">
        <f t="shared" si="30"/>
        <v>214.38007108781463</v>
      </c>
      <c r="Q21" s="5">
        <f t="shared" si="31"/>
        <v>12.5</v>
      </c>
      <c r="R21">
        <f t="shared" si="0"/>
        <v>1000000</v>
      </c>
      <c r="S21">
        <f t="shared" si="1"/>
        <v>6290.7559894877058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6929.1903918215939</v>
      </c>
      <c r="AC21">
        <f t="shared" si="2"/>
        <v>4887.3881188895521</v>
      </c>
      <c r="AE21">
        <f t="shared" si="3"/>
        <v>3331.1055590525552</v>
      </c>
      <c r="AF21">
        <f t="shared" si="4"/>
        <v>-166.55527795262776</v>
      </c>
      <c r="AG21">
        <f t="shared" si="5"/>
        <v>-9.7114482882834743</v>
      </c>
      <c r="AH21">
        <f t="shared" si="6"/>
        <v>-10021.776431019962</v>
      </c>
      <c r="AI21">
        <f t="shared" si="7"/>
        <v>-6866.9375982083184</v>
      </c>
      <c r="AJ21">
        <f t="shared" si="8"/>
        <v>2041.8022729320419</v>
      </c>
      <c r="AK21">
        <f t="shared" si="32"/>
        <v>706.56184710450657</v>
      </c>
      <c r="AL21">
        <f t="shared" si="9"/>
        <v>-4118.5734781717701</v>
      </c>
      <c r="AN21">
        <f t="shared" si="10"/>
        <v>927.38956147641193</v>
      </c>
      <c r="AO21">
        <f t="shared" si="11"/>
        <v>-46.369478073820595</v>
      </c>
      <c r="AP21">
        <f t="shared" si="12"/>
        <v>-2.7036956979332905</v>
      </c>
      <c r="AQ21">
        <f t="shared" si="13"/>
        <v>-2790.091963408599</v>
      </c>
      <c r="AR21">
        <f t="shared" si="14"/>
        <v>-1911.7755757039413</v>
      </c>
      <c r="AS21">
        <f t="shared" si="15"/>
        <v>568.44374366045508</v>
      </c>
      <c r="AT21">
        <f t="shared" si="16"/>
        <v>196.70889136535882</v>
      </c>
      <c r="AU21">
        <f t="shared" si="17"/>
        <v>-1146.6229406781274</v>
      </c>
      <c r="AW21">
        <v>18</v>
      </c>
      <c r="AX21">
        <f>(R21*SUMPRODUCT(K22:$K$23, X22:$X$23)-$AZ$3*SUMPRODUCT(K21:$K$22, W22:$W$23))/Z21</f>
        <v>6290.7559894877058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4287.6014217562924</v>
      </c>
      <c r="P22">
        <f t="shared" si="30"/>
        <v>214.38007108781463</v>
      </c>
      <c r="Q22" s="5">
        <f t="shared" si="31"/>
        <v>12.5</v>
      </c>
      <c r="R22">
        <f t="shared" si="0"/>
        <v>1000000</v>
      </c>
      <c r="S22">
        <f t="shared" si="1"/>
        <v>3387.2053298311225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4887.3881188895521</v>
      </c>
      <c r="AC22">
        <f t="shared" si="2"/>
        <v>2565.6954267312658</v>
      </c>
      <c r="AE22">
        <f t="shared" si="3"/>
        <v>3247.7155319057847</v>
      </c>
      <c r="AF22">
        <f t="shared" si="4"/>
        <v>-162.38577659528923</v>
      </c>
      <c r="AG22">
        <f t="shared" si="5"/>
        <v>-9.4683344265225902</v>
      </c>
      <c r="AH22">
        <f t="shared" si="6"/>
        <v>-11679.950310244041</v>
      </c>
      <c r="AI22">
        <f t="shared" si="7"/>
        <v>-8604.0888893600677</v>
      </c>
      <c r="AJ22">
        <f t="shared" si="8"/>
        <v>2321.6926921582863</v>
      </c>
      <c r="AK22">
        <f t="shared" si="32"/>
        <v>558.09025119400337</v>
      </c>
      <c r="AL22">
        <f t="shared" si="9"/>
        <v>-5724.3059460077784</v>
      </c>
      <c r="AN22">
        <f t="shared" si="10"/>
        <v>832.90210050304177</v>
      </c>
      <c r="AO22">
        <f t="shared" si="11"/>
        <v>-41.645105025152091</v>
      </c>
      <c r="AP22">
        <f t="shared" si="12"/>
        <v>-2.4282285670162276</v>
      </c>
      <c r="AQ22">
        <f t="shared" si="13"/>
        <v>-2995.4147928297161</v>
      </c>
      <c r="AR22">
        <f t="shared" si="14"/>
        <v>-2206.5860259188421</v>
      </c>
      <c r="AS22">
        <f t="shared" si="15"/>
        <v>595.41628600903459</v>
      </c>
      <c r="AT22">
        <f t="shared" si="16"/>
        <v>143.12661867185983</v>
      </c>
      <c r="AU22">
        <f t="shared" si="17"/>
        <v>-1468.0431212379478</v>
      </c>
      <c r="AW22">
        <v>19</v>
      </c>
      <c r="AX22">
        <f>(R22*SUMPRODUCT(K23:$K$23, X23:$X$23)-$AZ$3*SUMPRODUCT(K22:$K$22, W23:$W$23))/Z22</f>
        <v>3387.2053298311225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4287.6014217562924</v>
      </c>
      <c r="P23">
        <f t="shared" si="30"/>
        <v>214.38007108781463</v>
      </c>
      <c r="Q23" s="5">
        <f t="shared" si="31"/>
        <v>12.5</v>
      </c>
      <c r="R23">
        <f t="shared" si="0"/>
        <v>1000000</v>
      </c>
      <c r="S23">
        <f t="shared" si="1"/>
        <v>3483.7726653563041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2565.6954267312658</v>
      </c>
      <c r="AC23">
        <f t="shared" si="2"/>
        <v>2565.6954267312658</v>
      </c>
      <c r="AE23">
        <f t="shared" si="3"/>
        <v>3157.6915074972303</v>
      </c>
      <c r="AF23">
        <f t="shared" si="4"/>
        <v>-157.88457537486153</v>
      </c>
      <c r="AG23">
        <f t="shared" si="5"/>
        <v>-9.2058799223802765</v>
      </c>
      <c r="AH23">
        <f t="shared" si="6"/>
        <v>-13421.692790167059</v>
      </c>
      <c r="AI23">
        <f t="shared" si="7"/>
        <v>-10431.09173796707</v>
      </c>
      <c r="AJ23">
        <f t="shared" si="8"/>
        <v>0</v>
      </c>
      <c r="AK23">
        <f t="shared" si="32"/>
        <v>389.58516511975444</v>
      </c>
      <c r="AL23">
        <f t="shared" si="9"/>
        <v>-10041.506572847316</v>
      </c>
      <c r="AN23">
        <f t="shared" si="10"/>
        <v>745.98112873901414</v>
      </c>
      <c r="AO23">
        <f t="shared" si="11"/>
        <v>-37.299056436950707</v>
      </c>
      <c r="AP23">
        <f t="shared" si="12"/>
        <v>-2.1748206495878191</v>
      </c>
      <c r="AQ23">
        <f t="shared" si="13"/>
        <v>-3170.7750783840279</v>
      </c>
      <c r="AR23">
        <f t="shared" si="14"/>
        <v>-2464.2678267315523</v>
      </c>
      <c r="AS23">
        <f t="shared" si="15"/>
        <v>0</v>
      </c>
      <c r="AT23">
        <f t="shared" si="16"/>
        <v>92.036597155228762</v>
      </c>
      <c r="AU23">
        <f t="shared" si="17"/>
        <v>-2372.231229576324</v>
      </c>
      <c r="AW23">
        <v>20</v>
      </c>
      <c r="AX23">
        <f>(R23*SUMPRODUCT(K$23:$K24, X$23:$X24)-$AZ$3*SUMPRODUCT(K$22:$K23, W$23:$W24))/Z23</f>
        <v>3483.7726653563041</v>
      </c>
    </row>
    <row r="25" spans="5:50" x14ac:dyDescent="0.25">
      <c r="AN25" s="6">
        <f t="shared" ref="AN25:AU25" si="33">SUM(AN3:AN23)</f>
        <v>42660.169405822235</v>
      </c>
      <c r="AO25" s="6">
        <f t="shared" si="33"/>
        <v>-5348.7095366083295</v>
      </c>
      <c r="AP25" s="6">
        <f t="shared" si="33"/>
        <v>-736.82770042010247</v>
      </c>
      <c r="AQ25" s="6">
        <f t="shared" si="33"/>
        <v>-33378.208066772124</v>
      </c>
      <c r="AR25" s="6">
        <f t="shared" si="33"/>
        <v>3196.4241020216832</v>
      </c>
      <c r="AS25" s="6">
        <f t="shared" si="33"/>
        <v>-6324.4322543098233</v>
      </c>
      <c r="AT25" s="6">
        <f t="shared" si="33"/>
        <v>4467.5876109850506</v>
      </c>
      <c r="AU25" s="7">
        <f t="shared" si="33"/>
        <v>1339.5794586969132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17208.047927455445</v>
      </c>
      <c r="K3">
        <v>1</v>
      </c>
      <c r="L3" s="2">
        <v>0</v>
      </c>
      <c r="O3">
        <f>$C$3</f>
        <v>17208.047927455445</v>
      </c>
      <c r="P3">
        <f>O3*B5</f>
        <v>13766.438341964356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17208.047927455445</v>
      </c>
      <c r="AF3">
        <f t="shared" ref="AF3:AF23" si="4">-$Z3*P3</f>
        <v>-13766.438341964356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2816.652614791089</v>
      </c>
      <c r="AJ3">
        <f t="shared" ref="AJ3:AJ23" si="8">AB3-AC3</f>
        <v>0</v>
      </c>
      <c r="AL3">
        <f t="shared" ref="AL3:AL23" si="9">SUM(AI3:AK3)</f>
        <v>2816.652614791089</v>
      </c>
      <c r="AN3">
        <f t="shared" ref="AN3:AN23" si="10">AE3*$K3</f>
        <v>17208.047927455445</v>
      </c>
      <c r="AO3">
        <f t="shared" ref="AO3:AO23" si="11">AF3*$K3</f>
        <v>-13766.438341964356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2816.652614791089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2816.652614791089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13850.826495593674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11715.767569127449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11570.521188384213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-11570.521188384213</v>
      </c>
      <c r="AK4">
        <f>H4*SUM(AB4, AE4:AF4)</f>
        <v>0</v>
      </c>
      <c r="AL4">
        <f t="shared" si="9"/>
        <v>-13968.034188384212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-2280.3053072094344</v>
      </c>
      <c r="AR4">
        <f t="shared" si="14"/>
        <v>-2280.3053072094344</v>
      </c>
      <c r="AS4">
        <f t="shared" si="15"/>
        <v>-11004.870827833565</v>
      </c>
      <c r="AT4">
        <f t="shared" si="16"/>
        <v>0</v>
      </c>
      <c r="AU4">
        <f t="shared" si="17"/>
        <v>-13285.176135043001</v>
      </c>
      <c r="AW4">
        <v>1</v>
      </c>
      <c r="AX4">
        <f>(R4*SUMPRODUCT(K5:$K$23, X5:$X$23)-$AZ$3*SUMPRODUCT(K4:$K$22, W5:$W$23))/Z4</f>
        <v>11715.767569127449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17208.047927455445</v>
      </c>
      <c r="P5">
        <f t="shared" ref="P5:P23" si="30">O5*$C$5</f>
        <v>860.40239637277227</v>
      </c>
      <c r="Q5" s="5">
        <f t="shared" ref="Q5:Q23" si="31">$C$8</f>
        <v>12.5</v>
      </c>
      <c r="R5">
        <f t="shared" si="0"/>
        <v>1000000</v>
      </c>
      <c r="S5">
        <f t="shared" si="1"/>
        <v>22873.805242421455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11570.521188384213</v>
      </c>
      <c r="AC5">
        <f t="shared" si="2"/>
        <v>22306.795115543398</v>
      </c>
      <c r="AE5">
        <f t="shared" si="3"/>
        <v>16781.484120722725</v>
      </c>
      <c r="AF5">
        <f t="shared" si="4"/>
        <v>-839.07420603613627</v>
      </c>
      <c r="AG5">
        <f t="shared" si="5"/>
        <v>-12.1901422167908</v>
      </c>
      <c r="AH5">
        <f t="shared" si="6"/>
        <v>-2515.0847867359589</v>
      </c>
      <c r="AI5">
        <f t="shared" si="7"/>
        <v>13415.134985733839</v>
      </c>
      <c r="AJ5">
        <f t="shared" si="8"/>
        <v>-10736.273927159185</v>
      </c>
      <c r="AK5">
        <f>H5*SUM(AB5, AE5:AF5)</f>
        <v>1427.9211242493745</v>
      </c>
      <c r="AL5">
        <f t="shared" si="9"/>
        <v>4106.7821828240285</v>
      </c>
      <c r="AN5">
        <f t="shared" si="10"/>
        <v>15173.575799425023</v>
      </c>
      <c r="AO5">
        <f t="shared" si="11"/>
        <v>-758.67878997125115</v>
      </c>
      <c r="AP5">
        <f t="shared" si="12"/>
        <v>-11.022150699045573</v>
      </c>
      <c r="AQ5">
        <f t="shared" si="13"/>
        <v>-2274.1033736338713</v>
      </c>
      <c r="AR5">
        <f t="shared" si="14"/>
        <v>12129.771485120855</v>
      </c>
      <c r="AS5">
        <f t="shared" si="15"/>
        <v>-9707.583969642641</v>
      </c>
      <c r="AT5">
        <f t="shared" si="16"/>
        <v>1291.1056768598228</v>
      </c>
      <c r="AU5">
        <f t="shared" si="17"/>
        <v>3713.2931923380361</v>
      </c>
      <c r="AW5">
        <v>2</v>
      </c>
      <c r="AX5">
        <f>(R5*SUMPRODUCT(K6:$K$23, X6:$X$23)-$AZ$3*SUMPRODUCT(K5:$K$22, W6:$W$23))/Z5</f>
        <v>22873.805242421455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17208.047927455445</v>
      </c>
      <c r="P6">
        <f t="shared" si="30"/>
        <v>860.40239637277227</v>
      </c>
      <c r="Q6" s="5">
        <f t="shared" si="31"/>
        <v>12.5</v>
      </c>
      <c r="R6">
        <f t="shared" si="0"/>
        <v>1000000</v>
      </c>
      <c r="S6">
        <f t="shared" si="1"/>
        <v>32552.564669371466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22306.795115543398</v>
      </c>
      <c r="AC6">
        <f t="shared" si="2"/>
        <v>31306.137731281546</v>
      </c>
      <c r="AE6">
        <f t="shared" si="3"/>
        <v>16549.157461940027</v>
      </c>
      <c r="AF6">
        <f t="shared" si="4"/>
        <v>-827.45787309700142</v>
      </c>
      <c r="AG6">
        <f t="shared" si="5"/>
        <v>-12.021379132969408</v>
      </c>
      <c r="AH6">
        <f t="shared" si="6"/>
        <v>-3748.9329322787867</v>
      </c>
      <c r="AI6">
        <f t="shared" si="7"/>
        <v>11960.74527743127</v>
      </c>
      <c r="AJ6">
        <f t="shared" si="8"/>
        <v>-8999.3426157381473</v>
      </c>
      <c r="AK6">
        <f>H6*SUM(AB6, AE6:AF6)</f>
        <v>2080.1586603299374</v>
      </c>
      <c r="AL6">
        <f t="shared" si="9"/>
        <v>5041.5613220230598</v>
      </c>
      <c r="AN6">
        <f t="shared" si="10"/>
        <v>14187.455567298428</v>
      </c>
      <c r="AO6">
        <f t="shared" si="11"/>
        <v>-709.37277836492149</v>
      </c>
      <c r="AP6">
        <f t="shared" si="12"/>
        <v>-10.305828722633859</v>
      </c>
      <c r="AQ6">
        <f t="shared" si="13"/>
        <v>-3213.9291395232144</v>
      </c>
      <c r="AR6">
        <f t="shared" si="14"/>
        <v>10253.847820687659</v>
      </c>
      <c r="AS6">
        <f t="shared" si="15"/>
        <v>-7715.061856732902</v>
      </c>
      <c r="AT6">
        <f t="shared" si="16"/>
        <v>1783.3027834942334</v>
      </c>
      <c r="AU6">
        <f t="shared" si="17"/>
        <v>4322.0887474489909</v>
      </c>
      <c r="AW6">
        <v>3</v>
      </c>
      <c r="AX6">
        <f>(R6*SUMPRODUCT(K7:$K$23, X7:$X$23)-$AZ$3*SUMPRODUCT(K6:$K$22, W7:$W$23))/Z6</f>
        <v>32552.564669371466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17208.047927455445</v>
      </c>
      <c r="P7">
        <f t="shared" si="30"/>
        <v>860.40239637277227</v>
      </c>
      <c r="Q7" s="5">
        <f t="shared" si="31"/>
        <v>12.5</v>
      </c>
      <c r="R7">
        <f t="shared" si="0"/>
        <v>1000000</v>
      </c>
      <c r="S7">
        <f t="shared" si="1"/>
        <v>40747.594149578254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31306.137731281546</v>
      </c>
      <c r="AC7">
        <f t="shared" si="2"/>
        <v>38586.639123878267</v>
      </c>
      <c r="AE7">
        <f t="shared" si="3"/>
        <v>16295.458646360283</v>
      </c>
      <c r="AF7">
        <f t="shared" si="4"/>
        <v>-814.77293231801411</v>
      </c>
      <c r="AG7">
        <f t="shared" si="5"/>
        <v>-11.837091222561678</v>
      </c>
      <c r="AH7">
        <f t="shared" si="6"/>
        <v>-5125.929526242784</v>
      </c>
      <c r="AI7">
        <f t="shared" si="7"/>
        <v>10342.919096576923</v>
      </c>
      <c r="AJ7">
        <f t="shared" si="8"/>
        <v>-7280.5013925967214</v>
      </c>
      <c r="AK7">
        <f>H7*SUM(AB7, AE7:AF7)</f>
        <v>2886.7470065764792</v>
      </c>
      <c r="AL7">
        <f t="shared" si="9"/>
        <v>5949.1647105566808</v>
      </c>
      <c r="AN7">
        <f t="shared" si="10"/>
        <v>13158.106503557847</v>
      </c>
      <c r="AO7">
        <f t="shared" si="11"/>
        <v>-657.90532517789234</v>
      </c>
      <c r="AP7">
        <f t="shared" si="12"/>
        <v>-9.5581051370766499</v>
      </c>
      <c r="AQ7">
        <f t="shared" si="13"/>
        <v>-4139.0382498438785</v>
      </c>
      <c r="AR7">
        <f t="shared" si="14"/>
        <v>8351.6048233989986</v>
      </c>
      <c r="AS7">
        <f t="shared" si="15"/>
        <v>-5878.7920488808095</v>
      </c>
      <c r="AT7">
        <f t="shared" si="16"/>
        <v>2330.9638216193543</v>
      </c>
      <c r="AU7">
        <f t="shared" si="17"/>
        <v>4803.7765961375426</v>
      </c>
      <c r="AW7">
        <v>4</v>
      </c>
      <c r="AX7">
        <f>(R7*SUMPRODUCT(K8:$K$23, X8:$X$23)-$AZ$3*SUMPRODUCT(K7:$K$22, W8:$W$23))/Z7</f>
        <v>40747.594149578254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17208.047927455445</v>
      </c>
      <c r="P8">
        <f t="shared" si="30"/>
        <v>860.40239637277227</v>
      </c>
      <c r="Q8" s="5">
        <f t="shared" si="31"/>
        <v>12.5</v>
      </c>
      <c r="R8">
        <f t="shared" si="0"/>
        <v>1000000</v>
      </c>
      <c r="S8">
        <f t="shared" si="1"/>
        <v>47528.102340790952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38586.639123878267</v>
      </c>
      <c r="AC8">
        <f t="shared" si="2"/>
        <v>44246.912674319537</v>
      </c>
      <c r="AE8">
        <f t="shared" si="3"/>
        <v>16020.058795576042</v>
      </c>
      <c r="AF8">
        <f t="shared" si="4"/>
        <v>-801.0029397788021</v>
      </c>
      <c r="AG8">
        <f t="shared" si="5"/>
        <v>-11.637039586878441</v>
      </c>
      <c r="AH8">
        <f t="shared" si="6"/>
        <v>-6534.4578766096574</v>
      </c>
      <c r="AI8">
        <f t="shared" si="7"/>
        <v>8672.9609396007036</v>
      </c>
      <c r="AJ8">
        <f t="shared" si="8"/>
        <v>-5660.2735504412703</v>
      </c>
      <c r="AK8">
        <f t="shared" ref="AK8:AK23" si="32">H8*SUM(AB8:AB8, AE8:AF8)</f>
        <v>3771.7792180752526</v>
      </c>
      <c r="AL8">
        <f t="shared" si="9"/>
        <v>6784.4666072346863</v>
      </c>
      <c r="AN8">
        <f t="shared" si="10"/>
        <v>12088.336767231645</v>
      </c>
      <c r="AO8">
        <f t="shared" si="11"/>
        <v>-604.41683836158234</v>
      </c>
      <c r="AP8">
        <f t="shared" si="12"/>
        <v>-8.781019801165753</v>
      </c>
      <c r="AQ8">
        <f t="shared" si="13"/>
        <v>-4930.7389199820127</v>
      </c>
      <c r="AR8">
        <f t="shared" si="14"/>
        <v>6544.3999890868854</v>
      </c>
      <c r="AS8">
        <f t="shared" si="15"/>
        <v>-4271.1012328670849</v>
      </c>
      <c r="AT8">
        <f t="shared" si="16"/>
        <v>2846.0905157433185</v>
      </c>
      <c r="AU8">
        <f t="shared" si="17"/>
        <v>5119.3892719631194</v>
      </c>
      <c r="AW8">
        <v>5</v>
      </c>
      <c r="AX8">
        <f>(R8*SUMPRODUCT(K9:$K$23, X9:$X$23)-$AZ$3*SUMPRODUCT(K8:$K$22, W9:$W$23))/Z8</f>
        <v>47528.102340790952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17208.047927455445</v>
      </c>
      <c r="P9">
        <f t="shared" si="30"/>
        <v>860.40239637277227</v>
      </c>
      <c r="Q9" s="5">
        <f t="shared" si="31"/>
        <v>12.5</v>
      </c>
      <c r="R9">
        <f t="shared" si="0"/>
        <v>1000000</v>
      </c>
      <c r="S9">
        <f t="shared" si="1"/>
        <v>52901.219108237143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44246.912674319537</v>
      </c>
      <c r="AC9">
        <f t="shared" si="2"/>
        <v>48331.785599589071</v>
      </c>
      <c r="AE9">
        <f t="shared" si="3"/>
        <v>15721.673281584695</v>
      </c>
      <c r="AF9">
        <f t="shared" si="4"/>
        <v>-786.08366407923472</v>
      </c>
      <c r="AG9">
        <f t="shared" si="5"/>
        <v>-11.420291066615377</v>
      </c>
      <c r="AH9">
        <f t="shared" si="6"/>
        <v>-8030.2499515423342</v>
      </c>
      <c r="AI9">
        <f t="shared" si="7"/>
        <v>6893.9193748965108</v>
      </c>
      <c r="AJ9">
        <f t="shared" si="8"/>
        <v>-4084.8729252695339</v>
      </c>
      <c r="AK9">
        <f t="shared" si="32"/>
        <v>4343.9956682199554</v>
      </c>
      <c r="AL9">
        <f t="shared" si="9"/>
        <v>7153.0421178469323</v>
      </c>
      <c r="AN9">
        <f t="shared" si="10"/>
        <v>11051.968046599033</v>
      </c>
      <c r="AO9">
        <f t="shared" si="11"/>
        <v>-552.59840232995168</v>
      </c>
      <c r="AP9">
        <f t="shared" si="12"/>
        <v>-8.0281971066613647</v>
      </c>
      <c r="AQ9">
        <f t="shared" si="13"/>
        <v>-5645.0776123560045</v>
      </c>
      <c r="AR9">
        <f t="shared" si="14"/>
        <v>4846.2638348064165</v>
      </c>
      <c r="AS9">
        <f t="shared" si="15"/>
        <v>-2871.5699808732984</v>
      </c>
      <c r="AT9">
        <f t="shared" si="16"/>
        <v>3053.7271993793997</v>
      </c>
      <c r="AU9">
        <f t="shared" si="17"/>
        <v>5028.4210533125179</v>
      </c>
      <c r="AW9">
        <v>6</v>
      </c>
      <c r="AX9">
        <f>(R9*SUMPRODUCT(K10:$K$23, X10:$X$23)-$AZ$3*SUMPRODUCT(K9:$K$22, W10:$W$23))/Z9</f>
        <v>52901.219108237143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17208.047927455445</v>
      </c>
      <c r="P10">
        <f t="shared" si="30"/>
        <v>860.40239637277227</v>
      </c>
      <c r="Q10" s="5">
        <f t="shared" si="31"/>
        <v>12.5</v>
      </c>
      <c r="R10">
        <f t="shared" si="0"/>
        <v>1000000</v>
      </c>
      <c r="S10">
        <f t="shared" si="1"/>
        <v>56815.95364493112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48331.785599589071</v>
      </c>
      <c r="AC10">
        <f t="shared" si="2"/>
        <v>50845.473051177745</v>
      </c>
      <c r="AE10">
        <f t="shared" si="3"/>
        <v>15399.747448168908</v>
      </c>
      <c r="AF10">
        <f t="shared" si="4"/>
        <v>-769.98737240844537</v>
      </c>
      <c r="AG10">
        <f t="shared" si="5"/>
        <v>-11.186442757111489</v>
      </c>
      <c r="AH10">
        <f t="shared" si="6"/>
        <v>-9571.6319070186546</v>
      </c>
      <c r="AI10">
        <f t="shared" si="7"/>
        <v>5046.9417259846978</v>
      </c>
      <c r="AJ10">
        <f t="shared" si="8"/>
        <v>-2513.6874515886739</v>
      </c>
      <c r="AK10">
        <f t="shared" si="32"/>
        <v>3418.8119301714796</v>
      </c>
      <c r="AL10">
        <f t="shared" si="9"/>
        <v>5952.0662045675035</v>
      </c>
      <c r="AN10">
        <f t="shared" si="10"/>
        <v>10268.103695929869</v>
      </c>
      <c r="AO10">
        <f t="shared" si="11"/>
        <v>-513.40518479649336</v>
      </c>
      <c r="AP10">
        <f t="shared" si="12"/>
        <v>-7.4587946721335445</v>
      </c>
      <c r="AQ10">
        <f t="shared" si="13"/>
        <v>-6382.0857641548328</v>
      </c>
      <c r="AR10">
        <f t="shared" si="14"/>
        <v>3365.1539523064093</v>
      </c>
      <c r="AS10">
        <f t="shared" si="15"/>
        <v>-1676.0536819802978</v>
      </c>
      <c r="AT10">
        <f t="shared" si="16"/>
        <v>2279.564358703622</v>
      </c>
      <c r="AU10">
        <f t="shared" si="17"/>
        <v>3968.664629029734</v>
      </c>
      <c r="AW10">
        <v>7</v>
      </c>
      <c r="AX10">
        <f>(R10*SUMPRODUCT(K11:$K$23, X11:$X$23)-$AZ$3*SUMPRODUCT(K10:$K$22, W11:$W$23))/Z10</f>
        <v>56815.95364493112</v>
      </c>
    </row>
    <row r="11" spans="1:52" x14ac:dyDescent="0.25">
      <c r="A11" t="s">
        <v>33</v>
      </c>
      <c r="C11" s="24">
        <f>AU25</f>
        <v>6277.5678673623534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17208.047927455445</v>
      </c>
      <c r="P11">
        <f t="shared" si="30"/>
        <v>860.40239637277227</v>
      </c>
      <c r="Q11" s="5">
        <f t="shared" si="31"/>
        <v>12.5</v>
      </c>
      <c r="R11">
        <f t="shared" si="0"/>
        <v>1000000</v>
      </c>
      <c r="S11">
        <f t="shared" si="1"/>
        <v>59397.827558456171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50845.473051177745</v>
      </c>
      <c r="AC11">
        <f t="shared" si="2"/>
        <v>51954.290468693362</v>
      </c>
      <c r="AE11">
        <f t="shared" si="3"/>
        <v>15051.592914612214</v>
      </c>
      <c r="AF11">
        <f t="shared" si="4"/>
        <v>-752.57964573061076</v>
      </c>
      <c r="AG11">
        <f t="shared" si="5"/>
        <v>-10.933541807055722</v>
      </c>
      <c r="AH11">
        <f t="shared" si="6"/>
        <v>-11282.921798772184</v>
      </c>
      <c r="AI11">
        <f t="shared" si="7"/>
        <v>3005.1579283023639</v>
      </c>
      <c r="AJ11">
        <f t="shared" si="8"/>
        <v>-1108.8174175156164</v>
      </c>
      <c r="AK11">
        <f t="shared" si="32"/>
        <v>3341.9121482190444</v>
      </c>
      <c r="AL11">
        <f t="shared" si="9"/>
        <v>5238.2526590057914</v>
      </c>
      <c r="AN11">
        <f t="shared" si="10"/>
        <v>9546.2421564236629</v>
      </c>
      <c r="AO11">
        <f t="shared" si="11"/>
        <v>-477.31210782118313</v>
      </c>
      <c r="AP11">
        <f t="shared" si="12"/>
        <v>-6.9344313462137608</v>
      </c>
      <c r="AQ11">
        <f t="shared" si="13"/>
        <v>-7156.0202520827688</v>
      </c>
      <c r="AR11">
        <f t="shared" si="14"/>
        <v>1905.9753651734961</v>
      </c>
      <c r="AS11">
        <f t="shared" si="15"/>
        <v>-703.25045561047216</v>
      </c>
      <c r="AT11">
        <f t="shared" si="16"/>
        <v>2119.5565687550311</v>
      </c>
      <c r="AU11">
        <f t="shared" si="17"/>
        <v>3322.2814783180547</v>
      </c>
      <c r="AW11">
        <v>8</v>
      </c>
      <c r="AX11">
        <f>(R11*SUMPRODUCT(K12:$K$23, X12:$X$23)-$AZ$3*SUMPRODUCT(K11:$K$22, W12:$W$23))/Z11</f>
        <v>59397.827558456171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17208.047927455445</v>
      </c>
      <c r="P12">
        <f t="shared" si="30"/>
        <v>860.40239637277227</v>
      </c>
      <c r="Q12" s="5">
        <f t="shared" si="31"/>
        <v>12.5</v>
      </c>
      <c r="R12">
        <f t="shared" si="0"/>
        <v>1000000</v>
      </c>
      <c r="S12">
        <f t="shared" si="1"/>
        <v>60793.245387910298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51954.290468693362</v>
      </c>
      <c r="AC12">
        <f t="shared" si="2"/>
        <v>51843.674156854686</v>
      </c>
      <c r="AE12">
        <f t="shared" si="3"/>
        <v>14674.795266053563</v>
      </c>
      <c r="AF12">
        <f t="shared" si="4"/>
        <v>-733.73976330267817</v>
      </c>
      <c r="AG12">
        <f t="shared" si="5"/>
        <v>-10.6598343751123</v>
      </c>
      <c r="AH12">
        <f t="shared" si="6"/>
        <v>-13149.761109829125</v>
      </c>
      <c r="AI12">
        <f t="shared" si="7"/>
        <v>780.6345585466479</v>
      </c>
      <c r="AJ12">
        <f t="shared" si="8"/>
        <v>110.61631183867576</v>
      </c>
      <c r="AK12">
        <f t="shared" si="32"/>
        <v>4612.6742180010979</v>
      </c>
      <c r="AL12">
        <f t="shared" si="9"/>
        <v>5503.9250883864215</v>
      </c>
      <c r="AN12">
        <f t="shared" si="10"/>
        <v>8698.3775905130424</v>
      </c>
      <c r="AO12">
        <f t="shared" si="11"/>
        <v>-434.91887952565213</v>
      </c>
      <c r="AP12">
        <f t="shared" si="12"/>
        <v>-6.3185388801675018</v>
      </c>
      <c r="AQ12">
        <f t="shared" si="13"/>
        <v>-7794.4247455997238</v>
      </c>
      <c r="AR12">
        <f t="shared" si="14"/>
        <v>462.71542650749916</v>
      </c>
      <c r="AS12">
        <f t="shared" si="15"/>
        <v>65.567010005823121</v>
      </c>
      <c r="AT12">
        <f t="shared" si="16"/>
        <v>2734.1289144259449</v>
      </c>
      <c r="AU12">
        <f t="shared" si="17"/>
        <v>3262.4113509392669</v>
      </c>
      <c r="AW12">
        <v>9</v>
      </c>
      <c r="AX12">
        <f>(R12*SUMPRODUCT(K13:$K$23, X13:$X$23)-$AZ$3*SUMPRODUCT(K12:$K$22, W13:$W$23))/Z12</f>
        <v>60793.245387910298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17208.047927455445</v>
      </c>
      <c r="P13">
        <f t="shared" si="30"/>
        <v>860.40239637277227</v>
      </c>
      <c r="Q13" s="5">
        <f t="shared" si="31"/>
        <v>12.5</v>
      </c>
      <c r="R13">
        <f t="shared" si="0"/>
        <v>1000000</v>
      </c>
      <c r="S13">
        <f t="shared" si="1"/>
        <v>61184.842049812811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51843.674156854686</v>
      </c>
      <c r="AC13">
        <f t="shared" si="2"/>
        <v>50731.30147990011</v>
      </c>
      <c r="AE13">
        <f t="shared" si="3"/>
        <v>14268.021915911495</v>
      </c>
      <c r="AF13">
        <f t="shared" si="4"/>
        <v>-713.40109579557475</v>
      </c>
      <c r="AG13">
        <f t="shared" si="5"/>
        <v>-10.364352464659039</v>
      </c>
      <c r="AH13">
        <f t="shared" si="6"/>
        <v>-15110.685336171191</v>
      </c>
      <c r="AI13">
        <f t="shared" si="7"/>
        <v>-1566.4288685199299</v>
      </c>
      <c r="AJ13">
        <f t="shared" si="8"/>
        <v>1112.3726769545756</v>
      </c>
      <c r="AK13">
        <f t="shared" si="32"/>
        <v>6794.882848107246</v>
      </c>
      <c r="AL13">
        <f t="shared" si="9"/>
        <v>6340.8266565418917</v>
      </c>
      <c r="AN13">
        <f t="shared" si="10"/>
        <v>7661.2606772172603</v>
      </c>
      <c r="AO13">
        <f t="shared" si="11"/>
        <v>-383.06303386086302</v>
      </c>
      <c r="AP13">
        <f t="shared" si="12"/>
        <v>-5.5651726952957556</v>
      </c>
      <c r="AQ13">
        <f t="shared" si="13"/>
        <v>-8113.7315357435937</v>
      </c>
      <c r="AR13">
        <f t="shared" si="14"/>
        <v>-841.09906508249196</v>
      </c>
      <c r="AS13">
        <f t="shared" si="15"/>
        <v>597.29211929925464</v>
      </c>
      <c r="AT13">
        <f t="shared" si="16"/>
        <v>3648.5343993233168</v>
      </c>
      <c r="AU13">
        <f t="shared" si="17"/>
        <v>3404.7274535400793</v>
      </c>
      <c r="AW13">
        <v>10</v>
      </c>
      <c r="AX13">
        <f>(R13*SUMPRODUCT(K14:$K$23, X14:$X$23)-$AZ$3*SUMPRODUCT(K13:$K$22, W14:$W$23))/Z13</f>
        <v>61184.842049812811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17208.047927455445</v>
      </c>
      <c r="P14">
        <f t="shared" si="30"/>
        <v>860.40239637277227</v>
      </c>
      <c r="Q14" s="5">
        <f t="shared" si="31"/>
        <v>12.5</v>
      </c>
      <c r="R14">
        <f t="shared" si="0"/>
        <v>1000000</v>
      </c>
      <c r="S14">
        <f t="shared" si="1"/>
        <v>60201.631149711422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50731.30147990011</v>
      </c>
      <c r="AC14">
        <f t="shared" si="2"/>
        <v>48380.220781323034</v>
      </c>
      <c r="AE14">
        <f t="shared" si="3"/>
        <v>13829.013301575193</v>
      </c>
      <c r="AF14">
        <f t="shared" si="4"/>
        <v>-691.45066507875958</v>
      </c>
      <c r="AG14">
        <f t="shared" si="5"/>
        <v>-10.045454719700512</v>
      </c>
      <c r="AH14">
        <f t="shared" si="6"/>
        <v>-17220.337624954907</v>
      </c>
      <c r="AI14">
        <f t="shared" si="7"/>
        <v>-4092.8204431781742</v>
      </c>
      <c r="AJ14">
        <f t="shared" si="8"/>
        <v>2351.080698577076</v>
      </c>
      <c r="AK14">
        <f t="shared" si="32"/>
        <v>5465.2587024400527</v>
      </c>
      <c r="AL14">
        <f t="shared" si="9"/>
        <v>3723.5189578389545</v>
      </c>
      <c r="AN14">
        <f t="shared" si="10"/>
        <v>6840.2162705922419</v>
      </c>
      <c r="AO14">
        <f t="shared" si="11"/>
        <v>-342.01081352961211</v>
      </c>
      <c r="AP14">
        <f t="shared" si="12"/>
        <v>-4.9687625082670444</v>
      </c>
      <c r="AQ14">
        <f t="shared" si="13"/>
        <v>-8517.6600122216514</v>
      </c>
      <c r="AR14">
        <f t="shared" si="14"/>
        <v>-2024.4233176672874</v>
      </c>
      <c r="AS14">
        <f t="shared" si="15"/>
        <v>1162.9101872402193</v>
      </c>
      <c r="AT14">
        <f t="shared" si="16"/>
        <v>2703.2696175921765</v>
      </c>
      <c r="AU14">
        <f t="shared" si="17"/>
        <v>1841.7564871651084</v>
      </c>
      <c r="AW14">
        <v>11</v>
      </c>
      <c r="AX14">
        <f>(R14*SUMPRODUCT(K15:$K$23, X15:$X$23)-$AZ$3*SUMPRODUCT(K14:$K$22, W15:$W$23))/Z14</f>
        <v>60201.631149711422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17208.047927455445</v>
      </c>
      <c r="P15">
        <f t="shared" si="30"/>
        <v>860.40239637277227</v>
      </c>
      <c r="Q15" s="5">
        <f t="shared" si="31"/>
        <v>12.5</v>
      </c>
      <c r="R15">
        <f t="shared" si="0"/>
        <v>1000000</v>
      </c>
      <c r="S15">
        <f t="shared" si="1"/>
        <v>57999.791267025976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48380.220781323034</v>
      </c>
      <c r="AC15">
        <f t="shared" si="2"/>
        <v>45015.485308811825</v>
      </c>
      <c r="AE15">
        <f t="shared" si="3"/>
        <v>13355.714076717584</v>
      </c>
      <c r="AF15">
        <f t="shared" si="4"/>
        <v>-667.78570383587919</v>
      </c>
      <c r="AG15">
        <f t="shared" si="5"/>
        <v>-9.7016481278278359</v>
      </c>
      <c r="AH15">
        <f t="shared" si="6"/>
        <v>-19468.163574053571</v>
      </c>
      <c r="AI15">
        <f t="shared" si="7"/>
        <v>-6789.9368492996946</v>
      </c>
      <c r="AJ15">
        <f t="shared" si="8"/>
        <v>3364.7354725112091</v>
      </c>
      <c r="AK15">
        <f t="shared" si="32"/>
        <v>5225.6015231253004</v>
      </c>
      <c r="AL15">
        <f t="shared" si="9"/>
        <v>1800.4001463368149</v>
      </c>
      <c r="AN15">
        <f t="shared" si="10"/>
        <v>6085.3830274526363</v>
      </c>
      <c r="AO15">
        <f t="shared" si="11"/>
        <v>-304.26915137263177</v>
      </c>
      <c r="AP15">
        <f t="shared" si="12"/>
        <v>-4.4204483950670879</v>
      </c>
      <c r="AQ15">
        <f t="shared" si="13"/>
        <v>-8870.452864496614</v>
      </c>
      <c r="AR15">
        <f t="shared" si="14"/>
        <v>-3093.7594368116775</v>
      </c>
      <c r="AS15">
        <f t="shared" si="15"/>
        <v>1533.1044089946424</v>
      </c>
      <c r="AT15">
        <f t="shared" si="16"/>
        <v>2380.9873911940422</v>
      </c>
      <c r="AU15">
        <f t="shared" si="17"/>
        <v>820.33236337700691</v>
      </c>
      <c r="AW15">
        <v>12</v>
      </c>
      <c r="AX15">
        <f>(R15*SUMPRODUCT(K16:$K$23, X16:$X$23)-$AZ$3*SUMPRODUCT(K15:$K$22, W16:$W$23))/Z15</f>
        <v>57999.791267025976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17208.047927455445</v>
      </c>
      <c r="P16">
        <f t="shared" si="30"/>
        <v>860.40239637277227</v>
      </c>
      <c r="Q16" s="5">
        <f t="shared" si="31"/>
        <v>12.5</v>
      </c>
      <c r="R16">
        <f t="shared" si="0"/>
        <v>1000000</v>
      </c>
      <c r="S16">
        <f t="shared" si="1"/>
        <v>54699.588158862156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45015.485308811825</v>
      </c>
      <c r="AC16">
        <f t="shared" si="2"/>
        <v>40848.104550740616</v>
      </c>
      <c r="AE16">
        <f t="shared" si="3"/>
        <v>12850.483239716539</v>
      </c>
      <c r="AF16">
        <f t="shared" si="4"/>
        <v>-642.52416198582694</v>
      </c>
      <c r="AG16">
        <f t="shared" si="5"/>
        <v>-9.3346462756051416</v>
      </c>
      <c r="AH16">
        <f t="shared" si="6"/>
        <v>-21598.829675553377</v>
      </c>
      <c r="AI16">
        <f t="shared" si="7"/>
        <v>-9400.2052440982698</v>
      </c>
      <c r="AJ16">
        <f t="shared" si="8"/>
        <v>4167.3807580712091</v>
      </c>
      <c r="AK16">
        <f t="shared" si="32"/>
        <v>4896.6101361564452</v>
      </c>
      <c r="AL16">
        <f t="shared" si="9"/>
        <v>-336.21434987061548</v>
      </c>
      <c r="AN16">
        <f t="shared" si="10"/>
        <v>5393.6459175391637</v>
      </c>
      <c r="AO16">
        <f t="shared" si="11"/>
        <v>-269.68229587695822</v>
      </c>
      <c r="AP16">
        <f t="shared" si="12"/>
        <v>-3.9179675843225663</v>
      </c>
      <c r="AQ16">
        <f t="shared" si="13"/>
        <v>-9065.5298582951928</v>
      </c>
      <c r="AR16">
        <f t="shared" si="14"/>
        <v>-3945.4842042173086</v>
      </c>
      <c r="AS16">
        <f t="shared" si="15"/>
        <v>1749.1463778678769</v>
      </c>
      <c r="AT16">
        <f t="shared" si="16"/>
        <v>2055.2208643045301</v>
      </c>
      <c r="AU16">
        <f t="shared" si="17"/>
        <v>-141.1169620449021</v>
      </c>
      <c r="AW16">
        <v>13</v>
      </c>
      <c r="AX16">
        <f>(R16*SUMPRODUCT(K17:$K$23, X17:$X$23)-$AZ$3*SUMPRODUCT(K16:$K$22, W17:$W$23))/Z16</f>
        <v>54699.588158862156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17208.047927455445</v>
      </c>
      <c r="P17">
        <f t="shared" si="30"/>
        <v>860.40239637277227</v>
      </c>
      <c r="Q17" s="5">
        <f t="shared" si="31"/>
        <v>12.5</v>
      </c>
      <c r="R17">
        <f t="shared" si="0"/>
        <v>1000000</v>
      </c>
      <c r="S17">
        <f t="shared" si="1"/>
        <v>50361.983854917766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40848.104550740616</v>
      </c>
      <c r="AC17">
        <f t="shared" si="2"/>
        <v>36041.197944385858</v>
      </c>
      <c r="AE17">
        <f t="shared" si="3"/>
        <v>12314.817926485221</v>
      </c>
      <c r="AF17">
        <f t="shared" si="4"/>
        <v>-615.74089632426103</v>
      </c>
      <c r="AG17">
        <f t="shared" si="5"/>
        <v>-8.9455366889966381</v>
      </c>
      <c r="AH17">
        <f t="shared" si="6"/>
        <v>-23661.049908196084</v>
      </c>
      <c r="AI17">
        <f t="shared" si="7"/>
        <v>-11970.918414724121</v>
      </c>
      <c r="AJ17">
        <f t="shared" si="8"/>
        <v>4806.906606354758</v>
      </c>
      <c r="AK17">
        <f t="shared" si="32"/>
        <v>4496.4623278777481</v>
      </c>
      <c r="AL17">
        <f t="shared" si="9"/>
        <v>-2667.5494804916152</v>
      </c>
      <c r="AN17">
        <f t="shared" si="10"/>
        <v>4761.3831990248855</v>
      </c>
      <c r="AO17">
        <f t="shared" si="11"/>
        <v>-238.06915995124427</v>
      </c>
      <c r="AP17">
        <f t="shared" si="12"/>
        <v>-3.4586892271988159</v>
      </c>
      <c r="AQ17">
        <f t="shared" si="13"/>
        <v>-9148.2737444197282</v>
      </c>
      <c r="AR17">
        <f t="shared" si="14"/>
        <v>-4628.4183945732857</v>
      </c>
      <c r="AS17">
        <f t="shared" si="15"/>
        <v>1858.5353426586644</v>
      </c>
      <c r="AT17">
        <f t="shared" si="16"/>
        <v>1738.5056206929969</v>
      </c>
      <c r="AU17">
        <f t="shared" si="17"/>
        <v>-1031.3774312216244</v>
      </c>
      <c r="AW17">
        <v>14</v>
      </c>
      <c r="AX17">
        <f>(R17*SUMPRODUCT(K18:$K$23, X18:$X$23)-$AZ$3*SUMPRODUCT(K17:$K$22, W18:$W$23))/Z17</f>
        <v>50361.983854917766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17208.047927455445</v>
      </c>
      <c r="P18">
        <f t="shared" si="30"/>
        <v>860.40239637277227</v>
      </c>
      <c r="Q18" s="5">
        <f t="shared" si="31"/>
        <v>12.5</v>
      </c>
      <c r="R18">
        <f t="shared" si="0"/>
        <v>1000000</v>
      </c>
      <c r="S18">
        <f t="shared" si="1"/>
        <v>44985.404327444048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36041.197944385858</v>
      </c>
      <c r="AC18">
        <f t="shared" si="2"/>
        <v>30714.723047604472</v>
      </c>
      <c r="AE18">
        <f t="shared" si="3"/>
        <v>11749.153624017863</v>
      </c>
      <c r="AF18">
        <f t="shared" si="4"/>
        <v>-587.45768120089315</v>
      </c>
      <c r="AG18">
        <f t="shared" si="5"/>
        <v>-8.5346357076273058</v>
      </c>
      <c r="AH18">
        <f t="shared" si="6"/>
        <v>-25715.649158349359</v>
      </c>
      <c r="AI18">
        <f t="shared" si="7"/>
        <v>-14562.487851240016</v>
      </c>
      <c r="AJ18">
        <f t="shared" si="8"/>
        <v>5326.4748967813866</v>
      </c>
      <c r="AK18">
        <f t="shared" si="32"/>
        <v>4039.151629927946</v>
      </c>
      <c r="AL18">
        <f t="shared" si="9"/>
        <v>-5196.8613245306824</v>
      </c>
      <c r="AN18">
        <f t="shared" si="10"/>
        <v>4184.5994087081226</v>
      </c>
      <c r="AO18">
        <f t="shared" si="11"/>
        <v>-209.2299704354061</v>
      </c>
      <c r="AP18">
        <f t="shared" si="12"/>
        <v>-3.0397110020477638</v>
      </c>
      <c r="AQ18">
        <f t="shared" si="13"/>
        <v>-9158.9312478301672</v>
      </c>
      <c r="AR18">
        <f t="shared" si="14"/>
        <v>-5186.6015205594977</v>
      </c>
      <c r="AS18">
        <f t="shared" si="15"/>
        <v>1897.086753381629</v>
      </c>
      <c r="AT18">
        <f t="shared" si="16"/>
        <v>1438.5914137446496</v>
      </c>
      <c r="AU18">
        <f t="shared" si="17"/>
        <v>-1850.9233534332193</v>
      </c>
      <c r="AW18">
        <v>15</v>
      </c>
      <c r="AX18">
        <f>(R18*SUMPRODUCT(K19:$K$23, X19:$X$23)-$AZ$3*SUMPRODUCT(K18:$K$22, W19:$W$23))/Z18</f>
        <v>44985.404327444048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17208.047927455445</v>
      </c>
      <c r="P19">
        <f t="shared" si="30"/>
        <v>860.40239637277227</v>
      </c>
      <c r="Q19" s="5">
        <f t="shared" si="31"/>
        <v>12.5</v>
      </c>
      <c r="R19">
        <f t="shared" si="0"/>
        <v>1000000</v>
      </c>
      <c r="S19">
        <f t="shared" si="1"/>
        <v>38421.68808454668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30714.723047604472</v>
      </c>
      <c r="AC19">
        <f t="shared" si="2"/>
        <v>24894.882673333275</v>
      </c>
      <c r="AE19">
        <f t="shared" si="3"/>
        <v>11149.753057398846</v>
      </c>
      <c r="AF19">
        <f t="shared" si="4"/>
        <v>-557.48765286994228</v>
      </c>
      <c r="AG19">
        <f t="shared" si="5"/>
        <v>-8.0992285589301307</v>
      </c>
      <c r="AH19">
        <f t="shared" si="6"/>
        <v>-28004.863329672211</v>
      </c>
      <c r="AI19">
        <f t="shared" si="7"/>
        <v>-17420.69715370224</v>
      </c>
      <c r="AJ19">
        <f t="shared" si="8"/>
        <v>5819.8403742711962</v>
      </c>
      <c r="AK19">
        <f t="shared" si="32"/>
        <v>3534.6390018490538</v>
      </c>
      <c r="AL19">
        <f t="shared" si="9"/>
        <v>-8066.21777758199</v>
      </c>
      <c r="AN19">
        <f t="shared" si="10"/>
        <v>3658.092835104469</v>
      </c>
      <c r="AO19">
        <f t="shared" si="11"/>
        <v>-182.90464175522342</v>
      </c>
      <c r="AP19">
        <f t="shared" si="12"/>
        <v>-2.657254363282529</v>
      </c>
      <c r="AQ19">
        <f t="shared" si="13"/>
        <v>-9188.0411491600607</v>
      </c>
      <c r="AR19">
        <f t="shared" si="14"/>
        <v>-5715.5102101740986</v>
      </c>
      <c r="AS19">
        <f t="shared" si="15"/>
        <v>1909.4159543242708</v>
      </c>
      <c r="AT19">
        <f t="shared" si="16"/>
        <v>1159.6703120491636</v>
      </c>
      <c r="AU19">
        <f t="shared" si="17"/>
        <v>-2646.4239438006643</v>
      </c>
      <c r="AW19">
        <v>16</v>
      </c>
      <c r="AX19">
        <f>(R19*SUMPRODUCT(K20:$K$23, X20:$X$23)-$AZ$3*SUMPRODUCT(K19:$K$22, W20:$W$23))/Z19</f>
        <v>38421.68808454668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17208.047927455445</v>
      </c>
      <c r="P20">
        <f t="shared" si="30"/>
        <v>860.40239637277227</v>
      </c>
      <c r="Q20" s="5">
        <f t="shared" si="31"/>
        <v>12.5</v>
      </c>
      <c r="R20">
        <f t="shared" si="0"/>
        <v>1000000</v>
      </c>
      <c r="S20">
        <f t="shared" si="1"/>
        <v>30662.304375269705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24894.882673333275</v>
      </c>
      <c r="AC20">
        <f t="shared" si="2"/>
        <v>18746.053838587624</v>
      </c>
      <c r="AE20">
        <f t="shared" si="3"/>
        <v>10520.507165966665</v>
      </c>
      <c r="AF20">
        <f t="shared" si="4"/>
        <v>-526.02535829833323</v>
      </c>
      <c r="AG20">
        <f t="shared" si="5"/>
        <v>-7.6421416379695755</v>
      </c>
      <c r="AH20">
        <f t="shared" si="6"/>
        <v>-30087.57082970022</v>
      </c>
      <c r="AI20">
        <f t="shared" si="7"/>
        <v>-20100.731163669858</v>
      </c>
      <c r="AJ20">
        <f t="shared" si="8"/>
        <v>6148.828834745651</v>
      </c>
      <c r="AK20">
        <f t="shared" si="32"/>
        <v>2985.4829186393076</v>
      </c>
      <c r="AL20">
        <f t="shared" si="9"/>
        <v>-10966.4194102849</v>
      </c>
      <c r="AN20">
        <f t="shared" si="10"/>
        <v>3179.5694645703202</v>
      </c>
      <c r="AO20">
        <f t="shared" si="11"/>
        <v>-158.97847322851601</v>
      </c>
      <c r="AP20">
        <f t="shared" si="12"/>
        <v>-2.3096529295293546</v>
      </c>
      <c r="AQ20">
        <f t="shared" si="13"/>
        <v>-9093.2423659844917</v>
      </c>
      <c r="AR20">
        <f t="shared" si="14"/>
        <v>-6074.9610275722171</v>
      </c>
      <c r="AS20">
        <f t="shared" si="15"/>
        <v>1858.3351636385096</v>
      </c>
      <c r="AT20">
        <f t="shared" si="16"/>
        <v>902.29018196097661</v>
      </c>
      <c r="AU20">
        <f t="shared" si="17"/>
        <v>-3314.3356819727305</v>
      </c>
      <c r="AW20">
        <v>17</v>
      </c>
      <c r="AX20">
        <f>(R20*SUMPRODUCT(K21:$K$23, X21:$X$23)-$AZ$3*SUMPRODUCT(K20:$K$22, W21:$W$23))/Z20</f>
        <v>30662.304375269705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17208.047927455445</v>
      </c>
      <c r="P21">
        <f t="shared" si="30"/>
        <v>860.40239637277227</v>
      </c>
      <c r="Q21" s="5">
        <f t="shared" si="31"/>
        <v>12.5</v>
      </c>
      <c r="R21">
        <f t="shared" si="0"/>
        <v>1000000</v>
      </c>
      <c r="S21">
        <f t="shared" si="1"/>
        <v>21763.273733745529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18746.053838587624</v>
      </c>
      <c r="AC21">
        <f t="shared" si="2"/>
        <v>12482.708734739779</v>
      </c>
      <c r="AE21">
        <f t="shared" si="3"/>
        <v>9869.9787908655107</v>
      </c>
      <c r="AF21">
        <f t="shared" si="4"/>
        <v>-493.49893954327553</v>
      </c>
      <c r="AG21">
        <f t="shared" si="5"/>
        <v>-7.1695950293684652</v>
      </c>
      <c r="AH21">
        <f t="shared" si="6"/>
        <v>-31690.015377713135</v>
      </c>
      <c r="AI21">
        <f t="shared" si="7"/>
        <v>-22320.705121420266</v>
      </c>
      <c r="AJ21">
        <f t="shared" si="8"/>
        <v>6263.3451038478452</v>
      </c>
      <c r="AK21">
        <f t="shared" si="32"/>
        <v>2406.445207845587</v>
      </c>
      <c r="AL21">
        <f t="shared" si="9"/>
        <v>-13650.914809726833</v>
      </c>
      <c r="AN21">
        <f t="shared" si="10"/>
        <v>2747.8310549983503</v>
      </c>
      <c r="AO21">
        <f t="shared" si="11"/>
        <v>-137.39155274991751</v>
      </c>
      <c r="AP21">
        <f t="shared" si="12"/>
        <v>-1.9960362925696711</v>
      </c>
      <c r="AQ21">
        <f t="shared" si="13"/>
        <v>-8822.5932632039003</v>
      </c>
      <c r="AR21">
        <f t="shared" si="14"/>
        <v>-6214.1497972480365</v>
      </c>
      <c r="AS21">
        <f t="shared" si="15"/>
        <v>1743.733654266116</v>
      </c>
      <c r="AT21">
        <f t="shared" si="16"/>
        <v>669.96140664352993</v>
      </c>
      <c r="AU21">
        <f t="shared" si="17"/>
        <v>-3800.4547363383904</v>
      </c>
      <c r="AW21">
        <v>18</v>
      </c>
      <c r="AX21">
        <f>(R21*SUMPRODUCT(K22:$K$23, X22:$X$23)-$AZ$3*SUMPRODUCT(K21:$K$22, W22:$W$23))/Z21</f>
        <v>21763.273733745529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17208.047927455445</v>
      </c>
      <c r="P22">
        <f t="shared" si="30"/>
        <v>860.40239637277227</v>
      </c>
      <c r="Q22" s="5">
        <f t="shared" si="31"/>
        <v>12.5</v>
      </c>
      <c r="R22">
        <f t="shared" si="0"/>
        <v>1000000</v>
      </c>
      <c r="S22">
        <f t="shared" si="1"/>
        <v>11588.503273093567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12482.708734739779</v>
      </c>
      <c r="AC22">
        <f t="shared" si="2"/>
        <v>6196.3190303135643</v>
      </c>
      <c r="AE22">
        <f t="shared" si="3"/>
        <v>9201.0635312161376</v>
      </c>
      <c r="AF22">
        <f t="shared" si="4"/>
        <v>-460.05317656080689</v>
      </c>
      <c r="AG22">
        <f t="shared" si="5"/>
        <v>-6.6836921087776595</v>
      </c>
      <c r="AH22">
        <f t="shared" si="6"/>
        <v>-33136.557623769681</v>
      </c>
      <c r="AI22">
        <f t="shared" si="7"/>
        <v>-24402.230961223126</v>
      </c>
      <c r="AJ22">
        <f t="shared" si="8"/>
        <v>6286.3897044262148</v>
      </c>
      <c r="AK22">
        <f t="shared" si="32"/>
        <v>1816.1136424795395</v>
      </c>
      <c r="AL22">
        <f t="shared" si="9"/>
        <v>-16299.727614317369</v>
      </c>
      <c r="AN22">
        <f t="shared" si="10"/>
        <v>2359.6848513129489</v>
      </c>
      <c r="AO22">
        <f t="shared" si="11"/>
        <v>-117.98424256564745</v>
      </c>
      <c r="AP22">
        <f t="shared" si="12"/>
        <v>-1.7140852213893993</v>
      </c>
      <c r="AQ22">
        <f t="shared" si="13"/>
        <v>-8498.1298938094624</v>
      </c>
      <c r="AR22">
        <f t="shared" si="14"/>
        <v>-6258.1433702835511</v>
      </c>
      <c r="AS22">
        <f t="shared" si="15"/>
        <v>1612.1939061346288</v>
      </c>
      <c r="AT22">
        <f t="shared" si="16"/>
        <v>465.75657649603534</v>
      </c>
      <c r="AU22">
        <f t="shared" si="17"/>
        <v>-4180.1928876528864</v>
      </c>
      <c r="AW22">
        <v>19</v>
      </c>
      <c r="AX22">
        <f>(R22*SUMPRODUCT(K23:$K$23, X23:$X$23)-$AZ$3*SUMPRODUCT(K22:$K$22, W23:$W$23))/Z22</f>
        <v>11588.503273093567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17208.047927455445</v>
      </c>
      <c r="P23">
        <f t="shared" si="30"/>
        <v>860.40239637277227</v>
      </c>
      <c r="Q23" s="5">
        <f t="shared" si="31"/>
        <v>12.5</v>
      </c>
      <c r="R23">
        <f t="shared" si="0"/>
        <v>1000000</v>
      </c>
      <c r="S23">
        <f t="shared" si="1"/>
        <v>12515.791399207137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6196.3190303135643</v>
      </c>
      <c r="AC23">
        <f t="shared" si="2"/>
        <v>6196.3190303135643</v>
      </c>
      <c r="AE23">
        <f t="shared" si="3"/>
        <v>8519.3617763711482</v>
      </c>
      <c r="AF23">
        <f t="shared" si="4"/>
        <v>-425.96808881855742</v>
      </c>
      <c r="AG23">
        <f t="shared" si="5"/>
        <v>-6.1885010231015984</v>
      </c>
      <c r="AH23">
        <f t="shared" si="6"/>
        <v>-34268.333167062774</v>
      </c>
      <c r="AI23">
        <f t="shared" si="7"/>
        <v>-26181.127980533285</v>
      </c>
      <c r="AJ23">
        <f t="shared" si="8"/>
        <v>0</v>
      </c>
      <c r="AK23">
        <f t="shared" si="32"/>
        <v>1222.770717267807</v>
      </c>
      <c r="AL23">
        <f t="shared" si="9"/>
        <v>-24958.35726326548</v>
      </c>
      <c r="AN23">
        <f t="shared" si="10"/>
        <v>2012.6358445668827</v>
      </c>
      <c r="AO23">
        <f t="shared" si="11"/>
        <v>-100.63179222834414</v>
      </c>
      <c r="AP23">
        <f t="shared" si="12"/>
        <v>-1.4619873307620515</v>
      </c>
      <c r="AQ23">
        <f t="shared" si="13"/>
        <v>-8095.6387903236318</v>
      </c>
      <c r="AR23">
        <f t="shared" si="14"/>
        <v>-6185.0967253158551</v>
      </c>
      <c r="AS23">
        <f t="shared" si="15"/>
        <v>0</v>
      </c>
      <c r="AT23">
        <f t="shared" si="16"/>
        <v>288.87048582507947</v>
      </c>
      <c r="AU23">
        <f t="shared" si="17"/>
        <v>-5896.2262394907757</v>
      </c>
      <c r="AW23">
        <v>20</v>
      </c>
      <c r="AX23">
        <f>(R23*SUMPRODUCT(K$23:$K24, X$23:$X24)-$AZ$3*SUMPRODUCT(K$22:$K23, W$23:$W24))/Z23</f>
        <v>12515.791399207137</v>
      </c>
    </row>
    <row r="25" spans="5:50" x14ac:dyDescent="0.25">
      <c r="AN25" s="6">
        <f t="shared" ref="AN25:AU25" si="33">SUM(AN3:AN23)</f>
        <v>160264.51660552129</v>
      </c>
      <c r="AO25" s="6">
        <f t="shared" si="33"/>
        <v>-20919.261775867646</v>
      </c>
      <c r="AP25" s="6">
        <f t="shared" si="33"/>
        <v>-728.87380461482962</v>
      </c>
      <c r="AQ25" s="6">
        <f t="shared" si="33"/>
        <v>-140387.94808987426</v>
      </c>
      <c r="AR25" s="6">
        <f t="shared" si="33"/>
        <v>-1771.5670648354253</v>
      </c>
      <c r="AS25" s="6">
        <f t="shared" si="33"/>
        <v>-27840.963176609432</v>
      </c>
      <c r="AT25" s="6">
        <f t="shared" si="33"/>
        <v>35890.098108807229</v>
      </c>
      <c r="AU25" s="7">
        <f t="shared" si="33"/>
        <v>6277.5678673623534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58607.220081605163</v>
      </c>
      <c r="K3">
        <v>1</v>
      </c>
      <c r="L3" s="2">
        <v>0</v>
      </c>
      <c r="O3">
        <f>$C$3</f>
        <v>58607.220081605163</v>
      </c>
      <c r="P3">
        <f>O3*B5</f>
        <v>46885.776065284132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58607.220081605163</v>
      </c>
      <c r="AF3">
        <f t="shared" ref="AF3:AF23" si="4">-$Z3*P3</f>
        <v>-46885.776065284132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11096.48704562103</v>
      </c>
      <c r="AJ3">
        <f t="shared" ref="AJ3:AJ23" si="8">AB3-AC3</f>
        <v>0</v>
      </c>
      <c r="AL3">
        <f t="shared" ref="AL3:AL23" si="9">SUM(AI3:AK3)</f>
        <v>11096.48704562103</v>
      </c>
      <c r="AN3">
        <f t="shared" ref="AN3:AN23" si="10">AE3*$K3</f>
        <v>58607.220081605163</v>
      </c>
      <c r="AO3">
        <f t="shared" ref="AO3:AO23" si="11">AF3*$K3</f>
        <v>-46885.776065284132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11096.48704562103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11096.48704562103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45076.536207245314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26127.046693525681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25323.151196783176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-25323.151196783176</v>
      </c>
      <c r="AK4">
        <f>H4*SUM(AB4, AE4:AF4)</f>
        <v>0</v>
      </c>
      <c r="AL4">
        <f t="shared" si="9"/>
        <v>-46091.860196783178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-19753.385010462236</v>
      </c>
      <c r="AR4">
        <f t="shared" si="14"/>
        <v>-19753.385010462236</v>
      </c>
      <c r="AS4">
        <f t="shared" si="15"/>
        <v>-24085.173289692953</v>
      </c>
      <c r="AT4">
        <f t="shared" si="16"/>
        <v>0</v>
      </c>
      <c r="AU4">
        <f t="shared" si="17"/>
        <v>-43838.558300155193</v>
      </c>
      <c r="AW4">
        <v>1</v>
      </c>
      <c r="AX4">
        <f>(R4*SUMPRODUCT(K5:$K$23, X5:$X$23)-$AZ$3*SUMPRODUCT(K4:$K$22, W5:$W$23))/Z4</f>
        <v>26127.046693525681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58607.220081605163</v>
      </c>
      <c r="P5">
        <f t="shared" ref="P5:P23" si="30">O5*$C$5</f>
        <v>2930.3610040802582</v>
      </c>
      <c r="Q5" s="5">
        <f t="shared" ref="Q5:Q23" si="31">$C$8</f>
        <v>12.5</v>
      </c>
      <c r="R5">
        <f t="shared" si="0"/>
        <v>1000000</v>
      </c>
      <c r="S5">
        <f t="shared" si="1"/>
        <v>48764.924446531048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25323.151196783176</v>
      </c>
      <c r="AC5">
        <f t="shared" si="2"/>
        <v>45646.859229610127</v>
      </c>
      <c r="AE5">
        <f t="shared" si="3"/>
        <v>54859.831226378876</v>
      </c>
      <c r="AF5">
        <f t="shared" si="4"/>
        <v>-2742.9915613189437</v>
      </c>
      <c r="AG5">
        <f t="shared" si="5"/>
        <v>-11.700740785433862</v>
      </c>
      <c r="AH5">
        <f t="shared" si="6"/>
        <v>-23479.71525529119</v>
      </c>
      <c r="AI5">
        <f t="shared" si="7"/>
        <v>28625.423668983309</v>
      </c>
      <c r="AJ5">
        <f t="shared" si="8"/>
        <v>-20323.708032826951</v>
      </c>
      <c r="AK5">
        <f>H5*SUM(AB5, AE5:AF5)</f>
        <v>4019.1355257296582</v>
      </c>
      <c r="AL5">
        <f t="shared" si="9"/>
        <v>12320.851161886016</v>
      </c>
      <c r="AN5">
        <f t="shared" si="10"/>
        <v>49603.467814220596</v>
      </c>
      <c r="AO5">
        <f t="shared" si="11"/>
        <v>-2480.1733907110297</v>
      </c>
      <c r="AP5">
        <f t="shared" si="12"/>
        <v>-10.579640986458735</v>
      </c>
      <c r="AQ5">
        <f t="shared" si="13"/>
        <v>-21230.019741527693</v>
      </c>
      <c r="AR5">
        <f t="shared" si="14"/>
        <v>25882.695040995415</v>
      </c>
      <c r="AS5">
        <f t="shared" si="15"/>
        <v>-18376.403549473544</v>
      </c>
      <c r="AT5">
        <f t="shared" si="16"/>
        <v>3634.0443496599687</v>
      </c>
      <c r="AU5">
        <f t="shared" si="17"/>
        <v>11140.335841181843</v>
      </c>
      <c r="AW5">
        <v>2</v>
      </c>
      <c r="AX5">
        <f>(R5*SUMPRODUCT(K6:$K$23, X6:$X$23)-$AZ$3*SUMPRODUCT(K5:$K$22, W6:$W$23))/Z5</f>
        <v>48764.924446531048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58607.220081605163</v>
      </c>
      <c r="P6">
        <f t="shared" si="30"/>
        <v>2930.3610040802582</v>
      </c>
      <c r="Q6" s="5">
        <f t="shared" si="31"/>
        <v>12.5</v>
      </c>
      <c r="R6">
        <f t="shared" si="0"/>
        <v>1000000</v>
      </c>
      <c r="S6">
        <f t="shared" si="1"/>
        <v>68246.759599869765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45646.859229610127</v>
      </c>
      <c r="AC6">
        <f t="shared" si="2"/>
        <v>61466.392858919564</v>
      </c>
      <c r="AE6">
        <f t="shared" si="3"/>
        <v>52784.548819984964</v>
      </c>
      <c r="AF6">
        <f t="shared" si="4"/>
        <v>-2639.2274409992483</v>
      </c>
      <c r="AG6">
        <f t="shared" si="5"/>
        <v>-11.258115626898729</v>
      </c>
      <c r="AH6">
        <f t="shared" si="6"/>
        <v>-26049.420054463488</v>
      </c>
      <c r="AI6">
        <f t="shared" si="7"/>
        <v>24084.64320889533</v>
      </c>
      <c r="AJ6">
        <f t="shared" si="8"/>
        <v>-15819.533629309437</v>
      </c>
      <c r="AK6">
        <f>H6*SUM(AB6, AE6:AF6)</f>
        <v>5239.8322792901927</v>
      </c>
      <c r="AL6">
        <f t="shared" si="9"/>
        <v>13504.941858876085</v>
      </c>
      <c r="AN6">
        <f t="shared" si="10"/>
        <v>45251.756335373087</v>
      </c>
      <c r="AO6">
        <f t="shared" si="11"/>
        <v>-2262.5878167686542</v>
      </c>
      <c r="AP6">
        <f t="shared" si="12"/>
        <v>-9.6514892432118806</v>
      </c>
      <c r="AQ6">
        <f t="shared" si="13"/>
        <v>-22331.951969551734</v>
      </c>
      <c r="AR6">
        <f t="shared" si="14"/>
        <v>20647.565059809487</v>
      </c>
      <c r="AS6">
        <f t="shared" si="15"/>
        <v>-13561.955101181346</v>
      </c>
      <c r="AT6">
        <f t="shared" si="16"/>
        <v>4492.0647962588746</v>
      </c>
      <c r="AU6">
        <f t="shared" si="17"/>
        <v>11577.674754887015</v>
      </c>
      <c r="AW6">
        <v>3</v>
      </c>
      <c r="AX6">
        <f>(R6*SUMPRODUCT(K7:$K$23, X7:$X$23)-$AZ$3*SUMPRODUCT(K6:$K$22, W7:$W$23))/Z6</f>
        <v>68246.759599869765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58607.220081605163</v>
      </c>
      <c r="P7">
        <f t="shared" si="30"/>
        <v>2930.3610040802582</v>
      </c>
      <c r="Q7" s="5">
        <f t="shared" si="31"/>
        <v>12.5</v>
      </c>
      <c r="R7">
        <f t="shared" si="0"/>
        <v>1000000</v>
      </c>
      <c r="S7">
        <f t="shared" si="1"/>
        <v>84842.862193477937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61466.392858919564</v>
      </c>
      <c r="AC7">
        <f t="shared" si="2"/>
        <v>73228.398893148871</v>
      </c>
      <c r="AE7">
        <f t="shared" si="3"/>
        <v>50584.25398671029</v>
      </c>
      <c r="AF7">
        <f t="shared" si="4"/>
        <v>-2529.2126993355146</v>
      </c>
      <c r="AG7">
        <f t="shared" si="5"/>
        <v>-10.788827280213164</v>
      </c>
      <c r="AH7">
        <f t="shared" si="6"/>
        <v>-28536.575233326064</v>
      </c>
      <c r="AI7">
        <f t="shared" si="7"/>
        <v>19507.677226768497</v>
      </c>
      <c r="AJ7">
        <f t="shared" si="8"/>
        <v>-11762.006034229307</v>
      </c>
      <c r="AK7">
        <f>H7*SUM(AB7, AE7:AF7)</f>
        <v>6757.4724868263602</v>
      </c>
      <c r="AL7">
        <f t="shared" si="9"/>
        <v>14503.14367936555</v>
      </c>
      <c r="AN7">
        <f t="shared" si="10"/>
        <v>40845.306401291135</v>
      </c>
      <c r="AO7">
        <f t="shared" si="11"/>
        <v>-2042.2653200645566</v>
      </c>
      <c r="AP7">
        <f t="shared" si="12"/>
        <v>-8.7116626467732559</v>
      </c>
      <c r="AQ7">
        <f t="shared" si="13"/>
        <v>-23042.450311809018</v>
      </c>
      <c r="AR7">
        <f t="shared" si="14"/>
        <v>15751.879106770784</v>
      </c>
      <c r="AS7">
        <f t="shared" si="15"/>
        <v>-9497.476042409362</v>
      </c>
      <c r="AT7">
        <f t="shared" si="16"/>
        <v>5456.461496797644</v>
      </c>
      <c r="AU7">
        <f t="shared" si="17"/>
        <v>11710.864561159065</v>
      </c>
      <c r="AW7">
        <v>4</v>
      </c>
      <c r="AX7">
        <f>(R7*SUMPRODUCT(K8:$K$23, X8:$X$23)-$AZ$3*SUMPRODUCT(K7:$K$22, W8:$W$23))/Z7</f>
        <v>84842.862193477937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58607.220081605163</v>
      </c>
      <c r="P8">
        <f t="shared" si="30"/>
        <v>2930.3610040802582</v>
      </c>
      <c r="Q8" s="5">
        <f t="shared" si="31"/>
        <v>12.5</v>
      </c>
      <c r="R8">
        <f t="shared" si="0"/>
        <v>1000000</v>
      </c>
      <c r="S8">
        <f t="shared" si="1"/>
        <v>98657.943425452657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73228.398893148871</v>
      </c>
      <c r="AC8">
        <f t="shared" si="2"/>
        <v>81240.927464699344</v>
      </c>
      <c r="AE8">
        <f t="shared" si="3"/>
        <v>48260.735529674457</v>
      </c>
      <c r="AF8">
        <f t="shared" si="4"/>
        <v>-2413.0367764837233</v>
      </c>
      <c r="AG8">
        <f t="shared" si="5"/>
        <v>-10.293257269001121</v>
      </c>
      <c r="AH8">
        <f t="shared" si="6"/>
        <v>-31014.539072793079</v>
      </c>
      <c r="AI8">
        <f t="shared" si="7"/>
        <v>14822.866423128653</v>
      </c>
      <c r="AJ8">
        <f t="shared" si="8"/>
        <v>-8012.5285715504724</v>
      </c>
      <c r="AK8">
        <f t="shared" ref="AK8:AK23" si="32">H8*SUM(AB8:AB8, AE8:AF8)</f>
        <v>8347.2344450084056</v>
      </c>
      <c r="AL8">
        <f t="shared" si="9"/>
        <v>15157.572296586586</v>
      </c>
      <c r="AN8">
        <f t="shared" si="10"/>
        <v>36416.347228270519</v>
      </c>
      <c r="AO8">
        <f t="shared" si="11"/>
        <v>-1820.8173614135262</v>
      </c>
      <c r="AP8">
        <f t="shared" si="12"/>
        <v>-7.7670351830295203</v>
      </c>
      <c r="AQ8">
        <f t="shared" si="13"/>
        <v>-23402.797566256126</v>
      </c>
      <c r="AR8">
        <f t="shared" si="14"/>
        <v>11184.965265417837</v>
      </c>
      <c r="AS8">
        <f t="shared" si="15"/>
        <v>-6046.0541977982703</v>
      </c>
      <c r="AT8">
        <f t="shared" si="16"/>
        <v>6298.6149010990121</v>
      </c>
      <c r="AU8">
        <f t="shared" si="17"/>
        <v>11437.525968718577</v>
      </c>
      <c r="AW8">
        <v>5</v>
      </c>
      <c r="AX8">
        <f>(R8*SUMPRODUCT(K9:$K$23, X9:$X$23)-$AZ$3*SUMPRODUCT(K8:$K$22, W9:$W$23))/Z8</f>
        <v>98657.943425452657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58607.220081605163</v>
      </c>
      <c r="P9">
        <f t="shared" si="30"/>
        <v>2930.3610040802582</v>
      </c>
      <c r="Q9" s="5">
        <f t="shared" si="31"/>
        <v>12.5</v>
      </c>
      <c r="R9">
        <f t="shared" si="0"/>
        <v>1000000</v>
      </c>
      <c r="S9">
        <f t="shared" si="1"/>
        <v>109420.17546749885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81240.927464699344</v>
      </c>
      <c r="AC9">
        <f t="shared" si="2"/>
        <v>85506.45234146493</v>
      </c>
      <c r="AE9">
        <f t="shared" si="3"/>
        <v>45798.642246392912</v>
      </c>
      <c r="AF9">
        <f t="shared" si="4"/>
        <v>-2289.932112319646</v>
      </c>
      <c r="AG9">
        <f t="shared" si="5"/>
        <v>-9.7681314227629539</v>
      </c>
      <c r="AH9">
        <f t="shared" si="6"/>
        <v>-33775.46188385236</v>
      </c>
      <c r="AI9">
        <f t="shared" si="7"/>
        <v>9723.4801187981429</v>
      </c>
      <c r="AJ9">
        <f t="shared" si="8"/>
        <v>-4265.5248767655867</v>
      </c>
      <c r="AK9">
        <f t="shared" si="32"/>
        <v>9156.6233997499094</v>
      </c>
      <c r="AL9">
        <f t="shared" si="9"/>
        <v>14614.578641782466</v>
      </c>
      <c r="AN9">
        <f t="shared" si="10"/>
        <v>32195.3726946891</v>
      </c>
      <c r="AO9">
        <f t="shared" si="11"/>
        <v>-1609.7686347344552</v>
      </c>
      <c r="AP9">
        <f t="shared" si="12"/>
        <v>-6.8667675778385338</v>
      </c>
      <c r="AQ9">
        <f t="shared" si="13"/>
        <v>-23743.358535296691</v>
      </c>
      <c r="AR9">
        <f t="shared" si="14"/>
        <v>6835.3787570801151</v>
      </c>
      <c r="AS9">
        <f t="shared" si="15"/>
        <v>-2998.5640711161464</v>
      </c>
      <c r="AT9">
        <f t="shared" si="16"/>
        <v>6436.891761853004</v>
      </c>
      <c r="AU9">
        <f t="shared" si="17"/>
        <v>10273.706447816974</v>
      </c>
      <c r="AW9">
        <v>6</v>
      </c>
      <c r="AX9">
        <f>(R9*SUMPRODUCT(K10:$K$23, X10:$X$23)-$AZ$3*SUMPRODUCT(K9:$K$22, W10:$W$23))/Z9</f>
        <v>109420.17546749885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58607.220081605163</v>
      </c>
      <c r="P10">
        <f t="shared" si="30"/>
        <v>2930.3610040802582</v>
      </c>
      <c r="Q10" s="5">
        <f t="shared" si="31"/>
        <v>12.5</v>
      </c>
      <c r="R10">
        <f t="shared" si="0"/>
        <v>1000000</v>
      </c>
      <c r="S10">
        <f t="shared" si="1"/>
        <v>116733.81761111789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85506.45234146493</v>
      </c>
      <c r="AC10">
        <f t="shared" si="2"/>
        <v>86073.526654655128</v>
      </c>
      <c r="AE10">
        <f t="shared" si="3"/>
        <v>43213.956530184041</v>
      </c>
      <c r="AF10">
        <f t="shared" si="4"/>
        <v>-2160.6978265092021</v>
      </c>
      <c r="AG10">
        <f t="shared" si="5"/>
        <v>-9.2168585350944348</v>
      </c>
      <c r="AH10">
        <f t="shared" si="6"/>
        <v>-36287.325875271199</v>
      </c>
      <c r="AI10">
        <f t="shared" si="7"/>
        <v>4756.7159698685427</v>
      </c>
      <c r="AJ10">
        <f t="shared" si="8"/>
        <v>-567.07431319019815</v>
      </c>
      <c r="AK10">
        <f t="shared" si="32"/>
        <v>6872.1923097510899</v>
      </c>
      <c r="AL10">
        <f t="shared" si="9"/>
        <v>11061.833966429434</v>
      </c>
      <c r="AN10">
        <f t="shared" si="10"/>
        <v>28813.809334002824</v>
      </c>
      <c r="AO10">
        <f t="shared" si="11"/>
        <v>-1440.6904667001411</v>
      </c>
      <c r="AP10">
        <f t="shared" si="12"/>
        <v>-6.145533198358974</v>
      </c>
      <c r="AQ10">
        <f t="shared" si="13"/>
        <v>-24195.33347474394</v>
      </c>
      <c r="AR10">
        <f t="shared" si="14"/>
        <v>3171.6398593603803</v>
      </c>
      <c r="AS10">
        <f t="shared" si="15"/>
        <v>-378.10865864735445</v>
      </c>
      <c r="AT10">
        <f t="shared" si="16"/>
        <v>4582.1779540473162</v>
      </c>
      <c r="AU10">
        <f t="shared" si="17"/>
        <v>7375.7091547603422</v>
      </c>
      <c r="AW10">
        <v>7</v>
      </c>
      <c r="AX10">
        <f>(R10*SUMPRODUCT(K11:$K$23, X11:$X$23)-$AZ$3*SUMPRODUCT(K10:$K$22, W11:$W$23))/Z10</f>
        <v>116733.81761111789</v>
      </c>
    </row>
    <row r="11" spans="1:52" x14ac:dyDescent="0.25">
      <c r="A11" t="s">
        <v>33</v>
      </c>
      <c r="C11" s="24">
        <f>AU25</f>
        <v>16669.946361274415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58607.220081605163</v>
      </c>
      <c r="P11">
        <f t="shared" si="30"/>
        <v>2930.3610040802582</v>
      </c>
      <c r="Q11" s="5">
        <f t="shared" si="31"/>
        <v>12.5</v>
      </c>
      <c r="R11">
        <f t="shared" si="0"/>
        <v>1000000</v>
      </c>
      <c r="S11">
        <f t="shared" si="1"/>
        <v>121422.49680767326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86073.526654655128</v>
      </c>
      <c r="AC11">
        <f t="shared" si="2"/>
        <v>83994.647281077545</v>
      </c>
      <c r="AE11">
        <f t="shared" si="3"/>
        <v>40541.851043272422</v>
      </c>
      <c r="AF11">
        <f t="shared" si="4"/>
        <v>-2027.0925521636211</v>
      </c>
      <c r="AG11">
        <f t="shared" si="5"/>
        <v>-8.6469403826912501</v>
      </c>
      <c r="AH11">
        <f t="shared" si="6"/>
        <v>-38219.965364179247</v>
      </c>
      <c r="AI11">
        <f t="shared" si="7"/>
        <v>286.1461865468591</v>
      </c>
      <c r="AJ11">
        <f t="shared" si="8"/>
        <v>2078.8793735775835</v>
      </c>
      <c r="AK11">
        <f t="shared" si="32"/>
        <v>6391.3790279776904</v>
      </c>
      <c r="AL11">
        <f t="shared" si="9"/>
        <v>8756.4045881021339</v>
      </c>
      <c r="AN11">
        <f t="shared" si="10"/>
        <v>25713.047763403916</v>
      </c>
      <c r="AO11">
        <f t="shared" si="11"/>
        <v>-1285.6523881701958</v>
      </c>
      <c r="AP11">
        <f t="shared" si="12"/>
        <v>-5.4841894325479146</v>
      </c>
      <c r="AQ11">
        <f t="shared" si="13"/>
        <v>-24240.427351870105</v>
      </c>
      <c r="AR11">
        <f t="shared" si="14"/>
        <v>181.48383393106619</v>
      </c>
      <c r="AS11">
        <f t="shared" si="15"/>
        <v>1318.4973860739867</v>
      </c>
      <c r="AT11">
        <f t="shared" si="16"/>
        <v>4053.6342074020713</v>
      </c>
      <c r="AU11">
        <f t="shared" si="17"/>
        <v>5553.615427407125</v>
      </c>
      <c r="AW11">
        <v>8</v>
      </c>
      <c r="AX11">
        <f>(R11*SUMPRODUCT(K12:$K$23, X12:$X$23)-$AZ$3*SUMPRODUCT(K11:$K$22, W12:$W$23))/Z11</f>
        <v>121422.49680767326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58607.220081605163</v>
      </c>
      <c r="P12">
        <f t="shared" si="30"/>
        <v>2930.3610040802582</v>
      </c>
      <c r="Q12" s="5">
        <f t="shared" si="31"/>
        <v>12.5</v>
      </c>
      <c r="R12">
        <f t="shared" si="0"/>
        <v>1000000</v>
      </c>
      <c r="S12">
        <f t="shared" si="1"/>
        <v>124183.497557896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83994.647281077545</v>
      </c>
      <c r="AC12">
        <f t="shared" si="2"/>
        <v>80082.597103708627</v>
      </c>
      <c r="AE12">
        <f t="shared" si="3"/>
        <v>37794.219726944262</v>
      </c>
      <c r="AF12">
        <f t="shared" si="4"/>
        <v>-1889.7109863472133</v>
      </c>
      <c r="AG12">
        <f t="shared" si="5"/>
        <v>-8.0609137565131253</v>
      </c>
      <c r="AH12">
        <f t="shared" si="6"/>
        <v>-39964.577788096998</v>
      </c>
      <c r="AI12">
        <f t="shared" si="7"/>
        <v>-4068.1299612564617</v>
      </c>
      <c r="AJ12">
        <f t="shared" si="8"/>
        <v>3912.0501773689175</v>
      </c>
      <c r="AK12">
        <f t="shared" si="32"/>
        <v>8392.9409215172218</v>
      </c>
      <c r="AL12">
        <f t="shared" si="9"/>
        <v>8236.8611376296776</v>
      </c>
      <c r="AN12">
        <f t="shared" si="10"/>
        <v>22402.247388367618</v>
      </c>
      <c r="AO12">
        <f t="shared" si="11"/>
        <v>-1120.1123694183811</v>
      </c>
      <c r="AP12">
        <f t="shared" si="12"/>
        <v>-4.778047687037227</v>
      </c>
      <c r="AQ12">
        <f t="shared" si="13"/>
        <v>-23688.711259259988</v>
      </c>
      <c r="AR12">
        <f t="shared" si="14"/>
        <v>-2411.3542879977881</v>
      </c>
      <c r="AS12">
        <f t="shared" si="15"/>
        <v>2318.8391373680483</v>
      </c>
      <c r="AT12">
        <f t="shared" si="16"/>
        <v>4974.8543612805188</v>
      </c>
      <c r="AU12">
        <f t="shared" si="17"/>
        <v>4882.3392106507799</v>
      </c>
      <c r="AW12">
        <v>9</v>
      </c>
      <c r="AX12">
        <f>(R12*SUMPRODUCT(K13:$K$23, X13:$X$23)-$AZ$3*SUMPRODUCT(K12:$K$22, W13:$W$23))/Z12</f>
        <v>124183.497557896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58607.220081605163</v>
      </c>
      <c r="P13">
        <f t="shared" si="30"/>
        <v>2930.3610040802582</v>
      </c>
      <c r="Q13" s="5">
        <f t="shared" si="31"/>
        <v>12.5</v>
      </c>
      <c r="R13">
        <f t="shared" si="0"/>
        <v>1000000</v>
      </c>
      <c r="S13">
        <f t="shared" si="1"/>
        <v>125810.4746481293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80082.597103708627</v>
      </c>
      <c r="AC13">
        <f t="shared" si="2"/>
        <v>75120.780939444754</v>
      </c>
      <c r="AE13">
        <f t="shared" si="3"/>
        <v>34994.066698607377</v>
      </c>
      <c r="AF13">
        <f t="shared" si="4"/>
        <v>-1749.703334930369</v>
      </c>
      <c r="AG13">
        <f t="shared" si="5"/>
        <v>-7.4636850736738065</v>
      </c>
      <c r="AH13">
        <f t="shared" si="6"/>
        <v>-41329.563621935013</v>
      </c>
      <c r="AI13">
        <f t="shared" si="7"/>
        <v>-8092.6639433316741</v>
      </c>
      <c r="AJ13">
        <f t="shared" si="8"/>
        <v>4961.8161642638734</v>
      </c>
      <c r="AK13">
        <f t="shared" si="32"/>
        <v>11774.671192561369</v>
      </c>
      <c r="AL13">
        <f t="shared" si="9"/>
        <v>8643.8234134935683</v>
      </c>
      <c r="AN13">
        <f t="shared" si="10"/>
        <v>18790.177693445992</v>
      </c>
      <c r="AO13">
        <f t="shared" si="11"/>
        <v>-939.5088846722997</v>
      </c>
      <c r="AP13">
        <f t="shared" si="12"/>
        <v>-4.0076499250609396</v>
      </c>
      <c r="AQ13">
        <f t="shared" si="13"/>
        <v>-22192.043329438056</v>
      </c>
      <c r="AR13">
        <f t="shared" si="14"/>
        <v>-4345.3821705894215</v>
      </c>
      <c r="AS13">
        <f t="shared" si="15"/>
        <v>2664.2632938812199</v>
      </c>
      <c r="AT13">
        <f t="shared" si="16"/>
        <v>6322.4479136896816</v>
      </c>
      <c r="AU13">
        <f t="shared" si="17"/>
        <v>4641.3290369814795</v>
      </c>
      <c r="AW13">
        <v>10</v>
      </c>
      <c r="AX13">
        <f>(R13*SUMPRODUCT(K14:$K$23, X14:$X$23)-$AZ$3*SUMPRODUCT(K13:$K$22, W14:$W$23))/Z13</f>
        <v>125810.4746481293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58607.220081605163</v>
      </c>
      <c r="P14">
        <f t="shared" si="30"/>
        <v>2930.3610040802582</v>
      </c>
      <c r="Q14" s="5">
        <f t="shared" si="31"/>
        <v>12.5</v>
      </c>
      <c r="R14">
        <f t="shared" si="0"/>
        <v>1000000</v>
      </c>
      <c r="S14">
        <f t="shared" si="1"/>
        <v>124973.65538726868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75120.780939444754</v>
      </c>
      <c r="AC14">
        <f t="shared" si="2"/>
        <v>68567.706639270997</v>
      </c>
      <c r="AE14">
        <f t="shared" si="3"/>
        <v>32155.278334829549</v>
      </c>
      <c r="AF14">
        <f t="shared" si="4"/>
        <v>-1607.7639167414775</v>
      </c>
      <c r="AG14">
        <f t="shared" si="5"/>
        <v>-6.8582160803004051</v>
      </c>
      <c r="AH14">
        <f t="shared" si="6"/>
        <v>-42466.571410933022</v>
      </c>
      <c r="AI14">
        <f t="shared" si="7"/>
        <v>-11925.915208925253</v>
      </c>
      <c r="AJ14">
        <f t="shared" si="8"/>
        <v>6553.0743001737574</v>
      </c>
      <c r="AK14">
        <f t="shared" si="32"/>
        <v>9042.0360337440852</v>
      </c>
      <c r="AL14">
        <f t="shared" si="9"/>
        <v>3669.1951249925896</v>
      </c>
      <c r="AN14">
        <f t="shared" si="10"/>
        <v>15904.898871293299</v>
      </c>
      <c r="AO14">
        <f t="shared" si="11"/>
        <v>-795.24494356466494</v>
      </c>
      <c r="AP14">
        <f t="shared" si="12"/>
        <v>-3.3922652467450236</v>
      </c>
      <c r="AQ14">
        <f t="shared" si="13"/>
        <v>-21005.152456411641</v>
      </c>
      <c r="AR14">
        <f t="shared" si="14"/>
        <v>-5898.8907939297524</v>
      </c>
      <c r="AS14">
        <f t="shared" si="15"/>
        <v>3241.3335986409588</v>
      </c>
      <c r="AT14">
        <f t="shared" si="16"/>
        <v>4472.4435972776655</v>
      </c>
      <c r="AU14">
        <f t="shared" si="17"/>
        <v>1814.8864019888715</v>
      </c>
      <c r="AW14">
        <v>11</v>
      </c>
      <c r="AX14">
        <f>(R14*SUMPRODUCT(K15:$K$23, X15:$X$23)-$AZ$3*SUMPRODUCT(K14:$K$22, W15:$W$23))/Z14</f>
        <v>124973.65538726868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58607.220081605163</v>
      </c>
      <c r="P15">
        <f t="shared" si="30"/>
        <v>2930.3610040802582</v>
      </c>
      <c r="Q15" s="5">
        <f t="shared" si="31"/>
        <v>12.5</v>
      </c>
      <c r="R15">
        <f t="shared" si="0"/>
        <v>1000000</v>
      </c>
      <c r="S15">
        <f t="shared" si="1"/>
        <v>122059.73389804999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68567.706639270997</v>
      </c>
      <c r="AC15">
        <f t="shared" si="2"/>
        <v>60993.090089206125</v>
      </c>
      <c r="AE15">
        <f t="shared" si="3"/>
        <v>29285.951559594396</v>
      </c>
      <c r="AF15">
        <f t="shared" si="4"/>
        <v>-1464.2975779797198</v>
      </c>
      <c r="AG15">
        <f t="shared" si="5"/>
        <v>-6.2462337231693468</v>
      </c>
      <c r="AH15">
        <f t="shared" si="6"/>
        <v>-43472.015706244405</v>
      </c>
      <c r="AI15">
        <f t="shared" si="7"/>
        <v>-15656.607958352899</v>
      </c>
      <c r="AJ15">
        <f t="shared" si="8"/>
        <v>7574.6165500648713</v>
      </c>
      <c r="AK15">
        <f t="shared" si="32"/>
        <v>8248.037588329189</v>
      </c>
      <c r="AL15">
        <f t="shared" si="9"/>
        <v>166.04618004116128</v>
      </c>
      <c r="AN15">
        <f t="shared" si="10"/>
        <v>13343.819097941916</v>
      </c>
      <c r="AO15">
        <f t="shared" si="11"/>
        <v>-667.19095489709582</v>
      </c>
      <c r="AP15">
        <f t="shared" si="12"/>
        <v>-2.8460271361109339</v>
      </c>
      <c r="AQ15">
        <f t="shared" si="13"/>
        <v>-19807.541927623439</v>
      </c>
      <c r="AR15">
        <f t="shared" si="14"/>
        <v>-7133.7598117147299</v>
      </c>
      <c r="AS15">
        <f t="shared" si="15"/>
        <v>3451.2900417343449</v>
      </c>
      <c r="AT15">
        <f t="shared" si="16"/>
        <v>3758.1268707532527</v>
      </c>
      <c r="AU15">
        <f t="shared" si="17"/>
        <v>75.657100772867508</v>
      </c>
      <c r="AW15">
        <v>12</v>
      </c>
      <c r="AX15">
        <f>(R15*SUMPRODUCT(K16:$K$23, X16:$X$23)-$AZ$3*SUMPRODUCT(K15:$K$22, W16:$W$23))/Z15</f>
        <v>122059.73389804999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58607.220081605163</v>
      </c>
      <c r="P16">
        <f t="shared" si="30"/>
        <v>2930.3610040802582</v>
      </c>
      <c r="Q16" s="5">
        <f t="shared" si="31"/>
        <v>12.5</v>
      </c>
      <c r="R16">
        <f t="shared" si="0"/>
        <v>1000000</v>
      </c>
      <c r="S16">
        <f t="shared" si="1"/>
        <v>117174.30304709324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60993.090089206125</v>
      </c>
      <c r="AC16">
        <f t="shared" si="2"/>
        <v>52819.282203169998</v>
      </c>
      <c r="AE16">
        <f t="shared" si="3"/>
        <v>26418.687511966284</v>
      </c>
      <c r="AF16">
        <f t="shared" si="4"/>
        <v>-1320.9343755983141</v>
      </c>
      <c r="AG16">
        <f t="shared" si="5"/>
        <v>-5.634691313455213</v>
      </c>
      <c r="AH16">
        <f t="shared" si="6"/>
        <v>-43926.405798595231</v>
      </c>
      <c r="AI16">
        <f t="shared" si="7"/>
        <v>-18834.287353540716</v>
      </c>
      <c r="AJ16">
        <f t="shared" si="8"/>
        <v>8173.8078860361275</v>
      </c>
      <c r="AK16">
        <f t="shared" si="32"/>
        <v>7366.7934548123758</v>
      </c>
      <c r="AL16">
        <f t="shared" si="9"/>
        <v>-3293.6860126922129</v>
      </c>
      <c r="AN16">
        <f t="shared" si="10"/>
        <v>11088.536001919489</v>
      </c>
      <c r="AO16">
        <f t="shared" si="11"/>
        <v>-554.42680009597439</v>
      </c>
      <c r="AP16">
        <f t="shared" si="12"/>
        <v>-2.3650106562126054</v>
      </c>
      <c r="AQ16">
        <f t="shared" si="13"/>
        <v>-18436.931505852692</v>
      </c>
      <c r="AR16">
        <f t="shared" si="14"/>
        <v>-7905.1873146853895</v>
      </c>
      <c r="AS16">
        <f t="shared" si="15"/>
        <v>3430.7367834239253</v>
      </c>
      <c r="AT16">
        <f t="shared" si="16"/>
        <v>3092.0141057496503</v>
      </c>
      <c r="AU16">
        <f t="shared" si="17"/>
        <v>-1382.4364255118135</v>
      </c>
      <c r="AW16">
        <v>13</v>
      </c>
      <c r="AX16">
        <f>(R16*SUMPRODUCT(K17:$K$23, X17:$X$23)-$AZ$3*SUMPRODUCT(K16:$K$22, W17:$W$23))/Z16</f>
        <v>117174.30304709324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58607.220081605163</v>
      </c>
      <c r="P17">
        <f t="shared" si="30"/>
        <v>2930.3610040802582</v>
      </c>
      <c r="Q17" s="5">
        <f t="shared" si="31"/>
        <v>12.5</v>
      </c>
      <c r="R17">
        <f t="shared" si="0"/>
        <v>1000000</v>
      </c>
      <c r="S17">
        <f t="shared" si="1"/>
        <v>110366.65079319333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52819.282203169998</v>
      </c>
      <c r="AC17">
        <f t="shared" si="2"/>
        <v>44421.377684698848</v>
      </c>
      <c r="AE17">
        <f t="shared" si="3"/>
        <v>23588.769248543791</v>
      </c>
      <c r="AF17">
        <f t="shared" si="4"/>
        <v>-1179.4384624271895</v>
      </c>
      <c r="AG17">
        <f t="shared" si="5"/>
        <v>-5.0311141732406428</v>
      </c>
      <c r="AH17">
        <f t="shared" si="6"/>
        <v>-43778.418166401418</v>
      </c>
      <c r="AI17">
        <f t="shared" si="7"/>
        <v>-21374.118494458056</v>
      </c>
      <c r="AJ17">
        <f t="shared" si="8"/>
        <v>8397.9045184711504</v>
      </c>
      <c r="AK17">
        <f t="shared" si="32"/>
        <v>6437.312413493255</v>
      </c>
      <c r="AL17">
        <f t="shared" si="9"/>
        <v>-6538.901562493651</v>
      </c>
      <c r="AN17">
        <f t="shared" si="10"/>
        <v>9120.3272558449607</v>
      </c>
      <c r="AO17">
        <f t="shared" si="11"/>
        <v>-456.016362792248</v>
      </c>
      <c r="AP17">
        <f t="shared" si="12"/>
        <v>-1.945222628531464</v>
      </c>
      <c r="AQ17">
        <f t="shared" si="13"/>
        <v>-16926.423596494227</v>
      </c>
      <c r="AR17">
        <f t="shared" si="14"/>
        <v>-8264.0579260700451</v>
      </c>
      <c r="AS17">
        <f t="shared" si="15"/>
        <v>3246.9535254165166</v>
      </c>
      <c r="AT17">
        <f t="shared" si="16"/>
        <v>2488.9130603028816</v>
      </c>
      <c r="AU17">
        <f t="shared" si="17"/>
        <v>-2528.1913403506464</v>
      </c>
      <c r="AW17">
        <v>14</v>
      </c>
      <c r="AX17">
        <f>(R17*SUMPRODUCT(K18:$K$23, X18:$X$23)-$AZ$3*SUMPRODUCT(K17:$K$22, W18:$W$23))/Z17</f>
        <v>110366.65079319333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58607.220081605163</v>
      </c>
      <c r="P18">
        <f t="shared" si="30"/>
        <v>2930.3610040802582</v>
      </c>
      <c r="Q18" s="5">
        <f t="shared" si="31"/>
        <v>12.5</v>
      </c>
      <c r="R18">
        <f t="shared" si="0"/>
        <v>1000000</v>
      </c>
      <c r="S18">
        <f t="shared" si="1"/>
        <v>101426.52795890502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44421.377684698848</v>
      </c>
      <c r="AC18">
        <f t="shared" si="2"/>
        <v>36026.576351193551</v>
      </c>
      <c r="AE18">
        <f t="shared" si="3"/>
        <v>20817.211547028754</v>
      </c>
      <c r="AF18">
        <f t="shared" si="4"/>
        <v>-1040.8605773514378</v>
      </c>
      <c r="AG18">
        <f t="shared" si="5"/>
        <v>-4.4399844247096825</v>
      </c>
      <c r="AH18">
        <f t="shared" si="6"/>
        <v>-43265.488543884334</v>
      </c>
      <c r="AI18">
        <f t="shared" si="7"/>
        <v>-23493.577558631729</v>
      </c>
      <c r="AJ18">
        <f t="shared" si="8"/>
        <v>8394.8013335052965</v>
      </c>
      <c r="AK18">
        <f t="shared" si="32"/>
        <v>5493.3996409549691</v>
      </c>
      <c r="AL18">
        <f t="shared" si="9"/>
        <v>-9605.376584171463</v>
      </c>
      <c r="AN18">
        <f t="shared" si="10"/>
        <v>7414.2950137763883</v>
      </c>
      <c r="AO18">
        <f t="shared" si="11"/>
        <v>-370.71475068881944</v>
      </c>
      <c r="AP18">
        <f t="shared" si="12"/>
        <v>-1.5813527333860624</v>
      </c>
      <c r="AQ18">
        <f t="shared" si="13"/>
        <v>-15409.51319319741</v>
      </c>
      <c r="AR18">
        <f t="shared" si="14"/>
        <v>-8367.514282843229</v>
      </c>
      <c r="AS18">
        <f t="shared" si="15"/>
        <v>2989.9073431636161</v>
      </c>
      <c r="AT18">
        <f t="shared" si="16"/>
        <v>1956.5389665469766</v>
      </c>
      <c r="AU18">
        <f t="shared" si="17"/>
        <v>-3421.0679731326354</v>
      </c>
      <c r="AW18">
        <v>15</v>
      </c>
      <c r="AX18">
        <f>(R18*SUMPRODUCT(K19:$K$23, X19:$X$23)-$AZ$3*SUMPRODUCT(K18:$K$22, W19:$W$23))/Z18</f>
        <v>101426.52795890502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58607.220081605163</v>
      </c>
      <c r="P19">
        <f t="shared" si="30"/>
        <v>2930.3610040802582</v>
      </c>
      <c r="Q19" s="5">
        <f t="shared" si="31"/>
        <v>12.5</v>
      </c>
      <c r="R19">
        <f t="shared" si="0"/>
        <v>1000000</v>
      </c>
      <c r="S19">
        <f t="shared" si="1"/>
        <v>90002.379085317021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36026.576351193551</v>
      </c>
      <c r="AC19">
        <f t="shared" si="2"/>
        <v>27838.50899320285</v>
      </c>
      <c r="AE19">
        <f t="shared" si="3"/>
        <v>18127.716621377098</v>
      </c>
      <c r="AF19">
        <f t="shared" si="4"/>
        <v>-906.38583106885505</v>
      </c>
      <c r="AG19">
        <f t="shared" si="5"/>
        <v>-3.866357378010747</v>
      </c>
      <c r="AH19">
        <f t="shared" si="6"/>
        <v>-42338.176196147062</v>
      </c>
      <c r="AI19">
        <f t="shared" si="7"/>
        <v>-25120.71176321683</v>
      </c>
      <c r="AJ19">
        <f t="shared" si="8"/>
        <v>8188.0673579907016</v>
      </c>
      <c r="AK19">
        <f t="shared" si="32"/>
        <v>4556.423414098309</v>
      </c>
      <c r="AL19">
        <f t="shared" si="9"/>
        <v>-12376.220991127819</v>
      </c>
      <c r="AN19">
        <f t="shared" si="10"/>
        <v>5947.4743474663146</v>
      </c>
      <c r="AO19">
        <f t="shared" si="11"/>
        <v>-297.3737173733158</v>
      </c>
      <c r="AP19">
        <f t="shared" si="12"/>
        <v>-1.268502912095345</v>
      </c>
      <c r="AQ19">
        <f t="shared" si="13"/>
        <v>-13890.619657422958</v>
      </c>
      <c r="AR19">
        <f t="shared" si="14"/>
        <v>-8241.7875302420543</v>
      </c>
      <c r="AS19">
        <f t="shared" si="15"/>
        <v>2686.4012486574575</v>
      </c>
      <c r="AT19">
        <f t="shared" si="16"/>
        <v>1494.9048430946814</v>
      </c>
      <c r="AU19">
        <f t="shared" si="17"/>
        <v>-4060.4814384899155</v>
      </c>
      <c r="AW19">
        <v>16</v>
      </c>
      <c r="AX19">
        <f>(R19*SUMPRODUCT(K20:$K$23, X20:$X$23)-$AZ$3*SUMPRODUCT(K19:$K$22, W20:$W$23))/Z19</f>
        <v>90002.379085317021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58607.220081605163</v>
      </c>
      <c r="P20">
        <f t="shared" si="30"/>
        <v>2930.3610040802582</v>
      </c>
      <c r="Q20" s="5">
        <f t="shared" si="31"/>
        <v>12.5</v>
      </c>
      <c r="R20">
        <f t="shared" si="0"/>
        <v>1000000</v>
      </c>
      <c r="S20">
        <f t="shared" si="1"/>
        <v>75483.151451971324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27838.50899320285</v>
      </c>
      <c r="AC20">
        <f t="shared" si="2"/>
        <v>20018.528580804828</v>
      </c>
      <c r="AE20">
        <f t="shared" si="3"/>
        <v>15542.94286443033</v>
      </c>
      <c r="AF20">
        <f t="shared" si="4"/>
        <v>-777.14714322151656</v>
      </c>
      <c r="AG20">
        <f t="shared" si="5"/>
        <v>-3.3150657126349388</v>
      </c>
      <c r="AH20">
        <f t="shared" si="6"/>
        <v>-41010.247327656085</v>
      </c>
      <c r="AI20">
        <f t="shared" si="7"/>
        <v>-26247.766672159909</v>
      </c>
      <c r="AJ20">
        <f t="shared" si="8"/>
        <v>7819.9804123980211</v>
      </c>
      <c r="AK20">
        <f t="shared" si="32"/>
        <v>3645.6503544122056</v>
      </c>
      <c r="AL20">
        <f t="shared" si="9"/>
        <v>-14782.135905349682</v>
      </c>
      <c r="AN20">
        <f t="shared" si="10"/>
        <v>4697.4794790478081</v>
      </c>
      <c r="AO20">
        <f t="shared" si="11"/>
        <v>-234.87397395239043</v>
      </c>
      <c r="AP20">
        <f t="shared" si="12"/>
        <v>-1.0018986296626509</v>
      </c>
      <c r="AQ20">
        <f t="shared" si="13"/>
        <v>-12394.357808082979</v>
      </c>
      <c r="AR20">
        <f t="shared" si="14"/>
        <v>-7932.7542016172247</v>
      </c>
      <c r="AS20">
        <f t="shared" si="15"/>
        <v>2363.4004084169219</v>
      </c>
      <c r="AT20">
        <f t="shared" si="16"/>
        <v>1101.809861684927</v>
      </c>
      <c r="AU20">
        <f t="shared" si="17"/>
        <v>-4467.5439315153753</v>
      </c>
      <c r="AW20">
        <v>17</v>
      </c>
      <c r="AX20">
        <f>(R20*SUMPRODUCT(K21:$K$23, X21:$X$23)-$AZ$3*SUMPRODUCT(K20:$K$22, W21:$W$23))/Z20</f>
        <v>75483.151451971324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58607.220081605163</v>
      </c>
      <c r="P21">
        <f t="shared" si="30"/>
        <v>2930.3610040802582</v>
      </c>
      <c r="Q21" s="5">
        <f t="shared" si="31"/>
        <v>12.5</v>
      </c>
      <c r="R21">
        <f t="shared" si="0"/>
        <v>1000000</v>
      </c>
      <c r="S21">
        <f t="shared" si="1"/>
        <v>56881.233218857851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20018.528580804828</v>
      </c>
      <c r="AC21">
        <f t="shared" si="2"/>
        <v>12701.139906873701</v>
      </c>
      <c r="AE21">
        <f t="shared" si="3"/>
        <v>13086.539438153763</v>
      </c>
      <c r="AF21">
        <f t="shared" si="4"/>
        <v>-654.32697190768806</v>
      </c>
      <c r="AG21">
        <f t="shared" si="5"/>
        <v>-2.7911534235739128</v>
      </c>
      <c r="AH21">
        <f t="shared" si="6"/>
        <v>-39260.930554774139</v>
      </c>
      <c r="AI21">
        <f t="shared" si="7"/>
        <v>-26831.509241951637</v>
      </c>
      <c r="AJ21">
        <f t="shared" si="8"/>
        <v>7317.3886739311274</v>
      </c>
      <c r="AK21">
        <f t="shared" si="32"/>
        <v>2776.8099113961457</v>
      </c>
      <c r="AL21">
        <f t="shared" si="9"/>
        <v>-16737.310656624362</v>
      </c>
      <c r="AN21">
        <f t="shared" si="10"/>
        <v>3643.330976952001</v>
      </c>
      <c r="AO21">
        <f t="shared" si="11"/>
        <v>-182.16654884760004</v>
      </c>
      <c r="AP21">
        <f t="shared" si="12"/>
        <v>-0.77706530267921725</v>
      </c>
      <c r="AQ21">
        <f t="shared" si="13"/>
        <v>-10930.358262409361</v>
      </c>
      <c r="AR21">
        <f t="shared" si="14"/>
        <v>-7469.9708996076388</v>
      </c>
      <c r="AS21">
        <f t="shared" si="15"/>
        <v>2037.182476858995</v>
      </c>
      <c r="AT21">
        <f t="shared" si="16"/>
        <v>773.07202680345824</v>
      </c>
      <c r="AU21">
        <f t="shared" si="17"/>
        <v>-4659.7163959451855</v>
      </c>
      <c r="AW21">
        <v>18</v>
      </c>
      <c r="AX21">
        <f>(R21*SUMPRODUCT(K22:$K$23, X22:$X$23)-$AZ$3*SUMPRODUCT(K21:$K$22, W22:$W$23))/Z21</f>
        <v>56881.233218857851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58607.220081605163</v>
      </c>
      <c r="P22">
        <f t="shared" si="30"/>
        <v>2930.3610040802582</v>
      </c>
      <c r="Q22" s="5">
        <f t="shared" si="31"/>
        <v>12.5</v>
      </c>
      <c r="R22">
        <f t="shared" si="0"/>
        <v>1000000</v>
      </c>
      <c r="S22">
        <f t="shared" si="1"/>
        <v>32635.124663377748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12701.139906873701</v>
      </c>
      <c r="AC22">
        <f t="shared" si="2"/>
        <v>6005.6927436105434</v>
      </c>
      <c r="AE22">
        <f t="shared" si="3"/>
        <v>10785.218686854329</v>
      </c>
      <c r="AF22">
        <f t="shared" si="4"/>
        <v>-539.26093434271638</v>
      </c>
      <c r="AG22">
        <f t="shared" si="5"/>
        <v>-2.3003178345255293</v>
      </c>
      <c r="AH22">
        <f t="shared" si="6"/>
        <v>-37033.924385011531</v>
      </c>
      <c r="AI22">
        <f t="shared" si="7"/>
        <v>-26790.266950334444</v>
      </c>
      <c r="AJ22">
        <f t="shared" si="8"/>
        <v>6695.4471632631576</v>
      </c>
      <c r="AK22">
        <f t="shared" si="32"/>
        <v>1963.5831467136013</v>
      </c>
      <c r="AL22">
        <f t="shared" si="9"/>
        <v>-18131.236640357685</v>
      </c>
      <c r="AN22">
        <f t="shared" si="10"/>
        <v>2765.9538559999178</v>
      </c>
      <c r="AO22">
        <f t="shared" si="11"/>
        <v>-138.29769279999587</v>
      </c>
      <c r="AP22">
        <f t="shared" si="12"/>
        <v>-0.58993453625436021</v>
      </c>
      <c r="AQ22">
        <f t="shared" si="13"/>
        <v>-9497.6401433922601</v>
      </c>
      <c r="AR22">
        <f t="shared" si="14"/>
        <v>-6870.5739147285922</v>
      </c>
      <c r="AS22">
        <f t="shared" si="15"/>
        <v>1717.0998972365644</v>
      </c>
      <c r="AT22">
        <f t="shared" si="16"/>
        <v>503.57628657532791</v>
      </c>
      <c r="AU22">
        <f t="shared" si="17"/>
        <v>-4649.8977309166994</v>
      </c>
      <c r="AW22">
        <v>19</v>
      </c>
      <c r="AX22">
        <f>(R22*SUMPRODUCT(K23:$K$23, X23:$X$23)-$AZ$3*SUMPRODUCT(K22:$K$22, W23:$W$23))/Z22</f>
        <v>32635.124663377748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58607.220081605163</v>
      </c>
      <c r="P23">
        <f t="shared" si="30"/>
        <v>2930.3610040802582</v>
      </c>
      <c r="Q23" s="5">
        <f t="shared" si="31"/>
        <v>12.5</v>
      </c>
      <c r="R23">
        <f t="shared" si="0"/>
        <v>1000000</v>
      </c>
      <c r="S23">
        <f t="shared" si="1"/>
        <v>40645.356146903687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6005.6927436105434</v>
      </c>
      <c r="AC23">
        <f t="shared" si="2"/>
        <v>6005.6927436105434</v>
      </c>
      <c r="AE23">
        <f t="shared" si="3"/>
        <v>8659.7089983696806</v>
      </c>
      <c r="AF23">
        <f t="shared" si="4"/>
        <v>-432.98544991848399</v>
      </c>
      <c r="AG23">
        <f t="shared" si="5"/>
        <v>-1.8469799852116837</v>
      </c>
      <c r="AH23">
        <f t="shared" si="6"/>
        <v>-34426.773677487225</v>
      </c>
      <c r="AI23">
        <f t="shared" si="7"/>
        <v>-26201.89710902124</v>
      </c>
      <c r="AJ23">
        <f t="shared" si="8"/>
        <v>0</v>
      </c>
      <c r="AK23">
        <f t="shared" si="32"/>
        <v>1217.8678621117233</v>
      </c>
      <c r="AL23">
        <f t="shared" si="9"/>
        <v>-24984.029246909515</v>
      </c>
      <c r="AN23">
        <f t="shared" si="10"/>
        <v>2045.7918317281594</v>
      </c>
      <c r="AO23">
        <f t="shared" si="11"/>
        <v>-102.28959158640795</v>
      </c>
      <c r="AP23">
        <f t="shared" si="12"/>
        <v>-0.43633528191568849</v>
      </c>
      <c r="AQ23">
        <f t="shared" si="13"/>
        <v>-8133.0691822804747</v>
      </c>
      <c r="AR23">
        <f t="shared" si="14"/>
        <v>-6190.0032774206393</v>
      </c>
      <c r="AS23">
        <f t="shared" si="15"/>
        <v>0</v>
      </c>
      <c r="AT23">
        <f t="shared" si="16"/>
        <v>287.71222276654589</v>
      </c>
      <c r="AU23">
        <f t="shared" si="17"/>
        <v>-5902.2910546540934</v>
      </c>
      <c r="AW23">
        <v>20</v>
      </c>
      <c r="AX23">
        <f>(R23*SUMPRODUCT(K$23:$K24, X$23:$X24)-$AZ$3*SUMPRODUCT(K$22:$K23, W$23:$W24))/Z23</f>
        <v>40645.356146903687</v>
      </c>
    </row>
    <row r="25" spans="5:50" x14ac:dyDescent="0.25">
      <c r="AN25" s="6">
        <f t="shared" ref="AN25:AU25" si="33">SUM(AN3:AN23)</f>
        <v>434610.65946664021</v>
      </c>
      <c r="AO25" s="6">
        <f t="shared" si="33"/>
        <v>-65685.948034535875</v>
      </c>
      <c r="AP25" s="6">
        <f t="shared" si="33"/>
        <v>-705.15260164391043</v>
      </c>
      <c r="AQ25" s="6">
        <f t="shared" si="33"/>
        <v>-374252.08628338302</v>
      </c>
      <c r="AR25" s="6">
        <f t="shared" si="33"/>
        <v>-6032.5274529226199</v>
      </c>
      <c r="AS25" s="6">
        <f t="shared" si="33"/>
        <v>-43477.829769446413</v>
      </c>
      <c r="AT25" s="6">
        <f t="shared" si="33"/>
        <v>66180.303583643457</v>
      </c>
      <c r="AU25" s="7">
        <f t="shared" si="33"/>
        <v>16669.946361274415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3391.978984019941</v>
      </c>
      <c r="K3">
        <v>1</v>
      </c>
      <c r="L3" s="2">
        <v>0</v>
      </c>
      <c r="O3">
        <f>$C$3</f>
        <v>3391.978984019941</v>
      </c>
      <c r="P3">
        <f>O3*B5</f>
        <v>2713.5831872159529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3391.978984019941</v>
      </c>
      <c r="AF3">
        <f t="shared" ref="AF3:AF23" si="4">-$Z3*P3</f>
        <v>-2713.5831872159529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53.438826103988049</v>
      </c>
      <c r="AJ3">
        <f t="shared" ref="AJ3:AJ23" si="8">AB3-AC3</f>
        <v>0</v>
      </c>
      <c r="AL3">
        <f t="shared" ref="AL3:AL23" si="9">SUM(AI3:AK3)</f>
        <v>53.438826103988049</v>
      </c>
      <c r="AN3">
        <f t="shared" ref="AN3:AN23" si="10">AE3*$K3</f>
        <v>3391.978984019941</v>
      </c>
      <c r="AO3">
        <f t="shared" ref="AO3:AO23" si="11">AF3*$K3</f>
        <v>-2713.5831872159529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53.438826103988049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53.438826103988049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2635.5009307656619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430.67123853608871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425.86425585601683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-425.86425585601683</v>
      </c>
      <c r="AK4">
        <f>G4*MAX(0, SUM(AB4, AE4:AF4))</f>
        <v>0</v>
      </c>
      <c r="AL4">
        <f t="shared" si="9"/>
        <v>-2749.0762558560168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-2209.6366749096442</v>
      </c>
      <c r="AR4">
        <f t="shared" si="14"/>
        <v>-2209.6366749096442</v>
      </c>
      <c r="AS4">
        <f t="shared" si="15"/>
        <v>-405.04494564962602</v>
      </c>
      <c r="AT4">
        <f t="shared" si="16"/>
        <v>0</v>
      </c>
      <c r="AU4">
        <f t="shared" si="17"/>
        <v>-2614.68162055927</v>
      </c>
      <c r="AW4">
        <v>1</v>
      </c>
      <c r="AX4">
        <f>(R4*SUMPRODUCT(K5:$K$23, X5:$X$23)-$AZ$3*SUMPRODUCT(K4:$K$22, W5:$W$23))/Z4</f>
        <v>430.67123853608871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3391.978984019941</v>
      </c>
      <c r="P5">
        <f t="shared" ref="P5:P23" si="30">O5*$C$5</f>
        <v>169.59894920099705</v>
      </c>
      <c r="Q5" s="5">
        <f t="shared" ref="Q5:Q23" si="31">$C$8</f>
        <v>12.5</v>
      </c>
      <c r="R5">
        <f t="shared" si="0"/>
        <v>2000000</v>
      </c>
      <c r="S5">
        <f t="shared" si="1"/>
        <v>825.32103079849242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425.86425585601683</v>
      </c>
      <c r="AC5">
        <f t="shared" si="2"/>
        <v>806.99073050541483</v>
      </c>
      <c r="AE5">
        <f t="shared" si="3"/>
        <v>3316.6434587580452</v>
      </c>
      <c r="AF5">
        <f t="shared" si="4"/>
        <v>-165.83217293790227</v>
      </c>
      <c r="AG5">
        <f t="shared" si="5"/>
        <v>-12.222376208635094</v>
      </c>
      <c r="AH5">
        <f t="shared" si="6"/>
        <v>-2319.8267383847278</v>
      </c>
      <c r="AI5">
        <f t="shared" si="7"/>
        <v>818.76217122678008</v>
      </c>
      <c r="AJ5">
        <f t="shared" si="8"/>
        <v>-381.12647464939801</v>
      </c>
      <c r="AK5">
        <f>G5*SUM(AB5, AE5:AF5)</f>
        <v>14.664369720872257</v>
      </c>
      <c r="AL5">
        <f t="shared" si="9"/>
        <v>452.30006629825431</v>
      </c>
      <c r="AN5">
        <f t="shared" si="10"/>
        <v>2998.8611590668434</v>
      </c>
      <c r="AO5">
        <f t="shared" si="11"/>
        <v>-149.94305795334219</v>
      </c>
      <c r="AP5">
        <f t="shared" si="12"/>
        <v>-11.051296209362118</v>
      </c>
      <c r="AQ5">
        <f t="shared" si="13"/>
        <v>-2097.5538637221339</v>
      </c>
      <c r="AR5">
        <f t="shared" si="14"/>
        <v>740.31294118200515</v>
      </c>
      <c r="AS5">
        <f t="shared" si="15"/>
        <v>-344.60905904734858</v>
      </c>
      <c r="AT5">
        <f t="shared" si="16"/>
        <v>13.259311507239058</v>
      </c>
      <c r="AU5">
        <f t="shared" si="17"/>
        <v>408.96319364189566</v>
      </c>
      <c r="AW5">
        <v>2</v>
      </c>
      <c r="AX5">
        <f>(R5*SUMPRODUCT(K6:$K$23, X6:$X$23)-$AZ$3*SUMPRODUCT(K5:$K$22, W6:$W$23))/Z5</f>
        <v>825.32103079849242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3391.978984019941</v>
      </c>
      <c r="P6">
        <f t="shared" si="30"/>
        <v>169.59894920099705</v>
      </c>
      <c r="Q6" s="5">
        <f t="shared" si="31"/>
        <v>12.5</v>
      </c>
      <c r="R6">
        <f t="shared" si="0"/>
        <v>2000000</v>
      </c>
      <c r="S6">
        <f t="shared" si="1"/>
        <v>1185.9224127787325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806.99073050541483</v>
      </c>
      <c r="AC6">
        <f t="shared" si="2"/>
        <v>1146.6106378110999</v>
      </c>
      <c r="AE6">
        <f t="shared" si="3"/>
        <v>3279.5393226408369</v>
      </c>
      <c r="AF6">
        <f t="shared" si="4"/>
        <v>-163.97696613204184</v>
      </c>
      <c r="AG6">
        <f t="shared" si="5"/>
        <v>-12.085641369283159</v>
      </c>
      <c r="AH6">
        <f t="shared" si="6"/>
        <v>-2321.7723624932892</v>
      </c>
      <c r="AI6">
        <f t="shared" si="7"/>
        <v>781.70435264622256</v>
      </c>
      <c r="AJ6">
        <f t="shared" si="8"/>
        <v>-339.61990730568505</v>
      </c>
      <c r="AK6">
        <f>G6*SUM(AB6, AE6:AF6)</f>
        <v>27.850126917800889</v>
      </c>
      <c r="AL6">
        <f t="shared" si="9"/>
        <v>469.93457225833839</v>
      </c>
      <c r="AN6">
        <f t="shared" si="10"/>
        <v>2811.5218873336185</v>
      </c>
      <c r="AO6">
        <f t="shared" si="11"/>
        <v>-140.57609436668091</v>
      </c>
      <c r="AP6">
        <f t="shared" si="12"/>
        <v>-10.360920205354557</v>
      </c>
      <c r="AQ6">
        <f t="shared" si="13"/>
        <v>-1990.4362083695794</v>
      </c>
      <c r="AR6">
        <f t="shared" si="14"/>
        <v>670.1486643920033</v>
      </c>
      <c r="AS6">
        <f t="shared" si="15"/>
        <v>-291.15333247331205</v>
      </c>
      <c r="AT6">
        <f t="shared" si="16"/>
        <v>23.875683042996595</v>
      </c>
      <c r="AU6">
        <f t="shared" si="17"/>
        <v>402.87101496168788</v>
      </c>
      <c r="AW6">
        <v>3</v>
      </c>
      <c r="AX6">
        <f>(R6*SUMPRODUCT(K7:$K$23, X7:$X$23)-$AZ$3*SUMPRODUCT(K6:$K$22, W7:$W$23))/Z6</f>
        <v>1185.9224127787325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3391.978984019941</v>
      </c>
      <c r="P7">
        <f t="shared" si="30"/>
        <v>169.59894920099705</v>
      </c>
      <c r="Q7" s="5">
        <f t="shared" si="31"/>
        <v>12.5</v>
      </c>
      <c r="R7">
        <f t="shared" si="0"/>
        <v>2000000</v>
      </c>
      <c r="S7">
        <f t="shared" si="1"/>
        <v>1520.453814637518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1146.6106378110999</v>
      </c>
      <c r="AC7">
        <f t="shared" si="2"/>
        <v>1453.5845618699241</v>
      </c>
      <c r="AE7">
        <f t="shared" si="3"/>
        <v>3242.8004309582225</v>
      </c>
      <c r="AF7">
        <f t="shared" si="4"/>
        <v>-162.14002154791112</v>
      </c>
      <c r="AG7">
        <f t="shared" si="5"/>
        <v>-11.950252515697626</v>
      </c>
      <c r="AH7">
        <f t="shared" si="6"/>
        <v>-2325.1903828322211</v>
      </c>
      <c r="AI7">
        <f t="shared" si="7"/>
        <v>743.51977406239257</v>
      </c>
      <c r="AJ7">
        <f t="shared" si="8"/>
        <v>-306.9739240588242</v>
      </c>
      <c r="AK7">
        <f>G7*SUM(AB7, AE7:AF7)</f>
        <v>58.336340451655488</v>
      </c>
      <c r="AL7">
        <f t="shared" si="9"/>
        <v>494.88219045522385</v>
      </c>
      <c r="AN7">
        <f t="shared" si="10"/>
        <v>2618.4665535549102</v>
      </c>
      <c r="AO7">
        <f t="shared" si="11"/>
        <v>-130.9233276777455</v>
      </c>
      <c r="AP7">
        <f t="shared" si="12"/>
        <v>-9.6494795733215408</v>
      </c>
      <c r="AQ7">
        <f t="shared" si="13"/>
        <v>-1877.5232635252312</v>
      </c>
      <c r="AR7">
        <f t="shared" si="14"/>
        <v>600.37048277861186</v>
      </c>
      <c r="AS7">
        <f t="shared" si="15"/>
        <v>-247.87247013039874</v>
      </c>
      <c r="AT7">
        <f t="shared" si="16"/>
        <v>47.104889610587378</v>
      </c>
      <c r="AU7">
        <f t="shared" si="17"/>
        <v>399.6029022588005</v>
      </c>
      <c r="AW7">
        <v>4</v>
      </c>
      <c r="AX7">
        <f>(R7*SUMPRODUCT(K8:$K$23, X8:$X$23)-$AZ$3*SUMPRODUCT(K7:$K$22, W8:$W$23))/Z7</f>
        <v>1520.453814637518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3391.978984019941</v>
      </c>
      <c r="P8">
        <f t="shared" si="30"/>
        <v>169.59894920099705</v>
      </c>
      <c r="Q8" s="5">
        <f t="shared" si="31"/>
        <v>12.5</v>
      </c>
      <c r="R8">
        <f t="shared" si="0"/>
        <v>2000000</v>
      </c>
      <c r="S8">
        <f t="shared" si="1"/>
        <v>1825.673038981374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1453.5845618699241</v>
      </c>
      <c r="AC8">
        <f t="shared" si="2"/>
        <v>1725.7946013362634</v>
      </c>
      <c r="AE8">
        <f t="shared" si="3"/>
        <v>3206.4114950910443</v>
      </c>
      <c r="AF8">
        <f t="shared" si="4"/>
        <v>-160.32057475455221</v>
      </c>
      <c r="AG8">
        <f t="shared" si="5"/>
        <v>-11.81615330680434</v>
      </c>
      <c r="AH8">
        <f t="shared" si="6"/>
        <v>-2335.4693978094288</v>
      </c>
      <c r="AI8">
        <f t="shared" si="7"/>
        <v>698.80536922025931</v>
      </c>
      <c r="AJ8">
        <f t="shared" si="8"/>
        <v>-272.21003946633937</v>
      </c>
      <c r="AK8">
        <f t="shared" ref="AK8:AK23" si="32">G8*SUM(AB8:AB8, AE8:AF8)</f>
        <v>97.192990415658585</v>
      </c>
      <c r="AL8">
        <f t="shared" si="9"/>
        <v>523.78832016957858</v>
      </c>
      <c r="AN8">
        <f t="shared" si="10"/>
        <v>2419.4781343553454</v>
      </c>
      <c r="AO8">
        <f t="shared" si="11"/>
        <v>-120.97390671776726</v>
      </c>
      <c r="AP8">
        <f t="shared" si="12"/>
        <v>-8.9161745464588105</v>
      </c>
      <c r="AQ8">
        <f t="shared" si="13"/>
        <v>-1762.2869522851158</v>
      </c>
      <c r="AR8">
        <f t="shared" si="14"/>
        <v>527.30110080600355</v>
      </c>
      <c r="AS8">
        <f t="shared" si="15"/>
        <v>-205.40290584946052</v>
      </c>
      <c r="AT8">
        <f t="shared" si="16"/>
        <v>73.339406212619465</v>
      </c>
      <c r="AU8">
        <f t="shared" si="17"/>
        <v>395.23760116916253</v>
      </c>
      <c r="AW8">
        <v>5</v>
      </c>
      <c r="AX8">
        <f>(R8*SUMPRODUCT(K9:$K$23, X9:$X$23)-$AZ$3*SUMPRODUCT(K8:$K$22, W9:$W$23))/Z8</f>
        <v>1825.673038981374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3391.978984019941</v>
      </c>
      <c r="P9">
        <f t="shared" si="30"/>
        <v>169.59894920099705</v>
      </c>
      <c r="Q9" s="5">
        <f t="shared" si="31"/>
        <v>12.5</v>
      </c>
      <c r="R9">
        <f t="shared" si="0"/>
        <v>2000000</v>
      </c>
      <c r="S9">
        <f t="shared" si="1"/>
        <v>2079.0363233790545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1725.7946013362634</v>
      </c>
      <c r="AC9">
        <f t="shared" si="2"/>
        <v>1943.185588799075</v>
      </c>
      <c r="AE9">
        <f t="shared" si="3"/>
        <v>3170.3364703816897</v>
      </c>
      <c r="AF9">
        <f t="shared" si="4"/>
        <v>-158.51682351908451</v>
      </c>
      <c r="AG9">
        <f t="shared" si="5"/>
        <v>-11.683210912116355</v>
      </c>
      <c r="AH9">
        <f t="shared" si="6"/>
        <v>-2364.9378591906352</v>
      </c>
      <c r="AI9">
        <f t="shared" si="7"/>
        <v>635.19857675985349</v>
      </c>
      <c r="AJ9">
        <f t="shared" si="8"/>
        <v>-217.39098746281161</v>
      </c>
      <c r="AK9">
        <f t="shared" si="32"/>
        <v>105.64879773483476</v>
      </c>
      <c r="AL9">
        <f t="shared" si="9"/>
        <v>523.4563870318766</v>
      </c>
      <c r="AN9">
        <f t="shared" si="10"/>
        <v>2228.6722755311089</v>
      </c>
      <c r="AO9">
        <f t="shared" si="11"/>
        <v>-111.43361377655546</v>
      </c>
      <c r="AP9">
        <f t="shared" si="12"/>
        <v>-8.2130235993157577</v>
      </c>
      <c r="AQ9">
        <f t="shared" si="13"/>
        <v>-1662.4959178220931</v>
      </c>
      <c r="AR9">
        <f t="shared" si="14"/>
        <v>446.5297203331445</v>
      </c>
      <c r="AS9">
        <f t="shared" si="15"/>
        <v>-152.82077193855989</v>
      </c>
      <c r="AT9">
        <f t="shared" si="16"/>
        <v>74.268630050637015</v>
      </c>
      <c r="AU9">
        <f t="shared" si="17"/>
        <v>367.97757844522164</v>
      </c>
      <c r="AW9">
        <v>6</v>
      </c>
      <c r="AX9">
        <f>(R9*SUMPRODUCT(K10:$K$23, X10:$X$23)-$AZ$3*SUMPRODUCT(K9:$K$22, W10:$W$23))/Z9</f>
        <v>2079.0363233790545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3391.978984019941</v>
      </c>
      <c r="P10">
        <f t="shared" si="30"/>
        <v>169.59894920099705</v>
      </c>
      <c r="Q10" s="5">
        <f t="shared" si="31"/>
        <v>12.5</v>
      </c>
      <c r="R10">
        <f t="shared" si="0"/>
        <v>2000000</v>
      </c>
      <c r="S10">
        <f t="shared" si="1"/>
        <v>2242.0312870263942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1943.185588799075</v>
      </c>
      <c r="AC10">
        <f t="shared" si="2"/>
        <v>2071.8796918275166</v>
      </c>
      <c r="AE10">
        <f t="shared" si="3"/>
        <v>3134.5558881194656</v>
      </c>
      <c r="AF10">
        <f t="shared" si="4"/>
        <v>-156.7277944059733</v>
      </c>
      <c r="AG10">
        <f t="shared" si="5"/>
        <v>-11.551353586235242</v>
      </c>
      <c r="AH10">
        <f t="shared" si="6"/>
        <v>-2404.0346815918501</v>
      </c>
      <c r="AI10">
        <f t="shared" si="7"/>
        <v>562.24205853540707</v>
      </c>
      <c r="AJ10">
        <f t="shared" si="8"/>
        <v>-128.69410302844153</v>
      </c>
      <c r="AK10">
        <f t="shared" si="32"/>
        <v>21.16035883480404</v>
      </c>
      <c r="AL10">
        <f t="shared" si="9"/>
        <v>454.70831434176955</v>
      </c>
      <c r="AN10">
        <f t="shared" si="10"/>
        <v>2090.0306974660975</v>
      </c>
      <c r="AO10">
        <f t="shared" si="11"/>
        <v>-104.50153487330488</v>
      </c>
      <c r="AP10">
        <f t="shared" si="12"/>
        <v>-7.7021065995415467</v>
      </c>
      <c r="AQ10">
        <f t="shared" si="13"/>
        <v>-1602.9404042033166</v>
      </c>
      <c r="AR10">
        <f t="shared" si="14"/>
        <v>374.88665178993455</v>
      </c>
      <c r="AS10">
        <f t="shared" si="15"/>
        <v>-85.809484824236179</v>
      </c>
      <c r="AT10">
        <f t="shared" si="16"/>
        <v>14.109111820836301</v>
      </c>
      <c r="AU10">
        <f t="shared" si="17"/>
        <v>303.18627878653467</v>
      </c>
      <c r="AW10">
        <v>7</v>
      </c>
      <c r="AX10">
        <f>(R10*SUMPRODUCT(K11:$K$23, X11:$X$23)-$AZ$3*SUMPRODUCT(K10:$K$22, W11:$W$23))/Z10</f>
        <v>2242.0312870263942</v>
      </c>
    </row>
    <row r="11" spans="1:52" x14ac:dyDescent="0.25">
      <c r="A11" t="s">
        <v>33</v>
      </c>
      <c r="C11" s="24">
        <f>AU25</f>
        <v>985.48202034536132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3391.978984019941</v>
      </c>
      <c r="P11">
        <f t="shared" si="30"/>
        <v>169.59894920099705</v>
      </c>
      <c r="Q11" s="5">
        <f t="shared" si="31"/>
        <v>12.5</v>
      </c>
      <c r="R11">
        <f t="shared" si="0"/>
        <v>2000000</v>
      </c>
      <c r="S11">
        <f t="shared" si="1"/>
        <v>2351.2251825820767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2071.8796918275166</v>
      </c>
      <c r="AC11">
        <f t="shared" si="2"/>
        <v>2148.1901850521608</v>
      </c>
      <c r="AE11">
        <f t="shared" si="3"/>
        <v>3099.0719286924254</v>
      </c>
      <c r="AF11">
        <f t="shared" si="4"/>
        <v>-154.95359643462129</v>
      </c>
      <c r="AG11">
        <f t="shared" si="5"/>
        <v>-11.420589364249309</v>
      </c>
      <c r="AH11">
        <f t="shared" si="6"/>
        <v>-2440.1097797729062</v>
      </c>
      <c r="AI11">
        <f t="shared" si="7"/>
        <v>492.58796312064851</v>
      </c>
      <c r="AJ11">
        <f t="shared" si="8"/>
        <v>-76.310493224644233</v>
      </c>
      <c r="AK11">
        <f t="shared" si="32"/>
        <v>8.0255968385365133</v>
      </c>
      <c r="AL11">
        <f t="shared" si="9"/>
        <v>424.30306673454078</v>
      </c>
      <c r="AN11">
        <f t="shared" si="10"/>
        <v>1965.5388807886202</v>
      </c>
      <c r="AO11">
        <f t="shared" si="11"/>
        <v>-98.276944039431015</v>
      </c>
      <c r="AP11">
        <f t="shared" si="12"/>
        <v>-7.243333795877466</v>
      </c>
      <c r="AQ11">
        <f t="shared" si="13"/>
        <v>-1547.6022357312015</v>
      </c>
      <c r="AR11">
        <f t="shared" si="14"/>
        <v>312.41636722211001</v>
      </c>
      <c r="AS11">
        <f t="shared" si="15"/>
        <v>-48.398760950501654</v>
      </c>
      <c r="AT11">
        <f t="shared" si="16"/>
        <v>5.0901118110974108</v>
      </c>
      <c r="AU11">
        <f t="shared" si="17"/>
        <v>269.10771808270579</v>
      </c>
      <c r="AW11">
        <v>8</v>
      </c>
      <c r="AX11">
        <f>(R11*SUMPRODUCT(K12:$K$23, X12:$X$23)-$AZ$3*SUMPRODUCT(K11:$K$22, W12:$W$23))/Z11</f>
        <v>2351.2251825820767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3391.978984019941</v>
      </c>
      <c r="P12">
        <f t="shared" si="30"/>
        <v>169.59894920099705</v>
      </c>
      <c r="Q12" s="5">
        <f t="shared" si="31"/>
        <v>12.5</v>
      </c>
      <c r="R12">
        <f t="shared" si="0"/>
        <v>2000000</v>
      </c>
      <c r="S12">
        <f t="shared" si="1"/>
        <v>2433.4634230401966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2148.1901850521608</v>
      </c>
      <c r="AC12">
        <f t="shared" si="2"/>
        <v>2198.0611452791982</v>
      </c>
      <c r="AE12">
        <f t="shared" si="3"/>
        <v>3063.8542333474334</v>
      </c>
      <c r="AF12">
        <f t="shared" si="4"/>
        <v>-153.19271166737167</v>
      </c>
      <c r="AG12">
        <f t="shared" si="5"/>
        <v>-11.290806369164038</v>
      </c>
      <c r="AH12">
        <f t="shared" si="6"/>
        <v>-2492.3362308445571</v>
      </c>
      <c r="AI12">
        <f t="shared" si="7"/>
        <v>407.03448446634093</v>
      </c>
      <c r="AJ12">
        <f t="shared" si="8"/>
        <v>-49.870960227037358</v>
      </c>
      <c r="AK12">
        <f t="shared" si="32"/>
        <v>106.23588584137669</v>
      </c>
      <c r="AL12">
        <f t="shared" si="9"/>
        <v>463.39941008068024</v>
      </c>
      <c r="AN12">
        <f t="shared" si="10"/>
        <v>1816.0771936353472</v>
      </c>
      <c r="AO12">
        <f t="shared" si="11"/>
        <v>-90.803859681767364</v>
      </c>
      <c r="AP12">
        <f t="shared" si="12"/>
        <v>-6.6925429159169525</v>
      </c>
      <c r="AQ12">
        <f t="shared" si="13"/>
        <v>-1477.3140766434803</v>
      </c>
      <c r="AR12">
        <f t="shared" si="14"/>
        <v>241.26671439418269</v>
      </c>
      <c r="AS12">
        <f t="shared" si="15"/>
        <v>-29.560647013570787</v>
      </c>
      <c r="AT12">
        <f t="shared" si="16"/>
        <v>62.97054452599815</v>
      </c>
      <c r="AU12">
        <f t="shared" si="17"/>
        <v>274.67661190661005</v>
      </c>
      <c r="AW12">
        <v>9</v>
      </c>
      <c r="AX12">
        <f>(R12*SUMPRODUCT(K13:$K$23, X13:$X$23)-$AZ$3*SUMPRODUCT(K12:$K$22, W13:$W$23))/Z12</f>
        <v>2433.4634230401966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3391.978984019941</v>
      </c>
      <c r="P13">
        <f t="shared" si="30"/>
        <v>169.59894920099705</v>
      </c>
      <c r="Q13" s="5">
        <f t="shared" si="31"/>
        <v>12.5</v>
      </c>
      <c r="R13">
        <f t="shared" si="0"/>
        <v>2000000</v>
      </c>
      <c r="S13">
        <f t="shared" si="1"/>
        <v>2510.5600079516557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2198.0611452791982</v>
      </c>
      <c r="AC13">
        <f t="shared" si="2"/>
        <v>2241.8263273080829</v>
      </c>
      <c r="AE13">
        <f t="shared" si="3"/>
        <v>3028.8970444709066</v>
      </c>
      <c r="AF13">
        <f t="shared" si="4"/>
        <v>-151.44485222354535</v>
      </c>
      <c r="AG13">
        <f t="shared" si="5"/>
        <v>-11.161983383227163</v>
      </c>
      <c r="AH13">
        <f t="shared" si="6"/>
        <v>-2546.3875592377699</v>
      </c>
      <c r="AI13">
        <f t="shared" si="7"/>
        <v>319.90264962636411</v>
      </c>
      <c r="AJ13">
        <f t="shared" si="8"/>
        <v>-43.765182028884738</v>
      </c>
      <c r="AK13">
        <f t="shared" si="32"/>
        <v>355.28593362685922</v>
      </c>
      <c r="AL13">
        <f t="shared" si="9"/>
        <v>631.42340122433859</v>
      </c>
      <c r="AN13">
        <f t="shared" si="10"/>
        <v>1626.3760988666875</v>
      </c>
      <c r="AO13">
        <f t="shared" si="11"/>
        <v>-81.318804943334385</v>
      </c>
      <c r="AP13">
        <f t="shared" si="12"/>
        <v>-5.9934632058775987</v>
      </c>
      <c r="AQ13">
        <f t="shared" si="13"/>
        <v>-1367.2910646981779</v>
      </c>
      <c r="AR13">
        <f t="shared" si="14"/>
        <v>171.77276601929751</v>
      </c>
      <c r="AS13">
        <f t="shared" si="15"/>
        <v>-23.499856538293674</v>
      </c>
      <c r="AT13">
        <f t="shared" si="16"/>
        <v>190.7719352062679</v>
      </c>
      <c r="AU13">
        <f t="shared" si="17"/>
        <v>339.04484468727173</v>
      </c>
      <c r="AW13">
        <v>10</v>
      </c>
      <c r="AX13">
        <f>(R13*SUMPRODUCT(K14:$K$23, X14:$X$23)-$AZ$3*SUMPRODUCT(K13:$K$22, W14:$W$23))/Z13</f>
        <v>2510.5600079516557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3391.978984019941</v>
      </c>
      <c r="P14">
        <f t="shared" si="30"/>
        <v>169.59894920099705</v>
      </c>
      <c r="Q14" s="5">
        <f t="shared" si="31"/>
        <v>12.5</v>
      </c>
      <c r="R14">
        <f t="shared" si="0"/>
        <v>2000000</v>
      </c>
      <c r="S14">
        <f t="shared" si="1"/>
        <v>2507.4125577966925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2241.8263273080829</v>
      </c>
      <c r="AC14">
        <f t="shared" si="2"/>
        <v>2213.350515175156</v>
      </c>
      <c r="AE14">
        <f t="shared" si="3"/>
        <v>2994.1775669899862</v>
      </c>
      <c r="AF14">
        <f t="shared" si="4"/>
        <v>-149.70887834949932</v>
      </c>
      <c r="AG14">
        <f t="shared" si="5"/>
        <v>-11.03403640284901</v>
      </c>
      <c r="AH14">
        <f t="shared" si="6"/>
        <v>-2612.3434473411198</v>
      </c>
      <c r="AI14">
        <f t="shared" si="7"/>
        <v>221.09120489651832</v>
      </c>
      <c r="AJ14">
        <f t="shared" si="8"/>
        <v>28.475812132926876</v>
      </c>
      <c r="AK14">
        <f t="shared" si="32"/>
        <v>356.04065111639994</v>
      </c>
      <c r="AL14">
        <f t="shared" si="9"/>
        <v>605.60766814584508</v>
      </c>
      <c r="AN14">
        <f t="shared" si="10"/>
        <v>1481.003862252004</v>
      </c>
      <c r="AO14">
        <f t="shared" si="11"/>
        <v>-74.050193112600198</v>
      </c>
      <c r="AP14">
        <f t="shared" si="12"/>
        <v>-5.4577426232193949</v>
      </c>
      <c r="AQ14">
        <f t="shared" si="13"/>
        <v>-1292.1380407409392</v>
      </c>
      <c r="AR14">
        <f t="shared" si="14"/>
        <v>109.35788577524531</v>
      </c>
      <c r="AS14">
        <f t="shared" si="15"/>
        <v>14.084932107758398</v>
      </c>
      <c r="AT14">
        <f t="shared" si="16"/>
        <v>176.10765147512379</v>
      </c>
      <c r="AU14">
        <f t="shared" si="17"/>
        <v>299.55046935812743</v>
      </c>
      <c r="AW14">
        <v>11</v>
      </c>
      <c r="AX14">
        <f>(R14*SUMPRODUCT(K15:$K$23, X15:$X$23)-$AZ$3*SUMPRODUCT(K14:$K$22, W15:$W$23))/Z14</f>
        <v>2507.4125577966925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3391.978984019941</v>
      </c>
      <c r="P15">
        <f t="shared" si="30"/>
        <v>169.59894920099705</v>
      </c>
      <c r="Q15" s="5">
        <f t="shared" si="31"/>
        <v>12.5</v>
      </c>
      <c r="R15">
        <f t="shared" si="0"/>
        <v>2000000</v>
      </c>
      <c r="S15">
        <f t="shared" si="1"/>
        <v>2439.5217686572687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2213.350515175156</v>
      </c>
      <c r="AC15">
        <f t="shared" si="2"/>
        <v>2128.5801170644836</v>
      </c>
      <c r="AE15">
        <f t="shared" si="3"/>
        <v>2959.6370549541894</v>
      </c>
      <c r="AF15">
        <f t="shared" si="4"/>
        <v>-147.9818527477095</v>
      </c>
      <c r="AG15">
        <f t="shared" si="5"/>
        <v>-10.90674893954764</v>
      </c>
      <c r="AH15">
        <f t="shared" si="6"/>
        <v>-2711.5358836609557</v>
      </c>
      <c r="AI15">
        <f t="shared" si="7"/>
        <v>89.212569605976569</v>
      </c>
      <c r="AJ15">
        <f t="shared" si="8"/>
        <v>84.770398110672431</v>
      </c>
      <c r="AK15">
        <f t="shared" si="32"/>
        <v>351.75040021671458</v>
      </c>
      <c r="AL15">
        <f t="shared" si="9"/>
        <v>525.73336793336352</v>
      </c>
      <c r="AN15">
        <f t="shared" si="10"/>
        <v>1348.5258068705639</v>
      </c>
      <c r="AO15">
        <f t="shared" si="11"/>
        <v>-67.426290343528208</v>
      </c>
      <c r="AP15">
        <f t="shared" si="12"/>
        <v>-4.9695392174584754</v>
      </c>
      <c r="AQ15">
        <f t="shared" si="13"/>
        <v>-1235.4812591806044</v>
      </c>
      <c r="AR15">
        <f t="shared" si="14"/>
        <v>40.64871812897276</v>
      </c>
      <c r="AS15">
        <f t="shared" si="15"/>
        <v>38.624691943081139</v>
      </c>
      <c r="AT15">
        <f t="shared" si="16"/>
        <v>160.27116955954958</v>
      </c>
      <c r="AU15">
        <f t="shared" si="17"/>
        <v>239.54457963160343</v>
      </c>
      <c r="AW15">
        <v>12</v>
      </c>
      <c r="AX15">
        <f>(R15*SUMPRODUCT(K16:$K$23, X16:$X$23)-$AZ$3*SUMPRODUCT(K15:$K$22, W16:$W$23))/Z15</f>
        <v>2439.5217686572687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3391.978984019941</v>
      </c>
      <c r="P16">
        <f t="shared" si="30"/>
        <v>169.59894920099705</v>
      </c>
      <c r="Q16" s="5">
        <f t="shared" si="31"/>
        <v>12.5</v>
      </c>
      <c r="R16">
        <f t="shared" si="0"/>
        <v>2000000</v>
      </c>
      <c r="S16">
        <f t="shared" si="1"/>
        <v>2306.8931409712459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2128.5801170644836</v>
      </c>
      <c r="AC16">
        <f t="shared" si="2"/>
        <v>1989.4660691233521</v>
      </c>
      <c r="AE16">
        <f t="shared" si="3"/>
        <v>2925.2447701353176</v>
      </c>
      <c r="AF16">
        <f t="shared" si="4"/>
        <v>-146.2622385067659</v>
      </c>
      <c r="AG16">
        <f t="shared" si="5"/>
        <v>-10.780007717900562</v>
      </c>
      <c r="AH16">
        <f t="shared" si="6"/>
        <v>-2827.7971602560924</v>
      </c>
      <c r="AI16">
        <f t="shared" si="7"/>
        <v>-59.594636345440904</v>
      </c>
      <c r="AJ16">
        <f t="shared" si="8"/>
        <v>139.1140479411315</v>
      </c>
      <c r="AK16">
        <f t="shared" si="32"/>
        <v>343.5293854085125</v>
      </c>
      <c r="AL16">
        <f t="shared" si="9"/>
        <v>423.0487970042031</v>
      </c>
      <c r="AN16">
        <f t="shared" si="10"/>
        <v>1227.7930890162522</v>
      </c>
      <c r="AO16">
        <f t="shared" si="11"/>
        <v>-61.389654450812621</v>
      </c>
      <c r="AP16">
        <f t="shared" si="12"/>
        <v>-4.5246193107347761</v>
      </c>
      <c r="AQ16">
        <f t="shared" si="13"/>
        <v>-1186.892066588194</v>
      </c>
      <c r="AR16">
        <f t="shared" si="14"/>
        <v>-25.013251333489052</v>
      </c>
      <c r="AS16">
        <f t="shared" si="15"/>
        <v>58.389393048738185</v>
      </c>
      <c r="AT16">
        <f t="shared" si="16"/>
        <v>144.18725215225703</v>
      </c>
      <c r="AU16">
        <f t="shared" si="17"/>
        <v>177.56339386750616</v>
      </c>
      <c r="AW16">
        <v>13</v>
      </c>
      <c r="AX16">
        <f>(R16*SUMPRODUCT(K17:$K$23, X17:$X$23)-$AZ$3*SUMPRODUCT(K16:$K$22, W17:$W$23))/Z16</f>
        <v>2306.8931409712459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3391.978984019941</v>
      </c>
      <c r="P17">
        <f t="shared" si="30"/>
        <v>169.59894920099705</v>
      </c>
      <c r="Q17" s="5">
        <f t="shared" si="31"/>
        <v>12.5</v>
      </c>
      <c r="R17">
        <f t="shared" si="0"/>
        <v>2000000</v>
      </c>
      <c r="S17">
        <f t="shared" si="1"/>
        <v>2117.972293037401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1989.4660691233521</v>
      </c>
      <c r="AC17">
        <f t="shared" si="2"/>
        <v>1805.1575086595483</v>
      </c>
      <c r="AE17">
        <f t="shared" si="3"/>
        <v>2890.9992601640029</v>
      </c>
      <c r="AF17">
        <f t="shared" si="4"/>
        <v>-144.54996300820014</v>
      </c>
      <c r="AG17">
        <f t="shared" si="5"/>
        <v>-10.653807385687973</v>
      </c>
      <c r="AH17">
        <f t="shared" si="6"/>
        <v>-2944.0408053734623</v>
      </c>
      <c r="AI17">
        <f t="shared" si="7"/>
        <v>-208.24531560334754</v>
      </c>
      <c r="AJ17">
        <f t="shared" si="8"/>
        <v>184.30856046380381</v>
      </c>
      <c r="AK17">
        <f t="shared" si="32"/>
        <v>331.51407563954086</v>
      </c>
      <c r="AL17">
        <f t="shared" si="9"/>
        <v>307.57732049999714</v>
      </c>
      <c r="AN17">
        <f t="shared" si="10"/>
        <v>1117.7717273540704</v>
      </c>
      <c r="AO17">
        <f t="shared" si="11"/>
        <v>-55.888586367703518</v>
      </c>
      <c r="AP17">
        <f t="shared" si="12"/>
        <v>-4.1191725119024909</v>
      </c>
      <c r="AQ17">
        <f t="shared" si="13"/>
        <v>-1138.2796328479455</v>
      </c>
      <c r="AR17">
        <f t="shared" si="14"/>
        <v>-80.515664373481201</v>
      </c>
      <c r="AS17">
        <f t="shared" si="15"/>
        <v>71.260792361489962</v>
      </c>
      <c r="AT17">
        <f t="shared" si="16"/>
        <v>128.17611753687419</v>
      </c>
      <c r="AU17">
        <f t="shared" si="17"/>
        <v>118.92124552488295</v>
      </c>
      <c r="AW17">
        <v>14</v>
      </c>
      <c r="AX17">
        <f>(R17*SUMPRODUCT(K18:$K$23, X18:$X$23)-$AZ$3*SUMPRODUCT(K17:$K$22, W18:$W$23))/Z17</f>
        <v>2117.972293037401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3391.978984019941</v>
      </c>
      <c r="P18">
        <f t="shared" si="30"/>
        <v>169.59894920099705</v>
      </c>
      <c r="Q18" s="5">
        <f t="shared" si="31"/>
        <v>12.5</v>
      </c>
      <c r="R18">
        <f t="shared" si="0"/>
        <v>2000000</v>
      </c>
      <c r="S18">
        <f t="shared" si="1"/>
        <v>1878.3012985019052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1805.1575086595483</v>
      </c>
      <c r="AC18">
        <f t="shared" si="2"/>
        <v>1581.9974461447459</v>
      </c>
      <c r="AE18">
        <f t="shared" si="3"/>
        <v>2856.8910080486503</v>
      </c>
      <c r="AF18">
        <f t="shared" si="4"/>
        <v>-142.8445504024325</v>
      </c>
      <c r="AG18">
        <f t="shared" si="5"/>
        <v>-10.528112871231807</v>
      </c>
      <c r="AH18">
        <f t="shared" si="6"/>
        <v>-3065.0304958859797</v>
      </c>
      <c r="AI18">
        <f t="shared" si="7"/>
        <v>-361.51215111099373</v>
      </c>
      <c r="AJ18">
        <f t="shared" si="8"/>
        <v>223.16006251480235</v>
      </c>
      <c r="AK18">
        <f t="shared" si="32"/>
        <v>316.34427764140372</v>
      </c>
      <c r="AL18">
        <f t="shared" si="9"/>
        <v>177.99218904521234</v>
      </c>
      <c r="AN18">
        <f t="shared" si="10"/>
        <v>1017.5153722209733</v>
      </c>
      <c r="AO18">
        <f t="shared" si="11"/>
        <v>-50.875768611048663</v>
      </c>
      <c r="AP18">
        <f t="shared" si="12"/>
        <v>-3.7497113669285027</v>
      </c>
      <c r="AQ18">
        <f t="shared" si="13"/>
        <v>-1091.6467016430709</v>
      </c>
      <c r="AR18">
        <f t="shared" si="14"/>
        <v>-128.75680940007476</v>
      </c>
      <c r="AS18">
        <f t="shared" si="15"/>
        <v>79.481083959762316</v>
      </c>
      <c r="AT18">
        <f t="shared" si="16"/>
        <v>112.66973941512943</v>
      </c>
      <c r="AU18">
        <f t="shared" si="17"/>
        <v>63.394013974816971</v>
      </c>
      <c r="AW18">
        <v>15</v>
      </c>
      <c r="AX18">
        <f>(R18*SUMPRODUCT(K19:$K$23, X19:$X$23)-$AZ$3*SUMPRODUCT(K18:$K$22, W19:$W$23))/Z18</f>
        <v>1878.3012985019052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3391.978984019941</v>
      </c>
      <c r="P19">
        <f t="shared" si="30"/>
        <v>169.59894920099705</v>
      </c>
      <c r="Q19" s="5">
        <f t="shared" si="31"/>
        <v>12.5</v>
      </c>
      <c r="R19">
        <f t="shared" si="0"/>
        <v>2000000</v>
      </c>
      <c r="S19">
        <f t="shared" si="1"/>
        <v>1586.8063923337145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1581.9974461447459</v>
      </c>
      <c r="AC19">
        <f t="shared" si="2"/>
        <v>1320.5772413497057</v>
      </c>
      <c r="AE19">
        <f t="shared" si="3"/>
        <v>2822.8839202276126</v>
      </c>
      <c r="AF19">
        <f t="shared" si="4"/>
        <v>-141.14419601138064</v>
      </c>
      <c r="AG19">
        <f t="shared" si="5"/>
        <v>-10.402791163825711</v>
      </c>
      <c r="AH19">
        <f t="shared" si="6"/>
        <v>-3206.4925910041411</v>
      </c>
      <c r="AI19">
        <f t="shared" si="7"/>
        <v>-535.15565795173507</v>
      </c>
      <c r="AJ19">
        <f t="shared" si="8"/>
        <v>261.42020479504026</v>
      </c>
      <c r="AK19">
        <f t="shared" si="32"/>
        <v>298.4616019252685</v>
      </c>
      <c r="AL19">
        <f t="shared" si="9"/>
        <v>24.726148768573694</v>
      </c>
      <c r="AN19">
        <f t="shared" si="10"/>
        <v>926.15247976849002</v>
      </c>
      <c r="AO19">
        <f t="shared" si="11"/>
        <v>-46.307623988424503</v>
      </c>
      <c r="AP19">
        <f t="shared" si="12"/>
        <v>-3.4130240935001224</v>
      </c>
      <c r="AQ19">
        <f t="shared" si="13"/>
        <v>-1052.009628606452</v>
      </c>
      <c r="AR19">
        <f t="shared" si="14"/>
        <v>-175.57779691988665</v>
      </c>
      <c r="AS19">
        <f t="shared" si="15"/>
        <v>85.768659914641844</v>
      </c>
      <c r="AT19">
        <f t="shared" si="16"/>
        <v>97.921473411657388</v>
      </c>
      <c r="AU19">
        <f t="shared" si="17"/>
        <v>8.1123364064125791</v>
      </c>
      <c r="AW19">
        <v>16</v>
      </c>
      <c r="AX19">
        <f>(R19*SUMPRODUCT(K20:$K$23, X20:$X$23)-$AZ$3*SUMPRODUCT(K19:$K$22, W20:$W$23))/Z19</f>
        <v>1586.8063923337145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3391.978984019941</v>
      </c>
      <c r="P20">
        <f t="shared" si="30"/>
        <v>169.59894920099705</v>
      </c>
      <c r="Q20" s="5">
        <f t="shared" si="31"/>
        <v>12.5</v>
      </c>
      <c r="R20">
        <f t="shared" si="0"/>
        <v>2000000</v>
      </c>
      <c r="S20">
        <f t="shared" si="1"/>
        <v>1252.7693497853254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1320.5772413497057</v>
      </c>
      <c r="AC20">
        <f t="shared" si="2"/>
        <v>1030.0644599974592</v>
      </c>
      <c r="AE20">
        <f t="shared" si="3"/>
        <v>2788.9866567185372</v>
      </c>
      <c r="AF20">
        <f t="shared" si="4"/>
        <v>-139.44933283592687</v>
      </c>
      <c r="AG20">
        <f t="shared" si="5"/>
        <v>-10.277874177057921</v>
      </c>
      <c r="AH20">
        <f t="shared" si="6"/>
        <v>-3342.2520207251659</v>
      </c>
      <c r="AI20">
        <f t="shared" si="7"/>
        <v>-702.99257101961348</v>
      </c>
      <c r="AJ20">
        <f t="shared" si="8"/>
        <v>290.51278135224652</v>
      </c>
      <c r="AK20">
        <f t="shared" si="32"/>
        <v>277.90801956626217</v>
      </c>
      <c r="AL20">
        <f t="shared" si="9"/>
        <v>-134.57177010110479</v>
      </c>
      <c r="AN20">
        <f t="shared" si="10"/>
        <v>842.90392762462625</v>
      </c>
      <c r="AO20">
        <f t="shared" si="11"/>
        <v>-42.145196381231315</v>
      </c>
      <c r="AP20">
        <f t="shared" si="12"/>
        <v>-3.1062394976341885</v>
      </c>
      <c r="AQ20">
        <f t="shared" si="13"/>
        <v>-1010.1150353638625</v>
      </c>
      <c r="AR20">
        <f t="shared" si="14"/>
        <v>-212.46254361810182</v>
      </c>
      <c r="AS20">
        <f t="shared" si="15"/>
        <v>87.800479015226585</v>
      </c>
      <c r="AT20">
        <f t="shared" si="16"/>
        <v>83.990993878184113</v>
      </c>
      <c r="AU20">
        <f t="shared" si="17"/>
        <v>-40.67107072469112</v>
      </c>
      <c r="AW20">
        <v>17</v>
      </c>
      <c r="AX20">
        <f>(R20*SUMPRODUCT(K21:$K$23, X21:$X$23)-$AZ$3*SUMPRODUCT(K20:$K$22, W21:$W$23))/Z20</f>
        <v>1252.7693497853254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3391.978984019941</v>
      </c>
      <c r="P21">
        <f t="shared" si="30"/>
        <v>169.59894920099705</v>
      </c>
      <c r="Q21" s="5">
        <f t="shared" si="31"/>
        <v>12.5</v>
      </c>
      <c r="R21">
        <f t="shared" si="0"/>
        <v>2000000</v>
      </c>
      <c r="S21">
        <f t="shared" si="1"/>
        <v>875.17166294454751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1030.0644599974592</v>
      </c>
      <c r="AC21">
        <f t="shared" si="2"/>
        <v>710.86532296728365</v>
      </c>
      <c r="AE21">
        <f t="shared" si="3"/>
        <v>2755.1626018841457</v>
      </c>
      <c r="AF21">
        <f t="shared" si="4"/>
        <v>-137.7581300942073</v>
      </c>
      <c r="AG21">
        <f t="shared" si="5"/>
        <v>-10.153226976287586</v>
      </c>
      <c r="AH21">
        <f t="shared" si="6"/>
        <v>-3498.9534399612853</v>
      </c>
      <c r="AI21">
        <f t="shared" si="7"/>
        <v>-891.70219514763448</v>
      </c>
      <c r="AJ21">
        <f t="shared" si="8"/>
        <v>319.19913703017551</v>
      </c>
      <c r="AK21">
        <f t="shared" si="32"/>
        <v>255.32282522511784</v>
      </c>
      <c r="AL21">
        <f t="shared" si="9"/>
        <v>-317.18023289234111</v>
      </c>
      <c r="AN21">
        <f t="shared" si="10"/>
        <v>767.04535231969089</v>
      </c>
      <c r="AO21">
        <f t="shared" si="11"/>
        <v>-38.352267615984552</v>
      </c>
      <c r="AP21">
        <f t="shared" si="12"/>
        <v>-2.8266881809017037</v>
      </c>
      <c r="AQ21">
        <f t="shared" si="13"/>
        <v>-974.1189040058531</v>
      </c>
      <c r="AR21">
        <f t="shared" si="14"/>
        <v>-248.25250748304842</v>
      </c>
      <c r="AS21">
        <f t="shared" si="15"/>
        <v>88.865976315160424</v>
      </c>
      <c r="AT21">
        <f t="shared" si="16"/>
        <v>71.082623688391152</v>
      </c>
      <c r="AU21">
        <f t="shared" si="17"/>
        <v>-88.303907479496843</v>
      </c>
      <c r="AW21">
        <v>18</v>
      </c>
      <c r="AX21">
        <f>(R21*SUMPRODUCT(K22:$K$23, X22:$X$23)-$AZ$3*SUMPRODUCT(K21:$K$22, W22:$W$23))/Z21</f>
        <v>875.17166294454751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3391.978984019941</v>
      </c>
      <c r="P22">
        <f t="shared" si="30"/>
        <v>169.59894920099705</v>
      </c>
      <c r="Q22" s="5">
        <f t="shared" si="31"/>
        <v>12.5</v>
      </c>
      <c r="R22">
        <f t="shared" si="0"/>
        <v>2000000</v>
      </c>
      <c r="S22">
        <f t="shared" si="1"/>
        <v>456.89435442944176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710.86532296728365</v>
      </c>
      <c r="AC22">
        <f t="shared" si="2"/>
        <v>366.56742635186663</v>
      </c>
      <c r="AE22">
        <f t="shared" si="3"/>
        <v>2721.392799796185</v>
      </c>
      <c r="AF22">
        <f t="shared" si="4"/>
        <v>-136.06963998980925</v>
      </c>
      <c r="AG22">
        <f t="shared" si="5"/>
        <v>-10.02877970580384</v>
      </c>
      <c r="AH22">
        <f t="shared" si="6"/>
        <v>-3666.4001153390441</v>
      </c>
      <c r="AI22">
        <f t="shared" si="7"/>
        <v>-1091.1057352384723</v>
      </c>
      <c r="AJ22">
        <f t="shared" si="8"/>
        <v>344.29789661541702</v>
      </c>
      <c r="AK22">
        <f t="shared" si="32"/>
        <v>230.73319379415619</v>
      </c>
      <c r="AL22">
        <f t="shared" si="9"/>
        <v>-516.07464482889918</v>
      </c>
      <c r="AN22">
        <f t="shared" si="10"/>
        <v>697.92251106241633</v>
      </c>
      <c r="AO22">
        <f t="shared" si="11"/>
        <v>-34.896125553120818</v>
      </c>
      <c r="AP22">
        <f t="shared" si="12"/>
        <v>-2.5719591510974165</v>
      </c>
      <c r="AQ22">
        <f t="shared" si="13"/>
        <v>-940.27704315547578</v>
      </c>
      <c r="AR22">
        <f t="shared" si="14"/>
        <v>-279.8226167972777</v>
      </c>
      <c r="AS22">
        <f t="shared" si="15"/>
        <v>88.297893849552509</v>
      </c>
      <c r="AT22">
        <f t="shared" si="16"/>
        <v>59.173335804492851</v>
      </c>
      <c r="AU22">
        <f t="shared" si="17"/>
        <v>-132.35138714323239</v>
      </c>
      <c r="AW22">
        <v>19</v>
      </c>
      <c r="AX22">
        <f>(R22*SUMPRODUCT(K23:$K$23, X23:$X$23)-$AZ$3*SUMPRODUCT(K22:$K$22, W23:$W$23))/Z22</f>
        <v>456.89435442944176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3391.978984019941</v>
      </c>
      <c r="P23">
        <f t="shared" si="30"/>
        <v>169.59894920099705</v>
      </c>
      <c r="Q23" s="5">
        <f t="shared" si="31"/>
        <v>12.5</v>
      </c>
      <c r="R23">
        <f t="shared" si="0"/>
        <v>2000000</v>
      </c>
      <c r="S23">
        <f t="shared" si="1"/>
        <v>462.62981355720478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366.56742635186663</v>
      </c>
      <c r="AC23">
        <f t="shared" si="2"/>
        <v>366.56742635186663</v>
      </c>
      <c r="AE23">
        <f t="shared" si="3"/>
        <v>2687.6542971826057</v>
      </c>
      <c r="AF23">
        <f t="shared" si="4"/>
        <v>-134.38271485913029</v>
      </c>
      <c r="AG23">
        <f t="shared" si="5"/>
        <v>-9.9044477790270022</v>
      </c>
      <c r="AH23">
        <f t="shared" si="6"/>
        <v>-3847.0607550081413</v>
      </c>
      <c r="AI23">
        <f t="shared" si="7"/>
        <v>-1303.6936204636932</v>
      </c>
      <c r="AJ23">
        <f t="shared" si="8"/>
        <v>0</v>
      </c>
      <c r="AK23">
        <f t="shared" si="32"/>
        <v>204.38873060727397</v>
      </c>
      <c r="AL23">
        <f t="shared" si="9"/>
        <v>-1099.3048898564191</v>
      </c>
      <c r="AN23">
        <f t="shared" si="10"/>
        <v>634.93833438518709</v>
      </c>
      <c r="AO23">
        <f t="shared" si="11"/>
        <v>-31.746916719259353</v>
      </c>
      <c r="AP23">
        <f t="shared" si="12"/>
        <v>-2.3398521091097004</v>
      </c>
      <c r="AQ23">
        <f t="shared" si="13"/>
        <v>-908.83948528054691</v>
      </c>
      <c r="AR23">
        <f t="shared" si="14"/>
        <v>-307.98791972372896</v>
      </c>
      <c r="AS23">
        <f t="shared" si="15"/>
        <v>0</v>
      </c>
      <c r="AT23">
        <f t="shared" si="16"/>
        <v>48.285317168552524</v>
      </c>
      <c r="AU23">
        <f t="shared" si="17"/>
        <v>-259.70260255517644</v>
      </c>
      <c r="AW23">
        <v>20</v>
      </c>
      <c r="AX23">
        <f>(R23*SUMPRODUCT(K$23:$K24, X$23:$X24)-$AZ$3*SUMPRODUCT(K$22:$K23, W$23:$W24))/Z23</f>
        <v>462.62981355720478</v>
      </c>
    </row>
    <row r="25" spans="5:50" x14ac:dyDescent="0.25">
      <c r="AN25" s="6">
        <f t="shared" ref="AN25:AU25" si="33">SUM(AN3:AN23)</f>
        <v>34028.574327492795</v>
      </c>
      <c r="AO25" s="6">
        <f t="shared" si="33"/>
        <v>-4245.4129543895961</v>
      </c>
      <c r="AP25" s="6">
        <f t="shared" si="33"/>
        <v>-737.85785941351321</v>
      </c>
      <c r="AQ25" s="6">
        <f t="shared" si="33"/>
        <v>-28424.87845932291</v>
      </c>
      <c r="AR25" s="6">
        <f t="shared" si="33"/>
        <v>620.42505436676561</v>
      </c>
      <c r="AS25" s="6">
        <f t="shared" si="33"/>
        <v>-1221.5983318998965</v>
      </c>
      <c r="AT25" s="6">
        <f t="shared" si="33"/>
        <v>1586.6552978784912</v>
      </c>
      <c r="AU25" s="7">
        <f t="shared" si="33"/>
        <v>985.48202034536132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8551.6191388767838</v>
      </c>
      <c r="K3">
        <v>1</v>
      </c>
      <c r="L3" s="2">
        <v>0</v>
      </c>
      <c r="O3">
        <f>$C$3</f>
        <v>8551.6191388767838</v>
      </c>
      <c r="P3">
        <f>O3*B5</f>
        <v>6841.2953111014276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8551.6191388767838</v>
      </c>
      <c r="AF3">
        <f t="shared" ref="AF3:AF23" si="4">-$Z3*P3</f>
        <v>-6841.2953111014276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1085.3668570753562</v>
      </c>
      <c r="AJ3">
        <f t="shared" ref="AJ3:AJ23" si="8">AB3-AC3</f>
        <v>0</v>
      </c>
      <c r="AL3">
        <f t="shared" ref="AL3:AL23" si="9">SUM(AI3:AK3)</f>
        <v>1085.3668570753562</v>
      </c>
      <c r="AN3">
        <f t="shared" ref="AN3:AN23" si="10">AE3*$K3</f>
        <v>8551.6191388767838</v>
      </c>
      <c r="AO3">
        <f t="shared" ref="AO3:AO23" si="11">AF3*$K3</f>
        <v>-6841.2953111014276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1085.3668570753562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1085.3668570753562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6229.6406099475607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3589.3166940863639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3548.3642165673009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-3548.3642165673009</v>
      </c>
      <c r="AK4">
        <f>G4*MAX(0, SUM(AB4, AE4:AF4))</f>
        <v>0</v>
      </c>
      <c r="AL4">
        <f t="shared" si="9"/>
        <v>-6367.458216567301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-2681.2763933802544</v>
      </c>
      <c r="AR4">
        <f t="shared" si="14"/>
        <v>-2681.2763933802544</v>
      </c>
      <c r="AS4">
        <f t="shared" si="15"/>
        <v>-3374.8946324589124</v>
      </c>
      <c r="AT4">
        <f t="shared" si="16"/>
        <v>0</v>
      </c>
      <c r="AU4">
        <f t="shared" si="17"/>
        <v>-6056.1710258391668</v>
      </c>
      <c r="AW4">
        <v>1</v>
      </c>
      <c r="AX4">
        <f>(R4*SUMPRODUCT(K5:$K$23, X5:$X$23)-$AZ$3*SUMPRODUCT(K4:$K$22, W5:$W$23))/Z4</f>
        <v>3589.3166940863639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8551.6191388767838</v>
      </c>
      <c r="P5">
        <f t="shared" ref="P5:P23" si="30">O5*$C$5</f>
        <v>427.58095694383923</v>
      </c>
      <c r="Q5" s="5">
        <f t="shared" ref="Q5:Q23" si="31">$C$8</f>
        <v>12.5</v>
      </c>
      <c r="R5">
        <f t="shared" si="0"/>
        <v>2000000</v>
      </c>
      <c r="S5">
        <f t="shared" si="1"/>
        <v>6948.8731437238002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3548.3642165673009</v>
      </c>
      <c r="AC5">
        <f t="shared" si="2"/>
        <v>6790.8452877228046</v>
      </c>
      <c r="AE5">
        <f t="shared" si="3"/>
        <v>8357.1424215871102</v>
      </c>
      <c r="AF5">
        <f t="shared" si="4"/>
        <v>-417.85712107935558</v>
      </c>
      <c r="AG5">
        <f t="shared" si="5"/>
        <v>-12.215731146740451</v>
      </c>
      <c r="AH5">
        <f t="shared" si="6"/>
        <v>-2892.1134615278761</v>
      </c>
      <c r="AI5">
        <f t="shared" si="7"/>
        <v>5034.956107833138</v>
      </c>
      <c r="AJ5">
        <f t="shared" si="8"/>
        <v>-3242.4810711555037</v>
      </c>
      <c r="AK5">
        <f>G5*SUM(AB5, AE5:AF5)</f>
        <v>47.099363020007729</v>
      </c>
      <c r="AL5">
        <f t="shared" si="9"/>
        <v>1839.5743996976421</v>
      </c>
      <c r="AN5">
        <f t="shared" si="10"/>
        <v>7556.4075911470218</v>
      </c>
      <c r="AO5">
        <f t="shared" si="11"/>
        <v>-377.82037955735115</v>
      </c>
      <c r="AP5">
        <f t="shared" si="12"/>
        <v>-11.045287840279569</v>
      </c>
      <c r="AQ5">
        <f t="shared" si="13"/>
        <v>-2615.0072611778501</v>
      </c>
      <c r="AR5">
        <f t="shared" si="14"/>
        <v>4552.534662571541</v>
      </c>
      <c r="AS5">
        <f t="shared" si="15"/>
        <v>-2931.804598296756</v>
      </c>
      <c r="AT5">
        <f t="shared" si="16"/>
        <v>42.586564438970775</v>
      </c>
      <c r="AU5">
        <f t="shared" si="17"/>
        <v>1663.3166287137562</v>
      </c>
      <c r="AW5">
        <v>2</v>
      </c>
      <c r="AX5">
        <f>(R5*SUMPRODUCT(K6:$K$23, X6:$X$23)-$AZ$3*SUMPRODUCT(K5:$K$22, W6:$W$23))/Z5</f>
        <v>6948.8731437238002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8551.6191388767838</v>
      </c>
      <c r="P6">
        <f t="shared" si="30"/>
        <v>427.58095694383923</v>
      </c>
      <c r="Q6" s="5">
        <f t="shared" si="31"/>
        <v>12.5</v>
      </c>
      <c r="R6">
        <f t="shared" si="0"/>
        <v>2000000</v>
      </c>
      <c r="S6">
        <f t="shared" si="1"/>
        <v>10064.308394323729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6790.8452877228046</v>
      </c>
      <c r="AC6">
        <f t="shared" si="2"/>
        <v>9721.9703640350272</v>
      </c>
      <c r="AE6">
        <f t="shared" si="3"/>
        <v>8260.735320825921</v>
      </c>
      <c r="AF6">
        <f t="shared" si="4"/>
        <v>-413.03676604129606</v>
      </c>
      <c r="AG6">
        <f t="shared" si="5"/>
        <v>-12.074811779314885</v>
      </c>
      <c r="AH6">
        <f t="shared" si="6"/>
        <v>-3001.9289533057008</v>
      </c>
      <c r="AI6">
        <f t="shared" si="7"/>
        <v>4833.6947896996098</v>
      </c>
      <c r="AJ6">
        <f t="shared" si="8"/>
        <v>-2931.1250763122225</v>
      </c>
      <c r="AK6">
        <f>G6*SUM(AB6, AE6:AF6)</f>
        <v>103.93366128180276</v>
      </c>
      <c r="AL6">
        <f t="shared" si="9"/>
        <v>2006.5033746691902</v>
      </c>
      <c r="AN6">
        <f t="shared" si="10"/>
        <v>7081.8599428379293</v>
      </c>
      <c r="AO6">
        <f t="shared" si="11"/>
        <v>-354.09299714189643</v>
      </c>
      <c r="AP6">
        <f t="shared" si="12"/>
        <v>-10.351636087607758</v>
      </c>
      <c r="AQ6">
        <f t="shared" si="13"/>
        <v>-2573.5288179570316</v>
      </c>
      <c r="AR6">
        <f t="shared" si="14"/>
        <v>4143.886491651393</v>
      </c>
      <c r="AS6">
        <f t="shared" si="15"/>
        <v>-2512.8292408850471</v>
      </c>
      <c r="AT6">
        <f t="shared" si="16"/>
        <v>89.101466631967284</v>
      </c>
      <c r="AU6">
        <f t="shared" si="17"/>
        <v>1720.1587173983135</v>
      </c>
      <c r="AW6">
        <v>3</v>
      </c>
      <c r="AX6">
        <f>(R6*SUMPRODUCT(K7:$K$23, X7:$X$23)-$AZ$3*SUMPRODUCT(K6:$K$22, W7:$W$23))/Z6</f>
        <v>10064.308394323729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8551.6191388767838</v>
      </c>
      <c r="P7">
        <f t="shared" si="30"/>
        <v>427.58095694383923</v>
      </c>
      <c r="Q7" s="5">
        <f t="shared" si="31"/>
        <v>12.5</v>
      </c>
      <c r="R7">
        <f t="shared" si="0"/>
        <v>2000000</v>
      </c>
      <c r="S7">
        <f t="shared" si="1"/>
        <v>12938.361260018455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9721.9703640350272</v>
      </c>
      <c r="AC7">
        <f t="shared" si="2"/>
        <v>12353.026850314433</v>
      </c>
      <c r="AE7">
        <f t="shared" si="3"/>
        <v>8164.7419416743824</v>
      </c>
      <c r="AF7">
        <f t="shared" si="4"/>
        <v>-408.23709708371916</v>
      </c>
      <c r="AG7">
        <f t="shared" si="5"/>
        <v>-11.934497153522065</v>
      </c>
      <c r="AH7">
        <f t="shared" si="6"/>
        <v>-3130.6412799476816</v>
      </c>
      <c r="AI7">
        <f t="shared" si="7"/>
        <v>4613.9290674894601</v>
      </c>
      <c r="AJ7">
        <f t="shared" si="8"/>
        <v>-2631.0564862794054</v>
      </c>
      <c r="AK7">
        <f>G7*SUM(AB7, AE7:AF7)</f>
        <v>241.20295787903456</v>
      </c>
      <c r="AL7">
        <f t="shared" si="9"/>
        <v>2224.075539089089</v>
      </c>
      <c r="AN7">
        <f t="shared" si="10"/>
        <v>6592.7904438954283</v>
      </c>
      <c r="AO7">
        <f t="shared" si="11"/>
        <v>-329.63952219477147</v>
      </c>
      <c r="AP7">
        <f t="shared" si="12"/>
        <v>-9.6367575789299043</v>
      </c>
      <c r="AQ7">
        <f t="shared" si="13"/>
        <v>-2527.9013177813868</v>
      </c>
      <c r="AR7">
        <f t="shared" si="14"/>
        <v>3725.6128463403411</v>
      </c>
      <c r="AS7">
        <f t="shared" si="15"/>
        <v>-2124.5012008958511</v>
      </c>
      <c r="AT7">
        <f t="shared" si="16"/>
        <v>194.7643375753895</v>
      </c>
      <c r="AU7">
        <f t="shared" si="17"/>
        <v>1795.8759830198794</v>
      </c>
      <c r="AW7">
        <v>4</v>
      </c>
      <c r="AX7">
        <f>(R7*SUMPRODUCT(K8:$K$23, X8:$X$23)-$AZ$3*SUMPRODUCT(K7:$K$22, W8:$W$23))/Z7</f>
        <v>12938.361260018455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8551.6191388767838</v>
      </c>
      <c r="P8">
        <f t="shared" si="30"/>
        <v>427.58095694383923</v>
      </c>
      <c r="Q8" s="5">
        <f t="shared" si="31"/>
        <v>12.5</v>
      </c>
      <c r="R8">
        <f t="shared" si="0"/>
        <v>2000000</v>
      </c>
      <c r="S8">
        <f t="shared" si="1"/>
        <v>15575.000002856357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12353.026850314433</v>
      </c>
      <c r="AC8">
        <f t="shared" si="2"/>
        <v>14696.297557249381</v>
      </c>
      <c r="AE8">
        <f t="shared" si="3"/>
        <v>8069.1582303790401</v>
      </c>
      <c r="AF8">
        <f t="shared" si="4"/>
        <v>-403.45791151895202</v>
      </c>
      <c r="AG8">
        <f t="shared" si="5"/>
        <v>-11.79478134394396</v>
      </c>
      <c r="AH8">
        <f t="shared" si="6"/>
        <v>-3259.3340868614105</v>
      </c>
      <c r="AI8">
        <f t="shared" si="7"/>
        <v>4394.5714506547338</v>
      </c>
      <c r="AJ8">
        <f t="shared" si="8"/>
        <v>-2343.270706934949</v>
      </c>
      <c r="AK8">
        <f t="shared" ref="AK8:AK23" si="32">G8*SUM(AB8:AB8, AE8:AF8)</f>
        <v>432.40450685416971</v>
      </c>
      <c r="AL8">
        <f t="shared" si="9"/>
        <v>2483.7052505739543</v>
      </c>
      <c r="AN8">
        <f t="shared" si="10"/>
        <v>6088.7855257957808</v>
      </c>
      <c r="AO8">
        <f t="shared" si="11"/>
        <v>-304.43927628978906</v>
      </c>
      <c r="AP8">
        <f t="shared" si="12"/>
        <v>-8.9000477963806901</v>
      </c>
      <c r="AQ8">
        <f t="shared" si="13"/>
        <v>-2459.4122020187906</v>
      </c>
      <c r="AR8">
        <f t="shared" si="14"/>
        <v>3316.0339996908201</v>
      </c>
      <c r="AS8">
        <f t="shared" si="15"/>
        <v>-1768.1736255575393</v>
      </c>
      <c r="AT8">
        <f t="shared" si="16"/>
        <v>326.28165509388668</v>
      </c>
      <c r="AU8">
        <f t="shared" si="17"/>
        <v>1874.1420292271678</v>
      </c>
      <c r="AW8">
        <v>5</v>
      </c>
      <c r="AX8">
        <f>(R8*SUMPRODUCT(K9:$K$23, X9:$X$23)-$AZ$3*SUMPRODUCT(K8:$K$22, W9:$W$23))/Z8</f>
        <v>15575.000002856357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8551.6191388767838</v>
      </c>
      <c r="P9">
        <f t="shared" si="30"/>
        <v>427.58095694383923</v>
      </c>
      <c r="Q9" s="5">
        <f t="shared" si="31"/>
        <v>12.5</v>
      </c>
      <c r="R9">
        <f t="shared" si="0"/>
        <v>2000000</v>
      </c>
      <c r="S9">
        <f t="shared" si="1"/>
        <v>17959.598401220741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14696.297557249381</v>
      </c>
      <c r="AC9">
        <f t="shared" si="2"/>
        <v>16746.428280484768</v>
      </c>
      <c r="AE9">
        <f t="shared" si="3"/>
        <v>7973.9576237677365</v>
      </c>
      <c r="AF9">
        <f t="shared" si="4"/>
        <v>-398.69788118838687</v>
      </c>
      <c r="AG9">
        <f t="shared" si="5"/>
        <v>-11.655625522886476</v>
      </c>
      <c r="AH9">
        <f t="shared" si="6"/>
        <v>-3393.2812188870607</v>
      </c>
      <c r="AI9">
        <f t="shared" si="7"/>
        <v>4170.3228981694028</v>
      </c>
      <c r="AJ9">
        <f t="shared" si="8"/>
        <v>-2050.1307232353865</v>
      </c>
      <c r="AK9">
        <f t="shared" si="32"/>
        <v>496.65572778618071</v>
      </c>
      <c r="AL9">
        <f t="shared" si="9"/>
        <v>2616.847902720197</v>
      </c>
      <c r="AN9">
        <f t="shared" si="10"/>
        <v>5605.5054245430019</v>
      </c>
      <c r="AO9">
        <f t="shared" si="11"/>
        <v>-280.27527122715014</v>
      </c>
      <c r="AP9">
        <f t="shared" si="12"/>
        <v>-8.1936317168576274</v>
      </c>
      <c r="AQ9">
        <f t="shared" si="13"/>
        <v>-2385.3972113892123</v>
      </c>
      <c r="AR9">
        <f t="shared" si="14"/>
        <v>2931.6393102097823</v>
      </c>
      <c r="AS9">
        <f t="shared" si="15"/>
        <v>-1441.1938754056468</v>
      </c>
      <c r="AT9">
        <f t="shared" si="16"/>
        <v>349.13734278416331</v>
      </c>
      <c r="AU9">
        <f t="shared" si="17"/>
        <v>1839.5827775882985</v>
      </c>
      <c r="AW9">
        <v>6</v>
      </c>
      <c r="AX9">
        <f>(R9*SUMPRODUCT(K10:$K$23, X10:$X$23)-$AZ$3*SUMPRODUCT(K9:$K$22, W10:$W$23))/Z9</f>
        <v>17959.598401220741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8551.6191388767838</v>
      </c>
      <c r="P10">
        <f t="shared" si="30"/>
        <v>427.58095694383923</v>
      </c>
      <c r="Q10" s="5">
        <f t="shared" si="31"/>
        <v>12.5</v>
      </c>
      <c r="R10">
        <f t="shared" si="0"/>
        <v>2000000</v>
      </c>
      <c r="S10">
        <f t="shared" si="1"/>
        <v>20038.98763562394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16746.428280484768</v>
      </c>
      <c r="AC10">
        <f t="shared" si="2"/>
        <v>18462.933176961007</v>
      </c>
      <c r="AE10">
        <f t="shared" si="3"/>
        <v>7879.0393799744879</v>
      </c>
      <c r="AF10">
        <f t="shared" si="4"/>
        <v>-393.95196899872445</v>
      </c>
      <c r="AG10">
        <f t="shared" si="5"/>
        <v>-11.51688243480603</v>
      </c>
      <c r="AH10">
        <f t="shared" si="6"/>
        <v>-3549.8932562528153</v>
      </c>
      <c r="AI10">
        <f t="shared" si="7"/>
        <v>3923.6772722881424</v>
      </c>
      <c r="AJ10">
        <f t="shared" si="8"/>
        <v>-1716.5048964762391</v>
      </c>
      <c r="AK10">
        <f t="shared" si="32"/>
        <v>104.19551747328029</v>
      </c>
      <c r="AL10">
        <f t="shared" si="9"/>
        <v>2311.3678932851835</v>
      </c>
      <c r="AN10">
        <f t="shared" si="10"/>
        <v>5253.5142962693644</v>
      </c>
      <c r="AO10">
        <f t="shared" si="11"/>
        <v>-262.67571481346823</v>
      </c>
      <c r="AP10">
        <f t="shared" si="12"/>
        <v>-7.6791222383638997</v>
      </c>
      <c r="AQ10">
        <f t="shared" si="13"/>
        <v>-2366.9655744270131</v>
      </c>
      <c r="AR10">
        <f t="shared" si="14"/>
        <v>2616.1938847905194</v>
      </c>
      <c r="AS10">
        <f t="shared" si="15"/>
        <v>-1144.5155403301826</v>
      </c>
      <c r="AT10">
        <f t="shared" si="16"/>
        <v>69.474540518775115</v>
      </c>
      <c r="AU10">
        <f t="shared" si="17"/>
        <v>1541.1528849791118</v>
      </c>
      <c r="AW10">
        <v>7</v>
      </c>
      <c r="AX10">
        <f>(R10*SUMPRODUCT(K11:$K$23, X11:$X$23)-$AZ$3*SUMPRODUCT(K10:$K$22, W11:$W$23))/Z10</f>
        <v>20038.98763562394</v>
      </c>
    </row>
    <row r="11" spans="1:52" x14ac:dyDescent="0.25">
      <c r="A11" t="s">
        <v>33</v>
      </c>
      <c r="C11" s="24">
        <f>AU25</f>
        <v>3204.0103679519525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8551.6191388767838</v>
      </c>
      <c r="P11">
        <f t="shared" si="30"/>
        <v>427.58095694383923</v>
      </c>
      <c r="Q11" s="5">
        <f t="shared" si="31"/>
        <v>12.5</v>
      </c>
      <c r="R11">
        <f t="shared" si="0"/>
        <v>2000000</v>
      </c>
      <c r="S11">
        <f t="shared" si="1"/>
        <v>21908.691502815753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18462.933176961007</v>
      </c>
      <c r="AC11">
        <f t="shared" si="2"/>
        <v>19943.196906191388</v>
      </c>
      <c r="AE11">
        <f t="shared" si="3"/>
        <v>7784.4276702447305</v>
      </c>
      <c r="AF11">
        <f t="shared" si="4"/>
        <v>-389.22138351223651</v>
      </c>
      <c r="AG11">
        <f t="shared" si="5"/>
        <v>-11.378587411089935</v>
      </c>
      <c r="AH11">
        <f t="shared" si="6"/>
        <v>-3700.1918988854104</v>
      </c>
      <c r="AI11">
        <f t="shared" si="7"/>
        <v>3683.6358004359936</v>
      </c>
      <c r="AJ11">
        <f t="shared" si="8"/>
        <v>-1480.2637292303807</v>
      </c>
      <c r="AK11">
        <f t="shared" si="32"/>
        <v>41.373023141909606</v>
      </c>
      <c r="AL11">
        <f t="shared" si="9"/>
        <v>2244.7450943475224</v>
      </c>
      <c r="AN11">
        <f t="shared" si="10"/>
        <v>4937.1539617696099</v>
      </c>
      <c r="AO11">
        <f t="shared" si="11"/>
        <v>-246.85769808848048</v>
      </c>
      <c r="AP11">
        <f t="shared" si="12"/>
        <v>-7.2166947007214386</v>
      </c>
      <c r="AQ11">
        <f t="shared" si="13"/>
        <v>-2346.7900103586662</v>
      </c>
      <c r="AR11">
        <f t="shared" si="14"/>
        <v>2336.2895586217414</v>
      </c>
      <c r="AS11">
        <f t="shared" si="15"/>
        <v>-938.83458679549517</v>
      </c>
      <c r="AT11">
        <f t="shared" si="16"/>
        <v>26.240205930135257</v>
      </c>
      <c r="AU11">
        <f t="shared" si="17"/>
        <v>1423.6951777563816</v>
      </c>
      <c r="AW11">
        <v>8</v>
      </c>
      <c r="AX11">
        <f>(R11*SUMPRODUCT(K12:$K$23, X12:$X$23)-$AZ$3*SUMPRODUCT(K11:$K$22, W12:$W$23))/Z11</f>
        <v>21908.691502815753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8551.6191388767838</v>
      </c>
      <c r="P12">
        <f t="shared" si="30"/>
        <v>427.58095694383923</v>
      </c>
      <c r="Q12" s="5">
        <f t="shared" si="31"/>
        <v>12.5</v>
      </c>
      <c r="R12">
        <f t="shared" si="0"/>
        <v>2000000</v>
      </c>
      <c r="S12">
        <f t="shared" si="1"/>
        <v>23623.865961188483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19943.196906191388</v>
      </c>
      <c r="AC12">
        <f t="shared" si="2"/>
        <v>21243.697333824686</v>
      </c>
      <c r="AE12">
        <f t="shared" si="3"/>
        <v>7690.0202955308941</v>
      </c>
      <c r="AF12">
        <f t="shared" si="4"/>
        <v>-384.50101477654476</v>
      </c>
      <c r="AG12">
        <f t="shared" si="5"/>
        <v>-11.240591066215536</v>
      </c>
      <c r="AH12">
        <f t="shared" si="6"/>
        <v>-3873.6753221598556</v>
      </c>
      <c r="AI12">
        <f t="shared" si="7"/>
        <v>3420.6033675282779</v>
      </c>
      <c r="AJ12">
        <f t="shared" si="8"/>
        <v>-1300.5004276332984</v>
      </c>
      <c r="AK12">
        <f t="shared" si="32"/>
        <v>572.22303992586058</v>
      </c>
      <c r="AL12">
        <f t="shared" si="9"/>
        <v>2692.3259798208401</v>
      </c>
      <c r="AN12">
        <f t="shared" si="10"/>
        <v>4558.2033000467936</v>
      </c>
      <c r="AO12">
        <f t="shared" si="11"/>
        <v>-227.91016500233971</v>
      </c>
      <c r="AP12">
        <f t="shared" si="12"/>
        <v>-6.6627781622730984</v>
      </c>
      <c r="AQ12">
        <f t="shared" si="13"/>
        <v>-2296.0927225433152</v>
      </c>
      <c r="AR12">
        <f t="shared" si="14"/>
        <v>2027.5376343388652</v>
      </c>
      <c r="AS12">
        <f t="shared" si="15"/>
        <v>-770.86211910200439</v>
      </c>
      <c r="AT12">
        <f t="shared" si="16"/>
        <v>339.18102276904284</v>
      </c>
      <c r="AU12">
        <f t="shared" si="17"/>
        <v>1595.8565380059038</v>
      </c>
      <c r="AW12">
        <v>9</v>
      </c>
      <c r="AX12">
        <f>(R12*SUMPRODUCT(K13:$K$23, X13:$X$23)-$AZ$3*SUMPRODUCT(K12:$K$22, W13:$W$23))/Z12</f>
        <v>23623.865961188483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8551.6191388767838</v>
      </c>
      <c r="P13">
        <f t="shared" si="30"/>
        <v>427.58095694383923</v>
      </c>
      <c r="Q13" s="5">
        <f t="shared" si="31"/>
        <v>12.5</v>
      </c>
      <c r="R13">
        <f t="shared" si="0"/>
        <v>2000000</v>
      </c>
      <c r="S13">
        <f t="shared" si="1"/>
        <v>25201.615120354469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21243.697333824686</v>
      </c>
      <c r="AC13">
        <f t="shared" si="2"/>
        <v>22384.711774239982</v>
      </c>
      <c r="AE13">
        <f t="shared" si="3"/>
        <v>7595.7643473502367</v>
      </c>
      <c r="AF13">
        <f t="shared" si="4"/>
        <v>-379.78821736751183</v>
      </c>
      <c r="AG13">
        <f t="shared" si="5"/>
        <v>-11.102816063245401</v>
      </c>
      <c r="AH13">
        <f t="shared" si="6"/>
        <v>-4059.054769276966</v>
      </c>
      <c r="AI13">
        <f t="shared" si="7"/>
        <v>3145.8185446425141</v>
      </c>
      <c r="AJ13">
        <f t="shared" si="8"/>
        <v>-1141.0144404152961</v>
      </c>
      <c r="AK13">
        <f t="shared" si="32"/>
        <v>1992.1771424665187</v>
      </c>
      <c r="AL13">
        <f t="shared" si="9"/>
        <v>3996.9812466937365</v>
      </c>
      <c r="AN13">
        <f t="shared" si="10"/>
        <v>4078.5703197488815</v>
      </c>
      <c r="AO13">
        <f t="shared" si="11"/>
        <v>-203.92851598744409</v>
      </c>
      <c r="AP13">
        <f t="shared" si="12"/>
        <v>-5.9616931213750579</v>
      </c>
      <c r="AQ13">
        <f t="shared" si="13"/>
        <v>-2179.5226327661676</v>
      </c>
      <c r="AR13">
        <f t="shared" si="14"/>
        <v>1689.1574778738952</v>
      </c>
      <c r="AS13">
        <f t="shared" si="15"/>
        <v>-612.67140715155801</v>
      </c>
      <c r="AT13">
        <f t="shared" si="16"/>
        <v>1069.7059826218212</v>
      </c>
      <c r="AU13">
        <f t="shared" si="17"/>
        <v>2146.1920533441585</v>
      </c>
      <c r="AW13">
        <v>10</v>
      </c>
      <c r="AX13">
        <f>(R13*SUMPRODUCT(K14:$K$23, X14:$X$23)-$AZ$3*SUMPRODUCT(K13:$K$22, W14:$W$23))/Z13</f>
        <v>25201.615120354469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8551.6191388767838</v>
      </c>
      <c r="P14">
        <f t="shared" si="30"/>
        <v>427.58095694383923</v>
      </c>
      <c r="Q14" s="5">
        <f t="shared" si="31"/>
        <v>12.5</v>
      </c>
      <c r="R14">
        <f t="shared" si="0"/>
        <v>2000000</v>
      </c>
      <c r="S14">
        <f t="shared" si="1"/>
        <v>26503.464105014133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22384.711774239982</v>
      </c>
      <c r="AC14">
        <f t="shared" si="2"/>
        <v>23249.196524026869</v>
      </c>
      <c r="AE14">
        <f t="shared" si="3"/>
        <v>7501.5957601090258</v>
      </c>
      <c r="AF14">
        <f t="shared" si="4"/>
        <v>-375.07978800545135</v>
      </c>
      <c r="AG14">
        <f t="shared" si="5"/>
        <v>-10.965168756764708</v>
      </c>
      <c r="AH14">
        <f t="shared" si="6"/>
        <v>-4259.0633357183478</v>
      </c>
      <c r="AI14">
        <f t="shared" si="7"/>
        <v>2856.4874676284617</v>
      </c>
      <c r="AJ14">
        <f t="shared" si="8"/>
        <v>-864.48474978688682</v>
      </c>
      <c r="AK14">
        <f t="shared" si="32"/>
        <v>2065.7859422440492</v>
      </c>
      <c r="AL14">
        <f t="shared" si="9"/>
        <v>4057.7886600856241</v>
      </c>
      <c r="AN14">
        <f t="shared" si="10"/>
        <v>3710.4988081730162</v>
      </c>
      <c r="AO14">
        <f t="shared" si="11"/>
        <v>-185.52494040865082</v>
      </c>
      <c r="AP14">
        <f t="shared" si="12"/>
        <v>-5.423678761757234</v>
      </c>
      <c r="AQ14">
        <f t="shared" si="13"/>
        <v>-2106.6516960501535</v>
      </c>
      <c r="AR14">
        <f t="shared" si="14"/>
        <v>1412.8984929524543</v>
      </c>
      <c r="AS14">
        <f t="shared" si="15"/>
        <v>-427.59830525996944</v>
      </c>
      <c r="AT14">
        <f t="shared" si="16"/>
        <v>1021.7954314997257</v>
      </c>
      <c r="AU14">
        <f t="shared" si="17"/>
        <v>2007.0956191922107</v>
      </c>
      <c r="AW14">
        <v>11</v>
      </c>
      <c r="AX14">
        <f>(R14*SUMPRODUCT(K15:$K$23, X15:$X$23)-$AZ$3*SUMPRODUCT(K14:$K$22, W15:$W$23))/Z14</f>
        <v>26503.464105014133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8551.6191388767838</v>
      </c>
      <c r="P15">
        <f t="shared" si="30"/>
        <v>427.58095694383923</v>
      </c>
      <c r="Q15" s="5">
        <f t="shared" si="31"/>
        <v>12.5</v>
      </c>
      <c r="R15">
        <f t="shared" si="0"/>
        <v>2000000</v>
      </c>
      <c r="S15">
        <f t="shared" si="1"/>
        <v>27610.526118538841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23249.196524026869</v>
      </c>
      <c r="AC15">
        <f t="shared" si="2"/>
        <v>23916.442142111508</v>
      </c>
      <c r="AE15">
        <f t="shared" si="3"/>
        <v>7407.4758111542842</v>
      </c>
      <c r="AF15">
        <f t="shared" si="4"/>
        <v>-370.37379055771424</v>
      </c>
      <c r="AG15">
        <f t="shared" si="5"/>
        <v>-10.827592545426464</v>
      </c>
      <c r="AH15">
        <f t="shared" si="6"/>
        <v>-4467.9238032953817</v>
      </c>
      <c r="AI15">
        <f t="shared" si="7"/>
        <v>2558.3506247557616</v>
      </c>
      <c r="AJ15">
        <f t="shared" si="8"/>
        <v>-667.24561808463841</v>
      </c>
      <c r="AK15">
        <f t="shared" si="32"/>
        <v>2120.040898123641</v>
      </c>
      <c r="AL15">
        <f t="shared" si="9"/>
        <v>4011.1459047947642</v>
      </c>
      <c r="AN15">
        <f t="shared" si="10"/>
        <v>3375.1342173493745</v>
      </c>
      <c r="AO15">
        <f t="shared" si="11"/>
        <v>-168.75671086746874</v>
      </c>
      <c r="AP15">
        <f t="shared" si="12"/>
        <v>-4.9334724841836834</v>
      </c>
      <c r="AQ15">
        <f t="shared" si="13"/>
        <v>-2035.7599394795936</v>
      </c>
      <c r="AR15">
        <f t="shared" si="14"/>
        <v>1165.6840945181284</v>
      </c>
      <c r="AS15">
        <f t="shared" si="15"/>
        <v>-304.02306728868911</v>
      </c>
      <c r="AT15">
        <f t="shared" si="16"/>
        <v>965.97312766954451</v>
      </c>
      <c r="AU15">
        <f t="shared" si="17"/>
        <v>1827.634154898984</v>
      </c>
      <c r="AW15">
        <v>12</v>
      </c>
      <c r="AX15">
        <f>(R15*SUMPRODUCT(K16:$K$23, X16:$X$23)-$AZ$3*SUMPRODUCT(K15:$K$22, W16:$W$23))/Z15</f>
        <v>27610.526118538841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8551.6191388767838</v>
      </c>
      <c r="P16">
        <f t="shared" si="30"/>
        <v>427.58095694383923</v>
      </c>
      <c r="Q16" s="5">
        <f t="shared" si="31"/>
        <v>12.5</v>
      </c>
      <c r="R16">
        <f t="shared" si="0"/>
        <v>2000000</v>
      </c>
      <c r="S16">
        <f t="shared" si="1"/>
        <v>27604.128927091057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23916.442142111508</v>
      </c>
      <c r="AC16">
        <f t="shared" si="2"/>
        <v>23579.872932320359</v>
      </c>
      <c r="AE16">
        <f t="shared" si="3"/>
        <v>7304.925041935131</v>
      </c>
      <c r="AF16">
        <f t="shared" si="4"/>
        <v>-365.24625209675656</v>
      </c>
      <c r="AG16">
        <f t="shared" si="5"/>
        <v>-10.677692907191666</v>
      </c>
      <c r="AH16">
        <f t="shared" si="6"/>
        <v>-6659.7940448855352</v>
      </c>
      <c r="AI16">
        <f t="shared" si="7"/>
        <v>269.20705204564729</v>
      </c>
      <c r="AJ16">
        <f t="shared" si="8"/>
        <v>336.56920979114875</v>
      </c>
      <c r="AK16">
        <f t="shared" si="32"/>
        <v>2159.9284652364918</v>
      </c>
      <c r="AL16">
        <f t="shared" si="9"/>
        <v>2765.7047270732878</v>
      </c>
      <c r="AN16">
        <f t="shared" si="10"/>
        <v>3066.0464976593466</v>
      </c>
      <c r="AO16">
        <f t="shared" si="11"/>
        <v>-153.30232488296733</v>
      </c>
      <c r="AP16">
        <f t="shared" si="12"/>
        <v>-4.481675411210575</v>
      </c>
      <c r="AQ16">
        <f t="shared" si="13"/>
        <v>-2795.2700526335111</v>
      </c>
      <c r="AR16">
        <f t="shared" si="14"/>
        <v>112.99244473165724</v>
      </c>
      <c r="AS16">
        <f t="shared" si="15"/>
        <v>141.26590498548873</v>
      </c>
      <c r="AT16">
        <f t="shared" si="16"/>
        <v>906.5720822617418</v>
      </c>
      <c r="AU16">
        <f t="shared" si="17"/>
        <v>1160.8304319788876</v>
      </c>
      <c r="AW16">
        <v>13</v>
      </c>
      <c r="AX16">
        <f>(R16*SUMPRODUCT(K17:$K$23, X17:$X$23)-$AZ$3*SUMPRODUCT(K16:$K$22, W17:$W$23))/Z16</f>
        <v>27604.128927091057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8551.6191388767838</v>
      </c>
      <c r="P17">
        <f t="shared" si="30"/>
        <v>427.58095694383923</v>
      </c>
      <c r="Q17" s="5">
        <f t="shared" si="31"/>
        <v>12.5</v>
      </c>
      <c r="R17">
        <f t="shared" si="0"/>
        <v>2000000</v>
      </c>
      <c r="S17">
        <f t="shared" si="1"/>
        <v>26503.576156914827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23579.872932320359</v>
      </c>
      <c r="AC17">
        <f t="shared" si="2"/>
        <v>22292.695876095859</v>
      </c>
      <c r="AE17">
        <f t="shared" si="3"/>
        <v>7192.9404387733148</v>
      </c>
      <c r="AF17">
        <f t="shared" si="4"/>
        <v>-359.64702193866577</v>
      </c>
      <c r="AG17">
        <f t="shared" si="5"/>
        <v>-10.514003725436718</v>
      </c>
      <c r="AH17">
        <f t="shared" si="6"/>
        <v>-9105.9604292851636</v>
      </c>
      <c r="AI17">
        <f t="shared" si="7"/>
        <v>-2283.1810161759513</v>
      </c>
      <c r="AJ17">
        <f t="shared" si="8"/>
        <v>1287.1770562245001</v>
      </c>
      <c r="AK17">
        <f t="shared" si="32"/>
        <v>2128.9216444408507</v>
      </c>
      <c r="AL17">
        <f t="shared" si="9"/>
        <v>1132.9176844893996</v>
      </c>
      <c r="AN17">
        <f t="shared" si="10"/>
        <v>2781.0679752807996</v>
      </c>
      <c r="AO17">
        <f t="shared" si="11"/>
        <v>-139.05339876404</v>
      </c>
      <c r="AP17">
        <f t="shared" si="12"/>
        <v>-4.0651190290937125</v>
      </c>
      <c r="AQ17">
        <f t="shared" si="13"/>
        <v>-3520.7152276069701</v>
      </c>
      <c r="AR17">
        <f t="shared" si="14"/>
        <v>-882.76577011930431</v>
      </c>
      <c r="AS17">
        <f t="shared" si="15"/>
        <v>497.6722551858997</v>
      </c>
      <c r="AT17">
        <f t="shared" si="16"/>
        <v>823.12315215643582</v>
      </c>
      <c r="AU17">
        <f t="shared" si="17"/>
        <v>438.02963722303122</v>
      </c>
      <c r="AW17">
        <v>14</v>
      </c>
      <c r="AX17">
        <f>(R17*SUMPRODUCT(K18:$K$23, X18:$X$23)-$AZ$3*SUMPRODUCT(K17:$K$22, W18:$W$23))/Z17</f>
        <v>26503.576156914827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8551.6191388767838</v>
      </c>
      <c r="P18">
        <f t="shared" si="30"/>
        <v>427.58095694383923</v>
      </c>
      <c r="Q18" s="5">
        <f t="shared" si="31"/>
        <v>12.5</v>
      </c>
      <c r="R18">
        <f t="shared" si="0"/>
        <v>2000000</v>
      </c>
      <c r="S18">
        <f t="shared" si="1"/>
        <v>24409.403107906033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22292.695876095859</v>
      </c>
      <c r="AC18">
        <f t="shared" si="2"/>
        <v>20184.258071175951</v>
      </c>
      <c r="AE18">
        <f t="shared" si="3"/>
        <v>7071.3768322171682</v>
      </c>
      <c r="AF18">
        <f t="shared" si="4"/>
        <v>-353.56884161085844</v>
      </c>
      <c r="AG18">
        <f t="shared" si="5"/>
        <v>-10.336312804305328</v>
      </c>
      <c r="AH18">
        <f t="shared" si="6"/>
        <v>-11608.141420323544</v>
      </c>
      <c r="AI18">
        <f t="shared" si="7"/>
        <v>-4900.6697425215398</v>
      </c>
      <c r="AJ18">
        <f t="shared" si="8"/>
        <v>2108.4378049199076</v>
      </c>
      <c r="AK18">
        <f t="shared" si="32"/>
        <v>2030.735270669152</v>
      </c>
      <c r="AL18">
        <f t="shared" si="9"/>
        <v>-761.49666693248014</v>
      </c>
      <c r="AN18">
        <f t="shared" si="10"/>
        <v>2518.5541237930524</v>
      </c>
      <c r="AO18">
        <f t="shared" si="11"/>
        <v>-125.92770618965264</v>
      </c>
      <c r="AP18">
        <f t="shared" si="12"/>
        <v>-3.681399514659415</v>
      </c>
      <c r="AQ18">
        <f t="shared" si="13"/>
        <v>-4134.3762519529309</v>
      </c>
      <c r="AR18">
        <f t="shared" si="14"/>
        <v>-1745.4312338641903</v>
      </c>
      <c r="AS18">
        <f t="shared" si="15"/>
        <v>750.94495093924081</v>
      </c>
      <c r="AT18">
        <f t="shared" si="16"/>
        <v>723.27027842358416</v>
      </c>
      <c r="AU18">
        <f t="shared" si="17"/>
        <v>-271.21600450136538</v>
      </c>
      <c r="AW18">
        <v>15</v>
      </c>
      <c r="AX18">
        <f>(R18*SUMPRODUCT(K19:$K$23, X19:$X$23)-$AZ$3*SUMPRODUCT(K18:$K$22, W19:$W$23))/Z18</f>
        <v>24409.403107906033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8551.6191388767838</v>
      </c>
      <c r="P19">
        <f t="shared" si="30"/>
        <v>427.58095694383923</v>
      </c>
      <c r="Q19" s="5">
        <f t="shared" si="31"/>
        <v>12.5</v>
      </c>
      <c r="R19">
        <f t="shared" si="0"/>
        <v>2000000</v>
      </c>
      <c r="S19">
        <f t="shared" si="1"/>
        <v>21366.128169467251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20184.258071175951</v>
      </c>
      <c r="AC19">
        <f t="shared" si="2"/>
        <v>17338.683582883976</v>
      </c>
      <c r="AE19">
        <f t="shared" si="3"/>
        <v>6939.6671776127605</v>
      </c>
      <c r="AF19">
        <f t="shared" si="4"/>
        <v>-346.98335888063809</v>
      </c>
      <c r="AG19">
        <f t="shared" si="5"/>
        <v>-10.143791288108416</v>
      </c>
      <c r="AH19">
        <f t="shared" si="6"/>
        <v>-14265.342104617577</v>
      </c>
      <c r="AI19">
        <f t="shared" si="7"/>
        <v>-7682.8020771735628</v>
      </c>
      <c r="AJ19">
        <f t="shared" si="8"/>
        <v>2845.5744882919753</v>
      </c>
      <c r="AK19">
        <f t="shared" si="32"/>
        <v>1874.3859322935652</v>
      </c>
      <c r="AL19">
        <f t="shared" si="9"/>
        <v>-2962.8416565880225</v>
      </c>
      <c r="AN19">
        <f t="shared" si="10"/>
        <v>2276.8169527834584</v>
      </c>
      <c r="AO19">
        <f t="shared" si="11"/>
        <v>-113.84084763917295</v>
      </c>
      <c r="AP19">
        <f t="shared" si="12"/>
        <v>-3.3280495129173109</v>
      </c>
      <c r="AQ19">
        <f t="shared" si="13"/>
        <v>-4680.278161729062</v>
      </c>
      <c r="AR19">
        <f t="shared" si="14"/>
        <v>-2520.6301060976939</v>
      </c>
      <c r="AS19">
        <f t="shared" si="15"/>
        <v>933.59696791395754</v>
      </c>
      <c r="AT19">
        <f t="shared" si="16"/>
        <v>614.96229681909324</v>
      </c>
      <c r="AU19">
        <f t="shared" si="17"/>
        <v>-972.07084136464334</v>
      </c>
      <c r="AW19">
        <v>16</v>
      </c>
      <c r="AX19">
        <f>(R19*SUMPRODUCT(K20:$K$23, X20:$X$23)-$AZ$3*SUMPRODUCT(K19:$K$22, W20:$W$23))/Z19</f>
        <v>21366.128169467251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8551.6191388767838</v>
      </c>
      <c r="P20">
        <f t="shared" si="30"/>
        <v>427.58095694383923</v>
      </c>
      <c r="Q20" s="5">
        <f t="shared" si="31"/>
        <v>12.5</v>
      </c>
      <c r="R20">
        <f t="shared" si="0"/>
        <v>2000000</v>
      </c>
      <c r="S20">
        <f t="shared" si="1"/>
        <v>17434.414478679446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17338.683582883976</v>
      </c>
      <c r="AC20">
        <f t="shared" si="2"/>
        <v>13858.380783643188</v>
      </c>
      <c r="AE20">
        <f t="shared" si="3"/>
        <v>6797.5666454513403</v>
      </c>
      <c r="AF20">
        <f t="shared" si="4"/>
        <v>-339.87833227256704</v>
      </c>
      <c r="AG20">
        <f t="shared" si="5"/>
        <v>-9.9360813067386111</v>
      </c>
      <c r="AH20">
        <f t="shared" si="6"/>
        <v>-17003.530958195031</v>
      </c>
      <c r="AI20">
        <f t="shared" si="7"/>
        <v>-10555.778726322997</v>
      </c>
      <c r="AJ20">
        <f t="shared" si="8"/>
        <v>3480.3027992407879</v>
      </c>
      <c r="AK20">
        <f t="shared" si="32"/>
        <v>1665.7460327243925</v>
      </c>
      <c r="AL20">
        <f t="shared" si="9"/>
        <v>-5409.7298943578162</v>
      </c>
      <c r="AN20">
        <f t="shared" si="10"/>
        <v>2054.4005149463601</v>
      </c>
      <c r="AO20">
        <f t="shared" si="11"/>
        <v>-102.720025747318</v>
      </c>
      <c r="AP20">
        <f t="shared" si="12"/>
        <v>-3.0029408489539504</v>
      </c>
      <c r="AQ20">
        <f t="shared" si="13"/>
        <v>-5138.9069910476546</v>
      </c>
      <c r="AR20">
        <f t="shared" si="14"/>
        <v>-3190.2294426975664</v>
      </c>
      <c r="AS20">
        <f t="shared" si="15"/>
        <v>1051.8375524444448</v>
      </c>
      <c r="AT20">
        <f t="shared" si="16"/>
        <v>503.43154924252002</v>
      </c>
      <c r="AU20">
        <f t="shared" si="17"/>
        <v>-1634.9603410106017</v>
      </c>
      <c r="AW20">
        <v>17</v>
      </c>
      <c r="AX20">
        <f>(R20*SUMPRODUCT(K21:$K$23, X21:$X$23)-$AZ$3*SUMPRODUCT(K20:$K$22, W21:$W$23))/Z20</f>
        <v>17434.414478679446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8551.6191388767838</v>
      </c>
      <c r="P21">
        <f t="shared" si="30"/>
        <v>427.58095694383923</v>
      </c>
      <c r="Q21" s="5">
        <f t="shared" si="31"/>
        <v>12.5</v>
      </c>
      <c r="R21">
        <f t="shared" si="0"/>
        <v>2000000</v>
      </c>
      <c r="S21">
        <f t="shared" si="1"/>
        <v>12581.511978975412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13858.380783643188</v>
      </c>
      <c r="AC21">
        <f t="shared" si="2"/>
        <v>9774.7762377791041</v>
      </c>
      <c r="AE21">
        <f t="shared" si="3"/>
        <v>6643.8885638637721</v>
      </c>
      <c r="AF21">
        <f t="shared" si="4"/>
        <v>-332.19442819318863</v>
      </c>
      <c r="AG21">
        <f t="shared" si="5"/>
        <v>-9.7114482882834743</v>
      </c>
      <c r="AH21">
        <f t="shared" si="6"/>
        <v>-20043.552862039924</v>
      </c>
      <c r="AI21">
        <f t="shared" si="7"/>
        <v>-13741.570174657623</v>
      </c>
      <c r="AJ21">
        <f t="shared" si="8"/>
        <v>4083.6045458640838</v>
      </c>
      <c r="AK21">
        <f t="shared" si="32"/>
        <v>1411.905244351964</v>
      </c>
      <c r="AL21">
        <f t="shared" si="9"/>
        <v>-8246.0603844415746</v>
      </c>
      <c r="AN21">
        <f t="shared" si="10"/>
        <v>1849.6780700916124</v>
      </c>
      <c r="AO21">
        <f t="shared" si="11"/>
        <v>-92.483903504580624</v>
      </c>
      <c r="AP21">
        <f t="shared" si="12"/>
        <v>-2.7036956979332905</v>
      </c>
      <c r="AQ21">
        <f t="shared" si="13"/>
        <v>-5580.183926817198</v>
      </c>
      <c r="AR21">
        <f t="shared" si="14"/>
        <v>-3825.6934559280999</v>
      </c>
      <c r="AS21">
        <f t="shared" si="15"/>
        <v>1136.8874873209102</v>
      </c>
      <c r="AT21">
        <f t="shared" si="16"/>
        <v>393.07856271544705</v>
      </c>
      <c r="AU21">
        <f t="shared" si="17"/>
        <v>-2295.7274058917424</v>
      </c>
      <c r="AW21">
        <v>18</v>
      </c>
      <c r="AX21">
        <f>(R21*SUMPRODUCT(K22:$K$23, X22:$X$23)-$AZ$3*SUMPRODUCT(K21:$K$22, W22:$W$23))/Z21</f>
        <v>12581.511978975412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8551.6191388767838</v>
      </c>
      <c r="P22">
        <f t="shared" si="30"/>
        <v>427.58095694383923</v>
      </c>
      <c r="Q22" s="5">
        <f t="shared" si="31"/>
        <v>12.5</v>
      </c>
      <c r="R22">
        <f t="shared" si="0"/>
        <v>2000000</v>
      </c>
      <c r="S22">
        <f t="shared" si="1"/>
        <v>6774.4106596622451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9774.7762377791041</v>
      </c>
      <c r="AC22">
        <f t="shared" si="2"/>
        <v>5131.3908534625316</v>
      </c>
      <c r="AE22">
        <f t="shared" si="3"/>
        <v>6477.5671916109213</v>
      </c>
      <c r="AF22">
        <f t="shared" si="4"/>
        <v>-323.87835958054609</v>
      </c>
      <c r="AG22">
        <f t="shared" si="5"/>
        <v>-9.4683344265225902</v>
      </c>
      <c r="AH22">
        <f t="shared" si="6"/>
        <v>-23359.900620488082</v>
      </c>
      <c r="AI22">
        <f t="shared" si="7"/>
        <v>-17215.680122884231</v>
      </c>
      <c r="AJ22">
        <f t="shared" si="8"/>
        <v>4643.3853843165725</v>
      </c>
      <c r="AK22">
        <f t="shared" si="32"/>
        <v>1114.9925548866636</v>
      </c>
      <c r="AL22">
        <f t="shared" si="9"/>
        <v>-11457.302183680995</v>
      </c>
      <c r="AN22">
        <f t="shared" si="10"/>
        <v>1661.2228709810654</v>
      </c>
      <c r="AO22">
        <f t="shared" si="11"/>
        <v>-83.061143549053284</v>
      </c>
      <c r="AP22">
        <f t="shared" si="12"/>
        <v>-2.4282285670162276</v>
      </c>
      <c r="AQ22">
        <f t="shared" si="13"/>
        <v>-5990.8295856594323</v>
      </c>
      <c r="AR22">
        <f t="shared" si="14"/>
        <v>-4415.0960867944359</v>
      </c>
      <c r="AS22">
        <f t="shared" si="15"/>
        <v>1190.8325720180692</v>
      </c>
      <c r="AT22">
        <f t="shared" si="16"/>
        <v>285.94857889705594</v>
      </c>
      <c r="AU22">
        <f t="shared" si="17"/>
        <v>-2938.3149358793112</v>
      </c>
      <c r="AW22">
        <v>19</v>
      </c>
      <c r="AX22">
        <f>(R22*SUMPRODUCT(K23:$K$23, X23:$X$23)-$AZ$3*SUMPRODUCT(K22:$K$22, W23:$W$23))/Z22</f>
        <v>6774.4106596622451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8551.6191388767838</v>
      </c>
      <c r="P23">
        <f t="shared" si="30"/>
        <v>427.58095694383923</v>
      </c>
      <c r="Q23" s="5">
        <f t="shared" si="31"/>
        <v>12.5</v>
      </c>
      <c r="R23">
        <f t="shared" si="0"/>
        <v>2000000</v>
      </c>
      <c r="S23">
        <f t="shared" si="1"/>
        <v>6967.5453307126081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5131.3908534625316</v>
      </c>
      <c r="AC23">
        <f t="shared" si="2"/>
        <v>5131.3908534625316</v>
      </c>
      <c r="AE23">
        <f t="shared" si="3"/>
        <v>6298.0143147542958</v>
      </c>
      <c r="AF23">
        <f t="shared" si="4"/>
        <v>-314.90071573771479</v>
      </c>
      <c r="AG23">
        <f t="shared" si="5"/>
        <v>-9.2058799223802765</v>
      </c>
      <c r="AH23">
        <f t="shared" si="6"/>
        <v>-26843.385580334118</v>
      </c>
      <c r="AI23">
        <f t="shared" si="7"/>
        <v>-20869.477861239917</v>
      </c>
      <c r="AJ23">
        <f t="shared" si="8"/>
        <v>0</v>
      </c>
      <c r="AK23">
        <f t="shared" si="32"/>
        <v>778.01531167353801</v>
      </c>
      <c r="AL23">
        <f t="shared" si="9"/>
        <v>-20091.462549566379</v>
      </c>
      <c r="AN23">
        <f t="shared" si="10"/>
        <v>1487.8590312511708</v>
      </c>
      <c r="AO23">
        <f t="shared" si="11"/>
        <v>-74.392951562558537</v>
      </c>
      <c r="AP23">
        <f t="shared" si="12"/>
        <v>-2.1748206495878191</v>
      </c>
      <c r="AQ23">
        <f t="shared" si="13"/>
        <v>-6341.5501567680558</v>
      </c>
      <c r="AR23">
        <f t="shared" si="14"/>
        <v>-4930.2588977290316</v>
      </c>
      <c r="AS23">
        <f t="shared" si="15"/>
        <v>0</v>
      </c>
      <c r="AT23">
        <f t="shared" si="16"/>
        <v>183.80032976637153</v>
      </c>
      <c r="AU23">
        <f t="shared" si="17"/>
        <v>-4746.4585679626598</v>
      </c>
      <c r="AW23">
        <v>20</v>
      </c>
      <c r="AX23">
        <f>(R23*SUMPRODUCT(K$23:$K24, X$23:$X24)-$AZ$3*SUMPRODUCT(K$22:$K23, W$23:$W24))/Z23</f>
        <v>6967.5453307126081</v>
      </c>
    </row>
    <row r="25" spans="5:50" x14ac:dyDescent="0.25">
      <c r="AN25" s="6">
        <f t="shared" ref="AN25:AU25" si="33">SUM(AN3:AN23)</f>
        <v>85085.689007239853</v>
      </c>
      <c r="AO25" s="6">
        <f t="shared" si="33"/>
        <v>-10667.998804519579</v>
      </c>
      <c r="AP25" s="6">
        <f t="shared" si="33"/>
        <v>-736.82770042010247</v>
      </c>
      <c r="AQ25" s="6">
        <f t="shared" si="33"/>
        <v>-66756.416133544248</v>
      </c>
      <c r="AR25" s="6">
        <f t="shared" si="33"/>
        <v>6924.4463687559137</v>
      </c>
      <c r="AS25" s="6">
        <f t="shared" si="33"/>
        <v>-12648.864508619647</v>
      </c>
      <c r="AT25" s="6">
        <f t="shared" si="33"/>
        <v>8928.4285078156718</v>
      </c>
      <c r="AU25" s="7">
        <f t="shared" si="33"/>
        <v>3204.0103679519525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34392.47104714239</v>
      </c>
      <c r="K3">
        <v>1</v>
      </c>
      <c r="L3" s="2">
        <v>0</v>
      </c>
      <c r="O3">
        <f>$C$3</f>
        <v>34392.47104714239</v>
      </c>
      <c r="P3">
        <f>O3*B5</f>
        <v>27513.976837713912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34392.47104714239</v>
      </c>
      <c r="AF3">
        <f t="shared" ref="AF3:AF23" si="4">-$Z3*P3</f>
        <v>-27513.976837713912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6253.5372387284779</v>
      </c>
      <c r="AJ3">
        <f t="shared" ref="AJ3:AJ23" si="8">AB3-AC3</f>
        <v>0</v>
      </c>
      <c r="AL3">
        <f t="shared" ref="AL3:AL23" si="9">SUM(AI3:AK3)</f>
        <v>6253.5372387284779</v>
      </c>
      <c r="AN3">
        <f t="shared" ref="AN3:AN23" si="10">AE3*$K3</f>
        <v>34392.47104714239</v>
      </c>
      <c r="AO3">
        <f t="shared" ref="AO3:AO23" si="11">AF3*$K3</f>
        <v>-27513.976837713912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6253.5372387284779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6253.5372387284779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27701.652991187348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23431.535138254898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23141.042376768426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-23141.042376768426</v>
      </c>
      <c r="AK4">
        <f>H4*SUM(AB4, AE4:AF4)</f>
        <v>0</v>
      </c>
      <c r="AL4">
        <f t="shared" si="9"/>
        <v>-27936.068376768424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-4560.6106144188689</v>
      </c>
      <c r="AR4">
        <f t="shared" si="14"/>
        <v>-4560.6106144188689</v>
      </c>
      <c r="AS4">
        <f t="shared" si="15"/>
        <v>-22009.741655667131</v>
      </c>
      <c r="AT4">
        <f t="shared" si="16"/>
        <v>0</v>
      </c>
      <c r="AU4">
        <f t="shared" si="17"/>
        <v>-26570.352270086001</v>
      </c>
      <c r="AW4">
        <v>1</v>
      </c>
      <c r="AX4">
        <f>(R4*SUMPRODUCT(K5:$K$23, X5:$X$23)-$AZ$3*SUMPRODUCT(K4:$K$22, W5:$W$23))/Z4</f>
        <v>23431.535138254898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34392.47104714239</v>
      </c>
      <c r="P5">
        <f t="shared" ref="P5:P23" si="30">O5*$C$5</f>
        <v>1719.6235523571195</v>
      </c>
      <c r="Q5" s="5">
        <f t="shared" ref="Q5:Q23" si="31">$C$8</f>
        <v>12.5</v>
      </c>
      <c r="R5">
        <f t="shared" si="0"/>
        <v>2000000</v>
      </c>
      <c r="S5">
        <f t="shared" si="1"/>
        <v>45747.61048484291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23141.042376768426</v>
      </c>
      <c r="AC5">
        <f t="shared" si="2"/>
        <v>44613.590231086797</v>
      </c>
      <c r="AE5">
        <f t="shared" si="3"/>
        <v>33539.929060122056</v>
      </c>
      <c r="AF5">
        <f t="shared" si="4"/>
        <v>-1676.9964530061029</v>
      </c>
      <c r="AG5">
        <f t="shared" si="5"/>
        <v>-12.1901422167908</v>
      </c>
      <c r="AH5">
        <f t="shared" si="6"/>
        <v>-5030.1695734719178</v>
      </c>
      <c r="AI5">
        <f t="shared" si="7"/>
        <v>26820.572891427244</v>
      </c>
      <c r="AJ5">
        <f t="shared" si="8"/>
        <v>-21472.547854318371</v>
      </c>
      <c r="AK5">
        <f>H5*SUM(AB5, AE5:AF5)</f>
        <v>2854.7063016635993</v>
      </c>
      <c r="AL5">
        <f t="shared" si="9"/>
        <v>8202.7313387724716</v>
      </c>
      <c r="AN5">
        <f t="shared" si="10"/>
        <v>30326.319903533211</v>
      </c>
      <c r="AO5">
        <f t="shared" si="11"/>
        <v>-1516.3159951766606</v>
      </c>
      <c r="AP5">
        <f t="shared" si="12"/>
        <v>-11.022150699045573</v>
      </c>
      <c r="AQ5">
        <f t="shared" si="13"/>
        <v>-4548.2067472677427</v>
      </c>
      <c r="AR5">
        <f t="shared" si="14"/>
        <v>24250.77501038976</v>
      </c>
      <c r="AS5">
        <f t="shared" si="15"/>
        <v>-19415.167939285282</v>
      </c>
      <c r="AT5">
        <f t="shared" si="16"/>
        <v>2581.184246982049</v>
      </c>
      <c r="AU5">
        <f t="shared" si="17"/>
        <v>7416.7913180865253</v>
      </c>
      <c r="AW5">
        <v>2</v>
      </c>
      <c r="AX5">
        <f>(R5*SUMPRODUCT(K6:$K$23, X6:$X$23)-$AZ$3*SUMPRODUCT(K5:$K$22, W6:$W$23))/Z5</f>
        <v>45747.61048484291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34392.47104714239</v>
      </c>
      <c r="P6">
        <f t="shared" si="30"/>
        <v>1719.6235523571195</v>
      </c>
      <c r="Q6" s="5">
        <f t="shared" si="31"/>
        <v>12.5</v>
      </c>
      <c r="R6">
        <f t="shared" si="0"/>
        <v>2000000</v>
      </c>
      <c r="S6">
        <f t="shared" si="1"/>
        <v>65105.129338742932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44613.590231086797</v>
      </c>
      <c r="AC6">
        <f t="shared" si="2"/>
        <v>62612.275462563091</v>
      </c>
      <c r="AE6">
        <f t="shared" si="3"/>
        <v>33075.594702189766</v>
      </c>
      <c r="AF6">
        <f t="shared" si="4"/>
        <v>-1653.7797351094882</v>
      </c>
      <c r="AG6">
        <f t="shared" si="5"/>
        <v>-12.021379132969408</v>
      </c>
      <c r="AH6">
        <f t="shared" si="6"/>
        <v>-7497.8658645575733</v>
      </c>
      <c r="AI6">
        <f t="shared" si="7"/>
        <v>23911.927723389734</v>
      </c>
      <c r="AJ6">
        <f t="shared" si="8"/>
        <v>-17998.685231476295</v>
      </c>
      <c r="AK6">
        <f>H6*SUM(AB6, AE6:AF6)</f>
        <v>4159.1366643397387</v>
      </c>
      <c r="AL6">
        <f t="shared" si="9"/>
        <v>10072.379156253177</v>
      </c>
      <c r="AN6">
        <f t="shared" si="10"/>
        <v>28355.433276799478</v>
      </c>
      <c r="AO6">
        <f t="shared" si="11"/>
        <v>-1417.7716638399738</v>
      </c>
      <c r="AP6">
        <f t="shared" si="12"/>
        <v>-10.305828722633859</v>
      </c>
      <c r="AQ6">
        <f t="shared" si="13"/>
        <v>-6427.8582790464288</v>
      </c>
      <c r="AR6">
        <f t="shared" si="14"/>
        <v>20499.49750519044</v>
      </c>
      <c r="AS6">
        <f t="shared" si="15"/>
        <v>-15430.123713465804</v>
      </c>
      <c r="AT6">
        <f t="shared" si="16"/>
        <v>3565.5934001080254</v>
      </c>
      <c r="AU6">
        <f t="shared" si="17"/>
        <v>8634.9671918326603</v>
      </c>
      <c r="AW6">
        <v>3</v>
      </c>
      <c r="AX6">
        <f>(R6*SUMPRODUCT(K7:$K$23, X7:$X$23)-$AZ$3*SUMPRODUCT(K6:$K$22, W7:$W$23))/Z6</f>
        <v>65105.129338742932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34392.47104714239</v>
      </c>
      <c r="P7">
        <f t="shared" si="30"/>
        <v>1719.6235523571195</v>
      </c>
      <c r="Q7" s="5">
        <f t="shared" si="31"/>
        <v>12.5</v>
      </c>
      <c r="R7">
        <f t="shared" si="0"/>
        <v>2000000</v>
      </c>
      <c r="S7">
        <f t="shared" si="1"/>
        <v>81495.188299156507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62612.275462563091</v>
      </c>
      <c r="AC7">
        <f t="shared" si="2"/>
        <v>77173.278247756534</v>
      </c>
      <c r="AE7">
        <f t="shared" si="3"/>
        <v>32568.545372346867</v>
      </c>
      <c r="AF7">
        <f t="shared" si="4"/>
        <v>-1628.4272686173433</v>
      </c>
      <c r="AG7">
        <f t="shared" si="5"/>
        <v>-11.837091222561678</v>
      </c>
      <c r="AH7">
        <f t="shared" si="6"/>
        <v>-10251.859052485568</v>
      </c>
      <c r="AI7">
        <f t="shared" si="7"/>
        <v>20676.421960021395</v>
      </c>
      <c r="AJ7">
        <f t="shared" si="8"/>
        <v>-14561.002785193443</v>
      </c>
      <c r="AK7">
        <f>H7*SUM(AB7, AE7:AF7)</f>
        <v>5772.1826830402542</v>
      </c>
      <c r="AL7">
        <f t="shared" si="9"/>
        <v>11887.601857868205</v>
      </c>
      <c r="AN7">
        <f t="shared" si="10"/>
        <v>26298.148335396127</v>
      </c>
      <c r="AO7">
        <f t="shared" si="11"/>
        <v>-1314.9074167698063</v>
      </c>
      <c r="AP7">
        <f t="shared" si="12"/>
        <v>-9.5581051370766499</v>
      </c>
      <c r="AQ7">
        <f t="shared" si="13"/>
        <v>-8278.076499687757</v>
      </c>
      <c r="AR7">
        <f t="shared" si="14"/>
        <v>16695.606313801487</v>
      </c>
      <c r="AS7">
        <f t="shared" si="15"/>
        <v>-11757.584097761619</v>
      </c>
      <c r="AT7">
        <f t="shared" si="16"/>
        <v>4660.8687825058669</v>
      </c>
      <c r="AU7">
        <f t="shared" si="17"/>
        <v>9598.890998545734</v>
      </c>
      <c r="AW7">
        <v>4</v>
      </c>
      <c r="AX7">
        <f>(R7*SUMPRODUCT(K8:$K$23, X8:$X$23)-$AZ$3*SUMPRODUCT(K7:$K$22, W8:$W$23))/Z7</f>
        <v>81495.188299156507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34392.47104714239</v>
      </c>
      <c r="P8">
        <f t="shared" si="30"/>
        <v>1719.6235523571195</v>
      </c>
      <c r="Q8" s="5">
        <f t="shared" si="31"/>
        <v>12.5</v>
      </c>
      <c r="R8">
        <f t="shared" si="0"/>
        <v>2000000</v>
      </c>
      <c r="S8">
        <f t="shared" si="1"/>
        <v>95056.204681581905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77173.278247756534</v>
      </c>
      <c r="AC8">
        <f t="shared" si="2"/>
        <v>88493.825348639075</v>
      </c>
      <c r="AE8">
        <f t="shared" si="3"/>
        <v>32018.123765293327</v>
      </c>
      <c r="AF8">
        <f t="shared" si="4"/>
        <v>-1600.9061882646665</v>
      </c>
      <c r="AG8">
        <f t="shared" si="5"/>
        <v>-11.637039586878441</v>
      </c>
      <c r="AH8">
        <f t="shared" si="6"/>
        <v>-13068.915753219315</v>
      </c>
      <c r="AI8">
        <f t="shared" si="7"/>
        <v>17336.664784222463</v>
      </c>
      <c r="AJ8">
        <f t="shared" si="8"/>
        <v>-11320.547100882541</v>
      </c>
      <c r="AK8">
        <f t="shared" ref="AK8:AK23" si="32">H8*SUM(AB8:AB8, AE8:AF8)</f>
        <v>7542.0937573174424</v>
      </c>
      <c r="AL8">
        <f t="shared" si="9"/>
        <v>13558.211440657364</v>
      </c>
      <c r="AN8">
        <f t="shared" si="10"/>
        <v>24160.077542078176</v>
      </c>
      <c r="AO8">
        <f t="shared" si="11"/>
        <v>-1208.003877103909</v>
      </c>
      <c r="AP8">
        <f t="shared" si="12"/>
        <v>-8.781019801165753</v>
      </c>
      <c r="AQ8">
        <f t="shared" si="13"/>
        <v>-9861.4778399640254</v>
      </c>
      <c r="AR8">
        <f t="shared" si="14"/>
        <v>13081.814805209073</v>
      </c>
      <c r="AS8">
        <f t="shared" si="15"/>
        <v>-8542.2024657341699</v>
      </c>
      <c r="AT8">
        <f t="shared" si="16"/>
        <v>5691.0758213737508</v>
      </c>
      <c r="AU8">
        <f t="shared" si="17"/>
        <v>10230.688160848653</v>
      </c>
      <c r="AW8">
        <v>5</v>
      </c>
      <c r="AX8">
        <f>(R8*SUMPRODUCT(K9:$K$23, X9:$X$23)-$AZ$3*SUMPRODUCT(K8:$K$22, W9:$W$23))/Z8</f>
        <v>95056.204681581905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34392.47104714239</v>
      </c>
      <c r="P9">
        <f t="shared" si="30"/>
        <v>1719.6235523571195</v>
      </c>
      <c r="Q9" s="5">
        <f t="shared" si="31"/>
        <v>12.5</v>
      </c>
      <c r="R9">
        <f t="shared" si="0"/>
        <v>2000000</v>
      </c>
      <c r="S9">
        <f t="shared" si="1"/>
        <v>105802.43821647429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88493.825348639075</v>
      </c>
      <c r="AC9">
        <f t="shared" si="2"/>
        <v>96663.571199178143</v>
      </c>
      <c r="AE9">
        <f t="shared" si="3"/>
        <v>31421.762388680661</v>
      </c>
      <c r="AF9">
        <f t="shared" si="4"/>
        <v>-1571.0881194340329</v>
      </c>
      <c r="AG9">
        <f t="shared" si="5"/>
        <v>-11.420291066615377</v>
      </c>
      <c r="AH9">
        <f t="shared" si="6"/>
        <v>-16060.499903084668</v>
      </c>
      <c r="AI9">
        <f t="shared" si="7"/>
        <v>13778.754075095347</v>
      </c>
      <c r="AJ9">
        <f t="shared" si="8"/>
        <v>-8169.7458505390678</v>
      </c>
      <c r="AK9">
        <f t="shared" si="32"/>
        <v>8686.4862719528101</v>
      </c>
      <c r="AL9">
        <f t="shared" si="9"/>
        <v>14295.494496509089</v>
      </c>
      <c r="AN9">
        <f t="shared" si="10"/>
        <v>22088.762924128267</v>
      </c>
      <c r="AO9">
        <f t="shared" si="11"/>
        <v>-1104.4381462064132</v>
      </c>
      <c r="AP9">
        <f t="shared" si="12"/>
        <v>-8.0281971066613647</v>
      </c>
      <c r="AQ9">
        <f t="shared" si="13"/>
        <v>-11290.155224712009</v>
      </c>
      <c r="AR9">
        <f t="shared" si="14"/>
        <v>9686.1413561031859</v>
      </c>
      <c r="AS9">
        <f t="shared" si="15"/>
        <v>-5743.1399617465968</v>
      </c>
      <c r="AT9">
        <f t="shared" si="16"/>
        <v>6106.3963736795604</v>
      </c>
      <c r="AU9">
        <f t="shared" si="17"/>
        <v>10049.39776803615</v>
      </c>
      <c r="AW9">
        <v>6</v>
      </c>
      <c r="AX9">
        <f>(R9*SUMPRODUCT(K10:$K$23, X10:$X$23)-$AZ$3*SUMPRODUCT(K9:$K$22, W10:$W$23))/Z9</f>
        <v>105802.43821647429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34392.47104714239</v>
      </c>
      <c r="P10">
        <f t="shared" si="30"/>
        <v>1719.6235523571195</v>
      </c>
      <c r="Q10" s="5">
        <f t="shared" si="31"/>
        <v>12.5</v>
      </c>
      <c r="R10">
        <f t="shared" si="0"/>
        <v>2000000</v>
      </c>
      <c r="S10">
        <f t="shared" si="1"/>
        <v>113631.90728986224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96663.571199178143</v>
      </c>
      <c r="AC10">
        <f t="shared" si="2"/>
        <v>101690.94610235549</v>
      </c>
      <c r="AE10">
        <f t="shared" si="3"/>
        <v>30778.352691557808</v>
      </c>
      <c r="AF10">
        <f t="shared" si="4"/>
        <v>-1538.9176345778903</v>
      </c>
      <c r="AG10">
        <f t="shared" si="5"/>
        <v>-11.186442757111489</v>
      </c>
      <c r="AH10">
        <f t="shared" si="6"/>
        <v>-19143.263814037309</v>
      </c>
      <c r="AI10">
        <f t="shared" si="7"/>
        <v>10084.984800185495</v>
      </c>
      <c r="AJ10">
        <f t="shared" si="8"/>
        <v>-5027.3749031773477</v>
      </c>
      <c r="AK10">
        <f t="shared" si="32"/>
        <v>6836.5332397093835</v>
      </c>
      <c r="AL10">
        <f t="shared" si="9"/>
        <v>11894.143136717532</v>
      </c>
      <c r="AN10">
        <f t="shared" si="10"/>
        <v>20522.110384634627</v>
      </c>
      <c r="AO10">
        <f t="shared" si="11"/>
        <v>-1026.1055192317313</v>
      </c>
      <c r="AP10">
        <f t="shared" si="12"/>
        <v>-7.4587946721335445</v>
      </c>
      <c r="AQ10">
        <f t="shared" si="13"/>
        <v>-12764.171528309666</v>
      </c>
      <c r="AR10">
        <f t="shared" si="14"/>
        <v>6724.3745424210956</v>
      </c>
      <c r="AS10">
        <f t="shared" si="15"/>
        <v>-3352.1073639605956</v>
      </c>
      <c r="AT10">
        <f t="shared" si="16"/>
        <v>4558.4015232895372</v>
      </c>
      <c r="AU10">
        <f t="shared" si="17"/>
        <v>7930.6687017500381</v>
      </c>
      <c r="AW10">
        <v>7</v>
      </c>
      <c r="AX10">
        <f>(R10*SUMPRODUCT(K11:$K$23, X11:$X$23)-$AZ$3*SUMPRODUCT(K10:$K$22, W11:$W$23))/Z10</f>
        <v>113631.90728986224</v>
      </c>
    </row>
    <row r="11" spans="1:52" x14ac:dyDescent="0.25">
      <c r="A11" t="s">
        <v>33</v>
      </c>
      <c r="C11" s="24">
        <f>AU25</f>
        <v>13079.64313226653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34392.47104714239</v>
      </c>
      <c r="P11">
        <f t="shared" si="30"/>
        <v>1719.6235523571195</v>
      </c>
      <c r="Q11" s="5">
        <f t="shared" si="31"/>
        <v>12.5</v>
      </c>
      <c r="R11">
        <f t="shared" si="0"/>
        <v>2000000</v>
      </c>
      <c r="S11">
        <f t="shared" si="1"/>
        <v>118795.65511691234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101690.94610235549</v>
      </c>
      <c r="AC11">
        <f t="shared" si="2"/>
        <v>103908.58093738672</v>
      </c>
      <c r="AE11">
        <f t="shared" si="3"/>
        <v>30082.521603350782</v>
      </c>
      <c r="AF11">
        <f t="shared" si="4"/>
        <v>-1504.1260801675392</v>
      </c>
      <c r="AG11">
        <f t="shared" si="5"/>
        <v>-10.933541807055722</v>
      </c>
      <c r="AH11">
        <f t="shared" si="6"/>
        <v>-22565.843597544368</v>
      </c>
      <c r="AI11">
        <f t="shared" si="7"/>
        <v>6001.6183838318211</v>
      </c>
      <c r="AJ11">
        <f t="shared" si="8"/>
        <v>-2217.6348350312328</v>
      </c>
      <c r="AK11">
        <f t="shared" si="32"/>
        <v>6682.8172253901384</v>
      </c>
      <c r="AL11">
        <f t="shared" si="9"/>
        <v>10466.800774190728</v>
      </c>
      <c r="AN11">
        <f t="shared" si="10"/>
        <v>19079.378344244269</v>
      </c>
      <c r="AO11">
        <f t="shared" si="11"/>
        <v>-953.96891721221357</v>
      </c>
      <c r="AP11">
        <f t="shared" si="12"/>
        <v>-6.9344313462137608</v>
      </c>
      <c r="AQ11">
        <f t="shared" si="13"/>
        <v>-14312.040504165538</v>
      </c>
      <c r="AR11">
        <f t="shared" si="14"/>
        <v>3806.4344915203055</v>
      </c>
      <c r="AS11">
        <f t="shared" si="15"/>
        <v>-1406.5009112209443</v>
      </c>
      <c r="AT11">
        <f t="shared" si="16"/>
        <v>4238.474418130194</v>
      </c>
      <c r="AU11">
        <f t="shared" si="17"/>
        <v>6638.4079984295558</v>
      </c>
      <c r="AW11">
        <v>8</v>
      </c>
      <c r="AX11">
        <f>(R11*SUMPRODUCT(K12:$K$23, X12:$X$23)-$AZ$3*SUMPRODUCT(K11:$K$22, W12:$W$23))/Z11</f>
        <v>118795.65511691234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34392.47104714239</v>
      </c>
      <c r="P12">
        <f t="shared" si="30"/>
        <v>1719.6235523571195</v>
      </c>
      <c r="Q12" s="5">
        <f t="shared" si="31"/>
        <v>12.5</v>
      </c>
      <c r="R12">
        <f t="shared" si="0"/>
        <v>2000000</v>
      </c>
      <c r="S12">
        <f t="shared" si="1"/>
        <v>121586.4907758206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103908.58093738672</v>
      </c>
      <c r="AC12">
        <f t="shared" si="2"/>
        <v>103687.34831370937</v>
      </c>
      <c r="AE12">
        <f t="shared" si="3"/>
        <v>29329.44360907064</v>
      </c>
      <c r="AF12">
        <f t="shared" si="4"/>
        <v>-1466.472180453532</v>
      </c>
      <c r="AG12">
        <f t="shared" si="5"/>
        <v>-10.6598343751123</v>
      </c>
      <c r="AH12">
        <f t="shared" si="6"/>
        <v>-26299.522219658251</v>
      </c>
      <c r="AI12">
        <f t="shared" si="7"/>
        <v>1552.7893745837428</v>
      </c>
      <c r="AJ12">
        <f t="shared" si="8"/>
        <v>221.23262367735151</v>
      </c>
      <c r="AK12">
        <f t="shared" si="32"/>
        <v>9224.0086656202693</v>
      </c>
      <c r="AL12">
        <f t="shared" si="9"/>
        <v>10998.030663881364</v>
      </c>
      <c r="AN12">
        <f t="shared" si="10"/>
        <v>17384.813239712345</v>
      </c>
      <c r="AO12">
        <f t="shared" si="11"/>
        <v>-869.24066198561729</v>
      </c>
      <c r="AP12">
        <f t="shared" si="12"/>
        <v>-6.3185388801675018</v>
      </c>
      <c r="AQ12">
        <f t="shared" si="13"/>
        <v>-15588.849491199448</v>
      </c>
      <c r="AR12">
        <f t="shared" si="14"/>
        <v>920.40454764711069</v>
      </c>
      <c r="AS12">
        <f t="shared" si="15"/>
        <v>131.13402001164624</v>
      </c>
      <c r="AT12">
        <f t="shared" si="16"/>
        <v>5467.4636897545261</v>
      </c>
      <c r="AU12">
        <f t="shared" si="17"/>
        <v>6519.0022574132827</v>
      </c>
      <c r="AW12">
        <v>9</v>
      </c>
      <c r="AX12">
        <f>(R12*SUMPRODUCT(K13:$K$23, X13:$X$23)-$AZ$3*SUMPRODUCT(K12:$K$22, W13:$W$23))/Z12</f>
        <v>121586.4907758206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34392.47104714239</v>
      </c>
      <c r="P13">
        <f t="shared" si="30"/>
        <v>1719.6235523571195</v>
      </c>
      <c r="Q13" s="5">
        <f t="shared" si="31"/>
        <v>12.5</v>
      </c>
      <c r="R13">
        <f t="shared" si="0"/>
        <v>2000000</v>
      </c>
      <c r="S13">
        <f t="shared" si="1"/>
        <v>122369.68409962562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103687.34831370937</v>
      </c>
      <c r="AC13">
        <f t="shared" si="2"/>
        <v>101462.60295980022</v>
      </c>
      <c r="AE13">
        <f t="shared" si="3"/>
        <v>28516.455365053185</v>
      </c>
      <c r="AF13">
        <f t="shared" si="4"/>
        <v>-1425.8227682526592</v>
      </c>
      <c r="AG13">
        <f t="shared" si="5"/>
        <v>-10.364352464659039</v>
      </c>
      <c r="AH13">
        <f t="shared" si="6"/>
        <v>-30221.370672342382</v>
      </c>
      <c r="AI13">
        <f t="shared" si="7"/>
        <v>-3141.1024280065139</v>
      </c>
      <c r="AJ13">
        <f t="shared" si="8"/>
        <v>2224.7453539091512</v>
      </c>
      <c r="AK13">
        <f t="shared" si="32"/>
        <v>13587.832216601977</v>
      </c>
      <c r="AL13">
        <f t="shared" si="9"/>
        <v>12671.475142504614</v>
      </c>
      <c r="AN13">
        <f t="shared" si="10"/>
        <v>15312.003263624531</v>
      </c>
      <c r="AO13">
        <f t="shared" si="11"/>
        <v>-765.60016318122655</v>
      </c>
      <c r="AP13">
        <f t="shared" si="12"/>
        <v>-5.5651726952957556</v>
      </c>
      <c r="AQ13">
        <f t="shared" si="13"/>
        <v>-16227.463071487187</v>
      </c>
      <c r="AR13">
        <f t="shared" si="14"/>
        <v>-1686.6251437391779</v>
      </c>
      <c r="AS13">
        <f t="shared" si="15"/>
        <v>1194.5842385985093</v>
      </c>
      <c r="AT13">
        <f t="shared" si="16"/>
        <v>7296.0306104932324</v>
      </c>
      <c r="AU13">
        <f t="shared" si="17"/>
        <v>6803.9897053525638</v>
      </c>
      <c r="AW13">
        <v>10</v>
      </c>
      <c r="AX13">
        <f>(R13*SUMPRODUCT(K14:$K$23, X14:$X$23)-$AZ$3*SUMPRODUCT(K13:$K$22, W14:$W$23))/Z13</f>
        <v>122369.68409962562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34392.47104714239</v>
      </c>
      <c r="P14">
        <f t="shared" si="30"/>
        <v>1719.6235523571195</v>
      </c>
      <c r="Q14" s="5">
        <f t="shared" si="31"/>
        <v>12.5</v>
      </c>
      <c r="R14">
        <f t="shared" si="0"/>
        <v>2000000</v>
      </c>
      <c r="S14">
        <f t="shared" si="1"/>
        <v>120403.26229942284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101462.60295980022</v>
      </c>
      <c r="AC14">
        <f t="shared" si="2"/>
        <v>96760.441562646069</v>
      </c>
      <c r="AE14">
        <f t="shared" si="3"/>
        <v>27639.040848214376</v>
      </c>
      <c r="AF14">
        <f t="shared" si="4"/>
        <v>-1381.9520424107188</v>
      </c>
      <c r="AG14">
        <f t="shared" si="5"/>
        <v>-10.045454719700512</v>
      </c>
      <c r="AH14">
        <f t="shared" si="6"/>
        <v>-34440.675249909815</v>
      </c>
      <c r="AI14">
        <f t="shared" si="7"/>
        <v>-8193.6318988258572</v>
      </c>
      <c r="AJ14">
        <f t="shared" si="8"/>
        <v>4702.1613971541519</v>
      </c>
      <c r="AK14">
        <f t="shared" si="32"/>
        <v>10928.974024382725</v>
      </c>
      <c r="AL14">
        <f t="shared" si="9"/>
        <v>7437.5035227110202</v>
      </c>
      <c r="AN14">
        <f t="shared" si="10"/>
        <v>13671.041656456073</v>
      </c>
      <c r="AO14">
        <f t="shared" si="11"/>
        <v>-683.55208282280364</v>
      </c>
      <c r="AP14">
        <f t="shared" si="12"/>
        <v>-4.9687625082670444</v>
      </c>
      <c r="AQ14">
        <f t="shared" si="13"/>
        <v>-17035.320024443303</v>
      </c>
      <c r="AR14">
        <f t="shared" si="14"/>
        <v>-4052.7992133182993</v>
      </c>
      <c r="AS14">
        <f t="shared" si="15"/>
        <v>2325.8203744804387</v>
      </c>
      <c r="AT14">
        <f t="shared" si="16"/>
        <v>5405.7758360784537</v>
      </c>
      <c r="AU14">
        <f t="shared" si="17"/>
        <v>3678.7969972405931</v>
      </c>
      <c r="AW14">
        <v>11</v>
      </c>
      <c r="AX14">
        <f>(R14*SUMPRODUCT(K15:$K$23, X15:$X$23)-$AZ$3*SUMPRODUCT(K14:$K$22, W15:$W$23))/Z14</f>
        <v>120403.26229942284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34392.47104714239</v>
      </c>
      <c r="P15">
        <f t="shared" si="30"/>
        <v>1719.6235523571195</v>
      </c>
      <c r="Q15" s="5">
        <f t="shared" si="31"/>
        <v>12.5</v>
      </c>
      <c r="R15">
        <f t="shared" si="0"/>
        <v>2000000</v>
      </c>
      <c r="S15">
        <f t="shared" si="1"/>
        <v>115999.58253405195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96760.441562646069</v>
      </c>
      <c r="AC15">
        <f t="shared" si="2"/>
        <v>90030.97061762365</v>
      </c>
      <c r="AE15">
        <f t="shared" si="3"/>
        <v>26693.092187670562</v>
      </c>
      <c r="AF15">
        <f t="shared" si="4"/>
        <v>-1334.6546093835282</v>
      </c>
      <c r="AG15">
        <f t="shared" si="5"/>
        <v>-9.7016481278278359</v>
      </c>
      <c r="AH15">
        <f t="shared" si="6"/>
        <v>-38936.327148107142</v>
      </c>
      <c r="AI15">
        <f t="shared" si="7"/>
        <v>-13587.591217947935</v>
      </c>
      <c r="AJ15">
        <f t="shared" si="8"/>
        <v>6729.4709450224182</v>
      </c>
      <c r="AK15">
        <f t="shared" si="32"/>
        <v>10449.712488089644</v>
      </c>
      <c r="AL15">
        <f t="shared" si="9"/>
        <v>3591.592215164128</v>
      </c>
      <c r="AN15">
        <f t="shared" si="10"/>
        <v>12162.411475418548</v>
      </c>
      <c r="AO15">
        <f t="shared" si="11"/>
        <v>-608.12057377092742</v>
      </c>
      <c r="AP15">
        <f t="shared" si="12"/>
        <v>-4.4204483950670879</v>
      </c>
      <c r="AQ15">
        <f t="shared" si="13"/>
        <v>-17740.905728993228</v>
      </c>
      <c r="AR15">
        <f t="shared" si="14"/>
        <v>-6191.0352757406745</v>
      </c>
      <c r="AS15">
        <f t="shared" si="15"/>
        <v>3066.2088179892849</v>
      </c>
      <c r="AT15">
        <f t="shared" si="16"/>
        <v>4761.2956260897381</v>
      </c>
      <c r="AU15">
        <f t="shared" si="17"/>
        <v>1636.4691683383487</v>
      </c>
      <c r="AW15">
        <v>12</v>
      </c>
      <c r="AX15">
        <f>(R15*SUMPRODUCT(K16:$K$23, X16:$X$23)-$AZ$3*SUMPRODUCT(K15:$K$22, W16:$W$23))/Z15</f>
        <v>115999.58253405195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34392.47104714239</v>
      </c>
      <c r="P16">
        <f t="shared" si="30"/>
        <v>1719.6235523571195</v>
      </c>
      <c r="Q16" s="5">
        <f t="shared" si="31"/>
        <v>12.5</v>
      </c>
      <c r="R16">
        <f t="shared" si="0"/>
        <v>2000000</v>
      </c>
      <c r="S16">
        <f t="shared" si="1"/>
        <v>109399.17631772431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90030.97061762365</v>
      </c>
      <c r="AC16">
        <f t="shared" si="2"/>
        <v>81696.209101481232</v>
      </c>
      <c r="AE16">
        <f t="shared" si="3"/>
        <v>25683.324141525227</v>
      </c>
      <c r="AF16">
        <f t="shared" si="4"/>
        <v>-1284.1662070762613</v>
      </c>
      <c r="AG16">
        <f t="shared" si="5"/>
        <v>-9.3346462756051416</v>
      </c>
      <c r="AH16">
        <f t="shared" si="6"/>
        <v>-43197.659351106755</v>
      </c>
      <c r="AI16">
        <f t="shared" si="7"/>
        <v>-18807.836062933395</v>
      </c>
      <c r="AJ16">
        <f t="shared" si="8"/>
        <v>8334.7615161424183</v>
      </c>
      <c r="AK16">
        <f t="shared" si="32"/>
        <v>9791.7861002008558</v>
      </c>
      <c r="AL16">
        <f t="shared" si="9"/>
        <v>-681.28844659012066</v>
      </c>
      <c r="AN16">
        <f t="shared" si="10"/>
        <v>10779.8869365965</v>
      </c>
      <c r="AO16">
        <f t="shared" si="11"/>
        <v>-538.99434682982508</v>
      </c>
      <c r="AP16">
        <f t="shared" si="12"/>
        <v>-3.9179675843225663</v>
      </c>
      <c r="AQ16">
        <f t="shared" si="13"/>
        <v>-18131.059716590386</v>
      </c>
      <c r="AR16">
        <f t="shared" si="14"/>
        <v>-7894.0850944080321</v>
      </c>
      <c r="AS16">
        <f t="shared" si="15"/>
        <v>3498.2927557357539</v>
      </c>
      <c r="AT16">
        <f t="shared" si="16"/>
        <v>4109.8397733041247</v>
      </c>
      <c r="AU16">
        <f t="shared" si="17"/>
        <v>-285.95256536815339</v>
      </c>
      <c r="AW16">
        <v>13</v>
      </c>
      <c r="AX16">
        <f>(R16*SUMPRODUCT(K17:$K$23, X17:$X$23)-$AZ$3*SUMPRODUCT(K16:$K$22, W17:$W$23))/Z16</f>
        <v>109399.17631772431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34392.47104714239</v>
      </c>
      <c r="P17">
        <f t="shared" si="30"/>
        <v>1719.6235523571195</v>
      </c>
      <c r="Q17" s="5">
        <f t="shared" si="31"/>
        <v>12.5</v>
      </c>
      <c r="R17">
        <f t="shared" si="0"/>
        <v>2000000</v>
      </c>
      <c r="S17">
        <f t="shared" si="1"/>
        <v>100723.96770983553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81696.209101481232</v>
      </c>
      <c r="AC17">
        <f t="shared" si="2"/>
        <v>72082.395888771716</v>
      </c>
      <c r="AE17">
        <f t="shared" si="3"/>
        <v>24612.728926197353</v>
      </c>
      <c r="AF17">
        <f t="shared" si="4"/>
        <v>-1230.6364463098676</v>
      </c>
      <c r="AG17">
        <f t="shared" si="5"/>
        <v>-8.9455366889966381</v>
      </c>
      <c r="AH17">
        <f t="shared" si="6"/>
        <v>-47322.099816392169</v>
      </c>
      <c r="AI17">
        <f t="shared" si="7"/>
        <v>-23948.952873193681</v>
      </c>
      <c r="AJ17">
        <f t="shared" si="8"/>
        <v>9613.8132127095159</v>
      </c>
      <c r="AK17">
        <f t="shared" si="32"/>
        <v>8991.5502663177213</v>
      </c>
      <c r="AL17">
        <f t="shared" si="9"/>
        <v>-5343.5893941664435</v>
      </c>
      <c r="AN17">
        <f t="shared" si="10"/>
        <v>9516.2295285998862</v>
      </c>
      <c r="AO17">
        <f t="shared" si="11"/>
        <v>-475.81147642999429</v>
      </c>
      <c r="AP17">
        <f t="shared" si="12"/>
        <v>-3.4586892271988159</v>
      </c>
      <c r="AQ17">
        <f t="shared" si="13"/>
        <v>-18296.547488839456</v>
      </c>
      <c r="AR17">
        <f t="shared" si="14"/>
        <v>-9259.5881258967638</v>
      </c>
      <c r="AS17">
        <f t="shared" si="15"/>
        <v>3717.0706853173288</v>
      </c>
      <c r="AT17">
        <f t="shared" si="16"/>
        <v>3476.4798494631086</v>
      </c>
      <c r="AU17">
        <f t="shared" si="17"/>
        <v>-2066.0375911163255</v>
      </c>
      <c r="AW17">
        <v>14</v>
      </c>
      <c r="AX17">
        <f>(R17*SUMPRODUCT(K18:$K$23, X18:$X$23)-$AZ$3*SUMPRODUCT(K17:$K$22, W18:$W$23))/Z17</f>
        <v>100723.96770983553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34392.47104714239</v>
      </c>
      <c r="P18">
        <f t="shared" si="30"/>
        <v>1719.6235523571195</v>
      </c>
      <c r="Q18" s="5">
        <f t="shared" si="31"/>
        <v>12.5</v>
      </c>
      <c r="R18">
        <f t="shared" si="0"/>
        <v>2000000</v>
      </c>
      <c r="S18">
        <f t="shared" si="1"/>
        <v>89970.808654888096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72082.395888771716</v>
      </c>
      <c r="AC18">
        <f t="shared" si="2"/>
        <v>61429.446095208943</v>
      </c>
      <c r="AE18">
        <f t="shared" si="3"/>
        <v>23482.176917798377</v>
      </c>
      <c r="AF18">
        <f t="shared" si="4"/>
        <v>-1174.1088458899187</v>
      </c>
      <c r="AG18">
        <f t="shared" si="5"/>
        <v>-8.5346357076273058</v>
      </c>
      <c r="AH18">
        <f t="shared" si="6"/>
        <v>-51431.298316698718</v>
      </c>
      <c r="AI18">
        <f t="shared" si="7"/>
        <v>-29131.764880497885</v>
      </c>
      <c r="AJ18">
        <f t="shared" si="8"/>
        <v>10652.949793562773</v>
      </c>
      <c r="AK18">
        <f t="shared" si="32"/>
        <v>8076.9920011154036</v>
      </c>
      <c r="AL18">
        <f t="shared" si="9"/>
        <v>-10401.823085819709</v>
      </c>
      <c r="AN18">
        <f t="shared" si="10"/>
        <v>8363.4538103686318</v>
      </c>
      <c r="AO18">
        <f t="shared" si="11"/>
        <v>-418.17269051843152</v>
      </c>
      <c r="AP18">
        <f t="shared" si="12"/>
        <v>-3.0397110020477638</v>
      </c>
      <c r="AQ18">
        <f t="shared" si="13"/>
        <v>-18317.862495660334</v>
      </c>
      <c r="AR18">
        <f t="shared" si="14"/>
        <v>-10375.621086812182</v>
      </c>
      <c r="AS18">
        <f t="shared" si="15"/>
        <v>3794.173506763258</v>
      </c>
      <c r="AT18">
        <f t="shared" si="16"/>
        <v>2876.7158072488887</v>
      </c>
      <c r="AU18">
        <f t="shared" si="17"/>
        <v>-3704.7317728000348</v>
      </c>
      <c r="AW18">
        <v>15</v>
      </c>
      <c r="AX18">
        <f>(R18*SUMPRODUCT(K19:$K$23, X19:$X$23)-$AZ$3*SUMPRODUCT(K18:$K$22, W19:$W$23))/Z18</f>
        <v>89970.808654888096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34392.47104714239</v>
      </c>
      <c r="P19">
        <f t="shared" si="30"/>
        <v>1719.6235523571195</v>
      </c>
      <c r="Q19" s="5">
        <f t="shared" si="31"/>
        <v>12.5</v>
      </c>
      <c r="R19">
        <f t="shared" si="0"/>
        <v>2000000</v>
      </c>
      <c r="S19">
        <f t="shared" si="1"/>
        <v>76843.376169093361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61429.446095208943</v>
      </c>
      <c r="AC19">
        <f t="shared" si="2"/>
        <v>49789.765346666551</v>
      </c>
      <c r="AE19">
        <f t="shared" si="3"/>
        <v>22284.198697375461</v>
      </c>
      <c r="AF19">
        <f t="shared" si="4"/>
        <v>-1114.2099348687732</v>
      </c>
      <c r="AG19">
        <f t="shared" si="5"/>
        <v>-8.0992285589301307</v>
      </c>
      <c r="AH19">
        <f t="shared" si="6"/>
        <v>-56009.726659344422</v>
      </c>
      <c r="AI19">
        <f t="shared" si="7"/>
        <v>-34847.837125396662</v>
      </c>
      <c r="AJ19">
        <f t="shared" si="8"/>
        <v>11639.680748542392</v>
      </c>
      <c r="AK19">
        <f t="shared" si="32"/>
        <v>7068.0336407747272</v>
      </c>
      <c r="AL19">
        <f t="shared" si="9"/>
        <v>-16140.122736079542</v>
      </c>
      <c r="AN19">
        <f t="shared" si="10"/>
        <v>7311.163500326973</v>
      </c>
      <c r="AO19">
        <f t="shared" si="11"/>
        <v>-365.55817501634868</v>
      </c>
      <c r="AP19">
        <f t="shared" si="12"/>
        <v>-2.657254363282529</v>
      </c>
      <c r="AQ19">
        <f t="shared" si="13"/>
        <v>-18376.082298320121</v>
      </c>
      <c r="AR19">
        <f t="shared" si="14"/>
        <v>-11433.134227372779</v>
      </c>
      <c r="AS19">
        <f t="shared" si="15"/>
        <v>3818.8319086485417</v>
      </c>
      <c r="AT19">
        <f t="shared" si="16"/>
        <v>2318.9323643753669</v>
      </c>
      <c r="AU19">
        <f t="shared" si="17"/>
        <v>-5295.369954348871</v>
      </c>
      <c r="AW19">
        <v>16</v>
      </c>
      <c r="AX19">
        <f>(R19*SUMPRODUCT(K20:$K$23, X20:$X$23)-$AZ$3*SUMPRODUCT(K19:$K$22, W20:$W$23))/Z19</f>
        <v>76843.376169093361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34392.47104714239</v>
      </c>
      <c r="P20">
        <f t="shared" si="30"/>
        <v>1719.6235523571195</v>
      </c>
      <c r="Q20" s="5">
        <f t="shared" si="31"/>
        <v>12.5</v>
      </c>
      <c r="R20">
        <f t="shared" si="0"/>
        <v>2000000</v>
      </c>
      <c r="S20">
        <f t="shared" si="1"/>
        <v>61324.60875053941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49789.765346666551</v>
      </c>
      <c r="AC20">
        <f t="shared" si="2"/>
        <v>37492.107677175249</v>
      </c>
      <c r="AE20">
        <f t="shared" si="3"/>
        <v>21026.570801762395</v>
      </c>
      <c r="AF20">
        <f t="shared" si="4"/>
        <v>-1051.3285400881198</v>
      </c>
      <c r="AG20">
        <f t="shared" si="5"/>
        <v>-7.6421416379695755</v>
      </c>
      <c r="AH20">
        <f t="shared" si="6"/>
        <v>-60175.14165940044</v>
      </c>
      <c r="AI20">
        <f t="shared" si="7"/>
        <v>-40207.541539364138</v>
      </c>
      <c r="AJ20">
        <f t="shared" si="8"/>
        <v>12297.657669491302</v>
      </c>
      <c r="AK20">
        <f t="shared" si="32"/>
        <v>5969.7917010457259</v>
      </c>
      <c r="AL20">
        <f t="shared" si="9"/>
        <v>-21940.092168827112</v>
      </c>
      <c r="AN20">
        <f t="shared" si="10"/>
        <v>6354.773720622874</v>
      </c>
      <c r="AO20">
        <f t="shared" si="11"/>
        <v>-317.73868603114369</v>
      </c>
      <c r="AP20">
        <f t="shared" si="12"/>
        <v>-2.3096529295293546</v>
      </c>
      <c r="AQ20">
        <f t="shared" si="13"/>
        <v>-18186.484731968983</v>
      </c>
      <c r="AR20">
        <f t="shared" si="14"/>
        <v>-12151.759350306784</v>
      </c>
      <c r="AS20">
        <f t="shared" si="15"/>
        <v>3716.6703272770192</v>
      </c>
      <c r="AT20">
        <f t="shared" si="16"/>
        <v>1804.2255095737316</v>
      </c>
      <c r="AU20">
        <f t="shared" si="17"/>
        <v>-6630.8635134560336</v>
      </c>
      <c r="AW20">
        <v>17</v>
      </c>
      <c r="AX20">
        <f>(R20*SUMPRODUCT(K21:$K$23, X21:$X$23)-$AZ$3*SUMPRODUCT(K20:$K$22, W21:$W$23))/Z20</f>
        <v>61324.60875053941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34392.47104714239</v>
      </c>
      <c r="P21">
        <f t="shared" si="30"/>
        <v>1719.6235523571195</v>
      </c>
      <c r="Q21" s="5">
        <f t="shared" si="31"/>
        <v>12.5</v>
      </c>
      <c r="R21">
        <f t="shared" si="0"/>
        <v>2000000</v>
      </c>
      <c r="S21">
        <f t="shared" si="1"/>
        <v>43526.547467491058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37492.107677175249</v>
      </c>
      <c r="AC21">
        <f t="shared" si="2"/>
        <v>24965.417469479558</v>
      </c>
      <c r="AE21">
        <f t="shared" si="3"/>
        <v>19726.407157383273</v>
      </c>
      <c r="AF21">
        <f t="shared" si="4"/>
        <v>-986.32035786916379</v>
      </c>
      <c r="AG21">
        <f t="shared" si="5"/>
        <v>-7.1695950293684652</v>
      </c>
      <c r="AH21">
        <f t="shared" si="6"/>
        <v>-63380.030755426269</v>
      </c>
      <c r="AI21">
        <f t="shared" si="7"/>
        <v>-44647.113550941533</v>
      </c>
      <c r="AJ21">
        <f t="shared" si="8"/>
        <v>12526.69020769569</v>
      </c>
      <c r="AK21">
        <f t="shared" si="32"/>
        <v>4811.7888813703084</v>
      </c>
      <c r="AL21">
        <f t="shared" si="9"/>
        <v>-27308.634461875532</v>
      </c>
      <c r="AN21">
        <f t="shared" si="10"/>
        <v>5491.8896320998274</v>
      </c>
      <c r="AO21">
        <f t="shared" si="11"/>
        <v>-274.59448160499142</v>
      </c>
      <c r="AP21">
        <f t="shared" si="12"/>
        <v>-1.9960362925696711</v>
      </c>
      <c r="AQ21">
        <f t="shared" si="13"/>
        <v>-17645.186526407801</v>
      </c>
      <c r="AR21">
        <f t="shared" si="14"/>
        <v>-12429.887412205535</v>
      </c>
      <c r="AS21">
        <f t="shared" si="15"/>
        <v>3487.467308532232</v>
      </c>
      <c r="AT21">
        <f t="shared" si="16"/>
        <v>1339.6161429001058</v>
      </c>
      <c r="AU21">
        <f t="shared" si="17"/>
        <v>-7602.8039607731971</v>
      </c>
      <c r="AW21">
        <v>18</v>
      </c>
      <c r="AX21">
        <f>(R21*SUMPRODUCT(K22:$K$23, X22:$X$23)-$AZ$3*SUMPRODUCT(K21:$K$22, W22:$W$23))/Z21</f>
        <v>43526.547467491058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34392.47104714239</v>
      </c>
      <c r="P22">
        <f t="shared" si="30"/>
        <v>1719.6235523571195</v>
      </c>
      <c r="Q22" s="5">
        <f t="shared" si="31"/>
        <v>12.5</v>
      </c>
      <c r="R22">
        <f t="shared" si="0"/>
        <v>2000000</v>
      </c>
      <c r="S22">
        <f t="shared" si="1"/>
        <v>23177.006546187135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24965.417469479558</v>
      </c>
      <c r="AC22">
        <f t="shared" si="2"/>
        <v>12392.638060627129</v>
      </c>
      <c r="AE22">
        <f t="shared" si="3"/>
        <v>18389.494987131977</v>
      </c>
      <c r="AF22">
        <f t="shared" si="4"/>
        <v>-919.47474935659898</v>
      </c>
      <c r="AG22">
        <f t="shared" si="5"/>
        <v>-6.6836921087776595</v>
      </c>
      <c r="AH22">
        <f t="shared" si="6"/>
        <v>-66273.115247539361</v>
      </c>
      <c r="AI22">
        <f t="shared" si="7"/>
        <v>-48809.778701872761</v>
      </c>
      <c r="AJ22">
        <f t="shared" si="8"/>
        <v>12572.77940885243</v>
      </c>
      <c r="AK22">
        <f t="shared" si="32"/>
        <v>3631.2004046098054</v>
      </c>
      <c r="AL22">
        <f t="shared" si="9"/>
        <v>-32605.798888410525</v>
      </c>
      <c r="AN22">
        <f t="shared" si="10"/>
        <v>4716.1301079175655</v>
      </c>
      <c r="AO22">
        <f t="shared" si="11"/>
        <v>-235.8065053958783</v>
      </c>
      <c r="AP22">
        <f t="shared" si="12"/>
        <v>-1.7140852213893993</v>
      </c>
      <c r="AQ22">
        <f t="shared" si="13"/>
        <v>-16996.259787618925</v>
      </c>
      <c r="AR22">
        <f t="shared" si="14"/>
        <v>-12517.650270318629</v>
      </c>
      <c r="AS22">
        <f t="shared" si="15"/>
        <v>3224.3878122692577</v>
      </c>
      <c r="AT22">
        <f t="shared" si="16"/>
        <v>931.24980147883844</v>
      </c>
      <c r="AU22">
        <f t="shared" si="17"/>
        <v>-8362.0126565705323</v>
      </c>
      <c r="AW22">
        <v>19</v>
      </c>
      <c r="AX22">
        <f>(R22*SUMPRODUCT(K23:$K$23, X23:$X$23)-$AZ$3*SUMPRODUCT(K22:$K$22, W23:$W$23))/Z22</f>
        <v>23177.006546187135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34392.47104714239</v>
      </c>
      <c r="P23">
        <f t="shared" si="30"/>
        <v>1719.6235523571195</v>
      </c>
      <c r="Q23" s="5">
        <f t="shared" si="31"/>
        <v>12.5</v>
      </c>
      <c r="R23">
        <f t="shared" si="0"/>
        <v>2000000</v>
      </c>
      <c r="S23">
        <f t="shared" si="1"/>
        <v>25031.582798414274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12392.638060627129</v>
      </c>
      <c r="AC23">
        <f t="shared" si="2"/>
        <v>12392.638060627129</v>
      </c>
      <c r="AE23">
        <f t="shared" si="3"/>
        <v>17027.027380978623</v>
      </c>
      <c r="AF23">
        <f t="shared" si="4"/>
        <v>-851.35136904893113</v>
      </c>
      <c r="AG23">
        <f t="shared" si="5"/>
        <v>-6.1885010231015984</v>
      </c>
      <c r="AH23">
        <f t="shared" si="6"/>
        <v>-68536.666334125548</v>
      </c>
      <c r="AI23">
        <f t="shared" si="7"/>
        <v>-52367.178823218957</v>
      </c>
      <c r="AJ23">
        <f t="shared" si="8"/>
        <v>0</v>
      </c>
      <c r="AK23">
        <f t="shared" si="32"/>
        <v>2444.5906351886874</v>
      </c>
      <c r="AL23">
        <f t="shared" si="9"/>
        <v>-49922.58818803027</v>
      </c>
      <c r="AN23">
        <f t="shared" si="10"/>
        <v>4022.5085555618271</v>
      </c>
      <c r="AO23">
        <f t="shared" si="11"/>
        <v>-201.12542777809136</v>
      </c>
      <c r="AP23">
        <f t="shared" si="12"/>
        <v>-1.4619873307620515</v>
      </c>
      <c r="AQ23">
        <f t="shared" si="13"/>
        <v>-16191.277580647264</v>
      </c>
      <c r="AR23">
        <f t="shared" si="14"/>
        <v>-12371.356440194289</v>
      </c>
      <c r="AS23">
        <f t="shared" si="15"/>
        <v>0</v>
      </c>
      <c r="AT23">
        <f t="shared" si="16"/>
        <v>577.51635237739572</v>
      </c>
      <c r="AU23">
        <f t="shared" si="17"/>
        <v>-11793.840087816894</v>
      </c>
      <c r="AW23">
        <v>20</v>
      </c>
      <c r="AX23">
        <f>(R23*SUMPRODUCT(K$23:$K24, X$23:$X24)-$AZ$3*SUMPRODUCT(K$22:$K23, W$23:$W24))/Z23</f>
        <v>25031.582798414274</v>
      </c>
    </row>
    <row r="25" spans="5:50" x14ac:dyDescent="0.25">
      <c r="AN25" s="6">
        <f t="shared" ref="AN25:AU25" si="33">SUM(AN3:AN23)</f>
        <v>320309.00718526216</v>
      </c>
      <c r="AO25" s="6">
        <f t="shared" si="33"/>
        <v>-41809.803644619889</v>
      </c>
      <c r="AP25" s="6">
        <f t="shared" si="33"/>
        <v>-728.87380461482962</v>
      </c>
      <c r="AQ25" s="6">
        <f t="shared" si="33"/>
        <v>-280775.89617974852</v>
      </c>
      <c r="AR25" s="6">
        <f t="shared" si="33"/>
        <v>-3005.5664437210853</v>
      </c>
      <c r="AS25" s="6">
        <f t="shared" si="33"/>
        <v>-55681.926353218863</v>
      </c>
      <c r="AT25" s="6">
        <f t="shared" si="33"/>
        <v>71767.135929206503</v>
      </c>
      <c r="AU25" s="7">
        <f t="shared" si="33"/>
        <v>13079.64313226653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117187.34362468327</v>
      </c>
      <c r="K3">
        <v>1</v>
      </c>
      <c r="L3" s="2">
        <v>0</v>
      </c>
      <c r="O3">
        <f>$C$3</f>
        <v>117187.34362468327</v>
      </c>
      <c r="P3">
        <f>O3*B5</f>
        <v>93749.874899746617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117187.34362468327</v>
      </c>
      <c r="AF3">
        <f t="shared" ref="AF3:AF23" si="4">-$Z3*P3</f>
        <v>-93749.874899746617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22812.511754236653</v>
      </c>
      <c r="AJ3">
        <f t="shared" ref="AJ3:AJ23" si="8">AB3-AC3</f>
        <v>0</v>
      </c>
      <c r="AL3">
        <f t="shared" ref="AL3:AL23" si="9">SUM(AI3:AK3)</f>
        <v>22812.511754236653</v>
      </c>
      <c r="AN3">
        <f t="shared" ref="AN3:AN23" si="10">AE3*$K3</f>
        <v>117187.34362468327</v>
      </c>
      <c r="AO3">
        <f t="shared" ref="AO3:AO23" si="11">AF3*$K3</f>
        <v>-93749.874899746617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22812.511754236653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22812.511754236653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90153.072414490627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52254.093387051362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50646.302393566351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-50646.302393566351</v>
      </c>
      <c r="AK4">
        <f>H4*SUM(AB4, AE4:AF4)</f>
        <v>0</v>
      </c>
      <c r="AL4">
        <f t="shared" si="9"/>
        <v>-92183.720393566357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-39506.770020924472</v>
      </c>
      <c r="AR4">
        <f t="shared" si="14"/>
        <v>-39506.770020924472</v>
      </c>
      <c r="AS4">
        <f t="shared" si="15"/>
        <v>-48170.346579385907</v>
      </c>
      <c r="AT4">
        <f t="shared" si="16"/>
        <v>0</v>
      </c>
      <c r="AU4">
        <f t="shared" si="17"/>
        <v>-87677.116600310386</v>
      </c>
      <c r="AW4">
        <v>1</v>
      </c>
      <c r="AX4">
        <f>(R4*SUMPRODUCT(K5:$K$23, X5:$X$23)-$AZ$3*SUMPRODUCT(K4:$K$22, W5:$W$23))/Z4</f>
        <v>52254.093387051362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117187.34362468327</v>
      </c>
      <c r="P5">
        <f t="shared" ref="P5:P23" si="30">O5*$C$5</f>
        <v>5859.3671812341636</v>
      </c>
      <c r="Q5" s="5">
        <f t="shared" ref="Q5:Q23" si="31">$C$8</f>
        <v>12.5</v>
      </c>
      <c r="R5">
        <f t="shared" si="0"/>
        <v>2000000</v>
      </c>
      <c r="S5">
        <f t="shared" si="1"/>
        <v>97529.848893062095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50646.302393566351</v>
      </c>
      <c r="AC5">
        <f t="shared" si="2"/>
        <v>91293.718459220254</v>
      </c>
      <c r="AE5">
        <f t="shared" si="3"/>
        <v>109694.29848687875</v>
      </c>
      <c r="AF5">
        <f t="shared" si="4"/>
        <v>-5484.7149243439371</v>
      </c>
      <c r="AG5">
        <f t="shared" si="5"/>
        <v>-11.700740785433862</v>
      </c>
      <c r="AH5">
        <f t="shared" si="6"/>
        <v>-46959.430510582381</v>
      </c>
      <c r="AI5">
        <f t="shared" si="7"/>
        <v>57238.452311166991</v>
      </c>
      <c r="AJ5">
        <f t="shared" si="8"/>
        <v>-40647.416065653902</v>
      </c>
      <c r="AK5">
        <f>H5*SUM(AB5, AE5:AF5)</f>
        <v>8037.0204811216499</v>
      </c>
      <c r="AL5">
        <f t="shared" si="9"/>
        <v>24628.056726634739</v>
      </c>
      <c r="AN5">
        <f t="shared" si="10"/>
        <v>99184.001896473826</v>
      </c>
      <c r="AO5">
        <f t="shared" si="11"/>
        <v>-4959.200094823691</v>
      </c>
      <c r="AP5">
        <f t="shared" si="12"/>
        <v>-10.579640986458735</v>
      </c>
      <c r="AQ5">
        <f t="shared" si="13"/>
        <v>-42460.039483055385</v>
      </c>
      <c r="AR5">
        <f t="shared" si="14"/>
        <v>51754.182677608296</v>
      </c>
      <c r="AS5">
        <f t="shared" si="15"/>
        <v>-36752.807098947087</v>
      </c>
      <c r="AT5">
        <f t="shared" si="16"/>
        <v>7266.9579516652848</v>
      </c>
      <c r="AU5">
        <f t="shared" si="17"/>
        <v>22268.333530326498</v>
      </c>
      <c r="AW5">
        <v>2</v>
      </c>
      <c r="AX5">
        <f>(R5*SUMPRODUCT(K6:$K$23, X6:$X$23)-$AZ$3*SUMPRODUCT(K5:$K$22, W6:$W$23))/Z5</f>
        <v>97529.848893062095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117187.34362468327</v>
      </c>
      <c r="P6">
        <f t="shared" si="30"/>
        <v>5859.3671812341636</v>
      </c>
      <c r="Q6" s="5">
        <f t="shared" si="31"/>
        <v>12.5</v>
      </c>
      <c r="R6">
        <f t="shared" si="0"/>
        <v>2000000</v>
      </c>
      <c r="S6">
        <f t="shared" si="1"/>
        <v>136493.51919973953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91293.718459220254</v>
      </c>
      <c r="AC6">
        <f t="shared" si="2"/>
        <v>122932.78571783913</v>
      </c>
      <c r="AE6">
        <f t="shared" si="3"/>
        <v>105544.69316286383</v>
      </c>
      <c r="AF6">
        <f t="shared" si="4"/>
        <v>-5277.2346581431912</v>
      </c>
      <c r="AG6">
        <f t="shared" si="5"/>
        <v>-11.258115626898729</v>
      </c>
      <c r="AH6">
        <f t="shared" si="6"/>
        <v>-52098.840108926976</v>
      </c>
      <c r="AI6">
        <f t="shared" si="7"/>
        <v>48157.360280166758</v>
      </c>
      <c r="AJ6">
        <f t="shared" si="8"/>
        <v>-31639.067258618874</v>
      </c>
      <c r="AK6">
        <f>H6*SUM(AB6, AE6:AF6)</f>
        <v>10478.396379927568</v>
      </c>
      <c r="AL6">
        <f t="shared" si="9"/>
        <v>26996.689401475451</v>
      </c>
      <c r="AN6">
        <f t="shared" si="10"/>
        <v>90482.5909147364</v>
      </c>
      <c r="AO6">
        <f t="shared" si="11"/>
        <v>-4524.1295457368196</v>
      </c>
      <c r="AP6">
        <f t="shared" si="12"/>
        <v>-9.6514892432118806</v>
      </c>
      <c r="AQ6">
        <f t="shared" si="13"/>
        <v>-44663.903939103468</v>
      </c>
      <c r="AR6">
        <f t="shared" si="14"/>
        <v>41284.905940652898</v>
      </c>
      <c r="AS6">
        <f t="shared" si="15"/>
        <v>-27123.910202362691</v>
      </c>
      <c r="AT6">
        <f t="shared" si="16"/>
        <v>8983.0423934667015</v>
      </c>
      <c r="AU6">
        <f t="shared" si="17"/>
        <v>23144.038131756908</v>
      </c>
      <c r="AW6">
        <v>3</v>
      </c>
      <c r="AX6">
        <f>(R6*SUMPRODUCT(K7:$K$23, X7:$X$23)-$AZ$3*SUMPRODUCT(K6:$K$22, W7:$W$23))/Z6</f>
        <v>136493.51919973953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117187.34362468327</v>
      </c>
      <c r="P7">
        <f t="shared" si="30"/>
        <v>5859.3671812341636</v>
      </c>
      <c r="Q7" s="5">
        <f t="shared" si="31"/>
        <v>12.5</v>
      </c>
      <c r="R7">
        <f t="shared" si="0"/>
        <v>2000000</v>
      </c>
      <c r="S7">
        <f t="shared" si="1"/>
        <v>169685.72438695587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122932.78571783913</v>
      </c>
      <c r="AC7">
        <f t="shared" si="2"/>
        <v>146456.79778629774</v>
      </c>
      <c r="AE7">
        <f t="shared" si="3"/>
        <v>101145.12078349577</v>
      </c>
      <c r="AF7">
        <f t="shared" si="4"/>
        <v>-5057.2560391747884</v>
      </c>
      <c r="AG7">
        <f t="shared" si="5"/>
        <v>-10.788827280213164</v>
      </c>
      <c r="AH7">
        <f t="shared" si="6"/>
        <v>-57073.150466652129</v>
      </c>
      <c r="AI7">
        <f t="shared" si="7"/>
        <v>39003.925450388655</v>
      </c>
      <c r="AJ7">
        <f t="shared" si="8"/>
        <v>-23524.012068458615</v>
      </c>
      <c r="AK7">
        <f>H7*SUM(AB7, AE7:AF7)</f>
        <v>13513.57413351528</v>
      </c>
      <c r="AL7">
        <f t="shared" si="9"/>
        <v>28993.487515445318</v>
      </c>
      <c r="AN7">
        <f t="shared" si="10"/>
        <v>81671.728330378828</v>
      </c>
      <c r="AO7">
        <f t="shared" si="11"/>
        <v>-4083.586416518941</v>
      </c>
      <c r="AP7">
        <f t="shared" si="12"/>
        <v>-8.7116626467732559</v>
      </c>
      <c r="AQ7">
        <f t="shared" si="13"/>
        <v>-46084.900623618036</v>
      </c>
      <c r="AR7">
        <f t="shared" si="14"/>
        <v>31494.529627595082</v>
      </c>
      <c r="AS7">
        <f t="shared" si="15"/>
        <v>-18994.952084818724</v>
      </c>
      <c r="AT7">
        <f t="shared" si="16"/>
        <v>10911.816080257086</v>
      </c>
      <c r="AU7">
        <f t="shared" si="17"/>
        <v>23411.39362303344</v>
      </c>
      <c r="AW7">
        <v>4</v>
      </c>
      <c r="AX7">
        <f>(R7*SUMPRODUCT(K8:$K$23, X8:$X$23)-$AZ$3*SUMPRODUCT(K7:$K$22, W8:$W$23))/Z7</f>
        <v>169685.72438695587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117187.34362468327</v>
      </c>
      <c r="P8">
        <f t="shared" si="30"/>
        <v>5859.3671812341636</v>
      </c>
      <c r="Q8" s="5">
        <f t="shared" si="31"/>
        <v>12.5</v>
      </c>
      <c r="R8">
        <f t="shared" si="0"/>
        <v>2000000</v>
      </c>
      <c r="S8">
        <f t="shared" si="1"/>
        <v>197315.88685090531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146456.79778629774</v>
      </c>
      <c r="AC8">
        <f t="shared" si="2"/>
        <v>162481.85492939869</v>
      </c>
      <c r="AE8">
        <f t="shared" si="3"/>
        <v>96499.158127976247</v>
      </c>
      <c r="AF8">
        <f t="shared" si="4"/>
        <v>-4824.9579063988131</v>
      </c>
      <c r="AG8">
        <f t="shared" si="5"/>
        <v>-10.293257269001121</v>
      </c>
      <c r="AH8">
        <f t="shared" si="6"/>
        <v>-62029.078145586158</v>
      </c>
      <c r="AI8">
        <f t="shared" si="7"/>
        <v>29634.828818722264</v>
      </c>
      <c r="AJ8">
        <f t="shared" si="8"/>
        <v>-16025.057143100945</v>
      </c>
      <c r="AK8">
        <f t="shared" ref="AK8:AK23" si="32">H8*SUM(AB8:AB8, AE8:AF8)</f>
        <v>16692.982960352048</v>
      </c>
      <c r="AL8">
        <f t="shared" si="9"/>
        <v>30302.754635973368</v>
      </c>
      <c r="AN8">
        <f t="shared" si="10"/>
        <v>72815.857675094798</v>
      </c>
      <c r="AO8">
        <f t="shared" si="11"/>
        <v>-3640.7928837547406</v>
      </c>
      <c r="AP8">
        <f t="shared" si="12"/>
        <v>-7.7670351830295203</v>
      </c>
      <c r="AQ8">
        <f t="shared" si="13"/>
        <v>-46805.595132512251</v>
      </c>
      <c r="AR8">
        <f t="shared" si="14"/>
        <v>22361.702623644775</v>
      </c>
      <c r="AS8">
        <f t="shared" si="15"/>
        <v>-12092.108395596541</v>
      </c>
      <c r="AT8">
        <f t="shared" si="16"/>
        <v>12596.108556737612</v>
      </c>
      <c r="AU8">
        <f t="shared" si="17"/>
        <v>22865.702784785844</v>
      </c>
      <c r="AW8">
        <v>5</v>
      </c>
      <c r="AX8">
        <f>(R8*SUMPRODUCT(K9:$K$23, X9:$X$23)-$AZ$3*SUMPRODUCT(K8:$K$22, W9:$W$23))/Z8</f>
        <v>197315.88685090531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117187.34362468327</v>
      </c>
      <c r="P9">
        <f t="shared" si="30"/>
        <v>5859.3671812341636</v>
      </c>
      <c r="Q9" s="5">
        <f t="shared" si="31"/>
        <v>12.5</v>
      </c>
      <c r="R9">
        <f t="shared" si="0"/>
        <v>2000000</v>
      </c>
      <c r="S9">
        <f t="shared" si="1"/>
        <v>218840.3509349977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162481.85492939869</v>
      </c>
      <c r="AC9">
        <f t="shared" si="2"/>
        <v>171012.90468292986</v>
      </c>
      <c r="AE9">
        <f t="shared" si="3"/>
        <v>91576.109888831095</v>
      </c>
      <c r="AF9">
        <f t="shared" si="4"/>
        <v>-4578.8054944415544</v>
      </c>
      <c r="AG9">
        <f t="shared" si="5"/>
        <v>-9.7681314227629539</v>
      </c>
      <c r="AH9">
        <f t="shared" si="6"/>
        <v>-67550.92376770472</v>
      </c>
      <c r="AI9">
        <f t="shared" si="7"/>
        <v>19436.612495262059</v>
      </c>
      <c r="AJ9">
        <f t="shared" si="8"/>
        <v>-8531.0497535311733</v>
      </c>
      <c r="AK9">
        <f t="shared" si="32"/>
        <v>18311.770294366059</v>
      </c>
      <c r="AL9">
        <f t="shared" si="9"/>
        <v>29217.333036096945</v>
      </c>
      <c r="AN9">
        <f t="shared" si="10"/>
        <v>64375.860138799864</v>
      </c>
      <c r="AO9">
        <f t="shared" si="11"/>
        <v>-3218.7930069399931</v>
      </c>
      <c r="AP9">
        <f t="shared" si="12"/>
        <v>-6.8667675778385338</v>
      </c>
      <c r="AQ9">
        <f t="shared" si="13"/>
        <v>-47486.717070593382</v>
      </c>
      <c r="AR9">
        <f t="shared" si="14"/>
        <v>13663.483293688656</v>
      </c>
      <c r="AS9">
        <f t="shared" si="15"/>
        <v>-5997.1281422322927</v>
      </c>
      <c r="AT9">
        <f t="shared" si="16"/>
        <v>12872.745575183184</v>
      </c>
      <c r="AU9">
        <f t="shared" si="17"/>
        <v>20539.100726639546</v>
      </c>
      <c r="AW9">
        <v>6</v>
      </c>
      <c r="AX9">
        <f>(R9*SUMPRODUCT(K10:$K$23, X10:$X$23)-$AZ$3*SUMPRODUCT(K9:$K$22, W10:$W$23))/Z9</f>
        <v>218840.3509349977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117187.34362468327</v>
      </c>
      <c r="P10">
        <f t="shared" si="30"/>
        <v>5859.3671812341636</v>
      </c>
      <c r="Q10" s="5">
        <f t="shared" si="31"/>
        <v>12.5</v>
      </c>
      <c r="R10">
        <f t="shared" si="0"/>
        <v>2000000</v>
      </c>
      <c r="S10">
        <f t="shared" si="1"/>
        <v>233467.63522223578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171012.90468292986</v>
      </c>
      <c r="AC10">
        <f t="shared" si="2"/>
        <v>172147.05330931026</v>
      </c>
      <c r="AE10">
        <f t="shared" si="3"/>
        <v>86407.933463376525</v>
      </c>
      <c r="AF10">
        <f t="shared" si="4"/>
        <v>-4320.3966731688261</v>
      </c>
      <c r="AG10">
        <f t="shared" si="5"/>
        <v>-9.2168585350944348</v>
      </c>
      <c r="AH10">
        <f t="shared" si="6"/>
        <v>-72574.651750542398</v>
      </c>
      <c r="AI10">
        <f t="shared" si="7"/>
        <v>9503.6681811302115</v>
      </c>
      <c r="AJ10">
        <f t="shared" si="8"/>
        <v>-1134.1486263803963</v>
      </c>
      <c r="AK10">
        <f t="shared" si="32"/>
        <v>13743.353971991372</v>
      </c>
      <c r="AL10">
        <f t="shared" si="9"/>
        <v>22112.873526741187</v>
      </c>
      <c r="AN10">
        <f t="shared" si="10"/>
        <v>57614.296853839362</v>
      </c>
      <c r="AO10">
        <f t="shared" si="11"/>
        <v>-2880.714842691968</v>
      </c>
      <c r="AP10">
        <f t="shared" si="12"/>
        <v>-6.145533198358974</v>
      </c>
      <c r="AQ10">
        <f t="shared" si="13"/>
        <v>-48390.666949487881</v>
      </c>
      <c r="AR10">
        <f t="shared" si="14"/>
        <v>6336.7695284611582</v>
      </c>
      <c r="AS10">
        <f t="shared" si="15"/>
        <v>-756.21731729470889</v>
      </c>
      <c r="AT10">
        <f t="shared" si="16"/>
        <v>9163.6687023108661</v>
      </c>
      <c r="AU10">
        <f t="shared" si="17"/>
        <v>14744.220913477315</v>
      </c>
      <c r="AW10">
        <v>7</v>
      </c>
      <c r="AX10">
        <f>(R10*SUMPRODUCT(K11:$K$23, X11:$X$23)-$AZ$3*SUMPRODUCT(K10:$K$22, W11:$W$23))/Z10</f>
        <v>233467.63522223578</v>
      </c>
    </row>
    <row r="11" spans="1:52" x14ac:dyDescent="0.25">
      <c r="A11" t="s">
        <v>33</v>
      </c>
      <c r="C11" s="24">
        <f>AU25</f>
        <v>33863.323930929968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117187.34362468327</v>
      </c>
      <c r="P11">
        <f t="shared" si="30"/>
        <v>5859.3671812341636</v>
      </c>
      <c r="Q11" s="5">
        <f t="shared" si="31"/>
        <v>12.5</v>
      </c>
      <c r="R11">
        <f t="shared" si="0"/>
        <v>2000000</v>
      </c>
      <c r="S11">
        <f t="shared" si="1"/>
        <v>242844.99361534652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172147.05330931026</v>
      </c>
      <c r="AC11">
        <f t="shared" si="2"/>
        <v>167989.29456215509</v>
      </c>
      <c r="AE11">
        <f t="shared" si="3"/>
        <v>81064.957914287181</v>
      </c>
      <c r="AF11">
        <f t="shared" si="4"/>
        <v>-4053.2478957143589</v>
      </c>
      <c r="AG11">
        <f t="shared" si="5"/>
        <v>-8.6469403826912501</v>
      </c>
      <c r="AH11">
        <f t="shared" si="6"/>
        <v>-76439.930728358493</v>
      </c>
      <c r="AI11">
        <f t="shared" si="7"/>
        <v>563.1323498316342</v>
      </c>
      <c r="AJ11">
        <f t="shared" si="8"/>
        <v>4157.7587471551669</v>
      </c>
      <c r="AK11">
        <f t="shared" si="32"/>
        <v>12781.844558720404</v>
      </c>
      <c r="AL11">
        <f t="shared" si="9"/>
        <v>17502.735655707205</v>
      </c>
      <c r="AN11">
        <f t="shared" si="10"/>
        <v>51414.20732278793</v>
      </c>
      <c r="AO11">
        <f t="shared" si="11"/>
        <v>-2570.7103661393967</v>
      </c>
      <c r="AP11">
        <f t="shared" si="12"/>
        <v>-5.4841894325479146</v>
      </c>
      <c r="AQ11">
        <f t="shared" si="13"/>
        <v>-48480.85470374021</v>
      </c>
      <c r="AR11">
        <f t="shared" si="14"/>
        <v>357.15806347577961</v>
      </c>
      <c r="AS11">
        <f t="shared" si="15"/>
        <v>2636.9947721479734</v>
      </c>
      <c r="AT11">
        <f t="shared" si="16"/>
        <v>8106.6890431812335</v>
      </c>
      <c r="AU11">
        <f t="shared" si="17"/>
        <v>11100.841878804986</v>
      </c>
      <c r="AW11">
        <v>8</v>
      </c>
      <c r="AX11">
        <f>(R11*SUMPRODUCT(K12:$K$23, X12:$X$23)-$AZ$3*SUMPRODUCT(K11:$K$22, W12:$W$23))/Z11</f>
        <v>242844.99361534652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117187.34362468327</v>
      </c>
      <c r="P12">
        <f t="shared" si="30"/>
        <v>5859.3671812341636</v>
      </c>
      <c r="Q12" s="5">
        <f t="shared" si="31"/>
        <v>12.5</v>
      </c>
      <c r="R12">
        <f t="shared" si="0"/>
        <v>2000000</v>
      </c>
      <c r="S12">
        <f t="shared" si="1"/>
        <v>248366.995115792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167989.29456215509</v>
      </c>
      <c r="AC12">
        <f t="shared" si="2"/>
        <v>160165.19420741725</v>
      </c>
      <c r="AE12">
        <f t="shared" si="3"/>
        <v>75570.965625075201</v>
      </c>
      <c r="AF12">
        <f t="shared" si="4"/>
        <v>-3778.5482812537598</v>
      </c>
      <c r="AG12">
        <f t="shared" si="5"/>
        <v>-8.0609137565131253</v>
      </c>
      <c r="AH12">
        <f t="shared" si="6"/>
        <v>-79929.155576193996</v>
      </c>
      <c r="AI12">
        <f t="shared" si="7"/>
        <v>-8144.7991461290803</v>
      </c>
      <c r="AJ12">
        <f t="shared" si="8"/>
        <v>7824.100354737835</v>
      </c>
      <c r="AK12">
        <f t="shared" si="32"/>
        <v>16784.719833418359</v>
      </c>
      <c r="AL12">
        <f t="shared" si="9"/>
        <v>16464.021042027114</v>
      </c>
      <c r="AN12">
        <f t="shared" si="10"/>
        <v>44794.137292476371</v>
      </c>
      <c r="AO12">
        <f t="shared" si="11"/>
        <v>-2239.7068646238181</v>
      </c>
      <c r="AP12">
        <f t="shared" si="12"/>
        <v>-4.778047687037227</v>
      </c>
      <c r="AQ12">
        <f t="shared" si="13"/>
        <v>-47377.422518519976</v>
      </c>
      <c r="AR12">
        <f t="shared" si="14"/>
        <v>-4827.7701383544718</v>
      </c>
      <c r="AS12">
        <f t="shared" si="15"/>
        <v>4637.6782747360967</v>
      </c>
      <c r="AT12">
        <f t="shared" si="16"/>
        <v>9949.019949857824</v>
      </c>
      <c r="AU12">
        <f t="shared" si="17"/>
        <v>9758.9280862394498</v>
      </c>
      <c r="AW12">
        <v>9</v>
      </c>
      <c r="AX12">
        <f>(R12*SUMPRODUCT(K13:$K$23, X13:$X$23)-$AZ$3*SUMPRODUCT(K12:$K$22, W13:$W$23))/Z12</f>
        <v>248366.995115792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117187.34362468327</v>
      </c>
      <c r="P13">
        <f t="shared" si="30"/>
        <v>5859.3671812341636</v>
      </c>
      <c r="Q13" s="5">
        <f t="shared" si="31"/>
        <v>12.5</v>
      </c>
      <c r="R13">
        <f t="shared" si="0"/>
        <v>2000000</v>
      </c>
      <c r="S13">
        <f t="shared" si="1"/>
        <v>251620.94929625859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160165.19420741725</v>
      </c>
      <c r="AC13">
        <f t="shared" si="2"/>
        <v>150241.56187888951</v>
      </c>
      <c r="AE13">
        <f t="shared" si="3"/>
        <v>69971.954194802543</v>
      </c>
      <c r="AF13">
        <f t="shared" si="4"/>
        <v>-3498.5977097401274</v>
      </c>
      <c r="AG13">
        <f t="shared" si="5"/>
        <v>-7.4636850736738065</v>
      </c>
      <c r="AH13">
        <f t="shared" si="6"/>
        <v>-82659.127243870025</v>
      </c>
      <c r="AI13">
        <f t="shared" si="7"/>
        <v>-16193.234443881287</v>
      </c>
      <c r="AJ13">
        <f t="shared" si="8"/>
        <v>9923.6323285277467</v>
      </c>
      <c r="AK13">
        <f t="shared" si="32"/>
        <v>23547.745416948641</v>
      </c>
      <c r="AL13">
        <f t="shared" si="9"/>
        <v>17278.143301595101</v>
      </c>
      <c r="AN13">
        <f t="shared" si="10"/>
        <v>37571.667911644196</v>
      </c>
      <c r="AO13">
        <f t="shared" si="11"/>
        <v>-1878.58339558221</v>
      </c>
      <c r="AP13">
        <f t="shared" si="12"/>
        <v>-4.0076499250609396</v>
      </c>
      <c r="AQ13">
        <f t="shared" si="13"/>
        <v>-44384.086658876113</v>
      </c>
      <c r="AR13">
        <f t="shared" si="14"/>
        <v>-8695.0097927391889</v>
      </c>
      <c r="AS13">
        <f t="shared" si="15"/>
        <v>5328.5265877624397</v>
      </c>
      <c r="AT13">
        <f t="shared" si="16"/>
        <v>12644.03833013503</v>
      </c>
      <c r="AU13">
        <f t="shared" si="17"/>
        <v>9277.5551251582801</v>
      </c>
      <c r="AW13">
        <v>10</v>
      </c>
      <c r="AX13">
        <f>(R13*SUMPRODUCT(K14:$K$23, X14:$X$23)-$AZ$3*SUMPRODUCT(K13:$K$22, W14:$W$23))/Z13</f>
        <v>251620.94929625859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117187.34362468327</v>
      </c>
      <c r="P14">
        <f t="shared" si="30"/>
        <v>5859.3671812341636</v>
      </c>
      <c r="Q14" s="5">
        <f t="shared" si="31"/>
        <v>12.5</v>
      </c>
      <c r="R14">
        <f t="shared" si="0"/>
        <v>2000000</v>
      </c>
      <c r="S14">
        <f t="shared" si="1"/>
        <v>249947.31077453736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150241.56187888951</v>
      </c>
      <c r="AC14">
        <f t="shared" si="2"/>
        <v>137135.41327854199</v>
      </c>
      <c r="AE14">
        <f t="shared" si="3"/>
        <v>64295.689956359362</v>
      </c>
      <c r="AF14">
        <f t="shared" si="4"/>
        <v>-3214.7844978179683</v>
      </c>
      <c r="AG14">
        <f t="shared" si="5"/>
        <v>-6.8582160803004051</v>
      </c>
      <c r="AH14">
        <f t="shared" si="6"/>
        <v>-84933.142821866044</v>
      </c>
      <c r="AI14">
        <f t="shared" si="7"/>
        <v>-23859.095579404951</v>
      </c>
      <c r="AJ14">
        <f t="shared" si="8"/>
        <v>13106.148600347515</v>
      </c>
      <c r="AK14">
        <f t="shared" si="32"/>
        <v>18082.863530063962</v>
      </c>
      <c r="AL14">
        <f t="shared" si="9"/>
        <v>7329.916551006525</v>
      </c>
      <c r="AN14">
        <f t="shared" si="10"/>
        <v>31802.444250910405</v>
      </c>
      <c r="AO14">
        <f t="shared" si="11"/>
        <v>-1590.1222125455204</v>
      </c>
      <c r="AP14">
        <f t="shared" si="12"/>
        <v>-3.3922652467450236</v>
      </c>
      <c r="AQ14">
        <f t="shared" si="13"/>
        <v>-42010.304912823281</v>
      </c>
      <c r="AR14">
        <f t="shared" si="14"/>
        <v>-11801.37513970514</v>
      </c>
      <c r="AS14">
        <f t="shared" si="15"/>
        <v>6482.6671972819177</v>
      </c>
      <c r="AT14">
        <f t="shared" si="16"/>
        <v>8944.2894181867341</v>
      </c>
      <c r="AU14">
        <f t="shared" si="17"/>
        <v>3625.5814757635103</v>
      </c>
      <c r="AW14">
        <v>11</v>
      </c>
      <c r="AX14">
        <f>(R14*SUMPRODUCT(K15:$K$23, X15:$X$23)-$AZ$3*SUMPRODUCT(K14:$K$22, W15:$W$23))/Z14</f>
        <v>249947.31077453736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117187.34362468327</v>
      </c>
      <c r="P15">
        <f t="shared" si="30"/>
        <v>5859.3671812341636</v>
      </c>
      <c r="Q15" s="5">
        <f t="shared" si="31"/>
        <v>12.5</v>
      </c>
      <c r="R15">
        <f t="shared" si="0"/>
        <v>2000000</v>
      </c>
      <c r="S15">
        <f t="shared" si="1"/>
        <v>244119.46779609998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137135.41327854199</v>
      </c>
      <c r="AC15">
        <f t="shared" si="2"/>
        <v>121986.18017841225</v>
      </c>
      <c r="AE15">
        <f t="shared" si="3"/>
        <v>58558.363014170485</v>
      </c>
      <c r="AF15">
        <f t="shared" si="4"/>
        <v>-2927.9181507085241</v>
      </c>
      <c r="AG15">
        <f t="shared" si="5"/>
        <v>-6.2462337231693468</v>
      </c>
      <c r="AH15">
        <f t="shared" si="6"/>
        <v>-86944.03141248881</v>
      </c>
      <c r="AI15">
        <f t="shared" si="7"/>
        <v>-31319.832782750018</v>
      </c>
      <c r="AJ15">
        <f t="shared" si="8"/>
        <v>15149.233100129743</v>
      </c>
      <c r="AK15">
        <f t="shared" si="32"/>
        <v>16494.97448121128</v>
      </c>
      <c r="AL15">
        <f t="shared" si="9"/>
        <v>324.37479859100495</v>
      </c>
      <c r="AN15">
        <f t="shared" si="10"/>
        <v>26681.468797168422</v>
      </c>
      <c r="AO15">
        <f t="shared" si="11"/>
        <v>-1334.0734398584209</v>
      </c>
      <c r="AP15">
        <f t="shared" si="12"/>
        <v>-2.8460271361109339</v>
      </c>
      <c r="AQ15">
        <f t="shared" si="13"/>
        <v>-39615.083855246878</v>
      </c>
      <c r="AR15">
        <f t="shared" si="14"/>
        <v>-14270.53452507299</v>
      </c>
      <c r="AS15">
        <f t="shared" si="15"/>
        <v>6902.5800834686897</v>
      </c>
      <c r="AT15">
        <f t="shared" si="16"/>
        <v>7515.7522218308295</v>
      </c>
      <c r="AU15">
        <f t="shared" si="17"/>
        <v>147.79778022652926</v>
      </c>
      <c r="AW15">
        <v>12</v>
      </c>
      <c r="AX15">
        <f>(R15*SUMPRODUCT(K16:$K$23, X16:$X$23)-$AZ$3*SUMPRODUCT(K15:$K$22, W16:$W$23))/Z15</f>
        <v>244119.46779609998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117187.34362468327</v>
      </c>
      <c r="P16">
        <f t="shared" si="30"/>
        <v>5859.3671812341636</v>
      </c>
      <c r="Q16" s="5">
        <f t="shared" si="31"/>
        <v>12.5</v>
      </c>
      <c r="R16">
        <f t="shared" si="0"/>
        <v>2000000</v>
      </c>
      <c r="S16">
        <f t="shared" si="1"/>
        <v>234348.60609418649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121986.18017841225</v>
      </c>
      <c r="AC16">
        <f t="shared" si="2"/>
        <v>105638.56440634</v>
      </c>
      <c r="AE16">
        <f t="shared" si="3"/>
        <v>52825.160573511515</v>
      </c>
      <c r="AF16">
        <f t="shared" si="4"/>
        <v>-2641.258028675576</v>
      </c>
      <c r="AG16">
        <f t="shared" si="5"/>
        <v>-5.634691313455213</v>
      </c>
      <c r="AH16">
        <f t="shared" si="6"/>
        <v>-87852.811597190463</v>
      </c>
      <c r="AI16">
        <f t="shared" si="7"/>
        <v>-37674.543743667979</v>
      </c>
      <c r="AJ16">
        <f t="shared" si="8"/>
        <v>16347.615772072255</v>
      </c>
      <c r="AK16">
        <f t="shared" si="32"/>
        <v>14732.593978628349</v>
      </c>
      <c r="AL16">
        <f t="shared" si="9"/>
        <v>-6594.3339929673748</v>
      </c>
      <c r="AN16">
        <f t="shared" si="10"/>
        <v>22171.94531564994</v>
      </c>
      <c r="AO16">
        <f t="shared" si="11"/>
        <v>-1108.5972657824971</v>
      </c>
      <c r="AP16">
        <f t="shared" si="12"/>
        <v>-2.3650106562126054</v>
      </c>
      <c r="AQ16">
        <f t="shared" si="13"/>
        <v>-36873.863011705384</v>
      </c>
      <c r="AR16">
        <f t="shared" si="14"/>
        <v>-15812.879972494153</v>
      </c>
      <c r="AS16">
        <f t="shared" si="15"/>
        <v>6861.4735668478506</v>
      </c>
      <c r="AT16">
        <f t="shared" si="16"/>
        <v>6183.6114553263815</v>
      </c>
      <c r="AU16">
        <f t="shared" si="17"/>
        <v>-2767.7949503199211</v>
      </c>
      <c r="AW16">
        <v>13</v>
      </c>
      <c r="AX16">
        <f>(R16*SUMPRODUCT(K17:$K$23, X17:$X$23)-$AZ$3*SUMPRODUCT(K16:$K$22, W17:$W$23))/Z16</f>
        <v>234348.60609418649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117187.34362468327</v>
      </c>
      <c r="P17">
        <f t="shared" si="30"/>
        <v>5859.3671812341636</v>
      </c>
      <c r="Q17" s="5">
        <f t="shared" si="31"/>
        <v>12.5</v>
      </c>
      <c r="R17">
        <f t="shared" si="0"/>
        <v>2000000</v>
      </c>
      <c r="S17">
        <f t="shared" si="1"/>
        <v>220733.30158638666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105638.56440634</v>
      </c>
      <c r="AC17">
        <f t="shared" si="2"/>
        <v>88842.755369397695</v>
      </c>
      <c r="AE17">
        <f t="shared" si="3"/>
        <v>47166.632434765241</v>
      </c>
      <c r="AF17">
        <f t="shared" si="4"/>
        <v>-2358.3316217382621</v>
      </c>
      <c r="AG17">
        <f t="shared" si="5"/>
        <v>-5.0311141732406428</v>
      </c>
      <c r="AH17">
        <f t="shared" si="6"/>
        <v>-87556.836332802835</v>
      </c>
      <c r="AI17">
        <f t="shared" si="7"/>
        <v>-42753.566633949093</v>
      </c>
      <c r="AJ17">
        <f t="shared" si="8"/>
        <v>16795.809036942301</v>
      </c>
      <c r="AK17">
        <f t="shared" si="32"/>
        <v>12873.738256821232</v>
      </c>
      <c r="AL17">
        <f t="shared" si="9"/>
        <v>-13084.019340185559</v>
      </c>
      <c r="AN17">
        <f t="shared" si="10"/>
        <v>18236.437807698105</v>
      </c>
      <c r="AO17">
        <f t="shared" si="11"/>
        <v>-911.82189038490515</v>
      </c>
      <c r="AP17">
        <f t="shared" si="12"/>
        <v>-1.945222628531464</v>
      </c>
      <c r="AQ17">
        <f t="shared" si="13"/>
        <v>-33852.847192988454</v>
      </c>
      <c r="AR17">
        <f t="shared" si="14"/>
        <v>-16530.176498303783</v>
      </c>
      <c r="AS17">
        <f t="shared" si="15"/>
        <v>6493.9070508330333</v>
      </c>
      <c r="AT17">
        <f t="shared" si="16"/>
        <v>4977.4833384132126</v>
      </c>
      <c r="AU17">
        <f t="shared" si="17"/>
        <v>-5058.7861090575379</v>
      </c>
      <c r="AW17">
        <v>14</v>
      </c>
      <c r="AX17">
        <f>(R17*SUMPRODUCT(K18:$K$23, X18:$X$23)-$AZ$3*SUMPRODUCT(K17:$K$22, W18:$W$23))/Z17</f>
        <v>220733.30158638666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117187.34362468327</v>
      </c>
      <c r="P18">
        <f t="shared" si="30"/>
        <v>5859.3671812341636</v>
      </c>
      <c r="Q18" s="5">
        <f t="shared" si="31"/>
        <v>12.5</v>
      </c>
      <c r="R18">
        <f t="shared" si="0"/>
        <v>2000000</v>
      </c>
      <c r="S18">
        <f t="shared" si="1"/>
        <v>202853.05591781004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88842.755369397695</v>
      </c>
      <c r="AC18">
        <f t="shared" si="2"/>
        <v>72053.152702387102</v>
      </c>
      <c r="AE18">
        <f t="shared" si="3"/>
        <v>41624.798437335616</v>
      </c>
      <c r="AF18">
        <f t="shared" si="4"/>
        <v>-2081.2399218667811</v>
      </c>
      <c r="AG18">
        <f t="shared" si="5"/>
        <v>-4.4399844247096825</v>
      </c>
      <c r="AH18">
        <f t="shared" si="6"/>
        <v>-86530.977087768668</v>
      </c>
      <c r="AI18">
        <f t="shared" si="7"/>
        <v>-46991.858556724539</v>
      </c>
      <c r="AJ18">
        <f t="shared" si="8"/>
        <v>16789.602667010593</v>
      </c>
      <c r="AK18">
        <f t="shared" si="32"/>
        <v>10986.01687912803</v>
      </c>
      <c r="AL18">
        <f t="shared" si="9"/>
        <v>-19216.239010585916</v>
      </c>
      <c r="AN18">
        <f t="shared" si="10"/>
        <v>14825.162092731573</v>
      </c>
      <c r="AO18">
        <f t="shared" si="11"/>
        <v>-741.25810463657865</v>
      </c>
      <c r="AP18">
        <f t="shared" si="12"/>
        <v>-1.5813527333860624</v>
      </c>
      <c r="AQ18">
        <f t="shared" si="13"/>
        <v>-30819.02638639482</v>
      </c>
      <c r="AR18">
        <f t="shared" si="14"/>
        <v>-16736.703751033212</v>
      </c>
      <c r="AS18">
        <f t="shared" si="15"/>
        <v>5979.8146863272323</v>
      </c>
      <c r="AT18">
        <f t="shared" si="16"/>
        <v>3912.7992711304355</v>
      </c>
      <c r="AU18">
        <f t="shared" si="17"/>
        <v>-6844.0897935755447</v>
      </c>
      <c r="AW18">
        <v>15</v>
      </c>
      <c r="AX18">
        <f>(R18*SUMPRODUCT(K19:$K$23, X19:$X$23)-$AZ$3*SUMPRODUCT(K18:$K$22, W19:$W$23))/Z18</f>
        <v>202853.05591781004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117187.34362468327</v>
      </c>
      <c r="P19">
        <f t="shared" si="30"/>
        <v>5859.3671812341636</v>
      </c>
      <c r="Q19" s="5">
        <f t="shared" si="31"/>
        <v>12.5</v>
      </c>
      <c r="R19">
        <f t="shared" si="0"/>
        <v>2000000</v>
      </c>
      <c r="S19">
        <f t="shared" si="1"/>
        <v>180004.75817063404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72053.152702387102</v>
      </c>
      <c r="AC19">
        <f t="shared" si="2"/>
        <v>55677.017986405699</v>
      </c>
      <c r="AE19">
        <f t="shared" si="3"/>
        <v>36247.052050621991</v>
      </c>
      <c r="AF19">
        <f t="shared" si="4"/>
        <v>-1812.3526025310994</v>
      </c>
      <c r="AG19">
        <f t="shared" si="5"/>
        <v>-3.866357378010747</v>
      </c>
      <c r="AH19">
        <f t="shared" si="6"/>
        <v>-84676.352392294124</v>
      </c>
      <c r="AI19">
        <f t="shared" si="7"/>
        <v>-50245.519301581247</v>
      </c>
      <c r="AJ19">
        <f t="shared" si="8"/>
        <v>16376.134715981403</v>
      </c>
      <c r="AK19">
        <f t="shared" si="32"/>
        <v>9112.165508516402</v>
      </c>
      <c r="AL19">
        <f t="shared" si="9"/>
        <v>-24757.219077083442</v>
      </c>
      <c r="AN19">
        <f t="shared" si="10"/>
        <v>11892.198931890291</v>
      </c>
      <c r="AO19">
        <f t="shared" si="11"/>
        <v>-594.60994659451444</v>
      </c>
      <c r="AP19">
        <f t="shared" si="12"/>
        <v>-1.268502912095345</v>
      </c>
      <c r="AQ19">
        <f t="shared" si="13"/>
        <v>-27781.239314845916</v>
      </c>
      <c r="AR19">
        <f t="shared" si="14"/>
        <v>-16484.918832462237</v>
      </c>
      <c r="AS19">
        <f t="shared" si="15"/>
        <v>5372.8024973149149</v>
      </c>
      <c r="AT19">
        <f t="shared" si="16"/>
        <v>2989.586153827006</v>
      </c>
      <c r="AU19">
        <f t="shared" si="17"/>
        <v>-8122.5301813203178</v>
      </c>
      <c r="AW19">
        <v>16</v>
      </c>
      <c r="AX19">
        <f>(R19*SUMPRODUCT(K20:$K$23, X20:$X$23)-$AZ$3*SUMPRODUCT(K19:$K$22, W20:$W$23))/Z19</f>
        <v>180004.75817063404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117187.34362468327</v>
      </c>
      <c r="P20">
        <f t="shared" si="30"/>
        <v>5859.3671812341636</v>
      </c>
      <c r="Q20" s="5">
        <f t="shared" si="31"/>
        <v>12.5</v>
      </c>
      <c r="R20">
        <f t="shared" si="0"/>
        <v>2000000</v>
      </c>
      <c r="S20">
        <f t="shared" si="1"/>
        <v>150966.30290394265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55677.017986405699</v>
      </c>
      <c r="AC20">
        <f t="shared" si="2"/>
        <v>40037.057161609657</v>
      </c>
      <c r="AE20">
        <f t="shared" si="3"/>
        <v>31078.699584396491</v>
      </c>
      <c r="AF20">
        <f t="shared" si="4"/>
        <v>-1553.9349792198245</v>
      </c>
      <c r="AG20">
        <f t="shared" si="5"/>
        <v>-3.3150657126349388</v>
      </c>
      <c r="AH20">
        <f t="shared" si="6"/>
        <v>-82020.49465531217</v>
      </c>
      <c r="AI20">
        <f t="shared" si="7"/>
        <v>-52499.045115848145</v>
      </c>
      <c r="AJ20">
        <f t="shared" si="8"/>
        <v>15639.960824796042</v>
      </c>
      <c r="AK20">
        <f t="shared" si="32"/>
        <v>7290.716536361705</v>
      </c>
      <c r="AL20">
        <f t="shared" si="9"/>
        <v>-29568.367754690396</v>
      </c>
      <c r="AN20">
        <f t="shared" si="10"/>
        <v>9392.7871193101091</v>
      </c>
      <c r="AO20">
        <f t="shared" si="11"/>
        <v>-469.63935596550544</v>
      </c>
      <c r="AP20">
        <f t="shared" si="12"/>
        <v>-1.0018986296626509</v>
      </c>
      <c r="AQ20">
        <f t="shared" si="13"/>
        <v>-24788.715616165959</v>
      </c>
      <c r="AR20">
        <f t="shared" si="14"/>
        <v>-15866.569751451019</v>
      </c>
      <c r="AS20">
        <f t="shared" si="15"/>
        <v>4726.8008168338438</v>
      </c>
      <c r="AT20">
        <f t="shared" si="16"/>
        <v>2203.4431713372228</v>
      </c>
      <c r="AU20">
        <f t="shared" si="17"/>
        <v>-8936.3257632799523</v>
      </c>
      <c r="AW20">
        <v>17</v>
      </c>
      <c r="AX20">
        <f>(R20*SUMPRODUCT(K21:$K$23, X21:$X$23)-$AZ$3*SUMPRODUCT(K20:$K$22, W21:$W$23))/Z20</f>
        <v>150966.30290394265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117187.34362468327</v>
      </c>
      <c r="P21">
        <f t="shared" si="30"/>
        <v>5859.3671812341636</v>
      </c>
      <c r="Q21" s="5">
        <f t="shared" si="31"/>
        <v>12.5</v>
      </c>
      <c r="R21">
        <f t="shared" si="0"/>
        <v>2000000</v>
      </c>
      <c r="S21">
        <f t="shared" si="1"/>
        <v>113762.4664377157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40037.057161609657</v>
      </c>
      <c r="AC21">
        <f t="shared" si="2"/>
        <v>25402.279813747402</v>
      </c>
      <c r="AE21">
        <f t="shared" si="3"/>
        <v>26167.028428605379</v>
      </c>
      <c r="AF21">
        <f t="shared" si="4"/>
        <v>-1308.3514214302691</v>
      </c>
      <c r="AG21">
        <f t="shared" si="5"/>
        <v>-2.7911534235739128</v>
      </c>
      <c r="AH21">
        <f t="shared" si="6"/>
        <v>-78521.861109548277</v>
      </c>
      <c r="AI21">
        <f t="shared" si="7"/>
        <v>-53665.975255796744</v>
      </c>
      <c r="AJ21">
        <f t="shared" si="8"/>
        <v>14634.777347862255</v>
      </c>
      <c r="AK21">
        <f t="shared" si="32"/>
        <v>5553.1279728229129</v>
      </c>
      <c r="AL21">
        <f t="shared" si="9"/>
        <v>-33478.069935111576</v>
      </c>
      <c r="AN21">
        <f t="shared" si="10"/>
        <v>7284.9774915110347</v>
      </c>
      <c r="AO21">
        <f t="shared" si="11"/>
        <v>-364.24887457555178</v>
      </c>
      <c r="AP21">
        <f t="shared" si="12"/>
        <v>-0.77706530267921725</v>
      </c>
      <c r="AQ21">
        <f t="shared" si="13"/>
        <v>-21860.716524818723</v>
      </c>
      <c r="AR21">
        <f t="shared" si="14"/>
        <v>-14940.76497318592</v>
      </c>
      <c r="AS21">
        <f t="shared" si="15"/>
        <v>4074.3649537179899</v>
      </c>
      <c r="AT21">
        <f t="shared" si="16"/>
        <v>1546.0071211322988</v>
      </c>
      <c r="AU21">
        <f t="shared" si="17"/>
        <v>-9320.3928983356309</v>
      </c>
      <c r="AW21">
        <v>18</v>
      </c>
      <c r="AX21">
        <f>(R21*SUMPRODUCT(K22:$K$23, X22:$X$23)-$AZ$3*SUMPRODUCT(K21:$K$22, W22:$W$23))/Z21</f>
        <v>113762.4664377157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117187.34362468327</v>
      </c>
      <c r="P22">
        <f t="shared" si="30"/>
        <v>5859.3671812341636</v>
      </c>
      <c r="Q22" s="5">
        <f t="shared" si="31"/>
        <v>12.5</v>
      </c>
      <c r="R22">
        <f t="shared" si="0"/>
        <v>2000000</v>
      </c>
      <c r="S22">
        <f t="shared" si="1"/>
        <v>65270.249326755496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25402.279813747402</v>
      </c>
      <c r="AC22">
        <f t="shared" si="2"/>
        <v>12011.385487221087</v>
      </c>
      <c r="AE22">
        <f t="shared" si="3"/>
        <v>21565.450921642441</v>
      </c>
      <c r="AF22">
        <f t="shared" si="4"/>
        <v>-1078.2725460821221</v>
      </c>
      <c r="AG22">
        <f t="shared" si="5"/>
        <v>-2.3003178345255293</v>
      </c>
      <c r="AH22">
        <f t="shared" si="6"/>
        <v>-74067.848770023062</v>
      </c>
      <c r="AI22">
        <f t="shared" si="7"/>
        <v>-53582.970712297269</v>
      </c>
      <c r="AJ22">
        <f t="shared" si="8"/>
        <v>13390.894326526315</v>
      </c>
      <c r="AK22">
        <f t="shared" si="32"/>
        <v>3926.7609372590618</v>
      </c>
      <c r="AL22">
        <f t="shared" si="9"/>
        <v>-36265.315448511894</v>
      </c>
      <c r="AN22">
        <f t="shared" si="10"/>
        <v>5530.6288972886305</v>
      </c>
      <c r="AO22">
        <f t="shared" si="11"/>
        <v>-276.53144486443153</v>
      </c>
      <c r="AP22">
        <f t="shared" si="12"/>
        <v>-0.58993453625436021</v>
      </c>
      <c r="AQ22">
        <f t="shared" si="13"/>
        <v>-18995.28028678452</v>
      </c>
      <c r="AR22">
        <f t="shared" si="14"/>
        <v>-13741.772768896573</v>
      </c>
      <c r="AS22">
        <f t="shared" si="15"/>
        <v>3434.1997944731288</v>
      </c>
      <c r="AT22">
        <f t="shared" si="16"/>
        <v>1007.04861638456</v>
      </c>
      <c r="AU22">
        <f t="shared" si="17"/>
        <v>-9300.5243580388869</v>
      </c>
      <c r="AW22">
        <v>19</v>
      </c>
      <c r="AX22">
        <f>(R22*SUMPRODUCT(K23:$K$23, X23:$X$23)-$AZ$3*SUMPRODUCT(K22:$K$22, W23:$W$23))/Z22</f>
        <v>65270.249326755496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117187.34362468327</v>
      </c>
      <c r="P23">
        <f t="shared" si="30"/>
        <v>5859.3671812341636</v>
      </c>
      <c r="Q23" s="5">
        <f t="shared" si="31"/>
        <v>12.5</v>
      </c>
      <c r="R23">
        <f t="shared" si="0"/>
        <v>2000000</v>
      </c>
      <c r="S23">
        <f t="shared" si="1"/>
        <v>81290.712293807373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12011.385487221087</v>
      </c>
      <c r="AC23">
        <f t="shared" si="2"/>
        <v>12011.385487221087</v>
      </c>
      <c r="AE23">
        <f t="shared" si="3"/>
        <v>17315.414255593121</v>
      </c>
      <c r="AF23">
        <f t="shared" si="4"/>
        <v>-865.77071277965604</v>
      </c>
      <c r="AG23">
        <f t="shared" si="5"/>
        <v>-1.8469799852116837</v>
      </c>
      <c r="AH23">
        <f t="shared" si="6"/>
        <v>-68853.547354974449</v>
      </c>
      <c r="AI23">
        <f t="shared" si="7"/>
        <v>-52405.750792146195</v>
      </c>
      <c r="AJ23">
        <f t="shared" si="8"/>
        <v>0</v>
      </c>
      <c r="AK23">
        <f t="shared" si="32"/>
        <v>2435.4102541000566</v>
      </c>
      <c r="AL23">
        <f t="shared" si="9"/>
        <v>-49970.340538046141</v>
      </c>
      <c r="AN23">
        <f t="shared" si="10"/>
        <v>4090.6378093941471</v>
      </c>
      <c r="AO23">
        <f t="shared" si="11"/>
        <v>-204.53189046970735</v>
      </c>
      <c r="AP23">
        <f t="shared" si="12"/>
        <v>-0.43633528191568849</v>
      </c>
      <c r="AQ23">
        <f t="shared" si="13"/>
        <v>-16266.138364560949</v>
      </c>
      <c r="AR23">
        <f t="shared" si="14"/>
        <v>-12380.468780918425</v>
      </c>
      <c r="AS23">
        <f t="shared" si="15"/>
        <v>0</v>
      </c>
      <c r="AT23">
        <f t="shared" si="16"/>
        <v>575.34755563759677</v>
      </c>
      <c r="AU23">
        <f t="shared" si="17"/>
        <v>-11805.121225280829</v>
      </c>
      <c r="AW23">
        <v>20</v>
      </c>
      <c r="AX23">
        <f>(R23*SUMPRODUCT(K$23:$K24, X$23:$X24)-$AZ$3*SUMPRODUCT(K$22:$K23, W$23:$W24))/Z23</f>
        <v>81290.712293807373</v>
      </c>
    </row>
    <row r="25" spans="5:50" x14ac:dyDescent="0.25">
      <c r="AN25" s="6">
        <f t="shared" ref="AN25:AU25" si="33">SUM(AN3:AN23)</f>
        <v>869020.38047446765</v>
      </c>
      <c r="AO25" s="6">
        <f t="shared" si="33"/>
        <v>-131341.52674223587</v>
      </c>
      <c r="AP25" s="6">
        <f t="shared" si="33"/>
        <v>-705.15260164391043</v>
      </c>
      <c r="AQ25" s="6">
        <f t="shared" si="33"/>
        <v>-748504.17256676604</v>
      </c>
      <c r="AR25" s="6">
        <f t="shared" si="33"/>
        <v>-11530.471436178288</v>
      </c>
      <c r="AS25" s="6">
        <f t="shared" si="33"/>
        <v>-86955.659538892825</v>
      </c>
      <c r="AT25" s="6">
        <f t="shared" si="33"/>
        <v>132349.4549060011</v>
      </c>
      <c r="AU25" s="7">
        <f t="shared" si="33"/>
        <v>33863.323930929968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2062.284283781129</v>
      </c>
      <c r="K3">
        <v>1</v>
      </c>
      <c r="L3" s="2">
        <v>0</v>
      </c>
      <c r="O3">
        <f>$C$3</f>
        <v>2062.284283781129</v>
      </c>
      <c r="P3">
        <f>O3*C5</f>
        <v>206.22842837811291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2062.284283781129</v>
      </c>
      <c r="AF3">
        <f t="shared" ref="AF3:AF34" si="3">-$Z3*P3</f>
        <v>-206.22842837811291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1231.098884703016</v>
      </c>
      <c r="AJ3">
        <f t="shared" ref="AJ3:AJ34" si="7">AB3-AC3</f>
        <v>0</v>
      </c>
      <c r="AL3">
        <f t="shared" ref="AL3:AL23" si="8">SUM(AI3:AK3)</f>
        <v>1231.098884703016</v>
      </c>
      <c r="AN3">
        <f t="shared" ref="AN3:AN34" si="9">AE3*$K3</f>
        <v>2062.284283781129</v>
      </c>
      <c r="AO3">
        <f t="shared" ref="AO3:AO34" si="10">AF3*$K3</f>
        <v>-206.22842837811291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1231.098884703016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1231.098884703016</v>
      </c>
      <c r="AW3">
        <v>0</v>
      </c>
      <c r="AX3">
        <f>IF(Z3&gt;0, (R3*SUMPRODUCT(K3:$K$98, X3:$X$98)-K3*$AZ$3)/Z3, 0)</f>
        <v>0</v>
      </c>
      <c r="AZ3">
        <f>C6*SUMPRODUCT(X4:X98, K4:K98)/1</f>
        <v>1438.7028048962582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71.654317374368034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70.854540115636382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-70.854540115636382</v>
      </c>
      <c r="AK4">
        <f t="shared" ref="AK4:AK35" si="28">G4*SUM(AB4:AB4, AE4:AF4)</f>
        <v>0</v>
      </c>
      <c r="AL4">
        <f t="shared" si="8"/>
        <v>-128.93484011563638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-55.219908727895024</v>
      </c>
      <c r="AR4">
        <f t="shared" si="13"/>
        <v>-55.219908727895024</v>
      </c>
      <c r="AS4">
        <f t="shared" si="14"/>
        <v>-67.365031484727496</v>
      </c>
      <c r="AT4">
        <f t="shared" si="15"/>
        <v>0</v>
      </c>
      <c r="AU4">
        <f t="shared" si="16"/>
        <v>-122.58494021262251</v>
      </c>
      <c r="AW4">
        <v>1</v>
      </c>
      <c r="AX4">
        <f>IF(Z4&gt;0, (R4*SUMPRODUCT(K4:$K$98, X4:$X$98)-K4*$AZ$3)/Z4, 0)</f>
        <v>71.654317374368034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1.1730060000000001E-3</v>
      </c>
      <c r="Q5" s="5">
        <f t="shared" ref="Q5:Q36" si="30">$C$8</f>
        <v>12.5</v>
      </c>
      <c r="R5">
        <f t="shared" si="0"/>
        <v>50000</v>
      </c>
      <c r="S5">
        <f t="shared" si="1"/>
        <v>87.787001094947129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70.854540115636382</v>
      </c>
      <c r="AC5">
        <f t="shared" si="27"/>
        <v>85.837260288824382</v>
      </c>
      <c r="AE5">
        <f t="shared" si="2"/>
        <v>0</v>
      </c>
      <c r="AF5">
        <f t="shared" si="3"/>
        <v>0</v>
      </c>
      <c r="AG5">
        <f t="shared" si="4"/>
        <v>-12.222376208635094</v>
      </c>
      <c r="AH5">
        <f t="shared" si="5"/>
        <v>-57.995668459618201</v>
      </c>
      <c r="AI5">
        <f t="shared" si="6"/>
        <v>-70.218044668253299</v>
      </c>
      <c r="AJ5">
        <f t="shared" si="7"/>
        <v>-14.982720173188</v>
      </c>
      <c r="AK5">
        <f t="shared" si="28"/>
        <v>0.29050361447410922</v>
      </c>
      <c r="AL5">
        <f t="shared" si="8"/>
        <v>-84.910261226967194</v>
      </c>
      <c r="AN5">
        <f t="shared" si="9"/>
        <v>0</v>
      </c>
      <c r="AO5">
        <f t="shared" si="10"/>
        <v>0</v>
      </c>
      <c r="AP5">
        <f t="shared" si="11"/>
        <v>-11.024037134866701</v>
      </c>
      <c r="AQ5">
        <f t="shared" si="12"/>
        <v>-52.309501184274716</v>
      </c>
      <c r="AR5">
        <f t="shared" si="13"/>
        <v>-63.333538319141418</v>
      </c>
      <c r="AS5">
        <f t="shared" si="14"/>
        <v>-13.513744033983221</v>
      </c>
      <c r="AT5">
        <f t="shared" si="15"/>
        <v>0.26202127795027297</v>
      </c>
      <c r="AU5">
        <f t="shared" si="16"/>
        <v>-76.585261075174373</v>
      </c>
      <c r="AW5">
        <v>2</v>
      </c>
      <c r="AX5">
        <f>IF(Z5&gt;0, (R5*SUMPRODUCT(K5:$K$98, X5:$X$98)-K5*$AZ$3)/Z5, 0)</f>
        <v>87.787001094947129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1.1872549999999999E-3</v>
      </c>
      <c r="Q6" s="5">
        <f t="shared" si="30"/>
        <v>12.5</v>
      </c>
      <c r="R6">
        <f t="shared" si="0"/>
        <v>50000</v>
      </c>
      <c r="S6">
        <f t="shared" si="1"/>
        <v>107.17366754232702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85.837260288824382</v>
      </c>
      <c r="AC6">
        <f t="shared" si="27"/>
        <v>103.62100081178778</v>
      </c>
      <c r="AE6">
        <f t="shared" si="2"/>
        <v>0</v>
      </c>
      <c r="AF6">
        <f t="shared" si="3"/>
        <v>0</v>
      </c>
      <c r="AG6">
        <f t="shared" si="4"/>
        <v>-12.085641369283159</v>
      </c>
      <c r="AH6">
        <f t="shared" si="5"/>
        <v>-58.044309062332225</v>
      </c>
      <c r="AI6">
        <f t="shared" si="6"/>
        <v>-70.129950431615384</v>
      </c>
      <c r="AJ6">
        <f t="shared" si="7"/>
        <v>-17.783740522963399</v>
      </c>
      <c r="AK6">
        <f t="shared" si="28"/>
        <v>0.60944454805065318</v>
      </c>
      <c r="AL6">
        <f t="shared" si="8"/>
        <v>-87.304246406528137</v>
      </c>
      <c r="AN6">
        <f t="shared" si="9"/>
        <v>0</v>
      </c>
      <c r="AO6">
        <f t="shared" si="10"/>
        <v>0</v>
      </c>
      <c r="AP6">
        <f t="shared" si="11"/>
        <v>-10.311898988089565</v>
      </c>
      <c r="AQ6">
        <f t="shared" si="12"/>
        <v>-49.525468578398126</v>
      </c>
      <c r="AR6">
        <f t="shared" si="13"/>
        <v>-59.837367566487693</v>
      </c>
      <c r="AS6">
        <f t="shared" si="14"/>
        <v>-15.173719813437653</v>
      </c>
      <c r="AT6">
        <f t="shared" si="15"/>
        <v>0.5199997605681882</v>
      </c>
      <c r="AU6">
        <f t="shared" si="16"/>
        <v>-74.49108761935716</v>
      </c>
      <c r="AW6">
        <v>3</v>
      </c>
      <c r="AX6">
        <f>IF(Z6&gt;0, (R6*SUMPRODUCT(K6:$K$98, X6:$X$98)-K6*$AZ$3)/Z6, 0)</f>
        <v>107.17366754232702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1.2024550000000001E-3</v>
      </c>
      <c r="Q7" s="5">
        <f t="shared" si="30"/>
        <v>12.5</v>
      </c>
      <c r="R7">
        <f t="shared" si="0"/>
        <v>50000</v>
      </c>
      <c r="S7">
        <f t="shared" si="1"/>
        <v>133.5917019664075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103.62100081178778</v>
      </c>
      <c r="AC7">
        <f t="shared" si="27"/>
        <v>127.7163658000311</v>
      </c>
      <c r="AE7">
        <f t="shared" si="2"/>
        <v>0</v>
      </c>
      <c r="AF7">
        <f t="shared" si="3"/>
        <v>0</v>
      </c>
      <c r="AG7">
        <f t="shared" si="4"/>
        <v>-11.950252515697626</v>
      </c>
      <c r="AH7">
        <f t="shared" si="5"/>
        <v>-58.129759570805533</v>
      </c>
      <c r="AI7">
        <f t="shared" si="6"/>
        <v>-70.08001208650316</v>
      </c>
      <c r="AJ7">
        <f t="shared" si="7"/>
        <v>-24.095364988243318</v>
      </c>
      <c r="AK7">
        <f t="shared" si="28"/>
        <v>1.4299698112026713</v>
      </c>
      <c r="AL7">
        <f t="shared" si="8"/>
        <v>-92.745407263543811</v>
      </c>
      <c r="AN7">
        <f t="shared" si="9"/>
        <v>0</v>
      </c>
      <c r="AO7">
        <f t="shared" si="10"/>
        <v>0</v>
      </c>
      <c r="AP7">
        <f t="shared" si="11"/>
        <v>-9.5848659557350473</v>
      </c>
      <c r="AQ7">
        <f t="shared" si="12"/>
        <v>-46.623780777301135</v>
      </c>
      <c r="AR7">
        <f t="shared" si="13"/>
        <v>-56.208646733036183</v>
      </c>
      <c r="AS7">
        <f t="shared" si="14"/>
        <v>-19.326022045429664</v>
      </c>
      <c r="AT7">
        <f t="shared" si="15"/>
        <v>1.1469271417588309</v>
      </c>
      <c r="AU7">
        <f t="shared" si="16"/>
        <v>-74.38774163670702</v>
      </c>
      <c r="AW7">
        <v>4</v>
      </c>
      <c r="AX7">
        <f>IF(Z7&gt;0, (R7*SUMPRODUCT(K7:$K$98, X7:$X$98)-K7*$AZ$3)/Z7, 0)</f>
        <v>133.5917019664075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1.2214540000000001E-3</v>
      </c>
      <c r="Q8" s="5">
        <f t="shared" si="30"/>
        <v>12.5</v>
      </c>
      <c r="R8">
        <f t="shared" si="0"/>
        <v>50000</v>
      </c>
      <c r="S8">
        <f t="shared" si="1"/>
        <v>167.34892957740433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127.7163658000311</v>
      </c>
      <c r="AC8">
        <f t="shared" si="27"/>
        <v>158.19364860929704</v>
      </c>
      <c r="AE8">
        <f t="shared" si="2"/>
        <v>0</v>
      </c>
      <c r="AF8">
        <f t="shared" si="3"/>
        <v>0</v>
      </c>
      <c r="AG8">
        <f t="shared" si="4"/>
        <v>-11.81615330680434</v>
      </c>
      <c r="AH8">
        <f t="shared" si="5"/>
        <v>-58.386734945235723</v>
      </c>
      <c r="AI8">
        <f t="shared" si="6"/>
        <v>-70.202888252040069</v>
      </c>
      <c r="AJ8">
        <f t="shared" si="7"/>
        <v>-30.477282809265944</v>
      </c>
      <c r="AK8">
        <f t="shared" si="28"/>
        <v>2.758673501280672</v>
      </c>
      <c r="AL8">
        <f t="shared" si="8"/>
        <v>-97.921497560025344</v>
      </c>
      <c r="AN8">
        <f t="shared" si="9"/>
        <v>0</v>
      </c>
      <c r="AO8">
        <f t="shared" si="10"/>
        <v>0</v>
      </c>
      <c r="AP8">
        <f t="shared" si="11"/>
        <v>-8.8440741165701748</v>
      </c>
      <c r="AQ8">
        <f t="shared" si="12"/>
        <v>-43.700906536380735</v>
      </c>
      <c r="AR8">
        <f t="shared" si="13"/>
        <v>-52.544980652950912</v>
      </c>
      <c r="AS8">
        <f t="shared" si="14"/>
        <v>-22.811429493014565</v>
      </c>
      <c r="AT8">
        <f t="shared" si="15"/>
        <v>2.0647931924423202</v>
      </c>
      <c r="AU8">
        <f t="shared" si="16"/>
        <v>-73.29161695352316</v>
      </c>
      <c r="AW8">
        <v>5</v>
      </c>
      <c r="AX8">
        <f>IF(Z8&gt;0, (R8*SUMPRODUCT(K8:$K$98, X8:$X$98)-K8*$AZ$3)/Z8, 0)</f>
        <v>167.34892957740433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1.250903E-3</v>
      </c>
      <c r="Q9" s="5">
        <f t="shared" si="30"/>
        <v>12.5</v>
      </c>
      <c r="R9">
        <f t="shared" si="0"/>
        <v>50000</v>
      </c>
      <c r="S9">
        <f t="shared" si="1"/>
        <v>200.17850076772478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158.19364860929704</v>
      </c>
      <c r="AC9">
        <f t="shared" si="27"/>
        <v>187.09821156324597</v>
      </c>
      <c r="AE9">
        <f t="shared" si="2"/>
        <v>0</v>
      </c>
      <c r="AF9">
        <f t="shared" si="3"/>
        <v>0</v>
      </c>
      <c r="AG9">
        <f t="shared" si="4"/>
        <v>-11.683210912116355</v>
      </c>
      <c r="AH9">
        <f t="shared" si="5"/>
        <v>-59.123446479765889</v>
      </c>
      <c r="AI9">
        <f t="shared" si="6"/>
        <v>-70.80665739188224</v>
      </c>
      <c r="AJ9">
        <f t="shared" si="7"/>
        <v>-28.904562953948925</v>
      </c>
      <c r="AK9">
        <f t="shared" si="28"/>
        <v>3.527718363987324</v>
      </c>
      <c r="AL9">
        <f t="shared" si="8"/>
        <v>-96.183501981843847</v>
      </c>
      <c r="AN9">
        <f t="shared" si="9"/>
        <v>0</v>
      </c>
      <c r="AO9">
        <f t="shared" si="10"/>
        <v>0</v>
      </c>
      <c r="AP9">
        <f t="shared" si="11"/>
        <v>-8.1549662375826095</v>
      </c>
      <c r="AQ9">
        <f t="shared" si="12"/>
        <v>-41.268595895327742</v>
      </c>
      <c r="AR9">
        <f t="shared" si="13"/>
        <v>-49.423562132910348</v>
      </c>
      <c r="AS9">
        <f t="shared" si="14"/>
        <v>-20.1755952858028</v>
      </c>
      <c r="AT9">
        <f t="shared" si="15"/>
        <v>2.462373089933847</v>
      </c>
      <c r="AU9">
        <f t="shared" si="16"/>
        <v>-67.136784328779299</v>
      </c>
      <c r="AW9">
        <v>6</v>
      </c>
      <c r="AX9">
        <f>IF(Z9&gt;0, (R9*SUMPRODUCT(K9:$K$98, X9:$X$98)-K9*$AZ$3)/Z9, 0)</f>
        <v>200.17850076772478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1.286052E-3</v>
      </c>
      <c r="Q10" s="5">
        <f t="shared" si="30"/>
        <v>12.5</v>
      </c>
      <c r="R10">
        <f t="shared" si="0"/>
        <v>50000</v>
      </c>
      <c r="S10">
        <f t="shared" si="1"/>
        <v>213.77428249021054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187.09821156324597</v>
      </c>
      <c r="AC10">
        <f t="shared" si="27"/>
        <v>197.55058597505274</v>
      </c>
      <c r="AE10">
        <f t="shared" si="2"/>
        <v>0</v>
      </c>
      <c r="AF10">
        <f t="shared" si="3"/>
        <v>0</v>
      </c>
      <c r="AG10">
        <f t="shared" si="4"/>
        <v>-11.551353586235242</v>
      </c>
      <c r="AH10">
        <f t="shared" si="5"/>
        <v>-60.100867039796249</v>
      </c>
      <c r="AI10">
        <f t="shared" si="6"/>
        <v>-71.652220626031493</v>
      </c>
      <c r="AJ10">
        <f t="shared" si="7"/>
        <v>-10.452374411806773</v>
      </c>
      <c r="AK10">
        <f t="shared" si="28"/>
        <v>0.80452230972195771</v>
      </c>
      <c r="AL10">
        <f t="shared" si="8"/>
        <v>-81.300072728116305</v>
      </c>
      <c r="AN10">
        <f t="shared" si="9"/>
        <v>0</v>
      </c>
      <c r="AO10">
        <f t="shared" si="10"/>
        <v>0</v>
      </c>
      <c r="AP10">
        <f t="shared" si="11"/>
        <v>-7.647660878845687</v>
      </c>
      <c r="AQ10">
        <f t="shared" si="12"/>
        <v>-39.790232911981754</v>
      </c>
      <c r="AR10">
        <f t="shared" si="13"/>
        <v>-47.437893790827438</v>
      </c>
      <c r="AS10">
        <f t="shared" si="14"/>
        <v>-6.9200734168050646</v>
      </c>
      <c r="AT10">
        <f t="shared" si="15"/>
        <v>0.53264007099140753</v>
      </c>
      <c r="AU10">
        <f t="shared" si="16"/>
        <v>-53.825327136641093</v>
      </c>
      <c r="AW10">
        <v>7</v>
      </c>
      <c r="AX10">
        <f>IF(Z10&gt;0, (R10*SUMPRODUCT(K10:$K$98, X10:$X$98)-K10*$AZ$3)/Z10, 0)</f>
        <v>213.77428249021054</v>
      </c>
    </row>
    <row r="11" spans="1:52" x14ac:dyDescent="0.25">
      <c r="A11" t="s">
        <v>33</v>
      </c>
      <c r="C11" s="25">
        <f>AU100</f>
        <v>-462.81456654763707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1.3202509999999999E-3</v>
      </c>
      <c r="Q11" s="5">
        <f t="shared" si="30"/>
        <v>12.5</v>
      </c>
      <c r="R11">
        <f t="shared" si="0"/>
        <v>50000</v>
      </c>
      <c r="S11">
        <f t="shared" si="1"/>
        <v>223.82591018997846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197.55058597505274</v>
      </c>
      <c r="AC11">
        <f t="shared" si="27"/>
        <v>204.49790474872714</v>
      </c>
      <c r="AE11">
        <f t="shared" si="2"/>
        <v>0</v>
      </c>
      <c r="AF11">
        <f t="shared" si="3"/>
        <v>0</v>
      </c>
      <c r="AG11">
        <f t="shared" si="4"/>
        <v>-11.420589364249309</v>
      </c>
      <c r="AH11">
        <f t="shared" si="5"/>
        <v>-61.002744494322656</v>
      </c>
      <c r="AI11">
        <f t="shared" si="6"/>
        <v>-72.423333858571965</v>
      </c>
      <c r="AJ11">
        <f t="shared" si="7"/>
        <v>-6.9473187736743967</v>
      </c>
      <c r="AK11">
        <f t="shared" si="28"/>
        <v>0.31608093756008437</v>
      </c>
      <c r="AL11">
        <f t="shared" si="8"/>
        <v>-79.054571694686274</v>
      </c>
      <c r="AN11">
        <f t="shared" si="9"/>
        <v>0</v>
      </c>
      <c r="AO11">
        <f t="shared" si="10"/>
        <v>0</v>
      </c>
      <c r="AP11">
        <f t="shared" si="11"/>
        <v>-7.1900793439846646</v>
      </c>
      <c r="AQ11">
        <f t="shared" si="12"/>
        <v>-38.405598794054384</v>
      </c>
      <c r="AR11">
        <f t="shared" si="13"/>
        <v>-45.595678138039048</v>
      </c>
      <c r="AS11">
        <f t="shared" si="14"/>
        <v>-4.3738349762439386</v>
      </c>
      <c r="AT11">
        <f t="shared" si="15"/>
        <v>0.19899559888671764</v>
      </c>
      <c r="AU11">
        <f t="shared" si="16"/>
        <v>-49.770517515396264</v>
      </c>
      <c r="AW11">
        <v>8</v>
      </c>
      <c r="AX11">
        <f>IF(Z11&gt;0, (R11*SUMPRODUCT(K11:$K$98, X11:$X$98)-K11*$AZ$3)/Z11, 0)</f>
        <v>223.82591018997846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1.3639489999999999E-3</v>
      </c>
      <c r="Q12" s="5">
        <f t="shared" si="30"/>
        <v>12.5</v>
      </c>
      <c r="R12">
        <f t="shared" si="0"/>
        <v>50000</v>
      </c>
      <c r="S12">
        <f t="shared" si="1"/>
        <v>250.35684356730212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204.49790474872714</v>
      </c>
      <c r="AC12">
        <f t="shared" si="27"/>
        <v>226.13845151307999</v>
      </c>
      <c r="AE12">
        <f t="shared" si="2"/>
        <v>0</v>
      </c>
      <c r="AF12">
        <f t="shared" si="3"/>
        <v>0</v>
      </c>
      <c r="AG12">
        <f t="shared" si="4"/>
        <v>-11.290806369164038</v>
      </c>
      <c r="AH12">
        <f t="shared" si="5"/>
        <v>-62.308405771113925</v>
      </c>
      <c r="AI12">
        <f t="shared" si="6"/>
        <v>-73.599212140277956</v>
      </c>
      <c r="AJ12">
        <f t="shared" si="7"/>
        <v>-21.640546764352848</v>
      </c>
      <c r="AK12">
        <f t="shared" si="28"/>
        <v>4.2944559997232705</v>
      </c>
      <c r="AL12">
        <f t="shared" si="8"/>
        <v>-90.945302904907535</v>
      </c>
      <c r="AN12">
        <f t="shared" si="9"/>
        <v>0</v>
      </c>
      <c r="AO12">
        <f t="shared" si="10"/>
        <v>0</v>
      </c>
      <c r="AP12">
        <f t="shared" si="11"/>
        <v>-6.6371350597700003</v>
      </c>
      <c r="AQ12">
        <f t="shared" si="12"/>
        <v>-36.627083216241047</v>
      </c>
      <c r="AR12">
        <f t="shared" si="13"/>
        <v>-43.264218276011043</v>
      </c>
      <c r="AS12">
        <f t="shared" si="14"/>
        <v>-12.721078277858455</v>
      </c>
      <c r="AT12">
        <f t="shared" si="15"/>
        <v>2.5244330251067155</v>
      </c>
      <c r="AU12">
        <f t="shared" si="16"/>
        <v>-53.460863528762786</v>
      </c>
      <c r="AW12">
        <v>9</v>
      </c>
      <c r="AX12">
        <f>IF(Z12&gt;0, (R12*SUMPRODUCT(K12:$K$98, X12:$X$98)-K12*$AZ$3)/Z12, 0)</f>
        <v>250.35684356730212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1.4095469999999999E-3</v>
      </c>
      <c r="Q13" s="5">
        <f t="shared" si="30"/>
        <v>12.5</v>
      </c>
      <c r="R13">
        <f t="shared" si="0"/>
        <v>50000</v>
      </c>
      <c r="S13">
        <f t="shared" si="1"/>
        <v>313.70350410758624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226.13845151307999</v>
      </c>
      <c r="AC13">
        <f t="shared" si="27"/>
        <v>280.12426400872096</v>
      </c>
      <c r="AE13">
        <f t="shared" si="2"/>
        <v>0</v>
      </c>
      <c r="AF13">
        <f t="shared" si="3"/>
        <v>0</v>
      </c>
      <c r="AG13">
        <f t="shared" si="4"/>
        <v>-11.161983383227163</v>
      </c>
      <c r="AH13">
        <f t="shared" si="5"/>
        <v>-63.659688980944253</v>
      </c>
      <c r="AI13">
        <f t="shared" si="6"/>
        <v>-74.82167236417142</v>
      </c>
      <c r="AJ13">
        <f t="shared" si="7"/>
        <v>-53.985812495640971</v>
      </c>
      <c r="AK13">
        <f t="shared" si="28"/>
        <v>15.829691605915601</v>
      </c>
      <c r="AL13">
        <f t="shared" si="8"/>
        <v>-112.97779325389681</v>
      </c>
      <c r="AN13">
        <f t="shared" si="9"/>
        <v>0</v>
      </c>
      <c r="AO13">
        <f t="shared" si="10"/>
        <v>0</v>
      </c>
      <c r="AP13">
        <f t="shared" si="11"/>
        <v>-5.8584003172858985</v>
      </c>
      <c r="AQ13">
        <f t="shared" si="12"/>
        <v>-33.411977900334371</v>
      </c>
      <c r="AR13">
        <f t="shared" si="13"/>
        <v>-39.270378217620269</v>
      </c>
      <c r="AS13">
        <f t="shared" si="14"/>
        <v>-28.334614933099793</v>
      </c>
      <c r="AT13">
        <f t="shared" si="15"/>
        <v>8.3082609194694719</v>
      </c>
      <c r="AU13">
        <f t="shared" si="16"/>
        <v>-59.296732231250601</v>
      </c>
      <c r="AW13">
        <v>10</v>
      </c>
      <c r="AX13">
        <f>IF(Z13&gt;0, (R13*SUMPRODUCT(K13:$K$98, X13:$X$98)-K13*$AZ$3)/Z13, 0)</f>
        <v>313.70350410758624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1.462746E-3</v>
      </c>
      <c r="Q14" s="5">
        <f t="shared" si="30"/>
        <v>12.5</v>
      </c>
      <c r="R14">
        <f t="shared" si="0"/>
        <v>50000</v>
      </c>
      <c r="S14">
        <f t="shared" si="1"/>
        <v>371.14325768754776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280.12426400872096</v>
      </c>
      <c r="AC14">
        <f t="shared" si="27"/>
        <v>327.61665727970978</v>
      </c>
      <c r="AE14">
        <f t="shared" si="2"/>
        <v>0</v>
      </c>
      <c r="AF14">
        <f t="shared" si="3"/>
        <v>0</v>
      </c>
      <c r="AG14">
        <f t="shared" si="4"/>
        <v>-11.03403640284901</v>
      </c>
      <c r="AH14">
        <f t="shared" si="5"/>
        <v>-65.308586183527993</v>
      </c>
      <c r="AI14">
        <f t="shared" si="6"/>
        <v>-76.342622586377004</v>
      </c>
      <c r="AJ14">
        <f t="shared" si="7"/>
        <v>-47.492393270988828</v>
      </c>
      <c r="AK14">
        <f t="shared" si="28"/>
        <v>19.608698480610467</v>
      </c>
      <c r="AL14">
        <f t="shared" si="8"/>
        <v>-104.22631737675536</v>
      </c>
      <c r="AN14">
        <f t="shared" si="9"/>
        <v>0</v>
      </c>
      <c r="AO14">
        <f t="shared" si="10"/>
        <v>0</v>
      </c>
      <c r="AP14">
        <f t="shared" si="11"/>
        <v>-5.1707562165022596</v>
      </c>
      <c r="AQ14">
        <f t="shared" si="12"/>
        <v>-30.604827251816708</v>
      </c>
      <c r="AR14">
        <f t="shared" si="13"/>
        <v>-35.77558346831897</v>
      </c>
      <c r="AS14">
        <f t="shared" si="14"/>
        <v>-22.255825409378613</v>
      </c>
      <c r="AT14">
        <f t="shared" si="15"/>
        <v>9.1890035399879082</v>
      </c>
      <c r="AU14">
        <f t="shared" si="16"/>
        <v>-48.842405337709671</v>
      </c>
      <c r="AW14">
        <v>11</v>
      </c>
      <c r="AX14">
        <f>IF(Z14&gt;0, (R14*SUMPRODUCT(K14:$K$98, X14:$X$98)-K14*$AZ$3)/Z14, 0)</f>
        <v>371.14325768754776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1.535893E-3</v>
      </c>
      <c r="Q15" s="5">
        <f t="shared" si="30"/>
        <v>12.5</v>
      </c>
      <c r="R15">
        <f t="shared" si="0"/>
        <v>50000</v>
      </c>
      <c r="S15">
        <f t="shared" si="1"/>
        <v>423.18737435324289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327.61665727970978</v>
      </c>
      <c r="AC15">
        <f t="shared" si="27"/>
        <v>369.24787571657453</v>
      </c>
      <c r="AE15">
        <f t="shared" si="2"/>
        <v>0</v>
      </c>
      <c r="AF15">
        <f t="shared" si="3"/>
        <v>0</v>
      </c>
      <c r="AG15">
        <f t="shared" si="4"/>
        <v>-10.90674893954764</v>
      </c>
      <c r="AH15">
        <f t="shared" si="5"/>
        <v>-67.78839709152389</v>
      </c>
      <c r="AI15">
        <f t="shared" si="6"/>
        <v>-78.695146031071531</v>
      </c>
      <c r="AJ15">
        <f t="shared" si="7"/>
        <v>-41.631218436864742</v>
      </c>
      <c r="AK15">
        <f t="shared" si="28"/>
        <v>22.933166009579686</v>
      </c>
      <c r="AL15">
        <f t="shared" si="8"/>
        <v>-97.393198458356579</v>
      </c>
      <c r="AN15">
        <f t="shared" si="9"/>
        <v>0</v>
      </c>
      <c r="AO15">
        <f t="shared" si="10"/>
        <v>0</v>
      </c>
      <c r="AP15">
        <f t="shared" si="11"/>
        <v>-4.5634883268389332</v>
      </c>
      <c r="AQ15">
        <f t="shared" si="12"/>
        <v>-28.363315277258227</v>
      </c>
      <c r="AR15">
        <f t="shared" si="13"/>
        <v>-32.926803604097159</v>
      </c>
      <c r="AS15">
        <f t="shared" si="14"/>
        <v>-17.418900941217927</v>
      </c>
      <c r="AT15">
        <f t="shared" si="15"/>
        <v>9.5954565345039367</v>
      </c>
      <c r="AU15">
        <f t="shared" si="16"/>
        <v>-40.750248010811148</v>
      </c>
      <c r="AW15">
        <v>12</v>
      </c>
      <c r="AX15">
        <f>IF(Z15&gt;0, (R15*SUMPRODUCT(K15:$K$98, X15:$X$98)-K15*$AZ$3)/Z15, 0)</f>
        <v>423.18737435324289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1.6204399999999999E-3</v>
      </c>
      <c r="Q16" s="5">
        <f t="shared" si="30"/>
        <v>12.5</v>
      </c>
      <c r="R16">
        <f t="shared" si="0"/>
        <v>50000</v>
      </c>
      <c r="S16">
        <f t="shared" si="1"/>
        <v>470.0611544218354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369.24787571657453</v>
      </c>
      <c r="AC16">
        <f t="shared" si="27"/>
        <v>405.3810298042107</v>
      </c>
      <c r="AE16">
        <f t="shared" si="2"/>
        <v>0</v>
      </c>
      <c r="AF16">
        <f t="shared" si="3"/>
        <v>0</v>
      </c>
      <c r="AG16">
        <f t="shared" si="4"/>
        <v>-10.780007717900562</v>
      </c>
      <c r="AH16">
        <f t="shared" si="5"/>
        <v>-70.694929006402305</v>
      </c>
      <c r="AI16">
        <f t="shared" si="6"/>
        <v>-81.474936724302864</v>
      </c>
      <c r="AJ16">
        <f t="shared" si="7"/>
        <v>-36.133154087636171</v>
      </c>
      <c r="AK16">
        <f t="shared" si="28"/>
        <v>25.84735130016022</v>
      </c>
      <c r="AL16">
        <f t="shared" si="8"/>
        <v>-91.760739511778809</v>
      </c>
      <c r="AN16">
        <f t="shared" si="9"/>
        <v>0</v>
      </c>
      <c r="AO16">
        <f t="shared" si="10"/>
        <v>0</v>
      </c>
      <c r="AP16">
        <f t="shared" si="11"/>
        <v>-4.027195164773393</v>
      </c>
      <c r="AQ16">
        <f t="shared" si="12"/>
        <v>-26.410210801224569</v>
      </c>
      <c r="AR16">
        <f t="shared" si="13"/>
        <v>-30.437405965997961</v>
      </c>
      <c r="AS16">
        <f t="shared" si="14"/>
        <v>-13.498623306930236</v>
      </c>
      <c r="AT16">
        <f t="shared" si="15"/>
        <v>9.6560532146332072</v>
      </c>
      <c r="AU16">
        <f t="shared" si="16"/>
        <v>-34.279976058294984</v>
      </c>
      <c r="AW16">
        <v>13</v>
      </c>
      <c r="AX16">
        <f>IF(Z16&gt;0, (R16*SUMPRODUCT(K16:$K$98, X16:$X$98)-K16*$AZ$3)/Z16, 0)</f>
        <v>470.0611544218354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1.706887E-3</v>
      </c>
      <c r="Q17" s="5">
        <f t="shared" si="30"/>
        <v>12.5</v>
      </c>
      <c r="R17">
        <f t="shared" si="0"/>
        <v>50000</v>
      </c>
      <c r="S17">
        <f t="shared" si="1"/>
        <v>512.20767440257669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405.3810298042107</v>
      </c>
      <c r="AC17">
        <f t="shared" si="27"/>
        <v>436.55695236449856</v>
      </c>
      <c r="AE17">
        <f t="shared" si="2"/>
        <v>0</v>
      </c>
      <c r="AF17">
        <f t="shared" si="3"/>
        <v>0</v>
      </c>
      <c r="AG17">
        <f t="shared" si="4"/>
        <v>-10.653807385687973</v>
      </c>
      <c r="AH17">
        <f t="shared" si="5"/>
        <v>-73.601020134336551</v>
      </c>
      <c r="AI17">
        <f t="shared" si="6"/>
        <v>-84.25482752002452</v>
      </c>
      <c r="AJ17">
        <f t="shared" si="7"/>
        <v>-31.175922560287859</v>
      </c>
      <c r="AK17">
        <f t="shared" si="28"/>
        <v>28.37667208629475</v>
      </c>
      <c r="AL17">
        <f t="shared" si="8"/>
        <v>-87.054077994017632</v>
      </c>
      <c r="AN17">
        <f t="shared" si="9"/>
        <v>0</v>
      </c>
      <c r="AO17">
        <f t="shared" si="10"/>
        <v>0</v>
      </c>
      <c r="AP17">
        <f t="shared" si="11"/>
        <v>-3.5536153982611109</v>
      </c>
      <c r="AQ17">
        <f t="shared" si="12"/>
        <v>-24.549882404337723</v>
      </c>
      <c r="AR17">
        <f t="shared" si="13"/>
        <v>-28.103497802598831</v>
      </c>
      <c r="AS17">
        <f t="shared" si="14"/>
        <v>-10.398840006631186</v>
      </c>
      <c r="AT17">
        <f t="shared" si="15"/>
        <v>9.4651400411770741</v>
      </c>
      <c r="AU17">
        <f t="shared" si="16"/>
        <v>-29.037197768052945</v>
      </c>
      <c r="AW17">
        <v>14</v>
      </c>
      <c r="AX17">
        <f>IF(Z17&gt;0, (R17*SUMPRODUCT(K17:$K$98, X17:$X$98)-K17*$AZ$3)/Z17, 0)</f>
        <v>512.20767440257669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1.7980839999999999E-3</v>
      </c>
      <c r="Q18" s="5">
        <f t="shared" si="30"/>
        <v>12.5</v>
      </c>
      <c r="R18">
        <f t="shared" si="0"/>
        <v>50000</v>
      </c>
      <c r="S18">
        <f t="shared" si="1"/>
        <v>550.22118651460914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436.55695236449856</v>
      </c>
      <c r="AC18">
        <f t="shared" si="27"/>
        <v>463.42326046151146</v>
      </c>
      <c r="AE18">
        <f t="shared" si="2"/>
        <v>0</v>
      </c>
      <c r="AF18">
        <f t="shared" si="3"/>
        <v>0</v>
      </c>
      <c r="AG18">
        <f t="shared" si="4"/>
        <v>-10.528112871231807</v>
      </c>
      <c r="AH18">
        <f t="shared" si="5"/>
        <v>-76.625762397149487</v>
      </c>
      <c r="AI18">
        <f t="shared" si="6"/>
        <v>-87.153875268381299</v>
      </c>
      <c r="AJ18">
        <f t="shared" si="7"/>
        <v>-26.866308097012904</v>
      </c>
      <c r="AK18">
        <f t="shared" si="28"/>
        <v>30.558986665514901</v>
      </c>
      <c r="AL18">
        <f t="shared" si="8"/>
        <v>-83.461196699879309</v>
      </c>
      <c r="AN18">
        <f t="shared" si="9"/>
        <v>0</v>
      </c>
      <c r="AO18">
        <f t="shared" si="10"/>
        <v>0</v>
      </c>
      <c r="AP18">
        <f t="shared" si="11"/>
        <v>-3.1354370940077976</v>
      </c>
      <c r="AQ18">
        <f t="shared" si="12"/>
        <v>-22.820353534881896</v>
      </c>
      <c r="AR18">
        <f t="shared" si="13"/>
        <v>-25.955790628889694</v>
      </c>
      <c r="AS18">
        <f t="shared" si="14"/>
        <v>-8.001207815371794</v>
      </c>
      <c r="AT18">
        <f t="shared" si="15"/>
        <v>9.1009453943225509</v>
      </c>
      <c r="AU18">
        <f t="shared" si="16"/>
        <v>-24.856053049938939</v>
      </c>
      <c r="AW18">
        <v>15</v>
      </c>
      <c r="AX18">
        <f>IF(Z18&gt;0, (R18*SUMPRODUCT(K18:$K$98, X18:$X$98)-K18*$AZ$3)/Z18, 0)</f>
        <v>550.22118651460914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1.9035300000000001E-3</v>
      </c>
      <c r="Q19" s="5">
        <f t="shared" si="30"/>
        <v>12.5</v>
      </c>
      <c r="R19">
        <f t="shared" si="0"/>
        <v>50000</v>
      </c>
      <c r="S19">
        <f t="shared" si="1"/>
        <v>584.59096723727987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463.42326046151146</v>
      </c>
      <c r="AC19">
        <f t="shared" si="27"/>
        <v>486.51021987426407</v>
      </c>
      <c r="AE19">
        <f t="shared" si="2"/>
        <v>0</v>
      </c>
      <c r="AF19">
        <f t="shared" si="3"/>
        <v>0</v>
      </c>
      <c r="AG19">
        <f t="shared" si="4"/>
        <v>-10.402791163825711</v>
      </c>
      <c r="AH19">
        <f t="shared" si="5"/>
        <v>-80.162314775103525</v>
      </c>
      <c r="AI19">
        <f t="shared" si="6"/>
        <v>-90.565105938929236</v>
      </c>
      <c r="AJ19">
        <f t="shared" si="7"/>
        <v>-23.086959412752606</v>
      </c>
      <c r="AK19">
        <f t="shared" si="28"/>
        <v>32.439628232305807</v>
      </c>
      <c r="AL19">
        <f t="shared" si="8"/>
        <v>-81.212437119376034</v>
      </c>
      <c r="AN19">
        <f t="shared" si="9"/>
        <v>0</v>
      </c>
      <c r="AO19">
        <f t="shared" si="10"/>
        <v>0</v>
      </c>
      <c r="AP19">
        <f t="shared" si="11"/>
        <v>-2.7661735040144304</v>
      </c>
      <c r="AQ19">
        <f t="shared" si="12"/>
        <v>-21.315709184130935</v>
      </c>
      <c r="AR19">
        <f t="shared" si="13"/>
        <v>-24.081882688145367</v>
      </c>
      <c r="AS19">
        <f t="shared" si="14"/>
        <v>-6.1389808187139305</v>
      </c>
      <c r="AT19">
        <f t="shared" si="15"/>
        <v>8.6259195905344423</v>
      </c>
      <c r="AU19">
        <f t="shared" si="16"/>
        <v>-21.594943916324855</v>
      </c>
      <c r="AW19">
        <v>16</v>
      </c>
      <c r="AX19">
        <f>IF(Z19&gt;0, (R19*SUMPRODUCT(K19:$K$98, X19:$X$98)-K19*$AZ$3)/Z19, 0)</f>
        <v>584.59096723727987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2.008026E-3</v>
      </c>
      <c r="Q20" s="5">
        <f t="shared" si="30"/>
        <v>12.5</v>
      </c>
      <c r="R20">
        <f t="shared" si="0"/>
        <v>50000</v>
      </c>
      <c r="S20">
        <f t="shared" si="1"/>
        <v>615.62242133531311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486.51021987426407</v>
      </c>
      <c r="AC20">
        <f t="shared" si="27"/>
        <v>506.18318296480692</v>
      </c>
      <c r="AE20">
        <f t="shared" si="2"/>
        <v>0</v>
      </c>
      <c r="AF20">
        <f t="shared" si="3"/>
        <v>0</v>
      </c>
      <c r="AG20">
        <f t="shared" si="4"/>
        <v>-10.277874177057921</v>
      </c>
      <c r="AH20">
        <f t="shared" si="5"/>
        <v>-83.556300518129149</v>
      </c>
      <c r="AI20">
        <f t="shared" si="6"/>
        <v>-93.834174695187073</v>
      </c>
      <c r="AJ20">
        <f t="shared" si="7"/>
        <v>-19.672963090542851</v>
      </c>
      <c r="AK20">
        <f t="shared" si="28"/>
        <v>34.05571539119849</v>
      </c>
      <c r="AL20">
        <f t="shared" si="8"/>
        <v>-79.451422394531434</v>
      </c>
      <c r="AN20">
        <f t="shared" si="9"/>
        <v>0</v>
      </c>
      <c r="AO20">
        <f t="shared" si="10"/>
        <v>0</v>
      </c>
      <c r="AP20">
        <f t="shared" si="11"/>
        <v>-2.4401403755872444</v>
      </c>
      <c r="AQ20">
        <f t="shared" si="12"/>
        <v>-19.837672559186</v>
      </c>
      <c r="AR20">
        <f t="shared" si="13"/>
        <v>-22.277812934773245</v>
      </c>
      <c r="AS20">
        <f t="shared" si="14"/>
        <v>-4.6706926663712842</v>
      </c>
      <c r="AT20">
        <f t="shared" si="15"/>
        <v>8.0854002212896585</v>
      </c>
      <c r="AU20">
        <f t="shared" si="16"/>
        <v>-18.863105379854872</v>
      </c>
      <c r="AW20">
        <v>17</v>
      </c>
      <c r="AX20">
        <f>IF(Z20&gt;0, (R20*SUMPRODUCT(K20:$K$98, X20:$X$98)-K20*$AZ$3)/Z20, 0)</f>
        <v>615.62242133531311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2.1277219999999999E-3</v>
      </c>
      <c r="Q21" s="5">
        <f t="shared" si="30"/>
        <v>12.5</v>
      </c>
      <c r="R21">
        <f t="shared" si="0"/>
        <v>50000</v>
      </c>
      <c r="S21">
        <f t="shared" si="1"/>
        <v>643.81321874759999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506.18318296480692</v>
      </c>
      <c r="AC21">
        <f t="shared" si="27"/>
        <v>522.94253922229382</v>
      </c>
      <c r="AE21">
        <f t="shared" si="2"/>
        <v>0</v>
      </c>
      <c r="AF21">
        <f t="shared" si="3"/>
        <v>0</v>
      </c>
      <c r="AG21">
        <f t="shared" si="4"/>
        <v>-10.153226976287586</v>
      </c>
      <c r="AH21">
        <f t="shared" si="5"/>
        <v>-87.473835999032133</v>
      </c>
      <c r="AI21">
        <f t="shared" si="6"/>
        <v>-97.627062975319717</v>
      </c>
      <c r="AJ21">
        <f t="shared" si="7"/>
        <v>-16.7593562574869</v>
      </c>
      <c r="AK21">
        <f t="shared" si="28"/>
        <v>35.432822807536489</v>
      </c>
      <c r="AL21">
        <f t="shared" si="8"/>
        <v>-78.953596425270121</v>
      </c>
      <c r="AN21">
        <f t="shared" si="9"/>
        <v>0</v>
      </c>
      <c r="AO21">
        <f t="shared" si="10"/>
        <v>0</v>
      </c>
      <c r="AP21">
        <f t="shared" si="11"/>
        <v>-2.1522741352420955</v>
      </c>
      <c r="AQ21">
        <f t="shared" si="12"/>
        <v>-18.54264414366158</v>
      </c>
      <c r="AR21">
        <f t="shared" si="13"/>
        <v>-20.694918278903675</v>
      </c>
      <c r="AS21">
        <f t="shared" si="14"/>
        <v>-3.5526369183451152</v>
      </c>
      <c r="AT21">
        <f t="shared" si="15"/>
        <v>7.5110256320854001</v>
      </c>
      <c r="AU21">
        <f t="shared" si="16"/>
        <v>-16.736529565163387</v>
      </c>
      <c r="AW21">
        <v>18</v>
      </c>
      <c r="AX21">
        <f>IF(Z21&gt;0, (R21*SUMPRODUCT(K21:$K$98, X21:$X$98)-K21*$AZ$3)/Z21, 0)</f>
        <v>643.81321874759999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2.2569180000000001E-3</v>
      </c>
      <c r="Q22" s="5">
        <f t="shared" si="30"/>
        <v>12.5</v>
      </c>
      <c r="R22">
        <f t="shared" si="0"/>
        <v>50000</v>
      </c>
      <c r="S22">
        <f t="shared" si="1"/>
        <v>669.41820119217948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522.94253922229382</v>
      </c>
      <c r="AC22">
        <f t="shared" si="27"/>
        <v>537.0758136649473</v>
      </c>
      <c r="AE22">
        <f t="shared" si="2"/>
        <v>0</v>
      </c>
      <c r="AF22">
        <f t="shared" si="3"/>
        <v>0</v>
      </c>
      <c r="AG22">
        <f t="shared" si="4"/>
        <v>-10.02877970580384</v>
      </c>
      <c r="AH22">
        <f t="shared" si="5"/>
        <v>-91.660002883476096</v>
      </c>
      <c r="AI22">
        <f t="shared" si="6"/>
        <v>-101.68878258927994</v>
      </c>
      <c r="AJ22">
        <f t="shared" si="7"/>
        <v>-14.133274442653487</v>
      </c>
      <c r="AK22">
        <f t="shared" si="28"/>
        <v>36.605977745560573</v>
      </c>
      <c r="AL22">
        <f t="shared" si="8"/>
        <v>-79.21607928637286</v>
      </c>
      <c r="AN22">
        <f t="shared" si="9"/>
        <v>0</v>
      </c>
      <c r="AO22">
        <f t="shared" si="10"/>
        <v>0</v>
      </c>
      <c r="AP22">
        <f t="shared" si="11"/>
        <v>-1.898119542547243</v>
      </c>
      <c r="AQ22">
        <f t="shared" si="12"/>
        <v>-17.348236559865427</v>
      </c>
      <c r="AR22">
        <f t="shared" si="13"/>
        <v>-19.246356102412669</v>
      </c>
      <c r="AS22">
        <f t="shared" si="14"/>
        <v>-2.6749659686171992</v>
      </c>
      <c r="AT22">
        <f t="shared" si="15"/>
        <v>6.9283126931871051</v>
      </c>
      <c r="AU22">
        <f t="shared" si="16"/>
        <v>-14.993009377842764</v>
      </c>
      <c r="AW22">
        <v>19</v>
      </c>
      <c r="AX22">
        <f>IF(Z22&gt;0, (R22*SUMPRODUCT(K22:$K$98, X22:$X$98)-K22*$AZ$3)/Z22, 0)</f>
        <v>669.41820119217948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2.397513E-3</v>
      </c>
      <c r="Q23" s="5">
        <f t="shared" si="30"/>
        <v>12.5</v>
      </c>
      <c r="R23">
        <f t="shared" si="0"/>
        <v>50000</v>
      </c>
      <c r="S23">
        <f t="shared" si="1"/>
        <v>692.74748660976718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537.0758136649473</v>
      </c>
      <c r="AC23">
        <f t="shared" si="27"/>
        <v>548.90250441429168</v>
      </c>
      <c r="AE23">
        <f t="shared" si="2"/>
        <v>0</v>
      </c>
      <c r="AF23">
        <f t="shared" si="3"/>
        <v>0</v>
      </c>
      <c r="AG23">
        <f t="shared" si="4"/>
        <v>-9.9044477790270022</v>
      </c>
      <c r="AH23">
        <f t="shared" si="5"/>
        <v>-96.176518875203527</v>
      </c>
      <c r="AI23">
        <f t="shared" si="6"/>
        <v>-106.08096665423054</v>
      </c>
      <c r="AJ23">
        <f t="shared" si="7"/>
        <v>-11.82669074934438</v>
      </c>
      <c r="AK23">
        <f t="shared" si="28"/>
        <v>37.595306956546317</v>
      </c>
      <c r="AL23">
        <f t="shared" si="8"/>
        <v>-80.312350447028592</v>
      </c>
      <c r="AN23">
        <f t="shared" si="9"/>
        <v>0</v>
      </c>
      <c r="AO23">
        <f t="shared" si="10"/>
        <v>0</v>
      </c>
      <c r="AP23">
        <f t="shared" si="11"/>
        <v>-1.6737389114669283</v>
      </c>
      <c r="AQ23">
        <f t="shared" si="12"/>
        <v>-16.252736710039528</v>
      </c>
      <c r="AR23">
        <f t="shared" si="13"/>
        <v>-17.926475621506459</v>
      </c>
      <c r="AS23">
        <f t="shared" si="14"/>
        <v>-1.9985760885104351</v>
      </c>
      <c r="AT23">
        <f t="shared" si="15"/>
        <v>6.35317884909849</v>
      </c>
      <c r="AU23">
        <f t="shared" si="16"/>
        <v>-13.571872860918401</v>
      </c>
      <c r="AW23">
        <v>20</v>
      </c>
      <c r="AX23">
        <f>IF(Z23&gt;0, (R23*SUMPRODUCT(K23:$K$98, X23:$X$98)-K23*$AZ$3)/Z23, 0)</f>
        <v>692.74748660976718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2.5466569999999999E-3</v>
      </c>
      <c r="Q24" s="5">
        <f t="shared" si="30"/>
        <v>12.5</v>
      </c>
      <c r="R24">
        <f t="shared" si="0"/>
        <v>50000</v>
      </c>
      <c r="S24">
        <f t="shared" si="1"/>
        <v>714.07019853876386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548.90250441429168</v>
      </c>
      <c r="AC24">
        <f t="shared" si="27"/>
        <v>558.69880994461801</v>
      </c>
      <c r="AE24">
        <f t="shared" si="2"/>
        <v>0</v>
      </c>
      <c r="AF24">
        <f t="shared" si="3"/>
        <v>0</v>
      </c>
      <c r="AG24">
        <f t="shared" si="4"/>
        <v>-9.7801800699691395</v>
      </c>
      <c r="AH24">
        <f t="shared" si="5"/>
        <v>-100.89292507037428</v>
      </c>
      <c r="AI24">
        <f t="shared" si="6"/>
        <v>-110.67310514034341</v>
      </c>
      <c r="AJ24">
        <f t="shared" si="7"/>
        <v>-9.7963055303263218</v>
      </c>
      <c r="AK24">
        <f t="shared" si="28"/>
        <v>38.42317530900042</v>
      </c>
      <c r="AL24">
        <f t="shared" ref="AL24:AL69" si="39">SUM(AI24:AK24)</f>
        <v>-82.046235361669318</v>
      </c>
      <c r="AN24">
        <f t="shared" si="9"/>
        <v>0</v>
      </c>
      <c r="AO24">
        <f t="shared" si="10"/>
        <v>0</v>
      </c>
      <c r="AP24">
        <f t="shared" si="11"/>
        <v>-1.4756598959260709</v>
      </c>
      <c r="AQ24">
        <f t="shared" si="12"/>
        <v>-15.222996125212976</v>
      </c>
      <c r="AR24">
        <f t="shared" si="13"/>
        <v>-16.698656021139044</v>
      </c>
      <c r="AS24">
        <f t="shared" si="14"/>
        <v>-1.4780929487923986</v>
      </c>
      <c r="AT24">
        <f t="shared" si="15"/>
        <v>5.7973921207984107</v>
      </c>
      <c r="AU24">
        <f t="shared" si="16"/>
        <v>-12.379356849133035</v>
      </c>
      <c r="AW24">
        <v>21</v>
      </c>
      <c r="AX24">
        <f>IF(Z24&gt;0, (R24*SUMPRODUCT(K24:$K$98, X24:$X$98)-K24*$AZ$3)/Z24, 0)</f>
        <v>714.07019853876386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3.8442260000000001E-3</v>
      </c>
      <c r="Q25" s="5">
        <f t="shared" si="30"/>
        <v>12.5</v>
      </c>
      <c r="R25">
        <f t="shared" si="0"/>
        <v>50000</v>
      </c>
      <c r="S25">
        <f t="shared" si="1"/>
        <v>734.50849285829554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558.69880994461801</v>
      </c>
      <c r="AC25">
        <f t="shared" si="27"/>
        <v>566.73388724830306</v>
      </c>
      <c r="AE25">
        <f t="shared" si="2"/>
        <v>0</v>
      </c>
      <c r="AF25">
        <f t="shared" si="3"/>
        <v>0</v>
      </c>
      <c r="AG25">
        <f t="shared" si="4"/>
        <v>-9.6447810467597908</v>
      </c>
      <c r="AH25">
        <f t="shared" si="5"/>
        <v>-150.38889003862874</v>
      </c>
      <c r="AI25">
        <f t="shared" si="6"/>
        <v>-160.03367108538853</v>
      </c>
      <c r="AJ25">
        <f t="shared" si="7"/>
        <v>-8.0350773036850569</v>
      </c>
      <c r="AK25">
        <f t="shared" si="28"/>
        <v>39.108916696123266</v>
      </c>
      <c r="AL25">
        <f t="shared" si="39"/>
        <v>-128.95983169295033</v>
      </c>
      <c r="AN25">
        <f t="shared" si="9"/>
        <v>0</v>
      </c>
      <c r="AO25">
        <f t="shared" si="10"/>
        <v>0</v>
      </c>
      <c r="AP25">
        <f t="shared" si="11"/>
        <v>-1.2993129703819053</v>
      </c>
      <c r="AQ25">
        <f t="shared" si="12"/>
        <v>-20.259893353843914</v>
      </c>
      <c r="AR25">
        <f t="shared" si="13"/>
        <v>-21.559206324225819</v>
      </c>
      <c r="AS25">
        <f t="shared" si="14"/>
        <v>-1.0824590115715127</v>
      </c>
      <c r="AT25">
        <f t="shared" si="15"/>
        <v>5.2686237742981064</v>
      </c>
      <c r="AU25">
        <f t="shared" si="16"/>
        <v>-17.373041561499228</v>
      </c>
      <c r="AW25">
        <v>22</v>
      </c>
      <c r="AX25">
        <f>IF(Z25&gt;0, (R25*SUMPRODUCT(K25:$K$98, X25:$X$98)-K25*$AZ$3)/Z25, 0)</f>
        <v>734.50849285829554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5.3300140000000001E-3</v>
      </c>
      <c r="Q26" s="5">
        <f t="shared" si="30"/>
        <v>12.5</v>
      </c>
      <c r="R26">
        <f t="shared" si="0"/>
        <v>50000</v>
      </c>
      <c r="S26">
        <f t="shared" si="1"/>
        <v>746.61014772150918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566.73388724830306</v>
      </c>
      <c r="AC26">
        <f t="shared" si="27"/>
        <v>567.24013088454683</v>
      </c>
      <c r="AE26">
        <f t="shared" si="2"/>
        <v>0</v>
      </c>
      <c r="AF26">
        <f t="shared" si="3"/>
        <v>0</v>
      </c>
      <c r="AG26">
        <f t="shared" si="4"/>
        <v>-9.49692641828603</v>
      </c>
      <c r="AH26">
        <f t="shared" si="5"/>
        <v>-205.62727202465737</v>
      </c>
      <c r="AI26">
        <f t="shared" si="6"/>
        <v>-215.1241984429434</v>
      </c>
      <c r="AJ26">
        <f t="shared" si="7"/>
        <v>-0.50624363624376656</v>
      </c>
      <c r="AK26">
        <f t="shared" si="28"/>
        <v>39.671372107381217</v>
      </c>
      <c r="AL26">
        <f t="shared" si="39"/>
        <v>-175.95906997180595</v>
      </c>
      <c r="AN26">
        <f t="shared" si="9"/>
        <v>0</v>
      </c>
      <c r="AO26">
        <f t="shared" si="10"/>
        <v>0</v>
      </c>
      <c r="AP26">
        <f t="shared" si="11"/>
        <v>-1.1423165038889012</v>
      </c>
      <c r="AQ26">
        <f t="shared" si="12"/>
        <v>-24.733415437561217</v>
      </c>
      <c r="AR26">
        <f t="shared" si="13"/>
        <v>-25.875731941450116</v>
      </c>
      <c r="AS26">
        <f t="shared" si="14"/>
        <v>-6.0892380881935035E-2</v>
      </c>
      <c r="AT26">
        <f t="shared" si="15"/>
        <v>4.7717820581322421</v>
      </c>
      <c r="AU26">
        <f t="shared" si="16"/>
        <v>-21.164842264199809</v>
      </c>
      <c r="AW26">
        <v>23</v>
      </c>
      <c r="AX26">
        <f>IF(Z26&gt;0, (R26*SUMPRODUCT(K26:$K$98, X26:$X$98)-K26*$AZ$3)/Z26, 0)</f>
        <v>746.61014772150918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6.9004050000000001E-3</v>
      </c>
      <c r="Q27" s="5">
        <f t="shared" si="30"/>
        <v>12.5</v>
      </c>
      <c r="R27">
        <f t="shared" si="0"/>
        <v>50000</v>
      </c>
      <c r="S27">
        <f t="shared" si="1"/>
        <v>751.15466880949691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567.24013088454683</v>
      </c>
      <c r="AC27">
        <f t="shared" si="27"/>
        <v>561.04790918813512</v>
      </c>
      <c r="AE27">
        <f t="shared" si="2"/>
        <v>0</v>
      </c>
      <c r="AF27">
        <f t="shared" si="3"/>
        <v>0</v>
      </c>
      <c r="AG27">
        <f t="shared" si="4"/>
        <v>-9.3364245155617969</v>
      </c>
      <c r="AH27">
        <f t="shared" si="5"/>
        <v>-262.13055416549207</v>
      </c>
      <c r="AI27">
        <f t="shared" si="6"/>
        <v>-271.46697868105389</v>
      </c>
      <c r="AJ27">
        <f t="shared" si="7"/>
        <v>6.1922216964117069</v>
      </c>
      <c r="AK27">
        <f t="shared" si="28"/>
        <v>39.706809161918279</v>
      </c>
      <c r="AL27">
        <f t="shared" si="39"/>
        <v>-225.56794782272391</v>
      </c>
      <c r="AN27">
        <f t="shared" si="9"/>
        <v>0</v>
      </c>
      <c r="AO27">
        <f t="shared" si="10"/>
        <v>0</v>
      </c>
      <c r="AP27">
        <f t="shared" si="11"/>
        <v>-1.0026882967276738</v>
      </c>
      <c r="AQ27">
        <f t="shared" si="12"/>
        <v>-28.151594696491046</v>
      </c>
      <c r="AR27">
        <f t="shared" si="13"/>
        <v>-29.154282993218722</v>
      </c>
      <c r="AS27">
        <f t="shared" si="14"/>
        <v>0.66501562941855985</v>
      </c>
      <c r="AT27">
        <f t="shared" si="15"/>
        <v>4.2643254685660512</v>
      </c>
      <c r="AU27">
        <f t="shared" si="16"/>
        <v>-24.22494189523411</v>
      </c>
      <c r="AW27">
        <v>24</v>
      </c>
      <c r="AX27">
        <f>IF(Z27&gt;0, (R27*SUMPRODUCT(K27:$K$98, X27:$X$98)-K27*$AZ$3)/Z27, 0)</f>
        <v>751.15466880949691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8.6257439999999994E-3</v>
      </c>
      <c r="Q28" s="5">
        <f t="shared" si="30"/>
        <v>12.5</v>
      </c>
      <c r="R28">
        <f t="shared" si="0"/>
        <v>50000</v>
      </c>
      <c r="S28">
        <f t="shared" si="1"/>
        <v>749.58984021258777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561.04790918813512</v>
      </c>
      <c r="AC28">
        <f t="shared" si="27"/>
        <v>549.4509517605278</v>
      </c>
      <c r="AE28">
        <f t="shared" si="2"/>
        <v>0</v>
      </c>
      <c r="AF28">
        <f t="shared" si="3"/>
        <v>0</v>
      </c>
      <c r="AG28">
        <f t="shared" si="4"/>
        <v>-9.1625266626596176</v>
      </c>
      <c r="AH28">
        <f t="shared" si="5"/>
        <v>-322.13443098624026</v>
      </c>
      <c r="AI28">
        <f t="shared" si="6"/>
        <v>-331.29695764889988</v>
      </c>
      <c r="AJ28">
        <f t="shared" si="7"/>
        <v>11.596957427607322</v>
      </c>
      <c r="AK28">
        <f t="shared" si="28"/>
        <v>39.273353643169465</v>
      </c>
      <c r="AL28">
        <f t="shared" si="39"/>
        <v>-280.4266465781231</v>
      </c>
      <c r="AN28">
        <f t="shared" si="9"/>
        <v>0</v>
      </c>
      <c r="AO28">
        <f t="shared" si="10"/>
        <v>0</v>
      </c>
      <c r="AP28">
        <f t="shared" si="11"/>
        <v>-0.87858257250091776</v>
      </c>
      <c r="AQ28">
        <f t="shared" si="12"/>
        <v>-30.889044854889107</v>
      </c>
      <c r="AR28">
        <f t="shared" si="13"/>
        <v>-31.767627427390025</v>
      </c>
      <c r="AS28">
        <f t="shared" si="14"/>
        <v>1.1120169212117006</v>
      </c>
      <c r="AT28">
        <f t="shared" si="15"/>
        <v>3.7658699772381721</v>
      </c>
      <c r="AU28">
        <f t="shared" si="16"/>
        <v>-26.889740528940152</v>
      </c>
      <c r="AW28">
        <v>25</v>
      </c>
      <c r="AX28">
        <f>IF(Z28&gt;0, (R28*SUMPRODUCT(K28:$K$98, X28:$X$98)-K28*$AZ$3)/Z28, 0)</f>
        <v>749.58984021258777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1.0476563E-2</v>
      </c>
      <c r="Q29" s="5">
        <f t="shared" si="30"/>
        <v>12.5</v>
      </c>
      <c r="R29">
        <f t="shared" si="0"/>
        <v>50000</v>
      </c>
      <c r="S29">
        <f t="shared" si="1"/>
        <v>742.82479757586577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549.4509517605278</v>
      </c>
      <c r="AC29">
        <f t="shared" si="27"/>
        <v>533.34283303857069</v>
      </c>
      <c r="AE29">
        <f t="shared" si="2"/>
        <v>0</v>
      </c>
      <c r="AF29">
        <f t="shared" si="3"/>
        <v>0</v>
      </c>
      <c r="AG29">
        <f t="shared" si="4"/>
        <v>-8.9749096082124868</v>
      </c>
      <c r="AH29">
        <f t="shared" si="5"/>
        <v>-383.96715128213293</v>
      </c>
      <c r="AI29">
        <f t="shared" si="6"/>
        <v>-392.94206089034543</v>
      </c>
      <c r="AJ29">
        <f t="shared" si="7"/>
        <v>16.108118721957112</v>
      </c>
      <c r="AK29">
        <f t="shared" si="28"/>
        <v>38.461566623236948</v>
      </c>
      <c r="AL29">
        <f t="shared" si="39"/>
        <v>-338.37237554515139</v>
      </c>
      <c r="AN29">
        <f t="shared" si="9"/>
        <v>0</v>
      </c>
      <c r="AO29">
        <f t="shared" si="10"/>
        <v>0</v>
      </c>
      <c r="AP29">
        <f t="shared" si="11"/>
        <v>-0.76838591170035753</v>
      </c>
      <c r="AQ29">
        <f t="shared" si="12"/>
        <v>-32.873305969671186</v>
      </c>
      <c r="AR29">
        <f t="shared" si="13"/>
        <v>-33.641691881371543</v>
      </c>
      <c r="AS29">
        <f t="shared" si="14"/>
        <v>1.3790948355204398</v>
      </c>
      <c r="AT29">
        <f t="shared" si="15"/>
        <v>3.292882850672636</v>
      </c>
      <c r="AU29">
        <f t="shared" si="16"/>
        <v>-28.969714195178469</v>
      </c>
      <c r="AW29">
        <v>26</v>
      </c>
      <c r="AX29">
        <f>IF(Z29&gt;0, (R29*SUMPRODUCT(K29:$K$98, X29:$X$98)-K29*$AZ$3)/Z29, 0)</f>
        <v>742.82479757586577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1.2607808E-2</v>
      </c>
      <c r="Q30" s="5">
        <f t="shared" si="30"/>
        <v>12.5</v>
      </c>
      <c r="R30">
        <f t="shared" si="0"/>
        <v>50000</v>
      </c>
      <c r="S30">
        <f t="shared" si="1"/>
        <v>731.9687607312527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533.34283303857069</v>
      </c>
      <c r="AC30">
        <f t="shared" si="27"/>
        <v>513.6667825447314</v>
      </c>
      <c r="AE30">
        <f t="shared" si="2"/>
        <v>0</v>
      </c>
      <c r="AF30">
        <f t="shared" si="3"/>
        <v>0</v>
      </c>
      <c r="AG30">
        <f t="shared" si="4"/>
        <v>-8.7720065749726661</v>
      </c>
      <c r="AH30">
        <f t="shared" si="5"/>
        <v>-452.61574863079306</v>
      </c>
      <c r="AI30">
        <f t="shared" si="6"/>
        <v>-461.38775520576576</v>
      </c>
      <c r="AJ30">
        <f t="shared" si="7"/>
        <v>19.676050493839284</v>
      </c>
      <c r="AK30">
        <f t="shared" si="28"/>
        <v>37.333998312699954</v>
      </c>
      <c r="AL30">
        <f t="shared" si="39"/>
        <v>-404.3777063992265</v>
      </c>
      <c r="AN30">
        <f t="shared" si="9"/>
        <v>0</v>
      </c>
      <c r="AO30">
        <f t="shared" si="10"/>
        <v>0</v>
      </c>
      <c r="AP30">
        <f t="shared" si="11"/>
        <v>-0.67054856298100984</v>
      </c>
      <c r="AQ30">
        <f t="shared" si="12"/>
        <v>-34.598793016510932</v>
      </c>
      <c r="AR30">
        <f t="shared" si="13"/>
        <v>-35.269341579491943</v>
      </c>
      <c r="AS30">
        <f t="shared" si="14"/>
        <v>1.5040740417852267</v>
      </c>
      <c r="AT30">
        <f t="shared" si="15"/>
        <v>2.853880546594826</v>
      </c>
      <c r="AU30">
        <f t="shared" si="16"/>
        <v>-30.91138699111189</v>
      </c>
      <c r="AW30">
        <v>27</v>
      </c>
      <c r="AX30">
        <f>IF(Z30&gt;0, (R30*SUMPRODUCT(K30:$K$98, X30:$X$98)-K30*$AZ$3)/Z30, 0)</f>
        <v>731.9687607312527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1.5033739000000001E-2</v>
      </c>
      <c r="Q31" s="5">
        <f t="shared" si="30"/>
        <v>12.5</v>
      </c>
      <c r="R31">
        <f t="shared" si="0"/>
        <v>50000</v>
      </c>
      <c r="S31">
        <f t="shared" si="1"/>
        <v>717.41653436237857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513.6667825447314</v>
      </c>
      <c r="AC31">
        <f t="shared" si="27"/>
        <v>490.85125334592766</v>
      </c>
      <c r="AE31">
        <f t="shared" si="2"/>
        <v>0</v>
      </c>
      <c r="AF31">
        <f t="shared" si="3"/>
        <v>0</v>
      </c>
      <c r="AG31">
        <f t="shared" si="4"/>
        <v>-8.552410451868516</v>
      </c>
      <c r="AH31">
        <f t="shared" si="5"/>
        <v>-527.50422941769193</v>
      </c>
      <c r="AI31">
        <f t="shared" si="6"/>
        <v>-536.0566398695604</v>
      </c>
      <c r="AJ31">
        <f t="shared" si="7"/>
        <v>22.815529198803745</v>
      </c>
      <c r="AK31">
        <f t="shared" si="28"/>
        <v>35.956674778131202</v>
      </c>
      <c r="AL31">
        <f t="shared" si="39"/>
        <v>-477.28443589262542</v>
      </c>
      <c r="AN31">
        <f t="shared" si="9"/>
        <v>0</v>
      </c>
      <c r="AO31">
        <f t="shared" si="10"/>
        <v>0</v>
      </c>
      <c r="AP31">
        <f t="shared" si="11"/>
        <v>-0.58371627256117686</v>
      </c>
      <c r="AQ31">
        <f t="shared" si="12"/>
        <v>-36.003043152434152</v>
      </c>
      <c r="AR31">
        <f t="shared" si="13"/>
        <v>-36.586759424995329</v>
      </c>
      <c r="AS31">
        <f t="shared" si="14"/>
        <v>1.5571979075825071</v>
      </c>
      <c r="AT31">
        <f t="shared" si="15"/>
        <v>2.4541030032766606</v>
      </c>
      <c r="AU31">
        <f t="shared" si="16"/>
        <v>-32.575458514136159</v>
      </c>
      <c r="AW31">
        <v>28</v>
      </c>
      <c r="AX31">
        <f>IF(Z31&gt;0, (R31*SUMPRODUCT(K31:$K$98, X31:$X$98)-K31*$AZ$3)/Z31, 0)</f>
        <v>717.41653436237857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1.7719183999999999E-2</v>
      </c>
      <c r="Q32" s="5">
        <f t="shared" si="30"/>
        <v>12.5</v>
      </c>
      <c r="R32">
        <f t="shared" si="0"/>
        <v>50000</v>
      </c>
      <c r="S32">
        <f t="shared" si="1"/>
        <v>699.56358263374545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490.85125334592766</v>
      </c>
      <c r="AC32">
        <f t="shared" si="27"/>
        <v>465.3689814593032</v>
      </c>
      <c r="AE32">
        <f t="shared" si="2"/>
        <v>0</v>
      </c>
      <c r="AF32">
        <f t="shared" si="3"/>
        <v>0</v>
      </c>
      <c r="AG32">
        <f t="shared" si="4"/>
        <v>-8.3153446129096498</v>
      </c>
      <c r="AH32">
        <f t="shared" si="5"/>
        <v>-606.16693776072555</v>
      </c>
      <c r="AI32">
        <f t="shared" si="6"/>
        <v>-614.48228237363514</v>
      </c>
      <c r="AJ32">
        <f t="shared" si="7"/>
        <v>25.48227188662446</v>
      </c>
      <c r="AK32">
        <f t="shared" si="28"/>
        <v>34.359587734214941</v>
      </c>
      <c r="AL32">
        <f t="shared" si="39"/>
        <v>-554.64042275279576</v>
      </c>
      <c r="AN32">
        <f t="shared" si="9"/>
        <v>0</v>
      </c>
      <c r="AO32">
        <f t="shared" si="10"/>
        <v>0</v>
      </c>
      <c r="AP32">
        <f t="shared" si="11"/>
        <v>-0.50672869089130312</v>
      </c>
      <c r="AQ32">
        <f t="shared" si="12"/>
        <v>-36.939200133234444</v>
      </c>
      <c r="AR32">
        <f t="shared" si="13"/>
        <v>-37.445928824125744</v>
      </c>
      <c r="AS32">
        <f t="shared" si="14"/>
        <v>1.5528638769821446</v>
      </c>
      <c r="AT32">
        <f t="shared" si="15"/>
        <v>2.0938385265588257</v>
      </c>
      <c r="AU32">
        <f t="shared" si="16"/>
        <v>-33.799226420584773</v>
      </c>
      <c r="AW32">
        <v>29</v>
      </c>
      <c r="AX32">
        <f>IF(Z32&gt;0, (R32*SUMPRODUCT(K32:$K$98, X32:$X$98)-K32*$AZ$3)/Z32, 0)</f>
        <v>699.56358263374545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2.0768709E-2</v>
      </c>
      <c r="Q33" s="5">
        <f t="shared" si="30"/>
        <v>12.5</v>
      </c>
      <c r="R33">
        <f t="shared" si="0"/>
        <v>50000</v>
      </c>
      <c r="S33">
        <f t="shared" si="1"/>
        <v>679.04918285333952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465.3689814593032</v>
      </c>
      <c r="AC33">
        <f t="shared" si="27"/>
        <v>437.82332709911338</v>
      </c>
      <c r="AE33">
        <f t="shared" si="2"/>
        <v>0</v>
      </c>
      <c r="AF33">
        <f t="shared" si="3"/>
        <v>0</v>
      </c>
      <c r="AG33">
        <f t="shared" si="4"/>
        <v>-8.0594921942803168</v>
      </c>
      <c r="AH33">
        <f t="shared" si="5"/>
        <v>-690.79589000095268</v>
      </c>
      <c r="AI33">
        <f t="shared" si="6"/>
        <v>-698.85538219523301</v>
      </c>
      <c r="AJ33">
        <f t="shared" si="7"/>
        <v>27.545654360189815</v>
      </c>
      <c r="AK33">
        <f t="shared" si="28"/>
        <v>32.575828702151227</v>
      </c>
      <c r="AL33">
        <f t="shared" si="39"/>
        <v>-638.73389913289202</v>
      </c>
      <c r="AN33">
        <f t="shared" si="9"/>
        <v>0</v>
      </c>
      <c r="AO33">
        <f t="shared" si="10"/>
        <v>0</v>
      </c>
      <c r="AP33">
        <f t="shared" si="11"/>
        <v>-0.43851544933867653</v>
      </c>
      <c r="AQ33">
        <f t="shared" si="12"/>
        <v>-37.586074010972943</v>
      </c>
      <c r="AR33">
        <f t="shared" si="13"/>
        <v>-38.024589460311617</v>
      </c>
      <c r="AS33">
        <f t="shared" si="14"/>
        <v>1.4987538554425188</v>
      </c>
      <c r="AT33">
        <f t="shared" si="15"/>
        <v>1.7724446921161388</v>
      </c>
      <c r="AU33">
        <f t="shared" si="16"/>
        <v>-34.753390912752963</v>
      </c>
      <c r="AW33">
        <v>30</v>
      </c>
      <c r="AX33">
        <f>IF(Z33&gt;0, (R33*SUMPRODUCT(K33:$K$98, X33:$X$98)-K33*$AZ$3)/Z33, 0)</f>
        <v>679.04918285333952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2.4225090000000001E-2</v>
      </c>
      <c r="Q34" s="5">
        <f t="shared" si="30"/>
        <v>12.5</v>
      </c>
      <c r="R34">
        <f t="shared" si="0"/>
        <v>50000</v>
      </c>
      <c r="S34">
        <f t="shared" si="1"/>
        <v>656.22180265708153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437.82332709911338</v>
      </c>
      <c r="AC34">
        <f t="shared" si="27"/>
        <v>408.6243475283589</v>
      </c>
      <c r="AE34">
        <f t="shared" si="2"/>
        <v>0</v>
      </c>
      <c r="AF34">
        <f t="shared" si="3"/>
        <v>0</v>
      </c>
      <c r="AG34">
        <f t="shared" si="4"/>
        <v>-7.7836553485767759</v>
      </c>
      <c r="AH34">
        <f t="shared" si="5"/>
        <v>-780.96769504295264</v>
      </c>
      <c r="AI34">
        <f t="shared" si="6"/>
        <v>-788.7513503915294</v>
      </c>
      <c r="AJ34">
        <f t="shared" si="7"/>
        <v>29.198979570754489</v>
      </c>
      <c r="AK34">
        <f t="shared" si="28"/>
        <v>30.647632896937939</v>
      </c>
      <c r="AL34">
        <f t="shared" si="39"/>
        <v>-728.90473792383705</v>
      </c>
      <c r="AN34">
        <f t="shared" si="9"/>
        <v>0</v>
      </c>
      <c r="AO34">
        <f t="shared" si="10"/>
        <v>0</v>
      </c>
      <c r="AP34">
        <f t="shared" si="11"/>
        <v>-0.37813144519524095</v>
      </c>
      <c r="AQ34">
        <f t="shared" si="12"/>
        <v>-37.939557952213853</v>
      </c>
      <c r="AR34">
        <f t="shared" si="13"/>
        <v>-38.31768939740909</v>
      </c>
      <c r="AS34">
        <f t="shared" si="14"/>
        <v>1.4184919358402146</v>
      </c>
      <c r="AT34">
        <f t="shared" si="15"/>
        <v>1.4888677877099665</v>
      </c>
      <c r="AU34">
        <f t="shared" si="16"/>
        <v>-35.410329673858911</v>
      </c>
      <c r="AW34">
        <v>31</v>
      </c>
      <c r="AX34">
        <f>IF(Z34&gt;0, (R34*SUMPRODUCT(K34:$K$98, X34:$X$98)-K34*$AZ$3)/Z34, 0)</f>
        <v>656.22180265708153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2.7828815E-2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631.1969533275726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408.6243475283589</v>
      </c>
      <c r="AC35">
        <f t="shared" si="27"/>
        <v>378.17326675491131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-7.4892088903717058</v>
      </c>
      <c r="AH35">
        <f t="shared" ref="AH35:AH66" si="45">-X35*R35</f>
        <v>-866.43961887721446</v>
      </c>
      <c r="AI35">
        <f t="shared" ref="AI35:AI66" si="46">SUM(AE35:AH35)</f>
        <v>-873.9288277675862</v>
      </c>
      <c r="AJ35">
        <f t="shared" ref="AJ35:AJ66" si="47">AB35-AC35</f>
        <v>30.451080773447586</v>
      </c>
      <c r="AK35">
        <f t="shared" si="28"/>
        <v>28.603704326985124</v>
      </c>
      <c r="AL35">
        <f t="shared" si="39"/>
        <v>-814.8740426671535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-0.32484569706184602</v>
      </c>
      <c r="AQ35">
        <f t="shared" ref="AQ35:AQ66" si="51">AH35*$K35</f>
        <v>-37.581964407217853</v>
      </c>
      <c r="AR35">
        <f t="shared" ref="AR35:AR66" si="52">AI35*$K35</f>
        <v>-37.9068101042797</v>
      </c>
      <c r="AS35">
        <f t="shared" ref="AS35:AS66" si="53">AJ35*$K35</f>
        <v>1.3208207575641815</v>
      </c>
      <c r="AT35">
        <f t="shared" ref="AT35:AT66" si="54">AK35*$K35</f>
        <v>1.2406904930367422</v>
      </c>
      <c r="AU35">
        <f t="shared" ref="AU35:AU66" si="55">AL35*$K35</f>
        <v>-35.345298853678777</v>
      </c>
      <c r="AW35">
        <v>32</v>
      </c>
      <c r="AX35">
        <f>IF(Z35&gt;0, (R35*SUMPRODUCT(K35:$K$98, X35:$X$98)-K35*$AZ$3)/Z35, 0)</f>
        <v>631.1969533275726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3.1684449000000003E-2</v>
      </c>
      <c r="Q36" s="5">
        <f t="shared" si="30"/>
        <v>12.5</v>
      </c>
      <c r="R36">
        <f t="shared" si="40"/>
        <v>50000</v>
      </c>
      <c r="S36">
        <f t="shared" si="41"/>
        <v>604.84223272285487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378.17326675491131</v>
      </c>
      <c r="AC36">
        <f t="shared" si="27"/>
        <v>347.27744268587776</v>
      </c>
      <c r="AE36">
        <f t="shared" si="42"/>
        <v>0</v>
      </c>
      <c r="AF36">
        <f t="shared" si="43"/>
        <v>0</v>
      </c>
      <c r="AG36">
        <f t="shared" si="44"/>
        <v>-7.1770253443306595</v>
      </c>
      <c r="AH36">
        <f t="shared" si="45"/>
        <v>-949.16582854931573</v>
      </c>
      <c r="AI36">
        <f t="shared" si="46"/>
        <v>-956.34285389364641</v>
      </c>
      <c r="AJ36">
        <f t="shared" si="47"/>
        <v>30.895824069033551</v>
      </c>
      <c r="AK36">
        <f t="shared" ref="AK36:AK67" si="59">G36*SUM(AB36:AB36, AE36:AF36)</f>
        <v>26.472128672843795</v>
      </c>
      <c r="AL36">
        <f t="shared" si="39"/>
        <v>-898.97490115176902</v>
      </c>
      <c r="AN36">
        <f t="shared" si="48"/>
        <v>0</v>
      </c>
      <c r="AO36">
        <f t="shared" si="49"/>
        <v>0</v>
      </c>
      <c r="AP36">
        <f t="shared" si="50"/>
        <v>-0.2779506099730375</v>
      </c>
      <c r="AQ36">
        <f t="shared" si="51"/>
        <v>-36.759131862233964</v>
      </c>
      <c r="AR36">
        <f t="shared" si="52"/>
        <v>-37.037082472207004</v>
      </c>
      <c r="AS36">
        <f t="shared" si="53"/>
        <v>1.1965281901074871</v>
      </c>
      <c r="AT36">
        <f t="shared" si="54"/>
        <v>1.025208071435044</v>
      </c>
      <c r="AU36">
        <f t="shared" si="55"/>
        <v>-34.815346210664472</v>
      </c>
      <c r="AW36">
        <v>33</v>
      </c>
      <c r="AX36">
        <f>IF(Z36&gt;0, (R36*SUMPRODUCT(K36:$K$98, X36:$X$98)-K36*$AZ$3)/Z36, 0)</f>
        <v>604.84223272285487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40"/>
        <v>50000</v>
      </c>
      <c r="S37">
        <f t="shared" si="41"/>
        <v>577.75578439854712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347.27744268587776</v>
      </c>
      <c r="AC37">
        <f t="shared" si="27"/>
        <v>316.48807898273679</v>
      </c>
      <c r="AE37">
        <f t="shared" si="42"/>
        <v>0</v>
      </c>
      <c r="AF37">
        <f t="shared" si="43"/>
        <v>0</v>
      </c>
      <c r="AG37">
        <f t="shared" si="44"/>
        <v>-6.8473585104865258</v>
      </c>
      <c r="AH37">
        <f t="shared" si="45"/>
        <v>-1031.5863216033035</v>
      </c>
      <c r="AI37">
        <f t="shared" si="46"/>
        <v>-1038.4336801137902</v>
      </c>
      <c r="AJ37">
        <f t="shared" si="47"/>
        <v>30.789363703140964</v>
      </c>
      <c r="AK37">
        <f t="shared" si="59"/>
        <v>24.309420988011446</v>
      </c>
      <c r="AL37">
        <f t="shared" si="39"/>
        <v>-983.33489542263783</v>
      </c>
      <c r="AN37">
        <f t="shared" si="48"/>
        <v>0</v>
      </c>
      <c r="AO37">
        <f t="shared" si="49"/>
        <v>0</v>
      </c>
      <c r="AP37">
        <f t="shared" si="50"/>
        <v>-0.23677082965920626</v>
      </c>
      <c r="AQ37">
        <f t="shared" si="51"/>
        <v>-35.670623767843033</v>
      </c>
      <c r="AR37">
        <f t="shared" si="52"/>
        <v>-35.907394597502247</v>
      </c>
      <c r="AS37">
        <f t="shared" si="53"/>
        <v>1.0646475100591395</v>
      </c>
      <c r="AT37">
        <f t="shared" si="54"/>
        <v>0.840581337613857</v>
      </c>
      <c r="AU37">
        <f t="shared" si="55"/>
        <v>-34.002165749829253</v>
      </c>
      <c r="AW37">
        <v>34</v>
      </c>
      <c r="AX37">
        <f>IF(Z37&gt;0, (R37*SUMPRODUCT(K37:$K$98, X37:$X$98)-K37*$AZ$3)/Z37, 0)</f>
        <v>577.75578439854712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40"/>
        <v>50000</v>
      </c>
      <c r="S38">
        <f t="shared" si="41"/>
        <v>550.45065821809305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316.48807898273679</v>
      </c>
      <c r="AC38">
        <f t="shared" si="27"/>
        <v>286.1476053569412</v>
      </c>
      <c r="AE38">
        <f t="shared" si="42"/>
        <v>0</v>
      </c>
      <c r="AF38">
        <f t="shared" si="43"/>
        <v>0</v>
      </c>
      <c r="AG38">
        <f t="shared" si="44"/>
        <v>-6.4980303203572332</v>
      </c>
      <c r="AH38">
        <f t="shared" si="45"/>
        <v>-1123.4184200977079</v>
      </c>
      <c r="AI38">
        <f t="shared" si="46"/>
        <v>-1129.9164504180651</v>
      </c>
      <c r="AJ38">
        <f t="shared" si="47"/>
        <v>30.340473625795596</v>
      </c>
      <c r="AK38">
        <f t="shared" si="59"/>
        <v>22.154165528791577</v>
      </c>
      <c r="AL38">
        <f t="shared" si="39"/>
        <v>-1077.421811263478</v>
      </c>
      <c r="AN38">
        <f t="shared" si="48"/>
        <v>0</v>
      </c>
      <c r="AO38">
        <f t="shared" si="49"/>
        <v>0</v>
      </c>
      <c r="AP38">
        <f t="shared" si="50"/>
        <v>-0.20061751181462184</v>
      </c>
      <c r="AQ38">
        <f t="shared" si="51"/>
        <v>-34.683957607991807</v>
      </c>
      <c r="AR38">
        <f t="shared" si="52"/>
        <v>-34.884575119806435</v>
      </c>
      <c r="AS38">
        <f t="shared" si="53"/>
        <v>0.93671928661447723</v>
      </c>
      <c r="AT38">
        <f t="shared" si="54"/>
        <v>0.68397858206224749</v>
      </c>
      <c r="AU38">
        <f t="shared" si="55"/>
        <v>-33.263877251129713</v>
      </c>
      <c r="AW38">
        <v>35</v>
      </c>
      <c r="AX38">
        <f>IF(Z38&gt;0, (R38*SUMPRODUCT(K38:$K$98, X38:$X$98)-K38*$AZ$3)/Z38, 0)</f>
        <v>550.45065821809305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40"/>
        <v>50000</v>
      </c>
      <c r="S39">
        <f t="shared" si="41"/>
        <v>522.36548418360599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286.1476053569412</v>
      </c>
      <c r="AC39">
        <f t="shared" si="27"/>
        <v>256.22271037577735</v>
      </c>
      <c r="AE39">
        <f t="shared" si="42"/>
        <v>0</v>
      </c>
      <c r="AF39">
        <f t="shared" si="43"/>
        <v>0</v>
      </c>
      <c r="AG39">
        <f t="shared" si="44"/>
        <v>-6.1313083974198266</v>
      </c>
      <c r="AH39">
        <f t="shared" si="45"/>
        <v>-1206.9664789353333</v>
      </c>
      <c r="AI39">
        <f t="shared" si="46"/>
        <v>-1213.0977873327531</v>
      </c>
      <c r="AJ39">
        <f t="shared" si="47"/>
        <v>29.924894981163845</v>
      </c>
      <c r="AK39">
        <f t="shared" si="59"/>
        <v>20.030332374985885</v>
      </c>
      <c r="AL39">
        <f t="shared" si="39"/>
        <v>-1163.1425599766035</v>
      </c>
      <c r="AN39">
        <f t="shared" si="48"/>
        <v>0</v>
      </c>
      <c r="AO39">
        <f t="shared" si="49"/>
        <v>0</v>
      </c>
      <c r="AP39">
        <f t="shared" si="50"/>
        <v>-0.16901383054010799</v>
      </c>
      <c r="AQ39">
        <f t="shared" si="51"/>
        <v>-33.270880326980759</v>
      </c>
      <c r="AR39">
        <f t="shared" si="52"/>
        <v>-33.439894157520868</v>
      </c>
      <c r="AS39">
        <f t="shared" si="53"/>
        <v>0.82490078812628997</v>
      </c>
      <c r="AT39">
        <f t="shared" si="54"/>
        <v>0.55215020714217322</v>
      </c>
      <c r="AU39">
        <f t="shared" si="55"/>
        <v>-32.062843162252413</v>
      </c>
      <c r="AW39">
        <v>36</v>
      </c>
      <c r="AX39">
        <f>IF(Z39&gt;0, (R39*SUMPRODUCT(K39:$K$98, X39:$X$98)-K39*$AZ$3)/Z39, 0)</f>
        <v>522.36548418360599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40"/>
        <v>50000</v>
      </c>
      <c r="S40">
        <f t="shared" si="41"/>
        <v>493.72774640495362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256.22271037577735</v>
      </c>
      <c r="AC40">
        <f t="shared" si="27"/>
        <v>227.20099310846456</v>
      </c>
      <c r="AE40">
        <f t="shared" si="42"/>
        <v>0</v>
      </c>
      <c r="AF40">
        <f t="shared" si="43"/>
        <v>0</v>
      </c>
      <c r="AG40">
        <f t="shared" si="44"/>
        <v>-5.7521831303490076</v>
      </c>
      <c r="AH40">
        <f t="shared" si="45"/>
        <v>-1271.2487323864852</v>
      </c>
      <c r="AI40">
        <f t="shared" si="46"/>
        <v>-1277.0009155168343</v>
      </c>
      <c r="AJ40">
        <f t="shared" si="47"/>
        <v>29.021717267312795</v>
      </c>
      <c r="AK40">
        <f t="shared" si="59"/>
        <v>17.935589726304418</v>
      </c>
      <c r="AL40">
        <f t="shared" si="39"/>
        <v>-1230.043608523217</v>
      </c>
      <c r="AN40">
        <f t="shared" si="48"/>
        <v>0</v>
      </c>
      <c r="AO40">
        <f t="shared" si="49"/>
        <v>0</v>
      </c>
      <c r="AP40">
        <f t="shared" si="50"/>
        <v>-0.14157408550455955</v>
      </c>
      <c r="AQ40">
        <f t="shared" si="51"/>
        <v>-31.288273105715142</v>
      </c>
      <c r="AR40">
        <f t="shared" si="52"/>
        <v>-31.429847191219704</v>
      </c>
      <c r="AS40">
        <f t="shared" si="53"/>
        <v>0.71428933828857444</v>
      </c>
      <c r="AT40">
        <f t="shared" si="54"/>
        <v>0.44143495711904729</v>
      </c>
      <c r="AU40">
        <f t="shared" si="55"/>
        <v>-30.274122895812077</v>
      </c>
      <c r="AW40">
        <v>37</v>
      </c>
      <c r="AX40">
        <f>IF(Z40&gt;0, (R40*SUMPRODUCT(K40:$K$98, X40:$X$98)-K40*$AZ$3)/Z40, 0)</f>
        <v>493.72774640495362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40"/>
        <v>50000</v>
      </c>
      <c r="S41">
        <f t="shared" si="41"/>
        <v>465.53029736532676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227.20099310846456</v>
      </c>
      <c r="AC41">
        <f t="shared" si="27"/>
        <v>199.70661559173863</v>
      </c>
      <c r="AE41">
        <f t="shared" si="42"/>
        <v>0</v>
      </c>
      <c r="AF41">
        <f t="shared" si="43"/>
        <v>0</v>
      </c>
      <c r="AG41">
        <f t="shared" si="44"/>
        <v>-5.3623420624280573</v>
      </c>
      <c r="AH41">
        <f t="shared" si="45"/>
        <v>-1329.2769464698442</v>
      </c>
      <c r="AI41">
        <f t="shared" si="46"/>
        <v>-1334.6392885322723</v>
      </c>
      <c r="AJ41">
        <f t="shared" si="47"/>
        <v>27.494377516725933</v>
      </c>
      <c r="AK41">
        <f t="shared" si="59"/>
        <v>15.90406951759252</v>
      </c>
      <c r="AL41">
        <f t="shared" si="39"/>
        <v>-1291.2408414979539</v>
      </c>
      <c r="AN41">
        <f t="shared" si="48"/>
        <v>0</v>
      </c>
      <c r="AO41">
        <f t="shared" si="49"/>
        <v>0</v>
      </c>
      <c r="AP41">
        <f t="shared" si="50"/>
        <v>-0.11783859406810125</v>
      </c>
      <c r="AQ41">
        <f t="shared" si="51"/>
        <v>-29.211140333001961</v>
      </c>
      <c r="AR41">
        <f t="shared" si="52"/>
        <v>-29.328978927070061</v>
      </c>
      <c r="AS41">
        <f t="shared" si="53"/>
        <v>0.6041947256683543</v>
      </c>
      <c r="AT41">
        <f t="shared" si="54"/>
        <v>0.34949527092754196</v>
      </c>
      <c r="AU41">
        <f t="shared" si="55"/>
        <v>-28.375288930474166</v>
      </c>
      <c r="AW41">
        <v>38</v>
      </c>
      <c r="AX41">
        <f>IF(Z41&gt;0, (R41*SUMPRODUCT(K41:$K$98, X41:$X$98)-K41*$AZ$3)/Z41, 0)</f>
        <v>465.53029736532676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40"/>
        <v>50000</v>
      </c>
      <c r="S42">
        <f t="shared" si="41"/>
        <v>437.76727912817051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199.70661559173863</v>
      </c>
      <c r="AC42">
        <f t="shared" si="27"/>
        <v>173.88288203461991</v>
      </c>
      <c r="AE42">
        <f t="shared" si="42"/>
        <v>0</v>
      </c>
      <c r="AF42">
        <f t="shared" si="43"/>
        <v>0</v>
      </c>
      <c r="AG42">
        <f t="shared" si="44"/>
        <v>-4.9650490775862126</v>
      </c>
      <c r="AH42">
        <f t="shared" si="45"/>
        <v>-1374.6782568702561</v>
      </c>
      <c r="AI42">
        <f t="shared" si="46"/>
        <v>-1379.6433059478422</v>
      </c>
      <c r="AJ42">
        <f t="shared" si="47"/>
        <v>25.823733557118715</v>
      </c>
      <c r="AK42">
        <f t="shared" si="59"/>
        <v>13.979463091421705</v>
      </c>
      <c r="AL42">
        <f t="shared" si="39"/>
        <v>-1339.840109299302</v>
      </c>
      <c r="AN42">
        <f t="shared" si="48"/>
        <v>0</v>
      </c>
      <c r="AO42">
        <f t="shared" si="49"/>
        <v>0</v>
      </c>
      <c r="AP42">
        <f t="shared" si="50"/>
        <v>-9.7417854651022484E-2</v>
      </c>
      <c r="AQ42">
        <f t="shared" si="51"/>
        <v>-26.972181850982359</v>
      </c>
      <c r="AR42">
        <f t="shared" si="52"/>
        <v>-27.069599705633383</v>
      </c>
      <c r="AS42">
        <f t="shared" si="53"/>
        <v>0.50668033344740693</v>
      </c>
      <c r="AT42">
        <f t="shared" si="54"/>
        <v>0.27428717868817604</v>
      </c>
      <c r="AU42">
        <f t="shared" si="55"/>
        <v>-26.288632193497801</v>
      </c>
      <c r="AW42">
        <v>39</v>
      </c>
      <c r="AX42">
        <f>IF(Z42&gt;0, (R42*SUMPRODUCT(K42:$K$98, X42:$X$98)-K42*$AZ$3)/Z42, 0)</f>
        <v>437.76727912817051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40"/>
        <v>50000</v>
      </c>
      <c r="S43">
        <f t="shared" si="41"/>
        <v>410.80160083573634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173.88288203461991</v>
      </c>
      <c r="AC43">
        <f t="shared" si="27"/>
        <v>149.93517051924761</v>
      </c>
      <c r="AE43">
        <f t="shared" si="42"/>
        <v>0</v>
      </c>
      <c r="AF43">
        <f t="shared" si="43"/>
        <v>0</v>
      </c>
      <c r="AG43">
        <f t="shared" si="44"/>
        <v>-4.5622744109997049</v>
      </c>
      <c r="AH43">
        <f t="shared" si="45"/>
        <v>-1412.4967032425795</v>
      </c>
      <c r="AI43">
        <f t="shared" si="46"/>
        <v>-1417.0589776535792</v>
      </c>
      <c r="AJ43">
        <f t="shared" si="47"/>
        <v>23.947711515372305</v>
      </c>
      <c r="AK43">
        <f t="shared" si="59"/>
        <v>12.171801742423394</v>
      </c>
      <c r="AL43">
        <f t="shared" si="39"/>
        <v>-1380.9394643957835</v>
      </c>
      <c r="AN43">
        <f t="shared" si="48"/>
        <v>0</v>
      </c>
      <c r="AO43">
        <f t="shared" si="49"/>
        <v>0</v>
      </c>
      <c r="AP43">
        <f t="shared" si="50"/>
        <v>-7.9924218145341883E-2</v>
      </c>
      <c r="AQ43">
        <f t="shared" si="51"/>
        <v>-24.744827791890458</v>
      </c>
      <c r="AR43">
        <f t="shared" si="52"/>
        <v>-24.824752010035798</v>
      </c>
      <c r="AS43">
        <f t="shared" si="53"/>
        <v>0.41952805701946533</v>
      </c>
      <c r="AT43">
        <f t="shared" si="54"/>
        <v>0.21323174584540849</v>
      </c>
      <c r="AU43">
        <f t="shared" si="55"/>
        <v>-24.191992207170923</v>
      </c>
      <c r="AW43">
        <v>40</v>
      </c>
      <c r="AX43">
        <f>IF(Z43&gt;0, (R43*SUMPRODUCT(K43:$K$98, X43:$X$98)-K43*$AZ$3)/Z43, 0)</f>
        <v>410.80160083573634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40"/>
        <v>50000</v>
      </c>
      <c r="S44">
        <f t="shared" si="41"/>
        <v>384.73413496003809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149.93517051924761</v>
      </c>
      <c r="AC44">
        <f t="shared" si="27"/>
        <v>127.89076266986606</v>
      </c>
      <c r="AE44">
        <f t="shared" si="42"/>
        <v>0</v>
      </c>
      <c r="AF44">
        <f t="shared" si="43"/>
        <v>0</v>
      </c>
      <c r="AG44">
        <f t="shared" si="44"/>
        <v>-4.1551668752744648</v>
      </c>
      <c r="AH44">
        <f t="shared" si="45"/>
        <v>-1445.9391664609725</v>
      </c>
      <c r="AI44">
        <f t="shared" si="46"/>
        <v>-1450.094333336247</v>
      </c>
      <c r="AJ44">
        <f t="shared" si="47"/>
        <v>22.044407849381543</v>
      </c>
      <c r="AK44">
        <f t="shared" si="59"/>
        <v>10.495461936347333</v>
      </c>
      <c r="AL44">
        <f t="shared" si="39"/>
        <v>-1417.5544635505182</v>
      </c>
      <c r="AN44">
        <f t="shared" si="48"/>
        <v>0</v>
      </c>
      <c r="AO44">
        <f t="shared" si="49"/>
        <v>0</v>
      </c>
      <c r="AP44">
        <f t="shared" si="50"/>
        <v>-6.4993128162958949E-2</v>
      </c>
      <c r="AQ44">
        <f t="shared" si="51"/>
        <v>-22.616687219194421</v>
      </c>
      <c r="AR44">
        <f t="shared" si="52"/>
        <v>-22.681680347357382</v>
      </c>
      <c r="AS44">
        <f t="shared" si="53"/>
        <v>0.34480805889095734</v>
      </c>
      <c r="AT44">
        <f t="shared" si="54"/>
        <v>0.16416498379825525</v>
      </c>
      <c r="AU44">
        <f t="shared" si="55"/>
        <v>-22.172707304668172</v>
      </c>
      <c r="AW44">
        <v>41</v>
      </c>
      <c r="AX44">
        <f>IF(Z44&gt;0, (R44*SUMPRODUCT(K44:$K$98, X44:$X$98)-K44*$AZ$3)/Z44, 0)</f>
        <v>384.73413496003809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40"/>
        <v>50000</v>
      </c>
      <c r="S45">
        <f t="shared" si="41"/>
        <v>359.10836465609788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127.89076266986606</v>
      </c>
      <c r="AC45">
        <f t="shared" si="27"/>
        <v>107.68516468505464</v>
      </c>
      <c r="AE45">
        <f t="shared" si="42"/>
        <v>0</v>
      </c>
      <c r="AF45">
        <f t="shared" si="43"/>
        <v>0</v>
      </c>
      <c r="AG45">
        <f t="shared" si="44"/>
        <v>-3.7483520046998882</v>
      </c>
      <c r="AH45">
        <f t="shared" si="45"/>
        <v>-1461.0528072873283</v>
      </c>
      <c r="AI45">
        <f t="shared" si="46"/>
        <v>-1464.8011592920282</v>
      </c>
      <c r="AJ45">
        <f t="shared" si="47"/>
        <v>20.205597984811419</v>
      </c>
      <c r="AK45">
        <f t="shared" si="59"/>
        <v>8.9523533868906249</v>
      </c>
      <c r="AL45">
        <f t="shared" si="39"/>
        <v>-1435.6432079203262</v>
      </c>
      <c r="AN45">
        <f t="shared" si="48"/>
        <v>0</v>
      </c>
      <c r="AO45">
        <f t="shared" si="49"/>
        <v>0</v>
      </c>
      <c r="AP45">
        <f t="shared" si="50"/>
        <v>-5.2348147317457114E-2</v>
      </c>
      <c r="AQ45">
        <f t="shared" si="51"/>
        <v>-20.40454244920495</v>
      </c>
      <c r="AR45">
        <f t="shared" si="52"/>
        <v>-20.456890596522406</v>
      </c>
      <c r="AS45">
        <f t="shared" si="53"/>
        <v>0.28218417550432529</v>
      </c>
      <c r="AT45">
        <f t="shared" si="54"/>
        <v>0.12502537471061451</v>
      </c>
      <c r="AU45">
        <f t="shared" si="55"/>
        <v>-20.04968104630747</v>
      </c>
      <c r="AW45">
        <v>42</v>
      </c>
      <c r="AX45">
        <f>IF(Z45&gt;0, (R45*SUMPRODUCT(K45:$K$98, X45:$X$98)-K45*$AZ$3)/Z45, 0)</f>
        <v>359.10836465609788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40"/>
        <v>50000</v>
      </c>
      <c r="S46">
        <f t="shared" si="41"/>
        <v>334.02213487086595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107.68516468505464</v>
      </c>
      <c r="AC46">
        <f t="shared" si="27"/>
        <v>89.433380480834487</v>
      </c>
      <c r="AE46">
        <f t="shared" si="42"/>
        <v>0</v>
      </c>
      <c r="AF46">
        <f t="shared" si="43"/>
        <v>0</v>
      </c>
      <c r="AG46">
        <f t="shared" si="44"/>
        <v>-3.3468358509911971</v>
      </c>
      <c r="AH46">
        <f t="shared" si="45"/>
        <v>-1456.130534646768</v>
      </c>
      <c r="AI46">
        <f t="shared" si="46"/>
        <v>-1459.4773704977592</v>
      </c>
      <c r="AJ46">
        <f t="shared" si="47"/>
        <v>18.251784204220158</v>
      </c>
      <c r="AK46">
        <f t="shared" si="59"/>
        <v>7.5379615279538257</v>
      </c>
      <c r="AL46">
        <f t="shared" si="39"/>
        <v>-1433.687624765585</v>
      </c>
      <c r="AN46">
        <f t="shared" si="48"/>
        <v>0</v>
      </c>
      <c r="AO46">
        <f t="shared" si="49"/>
        <v>0</v>
      </c>
      <c r="AP46">
        <f t="shared" si="50"/>
        <v>-4.173278206075582E-2</v>
      </c>
      <c r="AQ46">
        <f t="shared" si="51"/>
        <v>-18.156964057985782</v>
      </c>
      <c r="AR46">
        <f t="shared" si="52"/>
        <v>-18.198696840046537</v>
      </c>
      <c r="AS46">
        <f t="shared" si="53"/>
        <v>0.22758741878215552</v>
      </c>
      <c r="AT46">
        <f t="shared" si="54"/>
        <v>9.3993287879742621E-2</v>
      </c>
      <c r="AU46">
        <f t="shared" si="55"/>
        <v>-17.877116133384636</v>
      </c>
      <c r="AW46">
        <v>43</v>
      </c>
      <c r="AX46">
        <f>IF(Z46&gt;0, (R46*SUMPRODUCT(K46:$K$98, X46:$X$98)-K46*$AZ$3)/Z46, 0)</f>
        <v>334.02213487086595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40"/>
        <v>50000</v>
      </c>
      <c r="S47">
        <f t="shared" si="41"/>
        <v>309.78518110848586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89.433380480834487</v>
      </c>
      <c r="AC47">
        <f t="shared" si="27"/>
        <v>73.198521998728012</v>
      </c>
      <c r="AE47">
        <f t="shared" si="42"/>
        <v>0</v>
      </c>
      <c r="AF47">
        <f t="shared" si="43"/>
        <v>0</v>
      </c>
      <c r="AG47">
        <f t="shared" si="44"/>
        <v>-2.9536000453929923</v>
      </c>
      <c r="AH47">
        <f t="shared" si="45"/>
        <v>-1439.0697883531707</v>
      </c>
      <c r="AI47">
        <f t="shared" si="46"/>
        <v>-1442.0233883985636</v>
      </c>
      <c r="AJ47">
        <f t="shared" si="47"/>
        <v>16.234858482106475</v>
      </c>
      <c r="AK47">
        <f t="shared" si="59"/>
        <v>6.2603366336584143</v>
      </c>
      <c r="AL47">
        <f t="shared" si="39"/>
        <v>-1419.5281932827986</v>
      </c>
      <c r="AN47">
        <f t="shared" si="48"/>
        <v>0</v>
      </c>
      <c r="AO47">
        <f t="shared" si="49"/>
        <v>0</v>
      </c>
      <c r="AP47">
        <f t="shared" si="50"/>
        <v>-3.2883390375729023E-2</v>
      </c>
      <c r="AQ47">
        <f t="shared" si="51"/>
        <v>-16.021632211899114</v>
      </c>
      <c r="AR47">
        <f t="shared" si="52"/>
        <v>-16.054515602274844</v>
      </c>
      <c r="AS47">
        <f t="shared" si="53"/>
        <v>0.18074796213337346</v>
      </c>
      <c r="AT47">
        <f t="shared" si="54"/>
        <v>6.9698364790171177E-2</v>
      </c>
      <c r="AU47">
        <f t="shared" si="55"/>
        <v>-15.804069275351297</v>
      </c>
      <c r="AW47">
        <v>44</v>
      </c>
      <c r="AX47">
        <f>IF(Z47&gt;0, (R47*SUMPRODUCT(K47:$K$98, X47:$X$98)-K47*$AZ$3)/Z47, 0)</f>
        <v>309.78518110848586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40"/>
        <v>50000</v>
      </c>
      <c r="S48">
        <f t="shared" si="41"/>
        <v>286.22124464598011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73.198521998728012</v>
      </c>
      <c r="AC48">
        <f t="shared" si="27"/>
        <v>58.893055479578258</v>
      </c>
      <c r="AE48">
        <f t="shared" si="42"/>
        <v>0</v>
      </c>
      <c r="AF48">
        <f t="shared" si="43"/>
        <v>0</v>
      </c>
      <c r="AG48">
        <f t="shared" si="44"/>
        <v>-2.5720075195860117</v>
      </c>
      <c r="AH48">
        <f t="shared" si="45"/>
        <v>-1408.2261014122043</v>
      </c>
      <c r="AI48">
        <f t="shared" si="46"/>
        <v>-1410.7981089317905</v>
      </c>
      <c r="AJ48">
        <f t="shared" si="47"/>
        <v>14.305466519149753</v>
      </c>
      <c r="AK48">
        <f t="shared" si="59"/>
        <v>5.1238965399109615</v>
      </c>
      <c r="AL48">
        <f t="shared" si="39"/>
        <v>-1391.3687458727297</v>
      </c>
      <c r="AN48">
        <f t="shared" si="48"/>
        <v>0</v>
      </c>
      <c r="AO48">
        <f t="shared" si="49"/>
        <v>0</v>
      </c>
      <c r="AP48">
        <f t="shared" si="50"/>
        <v>-2.5566961267614444E-2</v>
      </c>
      <c r="AQ48">
        <f t="shared" si="51"/>
        <v>-13.998428043726989</v>
      </c>
      <c r="AR48">
        <f t="shared" si="52"/>
        <v>-14.023995004994605</v>
      </c>
      <c r="AS48">
        <f t="shared" si="53"/>
        <v>0.14220304786244459</v>
      </c>
      <c r="AT48">
        <f t="shared" si="54"/>
        <v>5.0933935215031284E-2</v>
      </c>
      <c r="AU48">
        <f t="shared" si="55"/>
        <v>-13.830858021917129</v>
      </c>
      <c r="AW48">
        <v>45</v>
      </c>
      <c r="AX48">
        <f>IF(Z48&gt;0, (R48*SUMPRODUCT(K48:$K$98, X48:$X$98)-K48*$AZ$3)/Z48, 0)</f>
        <v>286.22124464598011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40"/>
        <v>50000</v>
      </c>
      <c r="S49">
        <f t="shared" si="41"/>
        <v>263.15855235500226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58.893055479578258</v>
      </c>
      <c r="AC49">
        <f t="shared" si="27"/>
        <v>46.426918232948928</v>
      </c>
      <c r="AE49">
        <f t="shared" si="42"/>
        <v>0</v>
      </c>
      <c r="AF49">
        <f t="shared" si="43"/>
        <v>0</v>
      </c>
      <c r="AG49">
        <f t="shared" si="44"/>
        <v>-2.2052731052000341</v>
      </c>
      <c r="AH49">
        <f t="shared" si="45"/>
        <v>-1364.0573567604695</v>
      </c>
      <c r="AI49">
        <f t="shared" si="46"/>
        <v>-1366.2626298656694</v>
      </c>
      <c r="AJ49">
        <f t="shared" si="47"/>
        <v>12.46613724662933</v>
      </c>
      <c r="AK49">
        <f t="shared" si="59"/>
        <v>4.1225138835704787</v>
      </c>
      <c r="AL49">
        <f t="shared" si="39"/>
        <v>-1349.6739787354695</v>
      </c>
      <c r="AN49">
        <f t="shared" si="48"/>
        <v>0</v>
      </c>
      <c r="AO49">
        <f t="shared" si="49"/>
        <v>0</v>
      </c>
      <c r="AP49">
        <f t="shared" si="50"/>
        <v>-1.9572722459223882E-2</v>
      </c>
      <c r="AQ49">
        <f t="shared" si="51"/>
        <v>-12.106580359312675</v>
      </c>
      <c r="AR49">
        <f t="shared" si="52"/>
        <v>-12.126153081771896</v>
      </c>
      <c r="AS49">
        <f t="shared" si="53"/>
        <v>0.1106421893467644</v>
      </c>
      <c r="AT49">
        <f t="shared" si="54"/>
        <v>3.6589037379160853E-2</v>
      </c>
      <c r="AU49">
        <f t="shared" si="55"/>
        <v>-11.978921855045972</v>
      </c>
      <c r="AW49">
        <v>46</v>
      </c>
      <c r="AX49">
        <f>IF(Z49&gt;0, (R49*SUMPRODUCT(K49:$K$98, X49:$X$98)-K49*$AZ$3)/Z49, 0)</f>
        <v>263.15855235500226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40"/>
        <v>50000</v>
      </c>
      <c r="S50">
        <f t="shared" si="41"/>
        <v>240.26129150941361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46.426918232948928</v>
      </c>
      <c r="AC50">
        <f t="shared" si="27"/>
        <v>35.688454656759141</v>
      </c>
      <c r="AE50">
        <f t="shared" si="42"/>
        <v>0</v>
      </c>
      <c r="AF50">
        <f t="shared" si="43"/>
        <v>0</v>
      </c>
      <c r="AG50">
        <f t="shared" si="44"/>
        <v>-1.8567522067615729</v>
      </c>
      <c r="AH50">
        <f t="shared" si="45"/>
        <v>-1305.8726695458438</v>
      </c>
      <c r="AI50">
        <f t="shared" si="46"/>
        <v>-1307.7294217526053</v>
      </c>
      <c r="AJ50">
        <f t="shared" si="47"/>
        <v>10.738463576189787</v>
      </c>
      <c r="AK50">
        <f t="shared" si="59"/>
        <v>3.2498842763064251</v>
      </c>
      <c r="AL50">
        <f t="shared" si="39"/>
        <v>-1293.7410739001091</v>
      </c>
      <c r="AN50">
        <f t="shared" si="48"/>
        <v>0</v>
      </c>
      <c r="AO50">
        <f t="shared" si="49"/>
        <v>0</v>
      </c>
      <c r="AP50">
        <f t="shared" si="50"/>
        <v>-1.4713797778607015E-2</v>
      </c>
      <c r="AQ50">
        <f t="shared" si="51"/>
        <v>-10.348363294970667</v>
      </c>
      <c r="AR50">
        <f t="shared" si="52"/>
        <v>-10.363077092749274</v>
      </c>
      <c r="AS50">
        <f t="shared" si="53"/>
        <v>8.5096751703111345E-2</v>
      </c>
      <c r="AT50">
        <f t="shared" si="54"/>
        <v>2.5753646540077984E-2</v>
      </c>
      <c r="AU50">
        <f t="shared" si="55"/>
        <v>-10.252226694506085</v>
      </c>
      <c r="AW50">
        <v>47</v>
      </c>
      <c r="AX50">
        <f>IF(Z50&gt;0, (R50*SUMPRODUCT(K50:$K$98, X50:$X$98)-K50*$AZ$3)/Z50, 0)</f>
        <v>240.26129150941361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40"/>
        <v>50000</v>
      </c>
      <c r="S51">
        <f t="shared" si="41"/>
        <v>216.97343024642498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35.688454656759141</v>
      </c>
      <c r="AC51">
        <f t="shared" si="27"/>
        <v>26.561624203862493</v>
      </c>
      <c r="AE51">
        <f t="shared" si="42"/>
        <v>0</v>
      </c>
      <c r="AF51">
        <f t="shared" si="43"/>
        <v>0</v>
      </c>
      <c r="AG51">
        <f t="shared" si="44"/>
        <v>-1.5302348410641482</v>
      </c>
      <c r="AH51">
        <f t="shared" si="45"/>
        <v>-1231.7993745192359</v>
      </c>
      <c r="AI51">
        <f t="shared" si="46"/>
        <v>-1233.3296093603001</v>
      </c>
      <c r="AJ51">
        <f t="shared" si="47"/>
        <v>9.1268304528966482</v>
      </c>
      <c r="AK51">
        <f t="shared" si="59"/>
        <v>2.4981918259731399</v>
      </c>
      <c r="AL51">
        <f t="shared" si="39"/>
        <v>-1221.7045870814302</v>
      </c>
      <c r="AN51">
        <f t="shared" si="48"/>
        <v>0</v>
      </c>
      <c r="AO51">
        <f t="shared" si="49"/>
        <v>0</v>
      </c>
      <c r="AP51">
        <f t="shared" si="50"/>
        <v>-1.0827068824802439E-2</v>
      </c>
      <c r="AQ51">
        <f t="shared" si="51"/>
        <v>-8.7155097037221871</v>
      </c>
      <c r="AR51">
        <f t="shared" si="52"/>
        <v>-8.7263367725469898</v>
      </c>
      <c r="AS51">
        <f t="shared" si="53"/>
        <v>6.4576245955226139E-2</v>
      </c>
      <c r="AT51">
        <f t="shared" si="54"/>
        <v>1.7675780286482309E-2</v>
      </c>
      <c r="AU51">
        <f t="shared" si="55"/>
        <v>-8.6440847463052801</v>
      </c>
      <c r="AW51">
        <v>48</v>
      </c>
      <c r="AX51">
        <f>IF(Z51&gt;0, (R51*SUMPRODUCT(K51:$K$98, X51:$X$98)-K51*$AZ$3)/Z51, 0)</f>
        <v>216.97343024642498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40"/>
        <v>50000</v>
      </c>
      <c r="S52">
        <f t="shared" si="41"/>
        <v>192.65640933884077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26.561624203862493</v>
      </c>
      <c r="AC52">
        <f t="shared" si="27"/>
        <v>18.936768823420678</v>
      </c>
      <c r="AE52">
        <f t="shared" si="42"/>
        <v>0</v>
      </c>
      <c r="AF52">
        <f t="shared" si="43"/>
        <v>0</v>
      </c>
      <c r="AG52">
        <f t="shared" si="44"/>
        <v>-1.2286620056145534</v>
      </c>
      <c r="AH52">
        <f t="shared" si="45"/>
        <v>-1145.0819481558126</v>
      </c>
      <c r="AI52">
        <f t="shared" si="46"/>
        <v>-1146.3106101614271</v>
      </c>
      <c r="AJ52">
        <f t="shared" si="47"/>
        <v>7.6248553804418151</v>
      </c>
      <c r="AK52">
        <f t="shared" si="59"/>
        <v>1.8593136942703747</v>
      </c>
      <c r="AL52">
        <f t="shared" si="39"/>
        <v>-1136.8264410867148</v>
      </c>
      <c r="AN52">
        <f t="shared" si="48"/>
        <v>0</v>
      </c>
      <c r="AO52">
        <f t="shared" si="49"/>
        <v>0</v>
      </c>
      <c r="AP52">
        <f t="shared" si="50"/>
        <v>-7.7618852420003135E-3</v>
      </c>
      <c r="AQ52">
        <f t="shared" si="51"/>
        <v>-7.2338809482645017</v>
      </c>
      <c r="AR52">
        <f t="shared" si="52"/>
        <v>-7.2416428335065017</v>
      </c>
      <c r="AS52">
        <f t="shared" si="53"/>
        <v>4.8168863511194579E-2</v>
      </c>
      <c r="AT52">
        <f t="shared" si="54"/>
        <v>1.1745931312157572E-2</v>
      </c>
      <c r="AU52">
        <f t="shared" si="55"/>
        <v>-7.1817280386831488</v>
      </c>
      <c r="AW52">
        <v>49</v>
      </c>
      <c r="AX52">
        <f>IF(Z52&gt;0, (R52*SUMPRODUCT(K52:$K$98, X52:$X$98)-K52*$AZ$3)/Z52, 0)</f>
        <v>192.65640933884077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40"/>
        <v>50000</v>
      </c>
      <c r="S53">
        <f t="shared" si="41"/>
        <v>165.67380639932162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18.936768823420678</v>
      </c>
      <c r="AC53">
        <f t="shared" si="27"/>
        <v>12.676686378085085</v>
      </c>
      <c r="AE53">
        <f t="shared" si="42"/>
        <v>0</v>
      </c>
      <c r="AF53">
        <f t="shared" si="43"/>
        <v>0</v>
      </c>
      <c r="AG53">
        <f t="shared" si="44"/>
        <v>-0.9564492008117006</v>
      </c>
      <c r="AH53">
        <f t="shared" si="45"/>
        <v>-1039.7047389868292</v>
      </c>
      <c r="AI53">
        <f t="shared" si="46"/>
        <v>-1040.6611881876408</v>
      </c>
      <c r="AJ53">
        <f t="shared" si="47"/>
        <v>6.260082445335593</v>
      </c>
      <c r="AK53">
        <f t="shared" si="59"/>
        <v>1.3255738176394476</v>
      </c>
      <c r="AL53">
        <f t="shared" si="39"/>
        <v>-1033.0755319246657</v>
      </c>
      <c r="AN53">
        <f t="shared" si="48"/>
        <v>0</v>
      </c>
      <c r="AO53">
        <f t="shared" si="49"/>
        <v>0</v>
      </c>
      <c r="AP53">
        <f t="shared" si="50"/>
        <v>-5.3948413153168074E-3</v>
      </c>
      <c r="AQ53">
        <f t="shared" si="51"/>
        <v>-5.8644432729481624</v>
      </c>
      <c r="AR53">
        <f t="shared" si="52"/>
        <v>-5.8698381142634792</v>
      </c>
      <c r="AS53">
        <f t="shared" si="53"/>
        <v>3.5309926951399867E-2</v>
      </c>
      <c r="AT53">
        <f t="shared" si="54"/>
        <v>7.4768847021195982E-3</v>
      </c>
      <c r="AU53">
        <f t="shared" si="55"/>
        <v>-5.8270513026099593</v>
      </c>
      <c r="AW53">
        <v>50</v>
      </c>
      <c r="AX53">
        <f>IF(Z53&gt;0, (R53*SUMPRODUCT(K53:$K$98, X53:$X$98)-K53*$AZ$3)/Z53, 0)</f>
        <v>165.67380639932162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40"/>
        <v>50000</v>
      </c>
      <c r="S54">
        <f t="shared" si="41"/>
        <v>133.79732785882382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12.676686378085085</v>
      </c>
      <c r="AC54">
        <f t="shared" si="27"/>
        <v>7.6817060541805873</v>
      </c>
      <c r="AE54">
        <f t="shared" si="42"/>
        <v>0</v>
      </c>
      <c r="AF54">
        <f t="shared" si="43"/>
        <v>0</v>
      </c>
      <c r="AG54">
        <f t="shared" si="44"/>
        <v>-0.71766250652310626</v>
      </c>
      <c r="AH54">
        <f t="shared" si="45"/>
        <v>-916.88880912190962</v>
      </c>
      <c r="AI54">
        <f t="shared" si="46"/>
        <v>-917.6064716284327</v>
      </c>
      <c r="AJ54">
        <f t="shared" si="47"/>
        <v>4.9949803239044979</v>
      </c>
      <c r="AK54">
        <f t="shared" si="59"/>
        <v>0.88736804646595602</v>
      </c>
      <c r="AL54">
        <f t="shared" si="39"/>
        <v>-911.72412325806215</v>
      </c>
      <c r="AN54">
        <f t="shared" si="48"/>
        <v>0</v>
      </c>
      <c r="AO54">
        <f t="shared" si="49"/>
        <v>0</v>
      </c>
      <c r="AP54">
        <f t="shared" si="50"/>
        <v>-3.6142567527734483E-3</v>
      </c>
      <c r="AQ54">
        <f t="shared" si="51"/>
        <v>-4.6175904966334924</v>
      </c>
      <c r="AR54">
        <f t="shared" si="52"/>
        <v>-4.6212047533862659</v>
      </c>
      <c r="AS54">
        <f t="shared" si="53"/>
        <v>2.5155475173288977E-2</v>
      </c>
      <c r="AT54">
        <f t="shared" si="54"/>
        <v>4.4689194781442924E-3</v>
      </c>
      <c r="AU54">
        <f t="shared" si="55"/>
        <v>-4.5915803587348316</v>
      </c>
      <c r="AW54">
        <v>51</v>
      </c>
      <c r="AX54">
        <f>IF(Z54&gt;0, (R54*SUMPRODUCT(K54:$K$98, X54:$X$98)-K54*$AZ$3)/Z54, 0)</f>
        <v>133.79732785882382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40"/>
        <v>50000</v>
      </c>
      <c r="S55">
        <f t="shared" si="41"/>
        <v>93.179686771031442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7.6817060541805873</v>
      </c>
      <c r="AC55">
        <f t="shared" si="27"/>
        <v>3.8404217620503696</v>
      </c>
      <c r="AE55">
        <f t="shared" si="42"/>
        <v>0</v>
      </c>
      <c r="AF55">
        <f t="shared" si="43"/>
        <v>0</v>
      </c>
      <c r="AG55">
        <f t="shared" si="44"/>
        <v>-0.51519031335222243</v>
      </c>
      <c r="AH55">
        <f t="shared" si="45"/>
        <v>-781.18227242261139</v>
      </c>
      <c r="AI55">
        <f t="shared" si="46"/>
        <v>-781.69746273596365</v>
      </c>
      <c r="AJ55">
        <f t="shared" si="47"/>
        <v>3.8412842921302177</v>
      </c>
      <c r="AK55">
        <f t="shared" si="59"/>
        <v>0.53771942379264115</v>
      </c>
      <c r="AL55">
        <f t="shared" si="39"/>
        <v>-777.31845902004079</v>
      </c>
      <c r="AN55">
        <f t="shared" si="48"/>
        <v>0</v>
      </c>
      <c r="AO55">
        <f t="shared" si="49"/>
        <v>0</v>
      </c>
      <c r="AP55">
        <f t="shared" si="50"/>
        <v>-2.3165859052231104E-3</v>
      </c>
      <c r="AQ55">
        <f t="shared" si="51"/>
        <v>-3.5126356121279647</v>
      </c>
      <c r="AR55">
        <f t="shared" si="52"/>
        <v>-3.5149521980331881</v>
      </c>
      <c r="AS55">
        <f t="shared" si="53"/>
        <v>1.727257834333544E-2</v>
      </c>
      <c r="AT55">
        <f t="shared" si="54"/>
        <v>2.4178894785839853E-3</v>
      </c>
      <c r="AU55">
        <f t="shared" si="55"/>
        <v>-3.4952617302112685</v>
      </c>
      <c r="AW55">
        <v>52</v>
      </c>
      <c r="AX55">
        <f>IF(Z55&gt;0, (R55*SUMPRODUCT(K55:$K$98, X55:$X$98)-K55*$AZ$3)/Z55, 0)</f>
        <v>93.179686771031442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40"/>
        <v>50000</v>
      </c>
      <c r="S56">
        <f t="shared" si="41"/>
        <v>36.343104109161288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3.8404217620503696</v>
      </c>
      <c r="AC56">
        <f t="shared" si="27"/>
        <v>1.0209166896574677</v>
      </c>
      <c r="AE56">
        <f t="shared" si="42"/>
        <v>0</v>
      </c>
      <c r="AF56">
        <f t="shared" si="43"/>
        <v>0</v>
      </c>
      <c r="AG56">
        <f t="shared" si="44"/>
        <v>-0.35113837778929474</v>
      </c>
      <c r="AH56">
        <f t="shared" si="45"/>
        <v>-635.60012971762183</v>
      </c>
      <c r="AI56">
        <f t="shared" si="46"/>
        <v>-635.95126809541114</v>
      </c>
      <c r="AJ56">
        <f t="shared" si="47"/>
        <v>2.8195050723929018</v>
      </c>
      <c r="AK56">
        <f t="shared" si="59"/>
        <v>0.26882952334352589</v>
      </c>
      <c r="AL56">
        <f t="shared" si="39"/>
        <v>-632.8629334996748</v>
      </c>
      <c r="AN56">
        <f t="shared" si="48"/>
        <v>0</v>
      </c>
      <c r="AO56">
        <f t="shared" si="49"/>
        <v>0</v>
      </c>
      <c r="AP56">
        <f t="shared" si="50"/>
        <v>-1.40974640772745E-3</v>
      </c>
      <c r="AQ56">
        <f t="shared" si="51"/>
        <v>-2.551800248271912</v>
      </c>
      <c r="AR56">
        <f t="shared" si="52"/>
        <v>-2.5532099946796394</v>
      </c>
      <c r="AS56">
        <f t="shared" si="53"/>
        <v>1.131971723626388E-2</v>
      </c>
      <c r="AT56">
        <f t="shared" si="54"/>
        <v>1.0792937451343789E-3</v>
      </c>
      <c r="AU56">
        <f t="shared" si="55"/>
        <v>-2.5408109836982415</v>
      </c>
      <c r="AW56">
        <v>53</v>
      </c>
      <c r="AX56">
        <f>IF(Z56&gt;0, (R56*SUMPRODUCT(K56:$K$98, X56:$X$98)-K56*$AZ$3)/Z56, 0)</f>
        <v>36.343104109161288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40"/>
        <v>50000</v>
      </c>
      <c r="S57">
        <f t="shared" si="41"/>
        <v>-50.636562842891941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1.0209166896574677</v>
      </c>
      <c r="AC57">
        <f t="shared" si="27"/>
        <v>-0.91201700527956131</v>
      </c>
      <c r="AE57">
        <f t="shared" si="42"/>
        <v>0</v>
      </c>
      <c r="AF57">
        <f t="shared" si="43"/>
        <v>0</v>
      </c>
      <c r="AG57">
        <f t="shared" si="44"/>
        <v>-0.22513796209599585</v>
      </c>
      <c r="AH57">
        <f t="shared" si="45"/>
        <v>-489.95612766162378</v>
      </c>
      <c r="AI57">
        <f t="shared" si="46"/>
        <v>-490.18126562371975</v>
      </c>
      <c r="AJ57">
        <f t="shared" si="47"/>
        <v>1.932933694937029</v>
      </c>
      <c r="AK57">
        <f t="shared" si="59"/>
        <v>7.1464168276022755E-2</v>
      </c>
      <c r="AL57">
        <f t="shared" si="39"/>
        <v>-488.1768677605067</v>
      </c>
      <c r="AN57">
        <f t="shared" si="48"/>
        <v>0</v>
      </c>
      <c r="AO57">
        <f t="shared" si="49"/>
        <v>0</v>
      </c>
      <c r="AP57">
        <f t="shared" si="50"/>
        <v>-8.070369256308078E-4</v>
      </c>
      <c r="AQ57">
        <f t="shared" si="51"/>
        <v>-1.7563128105131098</v>
      </c>
      <c r="AR57">
        <f t="shared" si="52"/>
        <v>-1.7571198474387406</v>
      </c>
      <c r="AS57">
        <f t="shared" si="53"/>
        <v>6.9288575417815858E-3</v>
      </c>
      <c r="AT57">
        <f t="shared" si="54"/>
        <v>2.5617280231777432E-4</v>
      </c>
      <c r="AU57">
        <f t="shared" si="55"/>
        <v>-1.7499348170946412</v>
      </c>
      <c r="AW57">
        <v>54</v>
      </c>
      <c r="AX57">
        <f>IF(Z57&gt;0, (R57*SUMPRODUCT(K57:$K$98, X57:$X$98)-K57*$AZ$3)/Z57, 0)</f>
        <v>-50.636562842891941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40"/>
        <v>50000</v>
      </c>
      <c r="S58">
        <f t="shared" si="41"/>
        <v>-196.74649895733216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-0.91201700527956131</v>
      </c>
      <c r="AC58">
        <f t="shared" si="27"/>
        <v>-2.1157703931722449</v>
      </c>
      <c r="AE58">
        <f t="shared" si="42"/>
        <v>0</v>
      </c>
      <c r="AF58">
        <f t="shared" si="43"/>
        <v>0</v>
      </c>
      <c r="AG58">
        <f t="shared" si="44"/>
        <v>-0.13442236611482766</v>
      </c>
      <c r="AH58">
        <f t="shared" si="45"/>
        <v>-353.85686544083285</v>
      </c>
      <c r="AI58">
        <f t="shared" si="46"/>
        <v>-353.9912878069477</v>
      </c>
      <c r="AJ58">
        <f t="shared" si="47"/>
        <v>1.2037533878926836</v>
      </c>
      <c r="AK58">
        <f t="shared" si="59"/>
        <v>-6.3841190369569298E-2</v>
      </c>
      <c r="AL58">
        <f t="shared" si="39"/>
        <v>-352.85137560942457</v>
      </c>
      <c r="AN58">
        <f t="shared" si="48"/>
        <v>0</v>
      </c>
      <c r="AO58">
        <f t="shared" si="49"/>
        <v>0</v>
      </c>
      <c r="AP58">
        <f t="shared" si="50"/>
        <v>-4.3022752136450212E-4</v>
      </c>
      <c r="AQ58">
        <f t="shared" si="51"/>
        <v>-1.1325419015937759</v>
      </c>
      <c r="AR58">
        <f t="shared" si="52"/>
        <v>-1.1329721291151404</v>
      </c>
      <c r="AS58">
        <f t="shared" si="53"/>
        <v>3.8526909723103357E-3</v>
      </c>
      <c r="AT58">
        <f t="shared" si="54"/>
        <v>-2.0432788000619354E-4</v>
      </c>
      <c r="AU58">
        <f t="shared" si="55"/>
        <v>-1.1293237660228364</v>
      </c>
      <c r="AW58">
        <v>55</v>
      </c>
      <c r="AX58">
        <f>IF(Z58&gt;0, (R58*SUMPRODUCT(K58:$K$98, X58:$X$98)-K58*$AZ$3)/Z58, 0)</f>
        <v>-196.74649895733216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40"/>
        <v>50000</v>
      </c>
      <c r="S59">
        <f t="shared" si="41"/>
        <v>-466.985962697133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-2.1157703931722449</v>
      </c>
      <c r="AC59">
        <f t="shared" si="27"/>
        <v>-2.7549556674263527</v>
      </c>
      <c r="AE59">
        <f t="shared" si="42"/>
        <v>0</v>
      </c>
      <c r="AF59">
        <f t="shared" si="43"/>
        <v>0</v>
      </c>
      <c r="AG59">
        <f t="shared" si="44"/>
        <v>-7.3742999990695071E-2</v>
      </c>
      <c r="AH59">
        <f t="shared" si="45"/>
        <v>-237.34056985193723</v>
      </c>
      <c r="AI59">
        <f t="shared" si="46"/>
        <v>-237.41431285192792</v>
      </c>
      <c r="AJ59">
        <f t="shared" si="47"/>
        <v>0.63918527425410776</v>
      </c>
      <c r="AK59">
        <f t="shared" si="59"/>
        <v>-0.14810392752205717</v>
      </c>
      <c r="AL59">
        <f t="shared" si="39"/>
        <v>-236.92323150519584</v>
      </c>
      <c r="AN59">
        <f t="shared" si="48"/>
        <v>0</v>
      </c>
      <c r="AO59">
        <f t="shared" si="49"/>
        <v>0</v>
      </c>
      <c r="AP59">
        <f t="shared" si="50"/>
        <v>-2.1073148696579855E-4</v>
      </c>
      <c r="AQ59">
        <f t="shared" si="51"/>
        <v>-0.67823564553272375</v>
      </c>
      <c r="AR59">
        <f t="shared" si="52"/>
        <v>-0.67844637701968946</v>
      </c>
      <c r="AS59">
        <f t="shared" si="53"/>
        <v>1.8265660917945561E-3</v>
      </c>
      <c r="AT59">
        <f t="shared" si="54"/>
        <v>-4.2322879291778308E-4</v>
      </c>
      <c r="AU59">
        <f t="shared" si="55"/>
        <v>-0.6770430397208127</v>
      </c>
      <c r="AW59">
        <v>56</v>
      </c>
      <c r="AX59">
        <f>IF(Z59&gt;0, (R59*SUMPRODUCT(K59:$K$98, X59:$X$98)-K59*$AZ$3)/Z59, 0)</f>
        <v>-466.985962697133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40"/>
        <v>50000</v>
      </c>
      <c r="S60">
        <f t="shared" si="41"/>
        <v>-1026.7657509380001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-2.7549556674263527</v>
      </c>
      <c r="AC60">
        <f t="shared" si="27"/>
        <v>-2.9926943242629442</v>
      </c>
      <c r="AE60">
        <f t="shared" si="42"/>
        <v>0</v>
      </c>
      <c r="AF60">
        <f t="shared" si="43"/>
        <v>0</v>
      </c>
      <c r="AG60">
        <f t="shared" si="44"/>
        <v>-3.6433508830141799E-2</v>
      </c>
      <c r="AH60">
        <f t="shared" si="45"/>
        <v>-146.28824464258525</v>
      </c>
      <c r="AI60">
        <f t="shared" si="46"/>
        <v>-146.32467815141538</v>
      </c>
      <c r="AJ60">
        <f t="shared" si="47"/>
        <v>0.23773865683659157</v>
      </c>
      <c r="AK60">
        <f t="shared" si="59"/>
        <v>-0.1928468967198447</v>
      </c>
      <c r="AL60">
        <f t="shared" si="39"/>
        <v>-146.27978639129864</v>
      </c>
      <c r="AN60">
        <f t="shared" si="48"/>
        <v>0</v>
      </c>
      <c r="AO60">
        <f t="shared" si="49"/>
        <v>0</v>
      </c>
      <c r="AP60">
        <f t="shared" si="50"/>
        <v>-9.2959034999521824E-5</v>
      </c>
      <c r="AQ60">
        <f t="shared" si="51"/>
        <v>-0.37325018891670025</v>
      </c>
      <c r="AR60">
        <f t="shared" si="52"/>
        <v>-0.37334314795169976</v>
      </c>
      <c r="AS60">
        <f t="shared" si="53"/>
        <v>6.0658324798320044E-4</v>
      </c>
      <c r="AT60">
        <f t="shared" si="54"/>
        <v>-4.9204323155660891E-4</v>
      </c>
      <c r="AU60">
        <f t="shared" si="55"/>
        <v>-0.37322860793527318</v>
      </c>
      <c r="AW60">
        <v>57</v>
      </c>
      <c r="AX60">
        <f>IF(Z60&gt;0, (R60*SUMPRODUCT(K60:$K$98, X60:$X$98)-K60*$AZ$3)/Z60, 0)</f>
        <v>-1026.7657509380001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40"/>
        <v>50000</v>
      </c>
      <c r="S61">
        <f t="shared" si="41"/>
        <v>-2356.6082651028819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-2.9926943242629442</v>
      </c>
      <c r="AC61">
        <f t="shared" si="27"/>
        <v>-2.9726436304152419</v>
      </c>
      <c r="AE61">
        <f t="shared" si="42"/>
        <v>0</v>
      </c>
      <c r="AF61">
        <f t="shared" si="43"/>
        <v>0</v>
      </c>
      <c r="AG61">
        <f t="shared" si="44"/>
        <v>-1.5767595289566855E-2</v>
      </c>
      <c r="AH61">
        <f t="shared" si="45"/>
        <v>-81.206313809094098</v>
      </c>
      <c r="AI61">
        <f t="shared" si="46"/>
        <v>-81.222081404383658</v>
      </c>
      <c r="AJ61">
        <f t="shared" si="47"/>
        <v>-2.0050693847702306E-2</v>
      </c>
      <c r="AK61">
        <f t="shared" si="59"/>
        <v>-0.20948860269840611</v>
      </c>
      <c r="AL61">
        <f t="shared" si="39"/>
        <v>-81.451620700929766</v>
      </c>
      <c r="AN61">
        <f t="shared" si="48"/>
        <v>0</v>
      </c>
      <c r="AO61">
        <f t="shared" si="49"/>
        <v>0</v>
      </c>
      <c r="AP61">
        <f t="shared" si="50"/>
        <v>-3.5920142351809175E-5</v>
      </c>
      <c r="AQ61">
        <f t="shared" si="51"/>
        <v>-0.18499601862678688</v>
      </c>
      <c r="AR61">
        <f t="shared" si="52"/>
        <v>-0.18503193876913868</v>
      </c>
      <c r="AS61">
        <f t="shared" si="53"/>
        <v>-4.5677464701200876E-5</v>
      </c>
      <c r="AT61">
        <f t="shared" si="54"/>
        <v>-4.7723576688877938E-4</v>
      </c>
      <c r="AU61">
        <f t="shared" si="55"/>
        <v>-0.18555485200072866</v>
      </c>
      <c r="AW61">
        <v>58</v>
      </c>
      <c r="AX61">
        <f>IF(Z61&gt;0, (R61*SUMPRODUCT(K61:$K$98, X61:$X$98)-K61*$AZ$3)/Z61, 0)</f>
        <v>-2356.6082651028819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40"/>
        <v>50000</v>
      </c>
      <c r="S62">
        <f t="shared" si="41"/>
        <v>-6117.9670646404556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-2.9726436304152419</v>
      </c>
      <c r="AC62">
        <f t="shared" si="27"/>
        <v>-2.8064781465738116</v>
      </c>
      <c r="AE62">
        <f t="shared" si="42"/>
        <v>0</v>
      </c>
      <c r="AF62">
        <f t="shared" si="43"/>
        <v>0</v>
      </c>
      <c r="AG62">
        <f t="shared" si="44"/>
        <v>-5.7340905012267024E-3</v>
      </c>
      <c r="AH62">
        <f t="shared" si="45"/>
        <v>-39.503315341777942</v>
      </c>
      <c r="AI62">
        <f t="shared" si="46"/>
        <v>-39.50904943227917</v>
      </c>
      <c r="AJ62">
        <f t="shared" si="47"/>
        <v>-0.16616548384143037</v>
      </c>
      <c r="AK62">
        <f t="shared" si="59"/>
        <v>-0.20808505412906694</v>
      </c>
      <c r="AL62">
        <f t="shared" si="39"/>
        <v>-39.883299970249666</v>
      </c>
      <c r="AN62">
        <f t="shared" si="48"/>
        <v>0</v>
      </c>
      <c r="AO62">
        <f t="shared" si="49"/>
        <v>0</v>
      </c>
      <c r="AP62">
        <f t="shared" si="50"/>
        <v>-1.1663237123786987E-5</v>
      </c>
      <c r="AQ62">
        <f t="shared" si="51"/>
        <v>-8.035041196303451E-2</v>
      </c>
      <c r="AR62">
        <f t="shared" si="52"/>
        <v>-8.0362075200158298E-2</v>
      </c>
      <c r="AS62">
        <f t="shared" si="53"/>
        <v>-3.3798340633388899E-4</v>
      </c>
      <c r="AT62">
        <f t="shared" si="54"/>
        <v>-4.2324852174972793E-4</v>
      </c>
      <c r="AU62">
        <f t="shared" si="55"/>
        <v>-8.1123307128241909E-2</v>
      </c>
      <c r="AW62">
        <v>59</v>
      </c>
      <c r="AX62">
        <f>IF(Z62&gt;0, (R62*SUMPRODUCT(K62:$K$98, X62:$X$98)-K62*$AZ$3)/Z62, 0)</f>
        <v>-6117.9670646404556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40"/>
        <v>50000</v>
      </c>
      <c r="S63">
        <f t="shared" si="41"/>
        <v>-19410.304088155572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-2.8064781465738116</v>
      </c>
      <c r="AC63">
        <f t="shared" si="27"/>
        <v>-2.5732915027616521</v>
      </c>
      <c r="AE63">
        <f t="shared" si="42"/>
        <v>0</v>
      </c>
      <c r="AF63">
        <f t="shared" si="43"/>
        <v>0</v>
      </c>
      <c r="AG63">
        <f t="shared" si="44"/>
        <v>-1.6571684626079024E-3</v>
      </c>
      <c r="AH63">
        <f t="shared" si="45"/>
        <v>-16.07832453442613</v>
      </c>
      <c r="AI63">
        <f t="shared" si="46"/>
        <v>-16.079981702888738</v>
      </c>
      <c r="AJ63">
        <f t="shared" si="47"/>
        <v>-0.23318664381215948</v>
      </c>
      <c r="AK63">
        <f t="shared" si="59"/>
        <v>-0.19645347026016682</v>
      </c>
      <c r="AL63">
        <f t="shared" si="39"/>
        <v>-16.509621816961065</v>
      </c>
      <c r="AN63">
        <f t="shared" si="48"/>
        <v>0</v>
      </c>
      <c r="AO63">
        <f t="shared" si="49"/>
        <v>0</v>
      </c>
      <c r="AP63">
        <f t="shared" si="50"/>
        <v>-3.0095613384114455E-6</v>
      </c>
      <c r="AQ63">
        <f t="shared" si="51"/>
        <v>-2.919962876260106E-2</v>
      </c>
      <c r="AR63">
        <f t="shared" si="52"/>
        <v>-2.9202638323939469E-2</v>
      </c>
      <c r="AS63">
        <f t="shared" si="53"/>
        <v>-4.2348712498823602E-4</v>
      </c>
      <c r="AT63">
        <f t="shared" si="54"/>
        <v>-3.5677650295210331E-4</v>
      </c>
      <c r="AU63">
        <f t="shared" si="55"/>
        <v>-2.998290195187981E-2</v>
      </c>
      <c r="AW63">
        <v>60</v>
      </c>
      <c r="AX63">
        <f>IF(Z63&gt;0, (R63*SUMPRODUCT(K63:$K$98, X63:$X$98)-K63*$AZ$3)/Z63, 0)</f>
        <v>-19410.304088155572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40"/>
        <v>50000</v>
      </c>
      <c r="S64">
        <f t="shared" si="41"/>
        <v>-83031.750072175739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-2.5732915027616521</v>
      </c>
      <c r="AC64">
        <f t="shared" si="27"/>
        <v>-2.322547331724973</v>
      </c>
      <c r="AE64">
        <f t="shared" si="42"/>
        <v>0</v>
      </c>
      <c r="AF64">
        <f t="shared" si="43"/>
        <v>0</v>
      </c>
      <c r="AG64">
        <f t="shared" si="44"/>
        <v>-3.4964747366309992E-4</v>
      </c>
      <c r="AH64">
        <f t="shared" si="45"/>
        <v>-5.1637972172748938</v>
      </c>
      <c r="AI64">
        <f t="shared" si="46"/>
        <v>-5.1641468647485569</v>
      </c>
      <c r="AJ64">
        <f t="shared" si="47"/>
        <v>-0.25074417103667912</v>
      </c>
      <c r="AK64">
        <f t="shared" si="59"/>
        <v>-0.18013040519331566</v>
      </c>
      <c r="AL64">
        <f t="shared" si="39"/>
        <v>-5.5950214409785515</v>
      </c>
      <c r="AN64">
        <f t="shared" si="48"/>
        <v>0</v>
      </c>
      <c r="AO64">
        <f t="shared" si="49"/>
        <v>0</v>
      </c>
      <c r="AP64">
        <f t="shared" si="50"/>
        <v>-5.6695542003968032E-7</v>
      </c>
      <c r="AQ64">
        <f t="shared" si="51"/>
        <v>-8.3731273377960318E-3</v>
      </c>
      <c r="AR64">
        <f t="shared" si="52"/>
        <v>-8.3736942932160705E-3</v>
      </c>
      <c r="AS64">
        <f t="shared" si="53"/>
        <v>-4.0658313736188968E-4</v>
      </c>
      <c r="AT64">
        <f t="shared" si="54"/>
        <v>-2.9208250375261318E-4</v>
      </c>
      <c r="AU64">
        <f t="shared" si="55"/>
        <v>-9.0723599343305733E-3</v>
      </c>
      <c r="AW64">
        <v>61</v>
      </c>
      <c r="AX64">
        <f>IF(Z64&gt;0, (R64*SUMPRODUCT(K64:$K$98, X64:$X$98)-K64*$AZ$3)/Z64, 0)</f>
        <v>-83031.750072175739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40"/>
        <v>50000</v>
      </c>
      <c r="S65">
        <f t="shared" si="41"/>
        <v>-356569.74409184785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-2.322547331724973</v>
      </c>
      <c r="AC65">
        <f t="shared" si="27"/>
        <v>-2.0809706378134116</v>
      </c>
      <c r="AE65">
        <f t="shared" si="42"/>
        <v>0</v>
      </c>
      <c r="AF65">
        <f t="shared" si="43"/>
        <v>0</v>
      </c>
      <c r="AG65">
        <f t="shared" si="44"/>
        <v>-7.2951038061062318E-5</v>
      </c>
      <c r="AH65">
        <f t="shared" si="45"/>
        <v>-1.0927998434616264</v>
      </c>
      <c r="AI65">
        <f t="shared" si="46"/>
        <v>-1.0928727944996874</v>
      </c>
      <c r="AJ65">
        <f t="shared" si="47"/>
        <v>-0.24157669391156134</v>
      </c>
      <c r="AK65">
        <f t="shared" si="59"/>
        <v>-0.16257831322074812</v>
      </c>
      <c r="AL65">
        <f t="shared" si="39"/>
        <v>-1.4970278016319969</v>
      </c>
      <c r="AN65">
        <f t="shared" si="48"/>
        <v>0</v>
      </c>
      <c r="AO65">
        <f t="shared" si="49"/>
        <v>0</v>
      </c>
      <c r="AP65">
        <f t="shared" si="50"/>
        <v>-1.0561654835443008E-7</v>
      </c>
      <c r="AQ65">
        <f t="shared" si="51"/>
        <v>-1.5821261845797205E-3</v>
      </c>
      <c r="AR65">
        <f t="shared" si="52"/>
        <v>-1.5822318011280748E-3</v>
      </c>
      <c r="AS65">
        <f t="shared" si="53"/>
        <v>-3.4974823185459454E-4</v>
      </c>
      <c r="AT65">
        <f t="shared" si="54"/>
        <v>-2.3537650369400077E-4</v>
      </c>
      <c r="AU65">
        <f t="shared" si="55"/>
        <v>-2.1673565366766702E-3</v>
      </c>
      <c r="AW65">
        <v>62</v>
      </c>
      <c r="AX65">
        <f>IF(Z65&gt;0, (R65*SUMPRODUCT(K65:$K$98, X65:$X$98)-K65*$AZ$3)/Z65, 0)</f>
        <v>-356569.74409184785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40"/>
        <v>50000</v>
      </c>
      <c r="S66">
        <f t="shared" si="41"/>
        <v>-1545826.8266294736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-2.0809706378134116</v>
      </c>
      <c r="AC66">
        <f t="shared" si="27"/>
        <v>-1.8593832807396362</v>
      </c>
      <c r="AE66">
        <f t="shared" si="42"/>
        <v>0</v>
      </c>
      <c r="AF66">
        <f t="shared" si="43"/>
        <v>0</v>
      </c>
      <c r="AG66">
        <f t="shared" si="44"/>
        <v>-1.5035507605934766E-5</v>
      </c>
      <c r="AH66">
        <f t="shared" si="45"/>
        <v>-0.22874408029806773</v>
      </c>
      <c r="AI66">
        <f t="shared" si="46"/>
        <v>-0.22875911580567365</v>
      </c>
      <c r="AJ66">
        <f t="shared" si="47"/>
        <v>-0.22158735707377542</v>
      </c>
      <c r="AK66">
        <f t="shared" si="59"/>
        <v>-0.14566794464693883</v>
      </c>
      <c r="AL66">
        <f t="shared" si="39"/>
        <v>-0.59601441752638795</v>
      </c>
      <c r="AN66">
        <f t="shared" si="48"/>
        <v>0</v>
      </c>
      <c r="AO66">
        <f t="shared" si="49"/>
        <v>0</v>
      </c>
      <c r="AP66">
        <f t="shared" si="50"/>
        <v>-1.9435716973211612E-8</v>
      </c>
      <c r="AQ66">
        <f t="shared" si="51"/>
        <v>-2.9568707093174566E-4</v>
      </c>
      <c r="AR66">
        <f t="shared" si="52"/>
        <v>-2.9570650664871887E-4</v>
      </c>
      <c r="AS66">
        <f t="shared" si="53"/>
        <v>-2.8643590025706538E-4</v>
      </c>
      <c r="AT66">
        <f t="shared" si="54"/>
        <v>-1.8829832809301707E-4</v>
      </c>
      <c r="AU66">
        <f t="shared" si="55"/>
        <v>-7.7044073499880146E-4</v>
      </c>
      <c r="AW66">
        <v>63</v>
      </c>
      <c r="AX66">
        <f>IF(Z66&gt;0, (R66*SUMPRODUCT(K66:$K$98, X66:$X$98)-K66*$AZ$3)/Z66, 0)</f>
        <v>-1545826.8266294736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-6789779.7821098231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-1.8593832807396362</v>
      </c>
      <c r="AC67">
        <f t="shared" si="27"/>
        <v>-1.6604205006156083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-3.0568379128263446E-6</v>
      </c>
      <c r="AH67">
        <f t="shared" ref="AH67:AH98" si="66">-X67*R67</f>
        <v>-4.7313258468196298E-2</v>
      </c>
      <c r="AI67">
        <f t="shared" ref="AI67:AI98" si="67">SUM(AE67:AH67)</f>
        <v>-4.7316315306109122E-2</v>
      </c>
      <c r="AJ67">
        <f t="shared" ref="AJ67:AJ98" si="68">AB67-AC67</f>
        <v>-0.1989627801240279</v>
      </c>
      <c r="AK67">
        <f t="shared" si="59"/>
        <v>-0.13015682965177455</v>
      </c>
      <c r="AL67">
        <f t="shared" si="39"/>
        <v>-0.37643592508191159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-3.5280672914766066E-9</v>
      </c>
      <c r="AQ67">
        <f t="shared" ref="AQ67:AQ98" si="72">AH67*$K67</f>
        <v>-5.4606872989377475E-5</v>
      </c>
      <c r="AR67">
        <f t="shared" ref="AR67:AR98" si="73">AI67*$K67</f>
        <v>-5.4610401056668948E-5</v>
      </c>
      <c r="AS67">
        <f t="shared" ref="AS67:AS98" si="74">AJ67*$K67</f>
        <v>-2.2963405217904073E-4</v>
      </c>
      <c r="AT67">
        <f t="shared" ref="AT67:AT98" si="75">AK67*$K67</f>
        <v>-1.5022126345984151E-4</v>
      </c>
      <c r="AU67">
        <f t="shared" ref="AU67:AU98" si="76">AL67*$K67</f>
        <v>-4.3446571669555119E-4</v>
      </c>
      <c r="AW67">
        <v>64</v>
      </c>
      <c r="AX67">
        <f>IF(Z67&gt;0, (R67*SUMPRODUCT(K67:$K$98, X67:$X$98)-K67*$AZ$3)/Z67, 0)</f>
        <v>-6789779.7821098231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1"/>
        <v>50000</v>
      </c>
      <c r="S68">
        <f t="shared" si="62"/>
        <v>-30279834.942002993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-1.6604205006156083</v>
      </c>
      <c r="AC68">
        <f t="shared" ref="AC68:AC89" si="80">S68*Z68</f>
        <v>-1.4825657617788122</v>
      </c>
      <c r="AE68">
        <f t="shared" si="63"/>
        <v>0</v>
      </c>
      <c r="AF68">
        <f t="shared" si="64"/>
        <v>0</v>
      </c>
      <c r="AG68">
        <f t="shared" si="65"/>
        <v>-6.1202685079792792E-7</v>
      </c>
      <c r="AH68">
        <f t="shared" si="66"/>
        <v>-9.6569707316006125E-3</v>
      </c>
      <c r="AI68">
        <f t="shared" si="67"/>
        <v>-9.6575827584514107E-3</v>
      </c>
      <c r="AJ68">
        <f t="shared" si="68"/>
        <v>-0.17785473883679614</v>
      </c>
      <c r="AK68">
        <f t="shared" ref="AK68:AK98" si="81">G68*SUM(AB68:AB68, AE68:AF68)</f>
        <v>-0.11622943504309259</v>
      </c>
      <c r="AL68">
        <f t="shared" si="39"/>
        <v>-0.30374175663834013</v>
      </c>
      <c r="AN68">
        <f t="shared" si="69"/>
        <v>0</v>
      </c>
      <c r="AO68">
        <f t="shared" si="70"/>
        <v>0</v>
      </c>
      <c r="AP68">
        <f t="shared" si="71"/>
        <v>-6.3069138979292289E-10</v>
      </c>
      <c r="AQ68">
        <f t="shared" si="72"/>
        <v>-9.9514723642634506E-6</v>
      </c>
      <c r="AR68">
        <f t="shared" si="73"/>
        <v>-9.9521030556532434E-6</v>
      </c>
      <c r="AS68">
        <f t="shared" si="74"/>
        <v>-1.832786458175702E-4</v>
      </c>
      <c r="AT68">
        <f t="shared" si="75"/>
        <v>-1.1977399982795413E-4</v>
      </c>
      <c r="AU68">
        <f t="shared" si="76"/>
        <v>-3.1300474870117753E-4</v>
      </c>
      <c r="AW68">
        <v>65</v>
      </c>
      <c r="AX68">
        <f>IF(Z68&gt;0, (R68*SUMPRODUCT(K68:$K$98, X68:$X$98)-K68*$AZ$3)/Z68, 0)</f>
        <v>-30279834.942002993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0.79285550900000001</v>
      </c>
      <c r="Q69" s="5">
        <f t="shared" ref="Q69:Q98" si="82">$C$8</f>
        <v>12.5</v>
      </c>
      <c r="R69">
        <f t="shared" si="61"/>
        <v>50000</v>
      </c>
      <c r="S69">
        <f t="shared" si="62"/>
        <v>-137136693.516469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-1.4825657617788122</v>
      </c>
      <c r="AC69">
        <f t="shared" si="80"/>
        <v>-1.3237280831531537</v>
      </c>
      <c r="AE69">
        <f t="shared" si="63"/>
        <v>0</v>
      </c>
      <c r="AF69">
        <f t="shared" si="64"/>
        <v>0</v>
      </c>
      <c r="AG69">
        <f t="shared" si="65"/>
        <v>-1.2065772197889042E-7</v>
      </c>
      <c r="AH69">
        <f t="shared" si="66"/>
        <v>-1.940995441244233E-3</v>
      </c>
      <c r="AI69">
        <f t="shared" si="67"/>
        <v>-1.9411160989662119E-3</v>
      </c>
      <c r="AJ69">
        <f t="shared" si="68"/>
        <v>-0.15883767862565845</v>
      </c>
      <c r="AK69">
        <f t="shared" si="81"/>
        <v>-0.10377960332451686</v>
      </c>
      <c r="AL69">
        <f t="shared" si="39"/>
        <v>-0.2645583980491415</v>
      </c>
      <c r="AN69">
        <f t="shared" si="69"/>
        <v>0</v>
      </c>
      <c r="AO69">
        <f t="shared" si="70"/>
        <v>0</v>
      </c>
      <c r="AP69">
        <f t="shared" si="71"/>
        <v>-1.1101547590965033E-10</v>
      </c>
      <c r="AQ69">
        <f t="shared" si="72"/>
        <v>-1.7858826531292335E-6</v>
      </c>
      <c r="AR69">
        <f t="shared" si="73"/>
        <v>-1.785993668605143E-6</v>
      </c>
      <c r="AS69">
        <f t="shared" si="74"/>
        <v>-1.4614431795833681E-4</v>
      </c>
      <c r="AT69">
        <f t="shared" si="75"/>
        <v>-9.5486155911360903E-5</v>
      </c>
      <c r="AU69">
        <f t="shared" si="76"/>
        <v>-2.4341646753830285E-4</v>
      </c>
      <c r="AW69">
        <v>66</v>
      </c>
      <c r="AX69">
        <f>IF(Z69&gt;0, (R69*SUMPRODUCT(K69:$K$98, X69:$X$98)-K69*$AZ$3)/Z69, 0)</f>
        <v>-137136693.516469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0.79617230500000002</v>
      </c>
      <c r="Q70" s="5">
        <f t="shared" si="82"/>
        <v>12.5</v>
      </c>
      <c r="R70">
        <f t="shared" si="61"/>
        <v>50000</v>
      </c>
      <c r="S70">
        <f t="shared" si="62"/>
        <v>-631713838.97725964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-1.3237280831531537</v>
      </c>
      <c r="AC70">
        <f t="shared" si="80"/>
        <v>-1.1819016278768584</v>
      </c>
      <c r="AE70">
        <f t="shared" si="63"/>
        <v>0</v>
      </c>
      <c r="AF70">
        <f t="shared" si="64"/>
        <v>0</v>
      </c>
      <c r="AG70">
        <f t="shared" si="65"/>
        <v>-2.338680813511916E-8</v>
      </c>
      <c r="AH70">
        <f t="shared" si="66"/>
        <v>-3.8425734649592938E-4</v>
      </c>
      <c r="AI70">
        <f t="shared" si="67"/>
        <v>-3.8428073330406447E-4</v>
      </c>
      <c r="AJ70">
        <f t="shared" si="68"/>
        <v>-0.14182645527629534</v>
      </c>
      <c r="AK70">
        <f t="shared" si="81"/>
        <v>-9.2660965820720767E-2</v>
      </c>
      <c r="AL70">
        <f t="shared" ref="AL70:AL98" si="89">SUM(AI70:AK70)</f>
        <v>-0.23487170183032019</v>
      </c>
      <c r="AN70">
        <f t="shared" si="69"/>
        <v>0</v>
      </c>
      <c r="AO70">
        <f t="shared" si="70"/>
        <v>0</v>
      </c>
      <c r="AP70">
        <f t="shared" si="71"/>
        <v>-1.9212387325799591E-11</v>
      </c>
      <c r="AQ70">
        <f t="shared" si="72"/>
        <v>-3.1566945480592236E-7</v>
      </c>
      <c r="AR70">
        <f t="shared" si="73"/>
        <v>-3.1568866719324816E-7</v>
      </c>
      <c r="AS70">
        <f t="shared" si="74"/>
        <v>-1.1651118767770638E-4</v>
      </c>
      <c r="AT70">
        <f t="shared" si="75"/>
        <v>-7.6121476477033324E-5</v>
      </c>
      <c r="AU70">
        <f t="shared" si="76"/>
        <v>-1.9294835282193296E-4</v>
      </c>
      <c r="AW70">
        <v>67</v>
      </c>
      <c r="AX70">
        <f>IF(Z70&gt;0, (R70*SUMPRODUCT(K70:$K$98, X70:$X$98)-K70*$AZ$3)/Z70, 0)</f>
        <v>-631713838.97725964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0.79964768799999997</v>
      </c>
      <c r="Q71" s="5">
        <f t="shared" si="82"/>
        <v>12.5</v>
      </c>
      <c r="R71">
        <f t="shared" si="61"/>
        <v>50000</v>
      </c>
      <c r="S71">
        <f t="shared" si="62"/>
        <v>-2963086470.056478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-1.1819016278768584</v>
      </c>
      <c r="AC71">
        <f t="shared" si="80"/>
        <v>-1.0552695853686804</v>
      </c>
      <c r="AE71">
        <f t="shared" si="63"/>
        <v>0</v>
      </c>
      <c r="AF71">
        <f t="shared" si="64"/>
        <v>0</v>
      </c>
      <c r="AG71">
        <f t="shared" si="65"/>
        <v>-4.451732998820342E-9</v>
      </c>
      <c r="AH71">
        <f t="shared" si="66"/>
        <v>-7.4804828219790504E-5</v>
      </c>
      <c r="AI71">
        <f t="shared" si="67"/>
        <v>-7.4809279952789325E-5</v>
      </c>
      <c r="AJ71">
        <f t="shared" si="68"/>
        <v>-0.12663204250817794</v>
      </c>
      <c r="AK71">
        <f t="shared" si="81"/>
        <v>-8.2733113951380097E-2</v>
      </c>
      <c r="AL71">
        <f t="shared" si="89"/>
        <v>-0.20943996573951085</v>
      </c>
      <c r="AN71">
        <f t="shared" si="69"/>
        <v>0</v>
      </c>
      <c r="AO71">
        <f t="shared" si="70"/>
        <v>0</v>
      </c>
      <c r="AP71">
        <f t="shared" si="71"/>
        <v>-3.2652878093798663E-12</v>
      </c>
      <c r="AQ71">
        <f t="shared" si="72"/>
        <v>-5.4868361092986223E-8</v>
      </c>
      <c r="AR71">
        <f t="shared" si="73"/>
        <v>-5.4871626380795609E-8</v>
      </c>
      <c r="AS71">
        <f t="shared" si="74"/>
        <v>-9.2882943516243361E-5</v>
      </c>
      <c r="AT71">
        <f t="shared" si="75"/>
        <v>-6.0683654767494531E-5</v>
      </c>
      <c r="AU71">
        <f t="shared" si="76"/>
        <v>-1.5362146991011871E-4</v>
      </c>
      <c r="AW71">
        <v>68</v>
      </c>
      <c r="AX71">
        <f>IF(Z71&gt;0, (R71*SUMPRODUCT(K71:$K$98, X71:$X$98)-K71*$AZ$3)/Z71, 0)</f>
        <v>-2963086470.056478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0.80323853099999998</v>
      </c>
      <c r="Q72" s="5">
        <f t="shared" si="82"/>
        <v>12.5</v>
      </c>
      <c r="R72">
        <f t="shared" si="61"/>
        <v>50000</v>
      </c>
      <c r="S72">
        <f t="shared" si="62"/>
        <v>-14165732728.673769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-1.0552695853686804</v>
      </c>
      <c r="AC72">
        <f t="shared" si="80"/>
        <v>-0.9422050347212978</v>
      </c>
      <c r="AE72">
        <f t="shared" si="63"/>
        <v>0</v>
      </c>
      <c r="AF72">
        <f t="shared" si="64"/>
        <v>0</v>
      </c>
      <c r="AG72">
        <f t="shared" si="65"/>
        <v>-8.3141219445546233E-10</v>
      </c>
      <c r="AH72">
        <f t="shared" si="66"/>
        <v>-1.4303213897506705E-5</v>
      </c>
      <c r="AI72">
        <f t="shared" si="67"/>
        <v>-1.430404530970116E-5</v>
      </c>
      <c r="AJ72">
        <f t="shared" si="68"/>
        <v>-0.11306455064738263</v>
      </c>
      <c r="AK72">
        <f t="shared" si="81"/>
        <v>-7.3868870975807632E-2</v>
      </c>
      <c r="AL72">
        <f t="shared" si="89"/>
        <v>-0.18694772566849999</v>
      </c>
      <c r="AN72">
        <f t="shared" si="69"/>
        <v>0</v>
      </c>
      <c r="AO72">
        <f t="shared" si="70"/>
        <v>0</v>
      </c>
      <c r="AP72">
        <f t="shared" si="71"/>
        <v>-5.444910249889069E-13</v>
      </c>
      <c r="AQ72">
        <f t="shared" si="72"/>
        <v>-9.3671606546374702E-9</v>
      </c>
      <c r="AR72">
        <f t="shared" si="73"/>
        <v>-9.3677051456624578E-9</v>
      </c>
      <c r="AS72">
        <f t="shared" si="74"/>
        <v>-7.4045862548629459E-5</v>
      </c>
      <c r="AT72">
        <f t="shared" si="75"/>
        <v>-4.8376650644069179E-5</v>
      </c>
      <c r="AU72">
        <f t="shared" si="76"/>
        <v>-1.2243188089784433E-4</v>
      </c>
      <c r="AW72">
        <v>69</v>
      </c>
      <c r="AX72">
        <f>IF(Z72&gt;0, (R72*SUMPRODUCT(K72:$K$98, X72:$X$98)-K72*$AZ$3)/Z72, 0)</f>
        <v>-14165732728.673769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0.80709142899999997</v>
      </c>
      <c r="Q73" s="5">
        <f t="shared" si="82"/>
        <v>12.5</v>
      </c>
      <c r="R73">
        <f t="shared" si="61"/>
        <v>50000</v>
      </c>
      <c r="S73">
        <f t="shared" si="62"/>
        <v>-69149169468.512344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-0.9422050347212978</v>
      </c>
      <c r="AC73">
        <f t="shared" si="80"/>
        <v>-0.84125450344940167</v>
      </c>
      <c r="AE73">
        <f t="shared" si="63"/>
        <v>0</v>
      </c>
      <c r="AF73">
        <f t="shared" si="64"/>
        <v>0</v>
      </c>
      <c r="AG73">
        <f t="shared" si="65"/>
        <v>-1.5207241639982276E-10</v>
      </c>
      <c r="AH73">
        <f t="shared" si="66"/>
        <v>-2.6841026244443396E-6</v>
      </c>
      <c r="AI73">
        <f t="shared" si="67"/>
        <v>-2.6842546968607395E-6</v>
      </c>
      <c r="AJ73">
        <f t="shared" si="68"/>
        <v>-0.10095053127189613</v>
      </c>
      <c r="AK73">
        <f t="shared" si="81"/>
        <v>-6.5954352430490845E-2</v>
      </c>
      <c r="AL73">
        <f t="shared" si="89"/>
        <v>-0.16690756795708384</v>
      </c>
      <c r="AN73">
        <f t="shared" si="69"/>
        <v>0</v>
      </c>
      <c r="AO73">
        <f t="shared" si="70"/>
        <v>0</v>
      </c>
      <c r="AP73">
        <f t="shared" si="71"/>
        <v>-8.8921495806291302E-14</v>
      </c>
      <c r="AQ73">
        <f t="shared" si="72"/>
        <v>-1.5694787122713268E-9</v>
      </c>
      <c r="AR73">
        <f t="shared" si="73"/>
        <v>-1.5695676337671331E-9</v>
      </c>
      <c r="AS73">
        <f t="shared" si="74"/>
        <v>-5.9028931450235394E-5</v>
      </c>
      <c r="AT73">
        <f t="shared" si="75"/>
        <v>-3.8565571665772426E-5</v>
      </c>
      <c r="AU73">
        <f t="shared" si="76"/>
        <v>-9.7596072683641595E-5</v>
      </c>
      <c r="AW73">
        <v>70</v>
      </c>
      <c r="AX73">
        <f>IF(Z73&gt;0, (R73*SUMPRODUCT(K73:$K$98, X73:$X$98)-K73*$AZ$3)/Z73, 0)</f>
        <v>-69149169468.512344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0.81105379099999997</v>
      </c>
      <c r="Q74" s="5">
        <f t="shared" si="82"/>
        <v>12.5</v>
      </c>
      <c r="R74">
        <f t="shared" si="61"/>
        <v>50000</v>
      </c>
      <c r="S74">
        <f t="shared" si="62"/>
        <v>-345021726585.3642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-0.84125450344940167</v>
      </c>
      <c r="AC74">
        <f t="shared" si="80"/>
        <v>-0.75112009373400834</v>
      </c>
      <c r="AE74">
        <f t="shared" si="63"/>
        <v>0</v>
      </c>
      <c r="AF74">
        <f t="shared" si="64"/>
        <v>0</v>
      </c>
      <c r="AG74">
        <f t="shared" si="65"/>
        <v>-2.7212782408217725E-11</v>
      </c>
      <c r="AH74">
        <f t="shared" si="66"/>
        <v>-4.9335563931042723E-7</v>
      </c>
      <c r="AI74">
        <f t="shared" si="67"/>
        <v>-4.933828520928354E-7</v>
      </c>
      <c r="AJ74">
        <f t="shared" si="68"/>
        <v>-9.0134409715393327E-2</v>
      </c>
      <c r="AK74">
        <f t="shared" si="81"/>
        <v>-5.888781524145812E-2</v>
      </c>
      <c r="AL74">
        <f t="shared" si="89"/>
        <v>-0.14902271833970354</v>
      </c>
      <c r="AN74">
        <f t="shared" si="69"/>
        <v>0</v>
      </c>
      <c r="AO74">
        <f t="shared" si="70"/>
        <v>0</v>
      </c>
      <c r="AP74">
        <f t="shared" si="71"/>
        <v>-1.4207289797451104E-14</v>
      </c>
      <c r="AQ74">
        <f t="shared" si="72"/>
        <v>-2.5757184383958272E-10</v>
      </c>
      <c r="AR74">
        <f t="shared" si="73"/>
        <v>-2.5758605112938016E-10</v>
      </c>
      <c r="AS74">
        <f t="shared" si="74"/>
        <v>-4.7057506297558152E-5</v>
      </c>
      <c r="AT74">
        <f t="shared" si="75"/>
        <v>-3.0744237914514243E-5</v>
      </c>
      <c r="AU74">
        <f t="shared" si="76"/>
        <v>-7.7802001798123524E-5</v>
      </c>
      <c r="AW74">
        <v>71</v>
      </c>
      <c r="AX74">
        <f>IF(Z74&gt;0, (R74*SUMPRODUCT(K74:$K$98, X74:$X$98)-K74*$AZ$3)/Z74, 0)</f>
        <v>-345021726585.3642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0.81525055400000002</v>
      </c>
      <c r="Q75" s="5">
        <f t="shared" si="82"/>
        <v>12.5</v>
      </c>
      <c r="R75">
        <f t="shared" si="61"/>
        <v>50000</v>
      </c>
      <c r="S75">
        <f t="shared" si="62"/>
        <v>-1762838854011.9978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-0.75112009373400834</v>
      </c>
      <c r="AC75">
        <f t="shared" si="80"/>
        <v>-0.67064294105865874</v>
      </c>
      <c r="AE75">
        <f t="shared" si="63"/>
        <v>0</v>
      </c>
      <c r="AF75">
        <f t="shared" si="64"/>
        <v>0</v>
      </c>
      <c r="AG75">
        <f t="shared" si="65"/>
        <v>-4.7554186499545915E-12</v>
      </c>
      <c r="AH75">
        <f t="shared" si="66"/>
        <v>-8.8740943736723825E-8</v>
      </c>
      <c r="AI75">
        <f t="shared" si="67"/>
        <v>-8.8745699155373781E-8</v>
      </c>
      <c r="AJ75">
        <f t="shared" si="68"/>
        <v>-8.0477152675349606E-2</v>
      </c>
      <c r="AK75">
        <f t="shared" si="81"/>
        <v>-5.2578406561380589E-2</v>
      </c>
      <c r="AL75">
        <f t="shared" si="89"/>
        <v>-0.13305564798242936</v>
      </c>
      <c r="AN75">
        <f t="shared" si="69"/>
        <v>0</v>
      </c>
      <c r="AO75">
        <f t="shared" si="70"/>
        <v>0</v>
      </c>
      <c r="AP75">
        <f t="shared" si="71"/>
        <v>-2.2167107332732426E-15</v>
      </c>
      <c r="AQ75">
        <f t="shared" si="72"/>
        <v>-4.1366074565037716E-11</v>
      </c>
      <c r="AR75">
        <f t="shared" si="73"/>
        <v>-4.1368291275770989E-11</v>
      </c>
      <c r="AS75">
        <f t="shared" si="74"/>
        <v>-3.7513956446383612E-5</v>
      </c>
      <c r="AT75">
        <f t="shared" si="75"/>
        <v>-2.4509118280076047E-5</v>
      </c>
      <c r="AU75">
        <f t="shared" si="76"/>
        <v>-6.2023116094750945E-5</v>
      </c>
      <c r="AW75">
        <v>72</v>
      </c>
      <c r="AX75">
        <f>IF(Z75&gt;0, (R75*SUMPRODUCT(K75:$K$98, X75:$X$98)-K75*$AZ$3)/Z75, 0)</f>
        <v>-1762838854011.9978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0.81969331899999998</v>
      </c>
      <c r="Q76" s="5">
        <f t="shared" si="82"/>
        <v>12.5</v>
      </c>
      <c r="R76">
        <f t="shared" si="61"/>
        <v>50000</v>
      </c>
      <c r="S76">
        <f t="shared" si="62"/>
        <v>-9241934922128.1563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-0.67064294105865874</v>
      </c>
      <c r="AC76">
        <f t="shared" si="80"/>
        <v>-0.59878834026705907</v>
      </c>
      <c r="AE76">
        <f t="shared" si="63"/>
        <v>0</v>
      </c>
      <c r="AF76">
        <f t="shared" si="64"/>
        <v>0</v>
      </c>
      <c r="AG76">
        <f t="shared" si="65"/>
        <v>-8.0987956703926764E-13</v>
      </c>
      <c r="AH76">
        <f t="shared" si="66"/>
        <v>-1.5591939585663113E-8</v>
      </c>
      <c r="AI76">
        <f t="shared" si="67"/>
        <v>-1.5592749465230152E-8</v>
      </c>
      <c r="AJ76">
        <f t="shared" si="68"/>
        <v>-7.1854600791599665E-2</v>
      </c>
      <c r="AK76">
        <f t="shared" si="81"/>
        <v>-4.6945005874106119E-2</v>
      </c>
      <c r="AL76">
        <f t="shared" si="89"/>
        <v>-0.11879962225845525</v>
      </c>
      <c r="AN76">
        <f t="shared" si="69"/>
        <v>0</v>
      </c>
      <c r="AO76">
        <f t="shared" si="70"/>
        <v>0</v>
      </c>
      <c r="AP76">
        <f t="shared" si="71"/>
        <v>-3.3707200689360923E-16</v>
      </c>
      <c r="AQ76">
        <f t="shared" si="72"/>
        <v>-6.4893677793559559E-12</v>
      </c>
      <c r="AR76">
        <f t="shared" si="73"/>
        <v>-6.4897048513628496E-12</v>
      </c>
      <c r="AS76">
        <f t="shared" si="74"/>
        <v>-2.9905896480271723E-5</v>
      </c>
      <c r="AT76">
        <f t="shared" si="75"/>
        <v>-1.9538519043597495E-5</v>
      </c>
      <c r="AU76">
        <f t="shared" si="76"/>
        <v>-4.9444422013574073E-5</v>
      </c>
      <c r="AW76">
        <v>73</v>
      </c>
      <c r="AX76">
        <f>IF(Z76&gt;0, (R76*SUMPRODUCT(K76:$K$98, X76:$X$98)-K76*$AZ$3)/Z76, 0)</f>
        <v>-9241934922128.1563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0.82421808699999999</v>
      </c>
      <c r="Q77" s="5">
        <f t="shared" si="82"/>
        <v>12.5</v>
      </c>
      <c r="R77">
        <f t="shared" si="61"/>
        <v>50000</v>
      </c>
      <c r="S77">
        <f t="shared" si="62"/>
        <v>-49774595188381.602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-0.59878834026705907</v>
      </c>
      <c r="AC77">
        <f t="shared" si="80"/>
        <v>-0.53463244667268639</v>
      </c>
      <c r="AE77">
        <f t="shared" si="63"/>
        <v>0</v>
      </c>
      <c r="AF77">
        <f t="shared" si="64"/>
        <v>0</v>
      </c>
      <c r="AG77">
        <f t="shared" si="65"/>
        <v>-1.3426338392338156E-13</v>
      </c>
      <c r="AH77">
        <f t="shared" si="66"/>
        <v>-2.6700695497819737E-9</v>
      </c>
      <c r="AI77">
        <f t="shared" si="67"/>
        <v>-2.6702038131658973E-9</v>
      </c>
      <c r="AJ77">
        <f t="shared" si="68"/>
        <v>-6.4155893594372682E-2</v>
      </c>
      <c r="AK77">
        <f t="shared" si="81"/>
        <v>-4.1915183818694142E-2</v>
      </c>
      <c r="AL77">
        <f t="shared" si="89"/>
        <v>-0.10607108008327062</v>
      </c>
      <c r="AN77">
        <f t="shared" si="69"/>
        <v>0</v>
      </c>
      <c r="AO77">
        <f t="shared" si="70"/>
        <v>0</v>
      </c>
      <c r="AP77">
        <f t="shared" si="71"/>
        <v>-4.9893251894260472E-17</v>
      </c>
      <c r="AQ77">
        <f t="shared" si="72"/>
        <v>-9.9221730251107643E-13</v>
      </c>
      <c r="AR77">
        <f t="shared" si="73"/>
        <v>-9.9226719576297064E-13</v>
      </c>
      <c r="AS77">
        <f t="shared" si="74"/>
        <v>-2.3840797588060591E-5</v>
      </c>
      <c r="AT77">
        <f t="shared" si="75"/>
        <v>-1.5575987758909349E-5</v>
      </c>
      <c r="AU77">
        <f t="shared" si="76"/>
        <v>-3.9416786339237129E-5</v>
      </c>
      <c r="AW77">
        <v>74</v>
      </c>
      <c r="AX77">
        <f>IF(Z77&gt;0, (R77*SUMPRODUCT(K77:$K$98, X77:$X$98)-K77*$AZ$3)/Z77, 0)</f>
        <v>-49774595188381.602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0.82894669600000004</v>
      </c>
      <c r="Q78" s="5">
        <f t="shared" si="82"/>
        <v>12.5</v>
      </c>
      <c r="R78">
        <f t="shared" si="61"/>
        <v>50000</v>
      </c>
      <c r="S78">
        <f t="shared" si="62"/>
        <v>-275943440730964.69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-0.53463244667268639</v>
      </c>
      <c r="AC78">
        <f t="shared" si="80"/>
        <v>-0.47735039881576591</v>
      </c>
      <c r="AE78">
        <f t="shared" si="63"/>
        <v>0</v>
      </c>
      <c r="AF78">
        <f t="shared" si="64"/>
        <v>0</v>
      </c>
      <c r="AG78">
        <f t="shared" si="65"/>
        <v>-2.1623561587081083E-14</v>
      </c>
      <c r="AH78">
        <f t="shared" si="66"/>
        <v>-4.4518875398826668E-10</v>
      </c>
      <c r="AI78">
        <f t="shared" si="67"/>
        <v>-4.4521037754985374E-10</v>
      </c>
      <c r="AJ78">
        <f t="shared" si="68"/>
        <v>-5.7282047856920482E-2</v>
      </c>
      <c r="AK78">
        <f t="shared" si="81"/>
        <v>-3.7424271267088048E-2</v>
      </c>
      <c r="AL78">
        <f t="shared" si="89"/>
        <v>-9.4706319569218905E-2</v>
      </c>
      <c r="AN78">
        <f t="shared" si="69"/>
        <v>0</v>
      </c>
      <c r="AO78">
        <f t="shared" si="70"/>
        <v>0</v>
      </c>
      <c r="AP78">
        <f t="shared" si="71"/>
        <v>-7.1745295222097395E-18</v>
      </c>
      <c r="AQ78">
        <f t="shared" si="72"/>
        <v>-1.4771016539443916E-13</v>
      </c>
      <c r="AR78">
        <f t="shared" si="73"/>
        <v>-1.4771733992396136E-13</v>
      </c>
      <c r="AS78">
        <f t="shared" si="74"/>
        <v>-1.9005737874728307E-5</v>
      </c>
      <c r="AT78">
        <f t="shared" si="75"/>
        <v>-1.2417082078343843E-5</v>
      </c>
      <c r="AU78">
        <f t="shared" si="76"/>
        <v>-3.1422820100789489E-5</v>
      </c>
      <c r="AW78">
        <v>75</v>
      </c>
      <c r="AX78">
        <f>IF(Z78&gt;0, (R78*SUMPRODUCT(K78:$K$98, X78:$X$98)-K78*$AZ$3)/Z78, 0)</f>
        <v>-275943440730964.69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0.83370721699999994</v>
      </c>
      <c r="Q79" s="5">
        <f t="shared" si="82"/>
        <v>12.5</v>
      </c>
      <c r="R79">
        <f t="shared" si="61"/>
        <v>50000</v>
      </c>
      <c r="S79">
        <f t="shared" si="62"/>
        <v>-1576388028622492.5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-0.47735039881576591</v>
      </c>
      <c r="AC79">
        <f t="shared" si="80"/>
        <v>-0.42620571322849155</v>
      </c>
      <c r="AE79">
        <f t="shared" si="63"/>
        <v>0</v>
      </c>
      <c r="AF79">
        <f t="shared" si="64"/>
        <v>0</v>
      </c>
      <c r="AG79">
        <f t="shared" si="65"/>
        <v>-3.3796066188168013E-15</v>
      </c>
      <c r="AH79">
        <f t="shared" si="66"/>
        <v>-7.2110877409573898E-11</v>
      </c>
      <c r="AI79">
        <f t="shared" si="67"/>
        <v>-7.2114257016192712E-11</v>
      </c>
      <c r="AJ79">
        <f t="shared" si="68"/>
        <v>-5.1144685587274363E-2</v>
      </c>
      <c r="AK79">
        <f t="shared" si="81"/>
        <v>-3.3414527917103615E-2</v>
      </c>
      <c r="AL79">
        <f t="shared" si="89"/>
        <v>-8.4559213576492237E-2</v>
      </c>
      <c r="AN79">
        <f t="shared" si="69"/>
        <v>0</v>
      </c>
      <c r="AO79">
        <f t="shared" si="70"/>
        <v>0</v>
      </c>
      <c r="AP79">
        <f t="shared" si="71"/>
        <v>-1.001184987269483E-18</v>
      </c>
      <c r="AQ79">
        <f t="shared" si="72"/>
        <v>-2.1362346575877931E-14</v>
      </c>
      <c r="AR79">
        <f t="shared" si="73"/>
        <v>-2.13633477608652E-14</v>
      </c>
      <c r="AS79">
        <f t="shared" si="74"/>
        <v>-1.515125787229164E-5</v>
      </c>
      <c r="AT79">
        <f t="shared" si="75"/>
        <v>-9.8988218099221976E-6</v>
      </c>
      <c r="AU79">
        <f t="shared" si="76"/>
        <v>-2.5050079703577186E-5</v>
      </c>
      <c r="AW79">
        <v>76</v>
      </c>
      <c r="AX79">
        <f>IF(Z79&gt;0, (R79*SUMPRODUCT(K79:$K$98, X79:$X$98)-K79*$AZ$3)/Z79, 0)</f>
        <v>-1576388028622492.5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0.83838979800000002</v>
      </c>
      <c r="Q80" s="5">
        <f t="shared" si="82"/>
        <v>12.5</v>
      </c>
      <c r="R80">
        <f t="shared" si="61"/>
        <v>50000</v>
      </c>
      <c r="S80">
        <f t="shared" si="62"/>
        <v>-9283605540411802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-0.42620571322849155</v>
      </c>
      <c r="AC80">
        <f t="shared" si="80"/>
        <v>-0.38054081538260043</v>
      </c>
      <c r="AE80">
        <f t="shared" si="63"/>
        <v>0</v>
      </c>
      <c r="AF80">
        <f t="shared" si="64"/>
        <v>0</v>
      </c>
      <c r="AG80">
        <f t="shared" si="65"/>
        <v>-5.1238284215935195E-16</v>
      </c>
      <c r="AH80">
        <f t="shared" si="66"/>
        <v>-1.1333710841877125E-11</v>
      </c>
      <c r="AI80">
        <f t="shared" si="67"/>
        <v>-1.1334223224719284E-11</v>
      </c>
      <c r="AJ80">
        <f t="shared" si="68"/>
        <v>-4.5664897845891117E-2</v>
      </c>
      <c r="AK80">
        <f t="shared" si="81"/>
        <v>-2.9834399925994411E-2</v>
      </c>
      <c r="AL80">
        <f t="shared" si="89"/>
        <v>-7.549929778321976E-2</v>
      </c>
      <c r="AN80">
        <f t="shared" si="69"/>
        <v>0</v>
      </c>
      <c r="AO80">
        <f t="shared" si="70"/>
        <v>0</v>
      </c>
      <c r="AP80">
        <f t="shared" si="71"/>
        <v>-1.3552665907079789E-19</v>
      </c>
      <c r="AQ80">
        <f t="shared" si="72"/>
        <v>-2.9977974258481943E-15</v>
      </c>
      <c r="AR80">
        <f t="shared" si="73"/>
        <v>-2.9979329525072651E-15</v>
      </c>
      <c r="AS80">
        <f t="shared" si="74"/>
        <v>-1.2078490013016805E-5</v>
      </c>
      <c r="AT80">
        <f t="shared" si="75"/>
        <v>-7.8912801418408767E-6</v>
      </c>
      <c r="AU80">
        <f t="shared" si="76"/>
        <v>-1.9969770157855619E-5</v>
      </c>
      <c r="AW80">
        <v>77</v>
      </c>
      <c r="AX80">
        <f>IF(Z80&gt;0, (R80*SUMPRODUCT(K80:$K$98, X80:$X$98)-K80*$AZ$3)/Z80, 0)</f>
        <v>-9283605540411802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0.84318435700000005</v>
      </c>
      <c r="Q81" s="5">
        <f t="shared" si="82"/>
        <v>12.5</v>
      </c>
      <c r="R81">
        <f t="shared" si="61"/>
        <v>50000</v>
      </c>
      <c r="S81">
        <f t="shared" si="62"/>
        <v>-5.6458108610571488E+16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-0.38054081538260043</v>
      </c>
      <c r="AC81">
        <f t="shared" si="80"/>
        <v>-0.33976858516303876</v>
      </c>
      <c r="AE81">
        <f t="shared" si="63"/>
        <v>0</v>
      </c>
      <c r="AF81">
        <f t="shared" si="64"/>
        <v>0</v>
      </c>
      <c r="AG81">
        <f t="shared" si="65"/>
        <v>-7.5225816433792751E-17</v>
      </c>
      <c r="AH81">
        <f t="shared" si="66"/>
        <v>-1.7281327892158628E-12</v>
      </c>
      <c r="AI81">
        <f t="shared" si="67"/>
        <v>-1.7282080150322965E-12</v>
      </c>
      <c r="AJ81">
        <f t="shared" si="68"/>
        <v>-4.0772230219561667E-2</v>
      </c>
      <c r="AK81">
        <f t="shared" si="81"/>
        <v>-2.6637857076782033E-2</v>
      </c>
      <c r="AL81">
        <f t="shared" si="89"/>
        <v>-6.7410087298071908E-2</v>
      </c>
      <c r="AN81">
        <f t="shared" si="69"/>
        <v>0</v>
      </c>
      <c r="AO81">
        <f t="shared" si="70"/>
        <v>0</v>
      </c>
      <c r="AP81">
        <f t="shared" si="71"/>
        <v>-1.7765565709929437E-20</v>
      </c>
      <c r="AQ81">
        <f t="shared" si="72"/>
        <v>-4.0812128173203196E-16</v>
      </c>
      <c r="AR81">
        <f t="shared" si="73"/>
        <v>-4.0813904729774187E-16</v>
      </c>
      <c r="AS81">
        <f t="shared" si="74"/>
        <v>-9.6288982884419267E-6</v>
      </c>
      <c r="AT81">
        <f t="shared" si="75"/>
        <v>-6.2908802151158039E-6</v>
      </c>
      <c r="AU81">
        <f t="shared" si="76"/>
        <v>-1.591977850396587E-5</v>
      </c>
      <c r="AW81">
        <v>78</v>
      </c>
      <c r="AX81">
        <f>IF(Z81&gt;0, (R81*SUMPRODUCT(K81:$K$98, X81:$X$98)-K81*$AZ$3)/Z81, 0)</f>
        <v>-5.6458108610571488E+16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0.84806285100000001</v>
      </c>
      <c r="Q82" s="5">
        <f t="shared" si="82"/>
        <v>12.5</v>
      </c>
      <c r="R82">
        <f t="shared" si="61"/>
        <v>50000</v>
      </c>
      <c r="S82">
        <f t="shared" si="62"/>
        <v>-3.551503316806311E+17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-0.33976858516303876</v>
      </c>
      <c r="AC82">
        <f t="shared" si="80"/>
        <v>-0.30336480818128492</v>
      </c>
      <c r="AE82">
        <f t="shared" si="63"/>
        <v>0</v>
      </c>
      <c r="AF82">
        <f t="shared" si="64"/>
        <v>0</v>
      </c>
      <c r="AG82">
        <f t="shared" si="65"/>
        <v>-1.067733791580989E-17</v>
      </c>
      <c r="AH82">
        <f t="shared" si="66"/>
        <v>-2.5518488141457973E-13</v>
      </c>
      <c r="AI82">
        <f t="shared" si="67"/>
        <v>-2.5519555875249552E-13</v>
      </c>
      <c r="AJ82">
        <f t="shared" si="68"/>
        <v>-3.6403776981753844E-2</v>
      </c>
      <c r="AK82">
        <f t="shared" si="81"/>
        <v>-2.3783800961412714E-2</v>
      </c>
      <c r="AL82">
        <f t="shared" si="89"/>
        <v>-6.0187577943421756E-2</v>
      </c>
      <c r="AN82">
        <f t="shared" si="69"/>
        <v>0</v>
      </c>
      <c r="AO82">
        <f t="shared" si="70"/>
        <v>0</v>
      </c>
      <c r="AP82">
        <f t="shared" si="71"/>
        <v>-2.2514229886067366E-21</v>
      </c>
      <c r="AQ82">
        <f t="shared" si="72"/>
        <v>-5.3808272519966417E-17</v>
      </c>
      <c r="AR82">
        <f t="shared" si="73"/>
        <v>-5.3810523942955024E-17</v>
      </c>
      <c r="AS82">
        <f t="shared" si="74"/>
        <v>-7.6760987631078984E-6</v>
      </c>
      <c r="AT82">
        <f t="shared" si="75"/>
        <v>-5.0150511918972037E-6</v>
      </c>
      <c r="AU82">
        <f t="shared" si="76"/>
        <v>-1.2691149955058913E-5</v>
      </c>
      <c r="AW82">
        <v>79</v>
      </c>
      <c r="AX82">
        <f>IF(Z82&gt;0, (R82*SUMPRODUCT(K82:$K$98, X82:$X$98)-K82*$AZ$3)/Z82, 0)</f>
        <v>-3.551503316806311E+17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0.85299375700000002</v>
      </c>
      <c r="Q83" s="5">
        <f t="shared" si="82"/>
        <v>12.5</v>
      </c>
      <c r="R83">
        <f t="shared" si="61"/>
        <v>50000</v>
      </c>
      <c r="S83">
        <f t="shared" si="62"/>
        <v>-2.314482197932652E+18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-0.30336480818128492</v>
      </c>
      <c r="AC83">
        <f t="shared" si="80"/>
        <v>-0.27086143587614731</v>
      </c>
      <c r="AE83">
        <f t="shared" si="63"/>
        <v>0</v>
      </c>
      <c r="AF83">
        <f t="shared" si="64"/>
        <v>0</v>
      </c>
      <c r="AG83">
        <f t="shared" si="65"/>
        <v>-1.4628619530865635E-18</v>
      </c>
      <c r="AH83">
        <f t="shared" si="66"/>
        <v>-3.6430810334260915E-14</v>
      </c>
      <c r="AI83">
        <f t="shared" si="67"/>
        <v>-3.6432273196214001E-14</v>
      </c>
      <c r="AJ83">
        <f t="shared" si="68"/>
        <v>-3.2503372305137612E-2</v>
      </c>
      <c r="AK83">
        <f t="shared" si="81"/>
        <v>-2.1235536572689947E-2</v>
      </c>
      <c r="AL83">
        <f t="shared" si="89"/>
        <v>-5.3738908877863992E-2</v>
      </c>
      <c r="AN83">
        <f t="shared" si="69"/>
        <v>0</v>
      </c>
      <c r="AO83">
        <f t="shared" si="70"/>
        <v>0</v>
      </c>
      <c r="AP83">
        <f t="shared" si="71"/>
        <v>-2.7540982595789357E-22</v>
      </c>
      <c r="AQ83">
        <f t="shared" si="72"/>
        <v>-6.8587491201708166E-18</v>
      </c>
      <c r="AR83">
        <f t="shared" si="73"/>
        <v>-6.8590245299967747E-18</v>
      </c>
      <c r="AS83">
        <f t="shared" si="74"/>
        <v>-6.1193389374266252E-6</v>
      </c>
      <c r="AT83">
        <f t="shared" si="75"/>
        <v>-3.9979681057854023E-6</v>
      </c>
      <c r="AU83">
        <f t="shared" si="76"/>
        <v>-1.0117307043218887E-5</v>
      </c>
      <c r="AW83">
        <v>80</v>
      </c>
      <c r="AX83">
        <f>IF(Z83&gt;0, (R83*SUMPRODUCT(K83:$K$98, X83:$X$98)-K83*$AZ$3)/Z83, 0)</f>
        <v>-2.314482197932652E+18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0.85794593600000002</v>
      </c>
      <c r="Q84" s="5">
        <f t="shared" si="82"/>
        <v>12.5</v>
      </c>
      <c r="R84">
        <f t="shared" si="61"/>
        <v>50000</v>
      </c>
      <c r="S84">
        <f t="shared" si="62"/>
        <v>-1.5648908483724265E+19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-0.27086143587614731</v>
      </c>
      <c r="AC84">
        <f t="shared" si="80"/>
        <v>-0.24184056774656007</v>
      </c>
      <c r="AE84">
        <f t="shared" si="63"/>
        <v>0</v>
      </c>
      <c r="AF84">
        <f t="shared" si="64"/>
        <v>0</v>
      </c>
      <c r="AG84">
        <f t="shared" si="65"/>
        <v>-1.9317686597605809E-19</v>
      </c>
      <c r="AH84">
        <f t="shared" si="66"/>
        <v>-5.0202258703185593E-15</v>
      </c>
      <c r="AI84">
        <f t="shared" si="67"/>
        <v>-5.0204190471845355E-15</v>
      </c>
      <c r="AJ84">
        <f t="shared" si="68"/>
        <v>-2.9020868129587235E-2</v>
      </c>
      <c r="AK84">
        <f t="shared" si="81"/>
        <v>-1.8960300511330314E-2</v>
      </c>
      <c r="AL84">
        <f t="shared" si="89"/>
        <v>-4.798116864092257E-2</v>
      </c>
      <c r="AN84">
        <f t="shared" si="69"/>
        <v>0</v>
      </c>
      <c r="AO84">
        <f t="shared" si="70"/>
        <v>0</v>
      </c>
      <c r="AP84">
        <f t="shared" si="71"/>
        <v>-3.2472309627921921E-23</v>
      </c>
      <c r="AQ84">
        <f t="shared" si="72"/>
        <v>-8.4388121755372187E-19</v>
      </c>
      <c r="AR84">
        <f t="shared" si="73"/>
        <v>-8.4391368986334981E-19</v>
      </c>
      <c r="AS84">
        <f t="shared" si="74"/>
        <v>-4.8782995355760858E-6</v>
      </c>
      <c r="AT84">
        <f t="shared" si="75"/>
        <v>-3.1871556965763737E-6</v>
      </c>
      <c r="AU84">
        <f t="shared" si="76"/>
        <v>-8.065455232153304E-6</v>
      </c>
      <c r="AW84">
        <v>81</v>
      </c>
      <c r="AX84">
        <f>IF(Z84&gt;0, (R84*SUMPRODUCT(K84:$K$98, X84:$X$98)-K84*$AZ$3)/Z84, 0)</f>
        <v>-1.5648908483724265E+19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0.86292441799999997</v>
      </c>
      <c r="Q85" s="5">
        <f t="shared" si="82"/>
        <v>12.5</v>
      </c>
      <c r="R85">
        <f t="shared" si="61"/>
        <v>50000</v>
      </c>
      <c r="S85">
        <f t="shared" si="62"/>
        <v>-1.0995219929514821E+20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-0.24184056774656007</v>
      </c>
      <c r="AC85">
        <f t="shared" si="80"/>
        <v>-0.21592907834514291</v>
      </c>
      <c r="AE85">
        <f t="shared" si="63"/>
        <v>0</v>
      </c>
      <c r="AF85">
        <f t="shared" si="64"/>
        <v>0</v>
      </c>
      <c r="AG85">
        <f t="shared" si="65"/>
        <v>-2.4548062672843582E-20</v>
      </c>
      <c r="AH85">
        <f t="shared" si="66"/>
        <v>-6.6678813857381568E-16</v>
      </c>
      <c r="AI85">
        <f t="shared" si="67"/>
        <v>-6.6681268663648849E-16</v>
      </c>
      <c r="AJ85">
        <f t="shared" si="68"/>
        <v>-2.5911489401417159E-2</v>
      </c>
      <c r="AK85">
        <f t="shared" si="81"/>
        <v>-1.6928839742259207E-2</v>
      </c>
      <c r="AL85">
        <f t="shared" si="89"/>
        <v>-4.2840329143677032E-2</v>
      </c>
      <c r="AN85">
        <f t="shared" si="69"/>
        <v>0</v>
      </c>
      <c r="AO85">
        <f t="shared" si="70"/>
        <v>0</v>
      </c>
      <c r="AP85">
        <f t="shared" si="71"/>
        <v>-3.6843193257610552E-24</v>
      </c>
      <c r="AQ85">
        <f t="shared" si="72"/>
        <v>-1.0007553173853685E-19</v>
      </c>
      <c r="AR85">
        <f t="shared" si="73"/>
        <v>-1.000792160578626E-19</v>
      </c>
      <c r="AS85">
        <f t="shared" si="74"/>
        <v>-3.8889505226212396E-6</v>
      </c>
      <c r="AT85">
        <f t="shared" si="75"/>
        <v>-2.5407810081125423E-6</v>
      </c>
      <c r="AU85">
        <f t="shared" si="76"/>
        <v>-6.4297315307338823E-6</v>
      </c>
      <c r="AW85">
        <v>82</v>
      </c>
      <c r="AX85">
        <f>IF(Z85&gt;0, (R85*SUMPRODUCT(K85:$K$98, X85:$X$98)-K85*$AZ$3)/Z85, 0)</f>
        <v>-1.0995219929514821E+20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0.86793829099999997</v>
      </c>
      <c r="Q86" s="5">
        <f t="shared" si="82"/>
        <v>12.5</v>
      </c>
      <c r="R86">
        <f t="shared" si="61"/>
        <v>50000</v>
      </c>
      <c r="S86">
        <f t="shared" si="62"/>
        <v>-8.042784860035437E+20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-0.21592907834514291</v>
      </c>
      <c r="AC86">
        <f t="shared" si="80"/>
        <v>-0.19279381995102046</v>
      </c>
      <c r="AE86">
        <f t="shared" si="63"/>
        <v>0</v>
      </c>
      <c r="AF86">
        <f t="shared" si="64"/>
        <v>0</v>
      </c>
      <c r="AG86">
        <f t="shared" si="65"/>
        <v>-2.9963784824863977E-21</v>
      </c>
      <c r="AH86">
        <f t="shared" si="66"/>
        <v>-8.5224814254514997E-17</v>
      </c>
      <c r="AI86">
        <f t="shared" si="67"/>
        <v>-8.5227810632997478E-17</v>
      </c>
      <c r="AJ86">
        <f t="shared" si="68"/>
        <v>-2.3135258394122449E-2</v>
      </c>
      <c r="AK86">
        <f t="shared" si="81"/>
        <v>-1.5115035484160004E-2</v>
      </c>
      <c r="AL86">
        <f t="shared" si="89"/>
        <v>-3.8250293878282542E-2</v>
      </c>
      <c r="AN86">
        <f t="shared" si="69"/>
        <v>0</v>
      </c>
      <c r="AO86">
        <f t="shared" si="70"/>
        <v>0</v>
      </c>
      <c r="AP86">
        <f t="shared" si="71"/>
        <v>-4.0153063696796642E-25</v>
      </c>
      <c r="AQ86">
        <f t="shared" si="72"/>
        <v>-1.1420577925354721E-20</v>
      </c>
      <c r="AR86">
        <f t="shared" si="73"/>
        <v>-1.1420979455991688E-20</v>
      </c>
      <c r="AS86">
        <f t="shared" si="74"/>
        <v>-3.1002475467324911E-6</v>
      </c>
      <c r="AT86">
        <f t="shared" si="75"/>
        <v>-2.025495063865228E-6</v>
      </c>
      <c r="AU86">
        <f t="shared" si="76"/>
        <v>-5.1257426105977309E-6</v>
      </c>
      <c r="AW86">
        <v>83</v>
      </c>
      <c r="AX86">
        <f>IF(Z86&gt;0, (R86*SUMPRODUCT(K86:$K$98, X86:$X$98)-K86*$AZ$3)/Z86, 0)</f>
        <v>-8.042784860035437E+20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0.872959127</v>
      </c>
      <c r="Q87" s="5">
        <f t="shared" si="82"/>
        <v>12.5</v>
      </c>
      <c r="R87">
        <f t="shared" si="61"/>
        <v>50000</v>
      </c>
      <c r="S87">
        <f t="shared" si="62"/>
        <v>-6.1355129423427357E+21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-0.19279381995102046</v>
      </c>
      <c r="AC87">
        <f t="shared" si="80"/>
        <v>-0.17213733924198255</v>
      </c>
      <c r="AE87">
        <f t="shared" si="63"/>
        <v>0</v>
      </c>
      <c r="AF87">
        <f t="shared" si="64"/>
        <v>0</v>
      </c>
      <c r="AG87">
        <f t="shared" si="65"/>
        <v>-3.5069875342862323E-22</v>
      </c>
      <c r="AH87">
        <f t="shared" si="66"/>
        <v>-1.0462863776931642E-17</v>
      </c>
      <c r="AI87">
        <f t="shared" si="67"/>
        <v>-1.0463214475685071E-17</v>
      </c>
      <c r="AJ87">
        <f t="shared" si="68"/>
        <v>-2.0656480709037917E-2</v>
      </c>
      <c r="AK87">
        <f t="shared" si="81"/>
        <v>-1.3495567396571434E-2</v>
      </c>
      <c r="AL87">
        <f t="shared" si="89"/>
        <v>-3.4152048105609359E-2</v>
      </c>
      <c r="AN87">
        <f t="shared" si="69"/>
        <v>0</v>
      </c>
      <c r="AO87">
        <f t="shared" si="70"/>
        <v>0</v>
      </c>
      <c r="AP87">
        <f t="shared" si="71"/>
        <v>-4.1960264541943626E-26</v>
      </c>
      <c r="AQ87">
        <f t="shared" si="72"/>
        <v>-1.2518565511118209E-21</v>
      </c>
      <c r="AR87">
        <f t="shared" si="73"/>
        <v>-1.2518985113763629E-21</v>
      </c>
      <c r="AS87">
        <f t="shared" si="74"/>
        <v>-2.4714983631477146E-6</v>
      </c>
      <c r="AT87">
        <f t="shared" si="75"/>
        <v>-1.6147122639231728E-6</v>
      </c>
      <c r="AU87">
        <f t="shared" si="76"/>
        <v>-4.0862106270708887E-6</v>
      </c>
      <c r="AW87">
        <v>84</v>
      </c>
      <c r="AX87">
        <f>IF(Z87&gt;0, (R87*SUMPRODUCT(K87:$K$98, X87:$X$98)-K87*$AZ$3)/Z87, 0)</f>
        <v>-6.1355129423427357E+21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0.877957722</v>
      </c>
      <c r="Q88" s="5">
        <f t="shared" si="82"/>
        <v>12.5</v>
      </c>
      <c r="R88">
        <f t="shared" si="61"/>
        <v>50000</v>
      </c>
      <c r="S88">
        <f t="shared" si="62"/>
        <v>-4.8893477118192438E+22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-0.17213733924198255</v>
      </c>
      <c r="AC88">
        <f t="shared" si="80"/>
        <v>-0.15369405289462726</v>
      </c>
      <c r="AE88">
        <f t="shared" si="63"/>
        <v>0</v>
      </c>
      <c r="AF88">
        <f t="shared" si="64"/>
        <v>0</v>
      </c>
      <c r="AG88">
        <f t="shared" si="65"/>
        <v>-3.9293087225903262E-23</v>
      </c>
      <c r="AH88">
        <f t="shared" si="66"/>
        <v>-1.2315947146737349E-18</v>
      </c>
      <c r="AI88">
        <f t="shared" si="67"/>
        <v>-1.2316340077609607E-18</v>
      </c>
      <c r="AJ88">
        <f t="shared" si="68"/>
        <v>-1.8443286347355287E-2</v>
      </c>
      <c r="AK88">
        <f t="shared" si="81"/>
        <v>-1.2049613746938779E-2</v>
      </c>
      <c r="AL88">
        <f t="shared" si="89"/>
        <v>-3.0492900094294065E-2</v>
      </c>
      <c r="AN88">
        <f t="shared" si="69"/>
        <v>0</v>
      </c>
      <c r="AO88">
        <f t="shared" si="70"/>
        <v>0</v>
      </c>
      <c r="AP88">
        <f t="shared" si="71"/>
        <v>-4.1976103792517778E-27</v>
      </c>
      <c r="AQ88">
        <f t="shared" si="72"/>
        <v>-1.3156906525629357E-22</v>
      </c>
      <c r="AR88">
        <f t="shared" si="73"/>
        <v>-1.315732628666728E-22</v>
      </c>
      <c r="AS88">
        <f t="shared" si="74"/>
        <v>-1.9702633634787267E-6</v>
      </c>
      <c r="AT88">
        <f t="shared" si="75"/>
        <v>-1.2872387308061005E-6</v>
      </c>
      <c r="AU88">
        <f t="shared" si="76"/>
        <v>-3.2575020942848274E-6</v>
      </c>
      <c r="AW88">
        <v>85</v>
      </c>
      <c r="AX88">
        <f>IF(Z88&gt;0, (R88*SUMPRODUCT(K88:$K$98, X88:$X$98)-K88*$AZ$3)/Z88, 0)</f>
        <v>-4.8893477118192438E+22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0.88376105100000002</v>
      </c>
      <c r="Q89" s="5">
        <f t="shared" si="82"/>
        <v>12.5</v>
      </c>
      <c r="R89">
        <f t="shared" si="61"/>
        <v>50000</v>
      </c>
      <c r="S89">
        <f t="shared" si="62"/>
        <v>-4.1091229436108601E+23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-0.15369405289462726</v>
      </c>
      <c r="AC89">
        <f t="shared" si="80"/>
        <v>-0.13722683294163146</v>
      </c>
      <c r="AE89">
        <f t="shared" si="63"/>
        <v>0</v>
      </c>
      <c r="AF89">
        <f t="shared" si="64"/>
        <v>0</v>
      </c>
      <c r="AG89">
        <f t="shared" si="65"/>
        <v>-4.1744562898452858E-24</v>
      </c>
      <c r="AH89">
        <f t="shared" si="66"/>
        <v>-1.3890280025519579E-19</v>
      </c>
      <c r="AI89">
        <f t="shared" si="67"/>
        <v>-1.3890697471148564E-19</v>
      </c>
      <c r="AJ89">
        <f t="shared" si="68"/>
        <v>-1.6467219952995799E-2</v>
      </c>
      <c r="AK89">
        <f t="shared" si="81"/>
        <v>-1.0758583702623909E-2</v>
      </c>
      <c r="AL89">
        <f t="shared" si="89"/>
        <v>-2.7225803655619708E-2</v>
      </c>
      <c r="AN89">
        <f t="shared" si="69"/>
        <v>0</v>
      </c>
      <c r="AO89">
        <f t="shared" si="70"/>
        <v>0</v>
      </c>
      <c r="AP89">
        <f t="shared" si="71"/>
        <v>-3.9816938839571428E-28</v>
      </c>
      <c r="AQ89">
        <f t="shared" si="72"/>
        <v>-1.3248873430200215E-23</v>
      </c>
      <c r="AR89">
        <f t="shared" si="73"/>
        <v>-1.3249271599588611E-23</v>
      </c>
      <c r="AS89">
        <f t="shared" si="74"/>
        <v>-1.5706818905283224E-6</v>
      </c>
      <c r="AT89">
        <f t="shared" si="75"/>
        <v>-1.0261788351451694E-6</v>
      </c>
      <c r="AU89">
        <f t="shared" si="76"/>
        <v>-2.5968607256734918E-6</v>
      </c>
      <c r="AW89">
        <v>86</v>
      </c>
      <c r="AX89">
        <f>IF(Z89&gt;0, (R89*SUMPRODUCT(K89:$K$98, X89:$X$98)-K89*$AZ$3)/Z89, 0)</f>
        <v>-4.1091229436108601E+23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0.88953285599999998</v>
      </c>
      <c r="Q90" s="5">
        <f t="shared" si="82"/>
        <v>12.5</v>
      </c>
      <c r="R90">
        <f t="shared" si="61"/>
        <v>50000</v>
      </c>
      <c r="S90">
        <f t="shared" si="62"/>
        <v>-3.6518006036691216E+24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-0.13722683294163146</v>
      </c>
      <c r="AC90">
        <f t="shared" ref="AC90:AC98" si="94">S90*Z90</f>
        <v>-0.12252395798359952</v>
      </c>
      <c r="AE90">
        <f t="shared" si="63"/>
        <v>0</v>
      </c>
      <c r="AF90">
        <f t="shared" si="64"/>
        <v>0</v>
      </c>
      <c r="AG90">
        <f t="shared" si="65"/>
        <v>-4.1939570119359204E-25</v>
      </c>
      <c r="AH90">
        <f t="shared" si="66"/>
        <v>-1.4853264103012965E-20</v>
      </c>
      <c r="AI90">
        <f t="shared" si="67"/>
        <v>-1.485368349871416E-20</v>
      </c>
      <c r="AJ90">
        <f t="shared" si="68"/>
        <v>-1.4702874958031936E-2</v>
      </c>
      <c r="AK90">
        <f t="shared" si="81"/>
        <v>-9.6058783059142037E-3</v>
      </c>
      <c r="AL90">
        <f t="shared" si="89"/>
        <v>-2.4308753263946138E-2</v>
      </c>
      <c r="AN90">
        <f t="shared" si="69"/>
        <v>0</v>
      </c>
      <c r="AO90">
        <f t="shared" si="70"/>
        <v>0</v>
      </c>
      <c r="AP90">
        <f t="shared" si="71"/>
        <v>-3.5716911857450131E-29</v>
      </c>
      <c r="AQ90">
        <f t="shared" si="72"/>
        <v>-1.2649455472550464E-24</v>
      </c>
      <c r="AR90">
        <f t="shared" si="73"/>
        <v>-1.264981264166904E-24</v>
      </c>
      <c r="AS90">
        <f t="shared" si="74"/>
        <v>-1.2521379867094384E-6</v>
      </c>
      <c r="AT90">
        <f t="shared" si="75"/>
        <v>-8.1806348465016676E-7</v>
      </c>
      <c r="AU90">
        <f t="shared" si="76"/>
        <v>-2.0702014713596049E-6</v>
      </c>
      <c r="AW90">
        <v>87</v>
      </c>
      <c r="AX90">
        <f>IF(Z90&gt;0, (R90*SUMPRODUCT(K90:$K$98, X90:$X$98)-K90*$AZ$3)/Z90, 0)</f>
        <v>-3.6518006036691216E+24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0.89526598199999996</v>
      </c>
      <c r="Q91" s="5">
        <f t="shared" si="82"/>
        <v>12.5</v>
      </c>
      <c r="R91">
        <f t="shared" si="61"/>
        <v>50000</v>
      </c>
      <c r="S91">
        <f t="shared" si="62"/>
        <v>-3.4417797556902948E+25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-0.12252395798359952</v>
      </c>
      <c r="AC91">
        <f t="shared" si="94"/>
        <v>-0.10939639105678527</v>
      </c>
      <c r="AE91">
        <f t="shared" si="63"/>
        <v>0</v>
      </c>
      <c r="AF91">
        <f t="shared" si="64"/>
        <v>0</v>
      </c>
      <c r="AG91">
        <f t="shared" si="65"/>
        <v>-3.9731039905996381E-26</v>
      </c>
      <c r="AH91">
        <f t="shared" si="66"/>
        <v>-1.501882817102639E-21</v>
      </c>
      <c r="AI91">
        <f t="shared" si="67"/>
        <v>-1.5019225481425451E-21</v>
      </c>
      <c r="AJ91">
        <f t="shared" si="68"/>
        <v>-1.3127566926814258E-2</v>
      </c>
      <c r="AK91">
        <f t="shared" si="81"/>
        <v>-8.576677058851968E-3</v>
      </c>
      <c r="AL91">
        <f t="shared" si="89"/>
        <v>-2.1704243985666227E-2</v>
      </c>
      <c r="AN91">
        <f t="shared" si="69"/>
        <v>0</v>
      </c>
      <c r="AO91">
        <f t="shared" si="70"/>
        <v>0</v>
      </c>
      <c r="AP91">
        <f t="shared" si="71"/>
        <v>-3.0210772953643705E-30</v>
      </c>
      <c r="AQ91">
        <f t="shared" si="72"/>
        <v>-1.1420048631452692E-25</v>
      </c>
      <c r="AR91">
        <f t="shared" si="73"/>
        <v>-1.1420350739182229E-25</v>
      </c>
      <c r="AS91">
        <f t="shared" si="74"/>
        <v>-9.9819673685382726E-7</v>
      </c>
      <c r="AT91">
        <f t="shared" si="75"/>
        <v>-6.5215520141116609E-7</v>
      </c>
      <c r="AU91">
        <f t="shared" si="76"/>
        <v>-1.6503519382649935E-6</v>
      </c>
      <c r="AW91">
        <v>88</v>
      </c>
      <c r="AX91">
        <f>IF(Z91&gt;0, (R91*SUMPRODUCT(K91:$K$98, X91:$X$98)-K91*$AZ$3)/Z91, 0)</f>
        <v>-3.4417797556902948E+25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0.900953271</v>
      </c>
      <c r="Q92" s="5">
        <f t="shared" si="82"/>
        <v>12.5</v>
      </c>
      <c r="R92">
        <f t="shared" si="61"/>
        <v>50000</v>
      </c>
      <c r="S92">
        <f t="shared" si="62"/>
        <v>-3.451016868917434E+26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-0.10939639105678527</v>
      </c>
      <c r="AC92">
        <f t="shared" si="94"/>
        <v>-9.7675349157843983E-2</v>
      </c>
      <c r="AE92">
        <f t="shared" si="63"/>
        <v>0</v>
      </c>
      <c r="AF92">
        <f t="shared" si="64"/>
        <v>0</v>
      </c>
      <c r="AG92">
        <f t="shared" si="65"/>
        <v>-3.5379191433974442E-27</v>
      </c>
      <c r="AH92">
        <f t="shared" si="66"/>
        <v>-1.4318324145415589E-22</v>
      </c>
      <c r="AI92">
        <f t="shared" si="67"/>
        <v>-1.4318677937329928E-22</v>
      </c>
      <c r="AJ92">
        <f t="shared" si="68"/>
        <v>-1.1721041898941284E-2</v>
      </c>
      <c r="AK92">
        <f t="shared" si="81"/>
        <v>-7.6577473739749694E-3</v>
      </c>
      <c r="AL92">
        <f t="shared" si="89"/>
        <v>-1.9378789272916253E-2</v>
      </c>
      <c r="AN92">
        <f t="shared" si="69"/>
        <v>0</v>
      </c>
      <c r="AO92">
        <f t="shared" si="70"/>
        <v>0</v>
      </c>
      <c r="AP92">
        <f t="shared" si="71"/>
        <v>-2.4019379572175352E-31</v>
      </c>
      <c r="AQ92">
        <f t="shared" si="72"/>
        <v>-9.7208909685798663E-27</v>
      </c>
      <c r="AR92">
        <f t="shared" si="73"/>
        <v>-9.7211311623755872E-27</v>
      </c>
      <c r="AS92">
        <f t="shared" si="74"/>
        <v>-7.9575632721127685E-7</v>
      </c>
      <c r="AT92">
        <f t="shared" si="75"/>
        <v>-5.1989413377803406E-7</v>
      </c>
      <c r="AU92">
        <f t="shared" si="76"/>
        <v>-1.3156504609893108E-6</v>
      </c>
      <c r="AW92">
        <v>89</v>
      </c>
      <c r="AX92">
        <f>IF(Z92&gt;0, (R92*SUMPRODUCT(K92:$K$98, X92:$X$98)-K92*$AZ$3)/Z92, 0)</f>
        <v>-3.451016868917434E+26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0.90658776299999999</v>
      </c>
      <c r="Q93" s="5">
        <f t="shared" si="82"/>
        <v>12.5</v>
      </c>
      <c r="R93">
        <f t="shared" si="61"/>
        <v>50000</v>
      </c>
      <c r="S93">
        <f t="shared" si="62"/>
        <v>-3.6940204127763904E+27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-9.7675349157843983E-2</v>
      </c>
      <c r="AC93">
        <f t="shared" si="94"/>
        <v>-8.7210133176646401E-2</v>
      </c>
      <c r="AE93">
        <f t="shared" si="63"/>
        <v>0</v>
      </c>
      <c r="AF93">
        <f t="shared" si="64"/>
        <v>0</v>
      </c>
      <c r="AG93">
        <f t="shared" si="65"/>
        <v>-2.9510575007590475E-28</v>
      </c>
      <c r="AH93">
        <f t="shared" si="66"/>
        <v>-1.2829736807550259E-23</v>
      </c>
      <c r="AI93">
        <f t="shared" si="67"/>
        <v>-1.2830031913300336E-23</v>
      </c>
      <c r="AJ93">
        <f t="shared" si="68"/>
        <v>-1.0465215981197581E-2</v>
      </c>
      <c r="AK93">
        <f t="shared" si="81"/>
        <v>-6.8372744410490792E-3</v>
      </c>
      <c r="AL93">
        <f t="shared" si="89"/>
        <v>-1.7302490422246661E-2</v>
      </c>
      <c r="AN93">
        <f t="shared" si="69"/>
        <v>0</v>
      </c>
      <c r="AO93">
        <f t="shared" si="70"/>
        <v>0</v>
      </c>
      <c r="AP93">
        <f t="shared" si="71"/>
        <v>-1.7888483763100448E-32</v>
      </c>
      <c r="AQ93">
        <f t="shared" si="72"/>
        <v>-7.7770269982094098E-28</v>
      </c>
      <c r="AR93">
        <f t="shared" si="73"/>
        <v>-7.7772058830470412E-28</v>
      </c>
      <c r="AS93">
        <f t="shared" si="74"/>
        <v>-6.3437207207531672E-7</v>
      </c>
      <c r="AT93">
        <f t="shared" si="75"/>
        <v>-4.144564204225398E-7</v>
      </c>
      <c r="AU93">
        <f t="shared" si="76"/>
        <v>-1.0488284924978566E-6</v>
      </c>
      <c r="AW93">
        <v>90</v>
      </c>
      <c r="AX93">
        <f>IF(Z93&gt;0, (R93*SUMPRODUCT(K93:$K$98, X93:$X$98)-K93*$AZ$3)/Z93, 0)</f>
        <v>-3.6940204127763904E+27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0.91219363099999995</v>
      </c>
      <c r="Q94" s="5">
        <f t="shared" si="82"/>
        <v>12.5</v>
      </c>
      <c r="R94">
        <f t="shared" si="61"/>
        <v>50000</v>
      </c>
      <c r="S94">
        <f t="shared" si="62"/>
        <v>-4.2390263853689008E+28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-8.7210133176646401E-2</v>
      </c>
      <c r="AC94">
        <f t="shared" si="94"/>
        <v>-7.7866190336291427E-2</v>
      </c>
      <c r="AE94">
        <f t="shared" si="63"/>
        <v>0</v>
      </c>
      <c r="AF94">
        <f t="shared" si="64"/>
        <v>0</v>
      </c>
      <c r="AG94">
        <f t="shared" si="65"/>
        <v>-2.296110688442764E-29</v>
      </c>
      <c r="AH94">
        <f t="shared" si="66"/>
        <v>-1.0767743427628723E-24</v>
      </c>
      <c r="AI94">
        <f t="shared" si="67"/>
        <v>-1.0767973038697567E-24</v>
      </c>
      <c r="AJ94">
        <f t="shared" si="68"/>
        <v>-9.343942840354974E-3</v>
      </c>
      <c r="AK94">
        <f t="shared" si="81"/>
        <v>-6.1047093223652489E-3</v>
      </c>
      <c r="AL94">
        <f t="shared" si="89"/>
        <v>-1.5448652162720223E-2</v>
      </c>
      <c r="AN94">
        <f t="shared" si="69"/>
        <v>0</v>
      </c>
      <c r="AO94">
        <f t="shared" si="70"/>
        <v>0</v>
      </c>
      <c r="AP94">
        <f t="shared" si="71"/>
        <v>-1.2427124718949133E-33</v>
      </c>
      <c r="AQ94">
        <f t="shared" si="72"/>
        <v>-5.827771770338264E-29</v>
      </c>
      <c r="AR94">
        <f t="shared" si="73"/>
        <v>-5.8278960415854534E-29</v>
      </c>
      <c r="AS94">
        <f t="shared" si="74"/>
        <v>-5.0571753194779656E-7</v>
      </c>
      <c r="AT94">
        <f t="shared" si="75"/>
        <v>-3.3040212087256041E-7</v>
      </c>
      <c r="AU94">
        <f t="shared" si="76"/>
        <v>-8.3611965282035697E-7</v>
      </c>
      <c r="AW94">
        <v>91</v>
      </c>
      <c r="AX94">
        <f>IF(Z94&gt;0, (R94*SUMPRODUCT(K94:$K$98, X94:$X$98)-K94*$AZ$3)/Z94, 0)</f>
        <v>-4.2390263853689008E+28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0.91779930600000004</v>
      </c>
      <c r="Q95" s="5">
        <f t="shared" si="82"/>
        <v>12.5</v>
      </c>
      <c r="R95">
        <f t="shared" si="61"/>
        <v>50000</v>
      </c>
      <c r="S95">
        <f t="shared" si="62"/>
        <v>-5.2421171837164337E+29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-7.7866190336291427E-2</v>
      </c>
      <c r="AC95">
        <f t="shared" si="94"/>
        <v>-6.9523384228831628E-2</v>
      </c>
      <c r="AE95">
        <f t="shared" si="63"/>
        <v>0</v>
      </c>
      <c r="AF95">
        <f t="shared" si="64"/>
        <v>0</v>
      </c>
      <c r="AG95">
        <f t="shared" si="65"/>
        <v>-1.6578078520638527E-30</v>
      </c>
      <c r="AH95">
        <f t="shared" si="66"/>
        <v>-8.4294751854078047E-26</v>
      </c>
      <c r="AI95">
        <f t="shared" si="67"/>
        <v>-8.4296409661930112E-26</v>
      </c>
      <c r="AJ95">
        <f t="shared" si="68"/>
        <v>-8.3428061074597992E-3</v>
      </c>
      <c r="AK95">
        <f t="shared" si="81"/>
        <v>-5.4506333235404001E-3</v>
      </c>
      <c r="AL95">
        <f t="shared" si="89"/>
        <v>-1.3793439431000198E-2</v>
      </c>
      <c r="AN95">
        <f t="shared" si="69"/>
        <v>0</v>
      </c>
      <c r="AO95">
        <f t="shared" si="70"/>
        <v>0</v>
      </c>
      <c r="AP95">
        <f t="shared" si="71"/>
        <v>-8.0111341886846597E-35</v>
      </c>
      <c r="AQ95">
        <f t="shared" si="72"/>
        <v>-4.0734308723667715E-30</v>
      </c>
      <c r="AR95">
        <f t="shared" si="73"/>
        <v>-4.073510983708658E-30</v>
      </c>
      <c r="AS95">
        <f t="shared" si="74"/>
        <v>-4.0315492023899602E-7</v>
      </c>
      <c r="AT95">
        <f t="shared" si="75"/>
        <v>-2.633945478894773E-7</v>
      </c>
      <c r="AU95">
        <f t="shared" si="76"/>
        <v>-6.6654946812847327E-7</v>
      </c>
      <c r="AW95">
        <v>92</v>
      </c>
      <c r="AX95">
        <f>IF(Z95&gt;0, (R95*SUMPRODUCT(K95:$K$98, X95:$X$98)-K95*$AZ$3)/Z95, 0)</f>
        <v>-5.2421171837164337E+29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0.92340517499999997</v>
      </c>
      <c r="Q96" s="5">
        <f t="shared" si="82"/>
        <v>12.5</v>
      </c>
      <c r="R96">
        <f t="shared" si="61"/>
        <v>50000</v>
      </c>
      <c r="S96">
        <f t="shared" si="62"/>
        <v>-7.0282664924419902E+30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-6.9523384228831628E-2</v>
      </c>
      <c r="AC96">
        <f t="shared" si="94"/>
        <v>-6.2074450204313951E-2</v>
      </c>
      <c r="AE96">
        <f t="shared" si="63"/>
        <v>0</v>
      </c>
      <c r="AF96">
        <f t="shared" si="64"/>
        <v>0</v>
      </c>
      <c r="AG96">
        <f t="shared" si="65"/>
        <v>-1.1040142379181828E-31</v>
      </c>
      <c r="AH96">
        <f t="shared" si="66"/>
        <v>-6.1233133990055837E-27</v>
      </c>
      <c r="AI96">
        <f t="shared" si="67"/>
        <v>-6.1234238004293755E-27</v>
      </c>
      <c r="AJ96">
        <f t="shared" si="68"/>
        <v>-7.4489340245176769E-3</v>
      </c>
      <c r="AK96">
        <f t="shared" si="81"/>
        <v>-4.8666368960182142E-3</v>
      </c>
      <c r="AL96">
        <f t="shared" si="89"/>
        <v>-1.2315570920535892E-2</v>
      </c>
      <c r="AN96">
        <f t="shared" si="69"/>
        <v>0</v>
      </c>
      <c r="AO96">
        <f t="shared" si="70"/>
        <v>0</v>
      </c>
      <c r="AP96">
        <f t="shared" si="71"/>
        <v>-4.763393565597968E-36</v>
      </c>
      <c r="AQ96">
        <f t="shared" si="72"/>
        <v>-2.6419724169467288E-31</v>
      </c>
      <c r="AR96">
        <f t="shared" si="73"/>
        <v>-2.6420200508823847E-31</v>
      </c>
      <c r="AS96">
        <f t="shared" si="74"/>
        <v>-3.2139263411909751E-7</v>
      </c>
      <c r="AT96">
        <f t="shared" si="75"/>
        <v>-2.0997652095781033E-7</v>
      </c>
      <c r="AU96">
        <f t="shared" si="76"/>
        <v>-5.3136915507690787E-7</v>
      </c>
      <c r="AW96">
        <v>93</v>
      </c>
      <c r="AX96">
        <f>IF(Z96&gt;0, (R96*SUMPRODUCT(K96:$K$98, X96:$X$98)-K96*$AZ$3)/Z96, 0)</f>
        <v>-7.0282664924419902E+30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0.92901104300000004</v>
      </c>
      <c r="Q97" s="5">
        <f t="shared" si="82"/>
        <v>12.5</v>
      </c>
      <c r="R97">
        <f t="shared" si="61"/>
        <v>50000</v>
      </c>
      <c r="S97">
        <f t="shared" si="62"/>
        <v>-1.0289137982274983E+32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-6.2074450204313951E-2</v>
      </c>
      <c r="AC97">
        <f t="shared" si="94"/>
        <v>-5.5423616253851747E-2</v>
      </c>
      <c r="AE97">
        <f t="shared" si="63"/>
        <v>0</v>
      </c>
      <c r="AF97">
        <f t="shared" si="64"/>
        <v>0</v>
      </c>
      <c r="AG97">
        <f t="shared" si="65"/>
        <v>-6.7332676883779735E-33</v>
      </c>
      <c r="AH97">
        <f t="shared" si="66"/>
        <v>-4.1025656746208855E-28</v>
      </c>
      <c r="AI97">
        <f t="shared" si="67"/>
        <v>-4.1026330072977693E-28</v>
      </c>
      <c r="AJ97">
        <f t="shared" si="68"/>
        <v>-6.6508339504622038E-3</v>
      </c>
      <c r="AK97">
        <f t="shared" si="81"/>
        <v>-4.3452115143019767E-3</v>
      </c>
      <c r="AL97">
        <f t="shared" si="89"/>
        <v>-1.0996045464764181E-2</v>
      </c>
      <c r="AN97">
        <f t="shared" si="69"/>
        <v>0</v>
      </c>
      <c r="AO97">
        <f t="shared" si="70"/>
        <v>0</v>
      </c>
      <c r="AP97">
        <f t="shared" si="71"/>
        <v>-2.5938786191636679E-37</v>
      </c>
      <c r="AQ97">
        <f t="shared" si="72"/>
        <v>-1.5804447230698782E-32</v>
      </c>
      <c r="AR97">
        <f t="shared" si="73"/>
        <v>-1.5804706618560696E-32</v>
      </c>
      <c r="AS97">
        <f t="shared" si="74"/>
        <v>-2.5621224020973945E-7</v>
      </c>
      <c r="AT97">
        <f t="shared" si="75"/>
        <v>-1.6739199693702991E-7</v>
      </c>
      <c r="AU97">
        <f t="shared" si="76"/>
        <v>-4.2360423714676939E-7</v>
      </c>
      <c r="AW97">
        <v>94</v>
      </c>
      <c r="AX97">
        <f>IF(Z97&gt;0, (R97*SUMPRODUCT(K97:$K$98, X97:$X$98)-K97*$AZ$3)/Z97, 0)</f>
        <v>-1.0289137982274983E+32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-5.5423616253851747E-2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-5.5423616253851747E-2</v>
      </c>
      <c r="AK98">
        <f t="shared" si="81"/>
        <v>-3.8796531377696228E-3</v>
      </c>
      <c r="AL98">
        <f t="shared" si="89"/>
        <v>-5.9303269391621373E-2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-9.2638522112988124E-34</v>
      </c>
      <c r="AR98">
        <f t="shared" si="73"/>
        <v>-9.2638522112988124E-34</v>
      </c>
      <c r="AS98">
        <f t="shared" si="74"/>
        <v>-1.9063410729891344E-6</v>
      </c>
      <c r="AT98">
        <f t="shared" si="75"/>
        <v>-1.3344387510923944E-7</v>
      </c>
      <c r="AU98">
        <f t="shared" si="76"/>
        <v>-2.039784948098374E-6</v>
      </c>
      <c r="AW98">
        <v>95</v>
      </c>
    </row>
    <row r="100" spans="5:50" x14ac:dyDescent="0.25">
      <c r="AN100" s="6">
        <f t="shared" ref="AN100:AP100" si="95">SUM(AN3:AN98)</f>
        <v>2062.284283781129</v>
      </c>
      <c r="AO100" s="6">
        <f t="shared" si="95"/>
        <v>-206.22842837811291</v>
      </c>
      <c r="AP100" s="6">
        <f t="shared" si="95"/>
        <v>-742.66629476356331</v>
      </c>
      <c r="AQ100" s="6">
        <f>SUM(AQ3:AQ98)</f>
        <v>-1438.7028048962586</v>
      </c>
      <c r="AR100" s="6">
        <f t="shared" ref="AR100:AU100" si="96">SUM(AR3:AR98)</f>
        <v>-325.313244256806</v>
      </c>
      <c r="AS100" s="6">
        <f t="shared" si="96"/>
        <v>-284.08471731421764</v>
      </c>
      <c r="AT100" s="6">
        <f t="shared" si="96"/>
        <v>146.58339502338714</v>
      </c>
      <c r="AU100" s="6">
        <f t="shared" si="96"/>
        <v>-462.81456654763707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4147.3177344684382</v>
      </c>
      <c r="K3">
        <v>1</v>
      </c>
      <c r="L3" s="2">
        <v>0</v>
      </c>
      <c r="O3">
        <f>$C$3</f>
        <v>4147.3177344684382</v>
      </c>
      <c r="P3">
        <f>O3*C5</f>
        <v>414.73177344684382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4147.3177344684382</v>
      </c>
      <c r="AF3">
        <f t="shared" ref="AF3:AF34" si="3">-$Z3*P3</f>
        <v>-414.73177344684382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3107.6289903215943</v>
      </c>
      <c r="AJ3">
        <f t="shared" ref="AJ3:AJ34" si="7">AB3-AC3</f>
        <v>0</v>
      </c>
      <c r="AL3">
        <f t="shared" ref="AL3:AL23" si="8">SUM(AI3:AK3)</f>
        <v>3107.6289903215943</v>
      </c>
      <c r="AN3">
        <f t="shared" ref="AN3:AN34" si="9">AE3*$K3</f>
        <v>4147.3177344684382</v>
      </c>
      <c r="AO3">
        <f t="shared" ref="AO3:AO34" si="10">AF3*$K3</f>
        <v>-414.73177344684382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3107.6289903215943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3107.6289903215943</v>
      </c>
      <c r="AW3">
        <v>0</v>
      </c>
      <c r="AX3">
        <f>IF(Z3&gt;0, (R3*SUMPRODUCT(K3:$K$98, X3:$X$98)-K3*$AZ$3)/Z3, 0)</f>
        <v>0</v>
      </c>
      <c r="AZ3">
        <f>C6*SUMPRODUCT(X4:X89, K4:K89)/1</f>
        <v>3037.9838006431933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151.34414873850127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149.61738056029435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-149.61738056029435</v>
      </c>
      <c r="AK4">
        <f t="shared" ref="AK4:AK35" si="28">G4*SUM(AB4:AB4, AE4:AF4)</f>
        <v>0</v>
      </c>
      <c r="AL4">
        <f t="shared" si="8"/>
        <v>-220.09473056029435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-67.006417569880199</v>
      </c>
      <c r="AR4">
        <f t="shared" si="13"/>
        <v>-67.006417569880199</v>
      </c>
      <c r="AS4">
        <f t="shared" si="14"/>
        <v>-142.24888815392123</v>
      </c>
      <c r="AT4">
        <f t="shared" si="15"/>
        <v>0</v>
      </c>
      <c r="AU4">
        <f t="shared" si="16"/>
        <v>-209.25530572380143</v>
      </c>
      <c r="AW4">
        <v>1</v>
      </c>
      <c r="AX4">
        <f>IF(Z4&gt;0, (R4*SUMPRODUCT(K4:$K$98, X4:$X$98)-K4*$AZ$3)/Z4, 0)</f>
        <v>151.34414873850127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1.462746E-3</v>
      </c>
      <c r="Q5" s="5">
        <f t="shared" ref="Q5:Q36" si="30">$C$8</f>
        <v>12.5</v>
      </c>
      <c r="R5">
        <f t="shared" si="0"/>
        <v>50000</v>
      </c>
      <c r="S5">
        <f t="shared" si="1"/>
        <v>236.22384578000239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149.61738056029435</v>
      </c>
      <c r="AC5">
        <f t="shared" si="27"/>
        <v>230.85175923980705</v>
      </c>
      <c r="AE5">
        <f t="shared" si="2"/>
        <v>0</v>
      </c>
      <c r="AF5">
        <f t="shared" si="3"/>
        <v>0</v>
      </c>
      <c r="AG5">
        <f t="shared" si="4"/>
        <v>-12.215731146740451</v>
      </c>
      <c r="AH5">
        <f t="shared" si="5"/>
        <v>-72.3028365381969</v>
      </c>
      <c r="AI5">
        <f t="shared" si="6"/>
        <v>-84.518567684937352</v>
      </c>
      <c r="AJ5">
        <f t="shared" si="7"/>
        <v>-81.234378679512702</v>
      </c>
      <c r="AK5">
        <f t="shared" si="28"/>
        <v>0.61343126029720685</v>
      </c>
      <c r="AL5">
        <f t="shared" si="8"/>
        <v>-165.13951510415285</v>
      </c>
      <c r="AN5">
        <f t="shared" si="9"/>
        <v>0</v>
      </c>
      <c r="AO5">
        <f t="shared" si="10"/>
        <v>0</v>
      </c>
      <c r="AP5">
        <f t="shared" si="11"/>
        <v>-11.01804358599866</v>
      </c>
      <c r="AQ5">
        <f t="shared" si="12"/>
        <v>-65.213927418643124</v>
      </c>
      <c r="AR5">
        <f t="shared" si="13"/>
        <v>-76.231971004641792</v>
      </c>
      <c r="AS5">
        <f t="shared" si="14"/>
        <v>-73.269779288750783</v>
      </c>
      <c r="AT5">
        <f t="shared" si="15"/>
        <v>0.5532875831809857</v>
      </c>
      <c r="AU5">
        <f t="shared" si="16"/>
        <v>-148.94846271021157</v>
      </c>
      <c r="AW5">
        <v>2</v>
      </c>
      <c r="AX5">
        <f>IF(Z5&gt;0, (R5*SUMPRODUCT(K5:$K$98, X5:$X$98)-K5*$AZ$3)/Z5, 0)</f>
        <v>236.22384578000239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1.535893E-3</v>
      </c>
      <c r="Q6" s="5">
        <f t="shared" si="30"/>
        <v>12.5</v>
      </c>
      <c r="R6">
        <f t="shared" si="0"/>
        <v>50000</v>
      </c>
      <c r="S6">
        <f t="shared" si="1"/>
        <v>324.69206390440422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230.85175923980705</v>
      </c>
      <c r="AC6">
        <f t="shared" si="27"/>
        <v>313.64764463063693</v>
      </c>
      <c r="AE6">
        <f t="shared" si="2"/>
        <v>0</v>
      </c>
      <c r="AF6">
        <f t="shared" si="3"/>
        <v>0</v>
      </c>
      <c r="AG6">
        <f t="shared" si="4"/>
        <v>-12.074811779314885</v>
      </c>
      <c r="AH6">
        <f t="shared" si="5"/>
        <v>-75.04822383264252</v>
      </c>
      <c r="AI6">
        <f t="shared" si="6"/>
        <v>-87.123035611957405</v>
      </c>
      <c r="AJ6">
        <f t="shared" si="7"/>
        <v>-82.795885390829881</v>
      </c>
      <c r="AK6">
        <f t="shared" si="28"/>
        <v>1.6390474906026302</v>
      </c>
      <c r="AL6">
        <f t="shared" si="8"/>
        <v>-168.27987351218465</v>
      </c>
      <c r="AN6">
        <f t="shared" si="9"/>
        <v>0</v>
      </c>
      <c r="AO6">
        <f t="shared" si="10"/>
        <v>0</v>
      </c>
      <c r="AP6">
        <f t="shared" si="11"/>
        <v>-10.302658796822669</v>
      </c>
      <c r="AQ6">
        <f t="shared" si="12"/>
        <v>-64.033813328654773</v>
      </c>
      <c r="AR6">
        <f t="shared" si="13"/>
        <v>-74.336472125477442</v>
      </c>
      <c r="AS6">
        <f t="shared" si="14"/>
        <v>-70.64439368105451</v>
      </c>
      <c r="AT6">
        <f t="shared" si="15"/>
        <v>1.3984936043802614</v>
      </c>
      <c r="AU6">
        <f t="shared" si="16"/>
        <v>-143.5823722021517</v>
      </c>
      <c r="AW6">
        <v>3</v>
      </c>
      <c r="AX6">
        <f>IF(Z6&gt;0, (R6*SUMPRODUCT(K6:$K$98, X6:$X$98)-K6*$AZ$3)/Z6, 0)</f>
        <v>324.69206390440422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1.6204399999999999E-3</v>
      </c>
      <c r="Q7" s="5">
        <f t="shared" si="30"/>
        <v>12.5</v>
      </c>
      <c r="R7">
        <f t="shared" si="0"/>
        <v>50000</v>
      </c>
      <c r="S7">
        <f t="shared" si="1"/>
        <v>424.26646505734374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313.64764463063693</v>
      </c>
      <c r="AC7">
        <f t="shared" si="27"/>
        <v>405.07255356493897</v>
      </c>
      <c r="AE7">
        <f t="shared" si="2"/>
        <v>0</v>
      </c>
      <c r="AF7">
        <f t="shared" si="3"/>
        <v>0</v>
      </c>
      <c r="AG7">
        <f t="shared" si="4"/>
        <v>-11.934497153522065</v>
      </c>
      <c r="AH7">
        <f t="shared" si="5"/>
        <v>-78.266031998692043</v>
      </c>
      <c r="AI7">
        <f t="shared" si="6"/>
        <v>-90.200529152214102</v>
      </c>
      <c r="AJ7">
        <f t="shared" si="7"/>
        <v>-91.424908934302039</v>
      </c>
      <c r="AK7">
        <f t="shared" si="28"/>
        <v>4.3283374959027894</v>
      </c>
      <c r="AL7">
        <f t="shared" si="8"/>
        <v>-177.29710059061335</v>
      </c>
      <c r="AN7">
        <f t="shared" si="9"/>
        <v>0</v>
      </c>
      <c r="AO7">
        <f t="shared" si="10"/>
        <v>0</v>
      </c>
      <c r="AP7">
        <f t="shared" si="11"/>
        <v>-9.5722291487438618</v>
      </c>
      <c r="AQ7">
        <f t="shared" si="12"/>
        <v>-62.774357663934289</v>
      </c>
      <c r="AR7">
        <f t="shared" si="13"/>
        <v>-72.34658681267814</v>
      </c>
      <c r="AS7">
        <f t="shared" si="14"/>
        <v>-73.328617617032222</v>
      </c>
      <c r="AT7">
        <f t="shared" si="15"/>
        <v>3.4716031862016474</v>
      </c>
      <c r="AU7">
        <f t="shared" si="16"/>
        <v>-142.20360124350873</v>
      </c>
      <c r="AW7">
        <v>4</v>
      </c>
      <c r="AX7">
        <f>IF(Z7&gt;0, (R7*SUMPRODUCT(K7:$K$98, X7:$X$98)-K7*$AZ$3)/Z7, 0)</f>
        <v>424.26646505734374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1.706887E-3</v>
      </c>
      <c r="Q8" s="5">
        <f t="shared" si="30"/>
        <v>12.5</v>
      </c>
      <c r="R8">
        <f t="shared" si="0"/>
        <v>50000</v>
      </c>
      <c r="S8">
        <f t="shared" si="1"/>
        <v>535.30646627084923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405.07255356493897</v>
      </c>
      <c r="AC8">
        <f t="shared" si="27"/>
        <v>505.10581773311833</v>
      </c>
      <c r="AE8">
        <f t="shared" si="2"/>
        <v>0</v>
      </c>
      <c r="AF8">
        <f t="shared" si="3"/>
        <v>0</v>
      </c>
      <c r="AG8">
        <f t="shared" si="4"/>
        <v>-11.79478134394396</v>
      </c>
      <c r="AH8">
        <f t="shared" si="5"/>
        <v>-81.483352171535259</v>
      </c>
      <c r="AI8">
        <f t="shared" si="6"/>
        <v>-93.278133515479226</v>
      </c>
      <c r="AJ8">
        <f t="shared" si="7"/>
        <v>-100.03326416817936</v>
      </c>
      <c r="AK8">
        <f t="shared" si="28"/>
        <v>8.7495671570026818</v>
      </c>
      <c r="AL8">
        <f t="shared" si="8"/>
        <v>-184.56183052665591</v>
      </c>
      <c r="AN8">
        <f t="shared" si="9"/>
        <v>0</v>
      </c>
      <c r="AO8">
        <f t="shared" si="10"/>
        <v>0</v>
      </c>
      <c r="AP8">
        <f t="shared" si="11"/>
        <v>-8.8280777750666388</v>
      </c>
      <c r="AQ8">
        <f t="shared" si="12"/>
        <v>-60.988105617812472</v>
      </c>
      <c r="AR8">
        <f t="shared" si="13"/>
        <v>-69.816183392879111</v>
      </c>
      <c r="AS8">
        <f t="shared" si="14"/>
        <v>-74.872217671411377</v>
      </c>
      <c r="AT8">
        <f t="shared" si="15"/>
        <v>6.5488165577438417</v>
      </c>
      <c r="AU8">
        <f t="shared" si="16"/>
        <v>-138.13958450654664</v>
      </c>
      <c r="AW8">
        <v>5</v>
      </c>
      <c r="AX8">
        <f>IF(Z8&gt;0, (R8*SUMPRODUCT(K8:$K$98, X8:$X$98)-K8*$AZ$3)/Z8, 0)</f>
        <v>535.30646627084923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1.7980839999999999E-3</v>
      </c>
      <c r="Q9" s="5">
        <f t="shared" si="30"/>
        <v>12.5</v>
      </c>
      <c r="R9">
        <f t="shared" si="0"/>
        <v>50000</v>
      </c>
      <c r="S9">
        <f t="shared" si="1"/>
        <v>640.712479396915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505.10581773311833</v>
      </c>
      <c r="AC9">
        <f t="shared" si="27"/>
        <v>597.43237821524463</v>
      </c>
      <c r="AE9">
        <f t="shared" si="2"/>
        <v>0</v>
      </c>
      <c r="AF9">
        <f t="shared" si="3"/>
        <v>0</v>
      </c>
      <c r="AG9">
        <f t="shared" si="4"/>
        <v>-11.655625522886476</v>
      </c>
      <c r="AH9">
        <f t="shared" si="5"/>
        <v>-84.832030472176513</v>
      </c>
      <c r="AI9">
        <f t="shared" si="6"/>
        <v>-96.487655995062994</v>
      </c>
      <c r="AJ9">
        <f t="shared" si="7"/>
        <v>-92.326560482126297</v>
      </c>
      <c r="AK9">
        <f t="shared" si="28"/>
        <v>11.263859735448539</v>
      </c>
      <c r="AL9">
        <f t="shared" si="8"/>
        <v>-177.55035674174076</v>
      </c>
      <c r="AN9">
        <f t="shared" si="9"/>
        <v>0</v>
      </c>
      <c r="AO9">
        <f t="shared" si="10"/>
        <v>0</v>
      </c>
      <c r="AP9">
        <f t="shared" si="11"/>
        <v>-8.1357114351560842</v>
      </c>
      <c r="AQ9">
        <f t="shared" si="12"/>
        <v>-59.213374608236201</v>
      </c>
      <c r="AR9">
        <f t="shared" si="13"/>
        <v>-67.34908604339229</v>
      </c>
      <c r="AS9">
        <f t="shared" si="14"/>
        <v>-64.444611094287012</v>
      </c>
      <c r="AT9">
        <f t="shared" si="15"/>
        <v>7.862256064571012</v>
      </c>
      <c r="AU9">
        <f t="shared" si="16"/>
        <v>-123.93144107310829</v>
      </c>
      <c r="AW9">
        <v>6</v>
      </c>
      <c r="AX9">
        <f>IF(Z9&gt;0, (R9*SUMPRODUCT(K9:$K$98, X9:$X$98)-K9*$AZ$3)/Z9, 0)</f>
        <v>640.712479396915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1.9035300000000001E-3</v>
      </c>
      <c r="Q10" s="5">
        <f t="shared" si="30"/>
        <v>12.5</v>
      </c>
      <c r="R10">
        <f t="shared" si="0"/>
        <v>50000</v>
      </c>
      <c r="S10">
        <f t="shared" si="1"/>
        <v>702.70067626924163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597.43237821524463</v>
      </c>
      <c r="AC10">
        <f t="shared" si="27"/>
        <v>647.43368603612385</v>
      </c>
      <c r="AE10">
        <f t="shared" si="2"/>
        <v>0</v>
      </c>
      <c r="AF10">
        <f t="shared" si="3"/>
        <v>0</v>
      </c>
      <c r="AG10">
        <f t="shared" si="4"/>
        <v>-11.51688243480603</v>
      </c>
      <c r="AH10">
        <f t="shared" si="5"/>
        <v>-88.747331406320384</v>
      </c>
      <c r="AI10">
        <f t="shared" si="6"/>
        <v>-100.26421384112642</v>
      </c>
      <c r="AJ10">
        <f t="shared" si="7"/>
        <v>-50.001307820879219</v>
      </c>
      <c r="AK10">
        <f t="shared" si="28"/>
        <v>2.5689592263255521</v>
      </c>
      <c r="AL10">
        <f t="shared" si="8"/>
        <v>-147.69656243568011</v>
      </c>
      <c r="AN10">
        <f t="shared" si="9"/>
        <v>0</v>
      </c>
      <c r="AO10">
        <f t="shared" si="10"/>
        <v>0</v>
      </c>
      <c r="AP10">
        <f t="shared" si="11"/>
        <v>-7.6248389927120925</v>
      </c>
      <c r="AQ10">
        <f t="shared" si="12"/>
        <v>-58.755840987053631</v>
      </c>
      <c r="AR10">
        <f t="shared" si="13"/>
        <v>-66.380679979765731</v>
      </c>
      <c r="AS10">
        <f t="shared" si="14"/>
        <v>-33.103743458128051</v>
      </c>
      <c r="AT10">
        <f t="shared" si="15"/>
        <v>1.700798856848317</v>
      </c>
      <c r="AU10">
        <f t="shared" si="16"/>
        <v>-97.783624581045473</v>
      </c>
      <c r="AW10">
        <v>7</v>
      </c>
      <c r="AX10">
        <f>IF(Z10&gt;0, (R10*SUMPRODUCT(K10:$K$98, X10:$X$98)-K10*$AZ$3)/Z10, 0)</f>
        <v>702.70067626924163</v>
      </c>
    </row>
    <row r="11" spans="1:52" x14ac:dyDescent="0.25">
      <c r="A11" t="s">
        <v>33</v>
      </c>
      <c r="C11" s="25">
        <f>AU91</f>
        <v>-405.62172314990619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2.008026E-3</v>
      </c>
      <c r="Q11" s="5">
        <f t="shared" si="30"/>
        <v>12.5</v>
      </c>
      <c r="R11">
        <f t="shared" si="0"/>
        <v>50000</v>
      </c>
      <c r="S11">
        <f t="shared" si="1"/>
        <v>755.11292638629982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647.43368603612385</v>
      </c>
      <c r="AC11">
        <f t="shared" si="27"/>
        <v>687.36947505043463</v>
      </c>
      <c r="AE11">
        <f t="shared" si="2"/>
        <v>0</v>
      </c>
      <c r="AF11">
        <f t="shared" si="3"/>
        <v>0</v>
      </c>
      <c r="AG11">
        <f t="shared" si="4"/>
        <v>-11.378587411089935</v>
      </c>
      <c r="AH11">
        <f t="shared" si="5"/>
        <v>-92.504797472135266</v>
      </c>
      <c r="AI11">
        <f t="shared" si="6"/>
        <v>-103.8833848832252</v>
      </c>
      <c r="AJ11">
        <f t="shared" si="7"/>
        <v>-39.935789014310785</v>
      </c>
      <c r="AK11">
        <f t="shared" si="28"/>
        <v>1.0358938976577983</v>
      </c>
      <c r="AL11">
        <f t="shared" si="8"/>
        <v>-142.7832799998782</v>
      </c>
      <c r="AN11">
        <f t="shared" si="9"/>
        <v>0</v>
      </c>
      <c r="AO11">
        <f t="shared" si="10"/>
        <v>0</v>
      </c>
      <c r="AP11">
        <f t="shared" si="11"/>
        <v>-7.1636361048324373</v>
      </c>
      <c r="AQ11">
        <f t="shared" si="12"/>
        <v>-58.23839841452908</v>
      </c>
      <c r="AR11">
        <f t="shared" si="13"/>
        <v>-65.402034519361521</v>
      </c>
      <c r="AS11">
        <f t="shared" si="14"/>
        <v>-25.142440772486339</v>
      </c>
      <c r="AT11">
        <f t="shared" si="15"/>
        <v>0.65216943526790372</v>
      </c>
      <c r="AU11">
        <f t="shared" si="16"/>
        <v>-89.892305856579966</v>
      </c>
      <c r="AW11">
        <v>8</v>
      </c>
      <c r="AX11">
        <f>IF(Z11&gt;0, (R11*SUMPRODUCT(K11:$K$98, X11:$X$98)-K11*$AZ$3)/Z11, 0)</f>
        <v>755.11292638629982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2.1277219999999999E-3</v>
      </c>
      <c r="Q12" s="5">
        <f t="shared" si="30"/>
        <v>12.5</v>
      </c>
      <c r="R12">
        <f t="shared" si="0"/>
        <v>50000</v>
      </c>
      <c r="S12">
        <f t="shared" si="1"/>
        <v>840.62006211871994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687.36947505043463</v>
      </c>
      <c r="AC12">
        <f t="shared" si="27"/>
        <v>755.92530882665869</v>
      </c>
      <c r="AE12">
        <f t="shared" si="2"/>
        <v>0</v>
      </c>
      <c r="AF12">
        <f t="shared" si="3"/>
        <v>0</v>
      </c>
      <c r="AG12">
        <f t="shared" si="4"/>
        <v>-11.240591066215536</v>
      </c>
      <c r="AH12">
        <f t="shared" si="5"/>
        <v>-96.841883053996398</v>
      </c>
      <c r="AI12">
        <f t="shared" si="6"/>
        <v>-108.08247412021194</v>
      </c>
      <c r="AJ12">
        <f t="shared" si="7"/>
        <v>-68.555833776224063</v>
      </c>
      <c r="AK12">
        <f t="shared" si="28"/>
        <v>14.434758976059127</v>
      </c>
      <c r="AL12">
        <f t="shared" si="8"/>
        <v>-162.20354892037687</v>
      </c>
      <c r="AN12">
        <f t="shared" si="9"/>
        <v>0</v>
      </c>
      <c r="AO12">
        <f t="shared" si="10"/>
        <v>0</v>
      </c>
      <c r="AP12">
        <f t="shared" si="11"/>
        <v>-6.6076167298262067</v>
      </c>
      <c r="AQ12">
        <f t="shared" si="12"/>
        <v>-56.927081756288651</v>
      </c>
      <c r="AR12">
        <f t="shared" si="13"/>
        <v>-63.534698486114856</v>
      </c>
      <c r="AS12">
        <f t="shared" si="14"/>
        <v>-40.299542214329016</v>
      </c>
      <c r="AT12">
        <f t="shared" si="15"/>
        <v>8.4852615257828656</v>
      </c>
      <c r="AU12">
        <f t="shared" si="16"/>
        <v>-95.348979174661011</v>
      </c>
      <c r="AW12">
        <v>9</v>
      </c>
      <c r="AX12">
        <f>IF(Z12&gt;0, (R12*SUMPRODUCT(K12:$K$98, X12:$X$98)-K12*$AZ$3)/Z12, 0)</f>
        <v>840.62006211871994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2.2569180000000001E-3</v>
      </c>
      <c r="Q13" s="5">
        <f t="shared" si="30"/>
        <v>12.5</v>
      </c>
      <c r="R13">
        <f t="shared" si="0"/>
        <v>50000</v>
      </c>
      <c r="S13">
        <f t="shared" si="1"/>
        <v>1002.3781428427686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755.92530882665869</v>
      </c>
      <c r="AC13">
        <f t="shared" si="27"/>
        <v>890.33761166406271</v>
      </c>
      <c r="AE13">
        <f t="shared" si="2"/>
        <v>0</v>
      </c>
      <c r="AF13">
        <f t="shared" si="3"/>
        <v>0</v>
      </c>
      <c r="AG13">
        <f t="shared" si="4"/>
        <v>-11.102816063245401</v>
      </c>
      <c r="AH13">
        <f t="shared" si="5"/>
        <v>-101.47636923192415</v>
      </c>
      <c r="AI13">
        <f t="shared" si="6"/>
        <v>-112.57918529516955</v>
      </c>
      <c r="AJ13">
        <f t="shared" si="7"/>
        <v>-134.41230283740401</v>
      </c>
      <c r="AK13">
        <f t="shared" si="28"/>
        <v>52.914771617866116</v>
      </c>
      <c r="AL13">
        <f t="shared" si="8"/>
        <v>-194.07671651470747</v>
      </c>
      <c r="AN13">
        <f t="shared" si="9"/>
        <v>0</v>
      </c>
      <c r="AO13">
        <f t="shared" si="10"/>
        <v>0</v>
      </c>
      <c r="AP13">
        <f t="shared" si="11"/>
        <v>-5.8273461726725877</v>
      </c>
      <c r="AQ13">
        <f t="shared" si="12"/>
        <v>-53.260175480878218</v>
      </c>
      <c r="AR13">
        <f t="shared" si="13"/>
        <v>-59.087521653550809</v>
      </c>
      <c r="AS13">
        <f t="shared" si="14"/>
        <v>-70.546698606722913</v>
      </c>
      <c r="AT13">
        <f t="shared" si="15"/>
        <v>27.772475929415997</v>
      </c>
      <c r="AU13">
        <f t="shared" si="16"/>
        <v>-101.86174433085773</v>
      </c>
      <c r="AW13">
        <v>10</v>
      </c>
      <c r="AX13">
        <f>IF(Z13&gt;0, (R13*SUMPRODUCT(K13:$K$98, X13:$X$98)-K13*$AZ$3)/Z13, 0)</f>
        <v>1002.3781428427686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2.397513E-3</v>
      </c>
      <c r="Q14" s="5">
        <f t="shared" si="30"/>
        <v>12.5</v>
      </c>
      <c r="R14">
        <f t="shared" si="0"/>
        <v>50000</v>
      </c>
      <c r="S14">
        <f t="shared" si="1"/>
        <v>1148.9975608055975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890.33761166406271</v>
      </c>
      <c r="AC14">
        <f t="shared" si="27"/>
        <v>1007.9161724275516</v>
      </c>
      <c r="AE14">
        <f t="shared" si="2"/>
        <v>0</v>
      </c>
      <c r="AF14">
        <f t="shared" si="3"/>
        <v>0</v>
      </c>
      <c r="AG14">
        <f t="shared" si="4"/>
        <v>-10.965168756764708</v>
      </c>
      <c r="AH14">
        <f t="shared" si="5"/>
        <v>-106.47658339295869</v>
      </c>
      <c r="AI14">
        <f t="shared" si="6"/>
        <v>-117.4417521497234</v>
      </c>
      <c r="AJ14">
        <f t="shared" si="7"/>
        <v>-117.57856076348889</v>
      </c>
      <c r="AK14">
        <f t="shared" si="28"/>
        <v>62.323632816484398</v>
      </c>
      <c r="AL14">
        <f t="shared" si="8"/>
        <v>-172.6966800967279</v>
      </c>
      <c r="AN14">
        <f t="shared" si="9"/>
        <v>0</v>
      </c>
      <c r="AO14">
        <f t="shared" si="10"/>
        <v>0</v>
      </c>
      <c r="AP14">
        <f t="shared" si="11"/>
        <v>-5.1384835470905168</v>
      </c>
      <c r="AQ14">
        <f t="shared" si="12"/>
        <v>-49.896922158867049</v>
      </c>
      <c r="AR14">
        <f t="shared" si="13"/>
        <v>-55.035405705957565</v>
      </c>
      <c r="AS14">
        <f t="shared" si="14"/>
        <v>-55.099516785917061</v>
      </c>
      <c r="AT14">
        <f t="shared" si="15"/>
        <v>29.206022171327319</v>
      </c>
      <c r="AU14">
        <f t="shared" si="16"/>
        <v>-80.928900320547299</v>
      </c>
      <c r="AW14">
        <v>11</v>
      </c>
      <c r="AX14">
        <f>IF(Z14&gt;0, (R14*SUMPRODUCT(K14:$K$98, X14:$X$98)-K14*$AZ$3)/Z14, 0)</f>
        <v>1148.9975608055975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2.5466569999999999E-3</v>
      </c>
      <c r="Q15" s="5">
        <f t="shared" si="30"/>
        <v>12.5</v>
      </c>
      <c r="R15">
        <f t="shared" si="0"/>
        <v>50000</v>
      </c>
      <c r="S15">
        <f t="shared" si="1"/>
        <v>1282.0876750093562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1007.9161724275516</v>
      </c>
      <c r="AC15">
        <f t="shared" si="27"/>
        <v>1110.5538362011562</v>
      </c>
      <c r="AE15">
        <f t="shared" si="2"/>
        <v>0</v>
      </c>
      <c r="AF15">
        <f t="shared" si="3"/>
        <v>0</v>
      </c>
      <c r="AG15">
        <f t="shared" si="4"/>
        <v>-10.827592545426464</v>
      </c>
      <c r="AH15">
        <f t="shared" si="5"/>
        <v>-111.69809508238455</v>
      </c>
      <c r="AI15">
        <f t="shared" si="6"/>
        <v>-122.52568762781102</v>
      </c>
      <c r="AJ15">
        <f t="shared" si="7"/>
        <v>-102.63766377360457</v>
      </c>
      <c r="AK15">
        <f t="shared" si="28"/>
        <v>70.554132069928613</v>
      </c>
      <c r="AL15">
        <f t="shared" si="8"/>
        <v>-154.60921933148697</v>
      </c>
      <c r="AN15">
        <f t="shared" si="9"/>
        <v>0</v>
      </c>
      <c r="AO15">
        <f t="shared" si="10"/>
        <v>0</v>
      </c>
      <c r="AP15">
        <f t="shared" si="11"/>
        <v>-4.5303685326116323</v>
      </c>
      <c r="AQ15">
        <f t="shared" si="12"/>
        <v>-46.735553909224613</v>
      </c>
      <c r="AR15">
        <f t="shared" si="13"/>
        <v>-51.265922441836246</v>
      </c>
      <c r="AS15">
        <f t="shared" si="14"/>
        <v>-42.944582581020711</v>
      </c>
      <c r="AT15">
        <f t="shared" si="15"/>
        <v>29.520525309233488</v>
      </c>
      <c r="AU15">
        <f t="shared" si="16"/>
        <v>-64.689979713623458</v>
      </c>
      <c r="AW15">
        <v>12</v>
      </c>
      <c r="AX15">
        <f>IF(Z15&gt;0, (R15*SUMPRODUCT(K15:$K$98, X15:$X$98)-K15*$AZ$3)/Z15, 0)</f>
        <v>1282.0876750093562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3.8442260000000001E-3</v>
      </c>
      <c r="Q16" s="5">
        <f t="shared" si="30"/>
        <v>12.5</v>
      </c>
      <c r="R16">
        <f t="shared" si="0"/>
        <v>50000</v>
      </c>
      <c r="S16">
        <f t="shared" si="1"/>
        <v>1404.8094088591245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1110.5538362011562</v>
      </c>
      <c r="AC16">
        <f t="shared" si="27"/>
        <v>1200.0098768744951</v>
      </c>
      <c r="AE16">
        <f t="shared" si="2"/>
        <v>0</v>
      </c>
      <c r="AF16">
        <f t="shared" si="3"/>
        <v>0</v>
      </c>
      <c r="AG16">
        <f t="shared" si="4"/>
        <v>-10.677692907191666</v>
      </c>
      <c r="AH16">
        <f t="shared" si="5"/>
        <v>-166.49485112213839</v>
      </c>
      <c r="AI16">
        <f t="shared" si="6"/>
        <v>-177.17254402933006</v>
      </c>
      <c r="AJ16">
        <f t="shared" si="7"/>
        <v>-89.456040673338975</v>
      </c>
      <c r="AK16">
        <f t="shared" si="28"/>
        <v>77.738768534080933</v>
      </c>
      <c r="AL16">
        <f t="shared" si="8"/>
        <v>-188.88981616858814</v>
      </c>
      <c r="AN16">
        <f t="shared" si="9"/>
        <v>0</v>
      </c>
      <c r="AO16">
        <f t="shared" si="10"/>
        <v>0</v>
      </c>
      <c r="AP16">
        <f t="shared" si="11"/>
        <v>-3.9889723989132757</v>
      </c>
      <c r="AQ16">
        <f t="shared" si="12"/>
        <v>-62.199144652312448</v>
      </c>
      <c r="AR16">
        <f t="shared" si="13"/>
        <v>-66.188117051225717</v>
      </c>
      <c r="AS16">
        <f t="shared" si="14"/>
        <v>-33.418986691560903</v>
      </c>
      <c r="AT16">
        <f t="shared" si="15"/>
        <v>29.04164829455798</v>
      </c>
      <c r="AU16">
        <f t="shared" si="16"/>
        <v>-70.565455448228661</v>
      </c>
      <c r="AW16">
        <v>13</v>
      </c>
      <c r="AX16">
        <f>IF(Z16&gt;0, (R16*SUMPRODUCT(K16:$K$98, X16:$X$98)-K16*$AZ$3)/Z16, 0)</f>
        <v>1404.8094088591245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5.3300140000000001E-3</v>
      </c>
      <c r="Q17" s="5">
        <f t="shared" si="30"/>
        <v>12.5</v>
      </c>
      <c r="R17">
        <f t="shared" si="0"/>
        <v>50000</v>
      </c>
      <c r="S17">
        <f t="shared" si="1"/>
        <v>1497.3011270618715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1200.0098768744951</v>
      </c>
      <c r="AC17">
        <f t="shared" si="27"/>
        <v>1259.410370242329</v>
      </c>
      <c r="AE17">
        <f t="shared" si="2"/>
        <v>0</v>
      </c>
      <c r="AF17">
        <f t="shared" si="3"/>
        <v>0</v>
      </c>
      <c r="AG17">
        <f t="shared" si="4"/>
        <v>-10.514003725436718</v>
      </c>
      <c r="AH17">
        <f t="shared" si="5"/>
        <v>-227.64901073212911</v>
      </c>
      <c r="AI17">
        <f t="shared" si="6"/>
        <v>-238.16301445756582</v>
      </c>
      <c r="AJ17">
        <f t="shared" si="7"/>
        <v>-59.40049336783386</v>
      </c>
      <c r="AK17">
        <f t="shared" si="28"/>
        <v>84.000691381214665</v>
      </c>
      <c r="AL17">
        <f t="shared" si="8"/>
        <v>-213.56281644418505</v>
      </c>
      <c r="AN17">
        <f t="shared" si="9"/>
        <v>0</v>
      </c>
      <c r="AO17">
        <f t="shared" si="10"/>
        <v>0</v>
      </c>
      <c r="AP17">
        <f t="shared" si="11"/>
        <v>-3.5069833894574298</v>
      </c>
      <c r="AQ17">
        <f t="shared" si="12"/>
        <v>-75.933138327933364</v>
      </c>
      <c r="AR17">
        <f t="shared" si="13"/>
        <v>-79.440121717390795</v>
      </c>
      <c r="AS17">
        <f t="shared" si="14"/>
        <v>-19.813246124555352</v>
      </c>
      <c r="AT17">
        <f t="shared" si="15"/>
        <v>28.018729788363608</v>
      </c>
      <c r="AU17">
        <f t="shared" si="16"/>
        <v>-71.234638053582543</v>
      </c>
      <c r="AW17">
        <v>14</v>
      </c>
      <c r="AX17">
        <f>IF(Z17&gt;0, (R17*SUMPRODUCT(K17:$K$98, X17:$X$98)-K17*$AZ$3)/Z17, 0)</f>
        <v>1497.3011270618715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6.9004050000000001E-3</v>
      </c>
      <c r="Q18" s="5">
        <f t="shared" si="30"/>
        <v>12.5</v>
      </c>
      <c r="R18">
        <f t="shared" si="0"/>
        <v>50000</v>
      </c>
      <c r="S18">
        <f t="shared" si="1"/>
        <v>1562.5111702687589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1259.410370242329</v>
      </c>
      <c r="AC18">
        <f t="shared" si="27"/>
        <v>1292.048337289526</v>
      </c>
      <c r="AE18">
        <f t="shared" si="2"/>
        <v>0</v>
      </c>
      <c r="AF18">
        <f t="shared" si="3"/>
        <v>0</v>
      </c>
      <c r="AG18">
        <f t="shared" si="4"/>
        <v>-10.336312804305328</v>
      </c>
      <c r="AH18">
        <f t="shared" si="5"/>
        <v>-290.20353550808858</v>
      </c>
      <c r="AI18">
        <f t="shared" si="6"/>
        <v>-300.53984831239393</v>
      </c>
      <c r="AJ18">
        <f t="shared" si="7"/>
        <v>-32.63796704719698</v>
      </c>
      <c r="AK18">
        <f t="shared" si="28"/>
        <v>88.158725916963036</v>
      </c>
      <c r="AL18">
        <f t="shared" si="8"/>
        <v>-245.01908944262789</v>
      </c>
      <c r="AN18">
        <f t="shared" si="9"/>
        <v>0</v>
      </c>
      <c r="AO18">
        <f t="shared" si="10"/>
        <v>0</v>
      </c>
      <c r="AP18">
        <f t="shared" si="11"/>
        <v>-3.0783160266493983</v>
      </c>
      <c r="AQ18">
        <f t="shared" si="12"/>
        <v>-86.427163269746401</v>
      </c>
      <c r="AR18">
        <f t="shared" si="13"/>
        <v>-89.505479296395805</v>
      </c>
      <c r="AS18">
        <f t="shared" si="14"/>
        <v>-9.7200983504285201</v>
      </c>
      <c r="AT18">
        <f t="shared" si="15"/>
        <v>26.255050908109361</v>
      </c>
      <c r="AU18">
        <f t="shared" si="16"/>
        <v>-72.97052673871498</v>
      </c>
      <c r="AW18">
        <v>15</v>
      </c>
      <c r="AX18">
        <f>IF(Z18&gt;0, (R18*SUMPRODUCT(K18:$K$98, X18:$X$98)-K18*$AZ$3)/Z18, 0)</f>
        <v>1562.5111702687589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8.6257439999999994E-3</v>
      </c>
      <c r="Q19" s="5">
        <f t="shared" si="30"/>
        <v>12.5</v>
      </c>
      <c r="R19">
        <f t="shared" si="0"/>
        <v>50000</v>
      </c>
      <c r="S19">
        <f t="shared" si="1"/>
        <v>1605.1193581940772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1292.048337289526</v>
      </c>
      <c r="AC19">
        <f t="shared" si="27"/>
        <v>1302.5596609618601</v>
      </c>
      <c r="AE19">
        <f t="shared" si="2"/>
        <v>0</v>
      </c>
      <c r="AF19">
        <f t="shared" si="3"/>
        <v>0</v>
      </c>
      <c r="AG19">
        <f t="shared" si="4"/>
        <v>-10.143791288108416</v>
      </c>
      <c r="AH19">
        <f t="shared" si="5"/>
        <v>-356.63355261543944</v>
      </c>
      <c r="AI19">
        <f t="shared" si="6"/>
        <v>-366.77734390354783</v>
      </c>
      <c r="AJ19">
        <f t="shared" si="7"/>
        <v>-10.511323672334129</v>
      </c>
      <c r="AK19">
        <f t="shared" si="28"/>
        <v>90.443383610266821</v>
      </c>
      <c r="AL19">
        <f t="shared" si="8"/>
        <v>-286.84528396561512</v>
      </c>
      <c r="AN19">
        <f t="shared" si="9"/>
        <v>0</v>
      </c>
      <c r="AO19">
        <f t="shared" si="10"/>
        <v>0</v>
      </c>
      <c r="AP19">
        <f t="shared" si="11"/>
        <v>-2.6973036610588657</v>
      </c>
      <c r="AQ19">
        <f t="shared" si="12"/>
        <v>-94.831307132053169</v>
      </c>
      <c r="AR19">
        <f t="shared" si="13"/>
        <v>-97.528610793112023</v>
      </c>
      <c r="AS19">
        <f t="shared" si="14"/>
        <v>-2.7950330422510699</v>
      </c>
      <c r="AT19">
        <f t="shared" si="15"/>
        <v>24.049515886285135</v>
      </c>
      <c r="AU19">
        <f t="shared" si="16"/>
        <v>-76.27412794907795</v>
      </c>
      <c r="AW19">
        <v>16</v>
      </c>
      <c r="AX19">
        <f>IF(Z19&gt;0, (R19*SUMPRODUCT(K19:$K$98, X19:$X$98)-K19*$AZ$3)/Z19, 0)</f>
        <v>1605.1193581940772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1.0476563E-2</v>
      </c>
      <c r="Q20" s="5">
        <f t="shared" si="30"/>
        <v>12.5</v>
      </c>
      <c r="R20">
        <f t="shared" si="0"/>
        <v>50000</v>
      </c>
      <c r="S20">
        <f t="shared" si="1"/>
        <v>1628.2583323820431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1302.5596609618601</v>
      </c>
      <c r="AC20">
        <f t="shared" si="27"/>
        <v>1294.2805743138083</v>
      </c>
      <c r="AE20">
        <f t="shared" si="2"/>
        <v>0</v>
      </c>
      <c r="AF20">
        <f t="shared" si="3"/>
        <v>0</v>
      </c>
      <c r="AG20">
        <f t="shared" si="4"/>
        <v>-9.9360813067386111</v>
      </c>
      <c r="AH20">
        <f t="shared" si="5"/>
        <v>-425.08827395487583</v>
      </c>
      <c r="AI20">
        <f t="shared" si="6"/>
        <v>-435.02435526161446</v>
      </c>
      <c r="AJ20">
        <f t="shared" si="7"/>
        <v>8.2790866480518162</v>
      </c>
      <c r="AK20">
        <f t="shared" si="28"/>
        <v>91.17917626733022</v>
      </c>
      <c r="AL20">
        <f t="shared" si="8"/>
        <v>-335.56609234623244</v>
      </c>
      <c r="AN20">
        <f t="shared" si="9"/>
        <v>0</v>
      </c>
      <c r="AO20">
        <f t="shared" si="10"/>
        <v>0</v>
      </c>
      <c r="AP20">
        <f t="shared" si="11"/>
        <v>-2.3589929934938061</v>
      </c>
      <c r="AQ20">
        <f t="shared" si="12"/>
        <v>-100.92311334004945</v>
      </c>
      <c r="AR20">
        <f t="shared" si="13"/>
        <v>-103.28210633354327</v>
      </c>
      <c r="AS20">
        <f t="shared" si="14"/>
        <v>1.9655945631238922</v>
      </c>
      <c r="AT20">
        <f t="shared" si="15"/>
        <v>21.647471606466706</v>
      </c>
      <c r="AU20">
        <f t="shared" si="16"/>
        <v>-79.669040163952673</v>
      </c>
      <c r="AW20">
        <v>17</v>
      </c>
      <c r="AX20">
        <f>IF(Z20&gt;0, (R20*SUMPRODUCT(K20:$K$98, X20:$X$98)-K20*$AZ$3)/Z20, 0)</f>
        <v>1628.2583323820431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1.2607808E-2</v>
      </c>
      <c r="Q21" s="5">
        <f t="shared" si="30"/>
        <v>12.5</v>
      </c>
      <c r="R21">
        <f t="shared" si="0"/>
        <v>50000</v>
      </c>
      <c r="S21">
        <f t="shared" si="1"/>
        <v>1635.4875600738449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1294.2805743138083</v>
      </c>
      <c r="AC21">
        <f t="shared" si="27"/>
        <v>1270.6362292630447</v>
      </c>
      <c r="AE21">
        <f t="shared" si="2"/>
        <v>0</v>
      </c>
      <c r="AF21">
        <f t="shared" si="3"/>
        <v>0</v>
      </c>
      <c r="AG21">
        <f t="shared" si="4"/>
        <v>-9.7114482882834743</v>
      </c>
      <c r="AH21">
        <f t="shared" si="5"/>
        <v>-501.08882155099809</v>
      </c>
      <c r="AI21">
        <f t="shared" si="6"/>
        <v>-510.80026983928155</v>
      </c>
      <c r="AJ21">
        <f t="shared" si="7"/>
        <v>23.644345050763604</v>
      </c>
      <c r="AK21">
        <f t="shared" si="28"/>
        <v>90.599640201966594</v>
      </c>
      <c r="AL21">
        <f t="shared" si="8"/>
        <v>-396.55628458655133</v>
      </c>
      <c r="AN21">
        <f t="shared" si="9"/>
        <v>0</v>
      </c>
      <c r="AO21">
        <f t="shared" si="10"/>
        <v>0</v>
      </c>
      <c r="AP21">
        <f t="shared" si="11"/>
        <v>-2.058626190021029</v>
      </c>
      <c r="AQ21">
        <f t="shared" si="12"/>
        <v>-106.22046691183984</v>
      </c>
      <c r="AR21">
        <f t="shared" si="13"/>
        <v>-108.27909310186087</v>
      </c>
      <c r="AS21">
        <f t="shared" si="14"/>
        <v>5.0121121507819373</v>
      </c>
      <c r="AT21">
        <f t="shared" si="15"/>
        <v>19.205249988435746</v>
      </c>
      <c r="AU21">
        <f t="shared" si="16"/>
        <v>-84.061730962643182</v>
      </c>
      <c r="AW21">
        <v>18</v>
      </c>
      <c r="AX21">
        <f>IF(Z21&gt;0, (R21*SUMPRODUCT(K21:$K$98, X21:$X$98)-K21*$AZ$3)/Z21, 0)</f>
        <v>1635.4875600738449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1.5033739000000001E-2</v>
      </c>
      <c r="Q22" s="5">
        <f t="shared" si="30"/>
        <v>12.5</v>
      </c>
      <c r="R22">
        <f t="shared" si="0"/>
        <v>50000</v>
      </c>
      <c r="S22">
        <f t="shared" si="1"/>
        <v>1628.3416478647887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1270.6362292630447</v>
      </c>
      <c r="AC22">
        <f t="shared" si="27"/>
        <v>1233.4146626094962</v>
      </c>
      <c r="AE22">
        <f t="shared" si="2"/>
        <v>0</v>
      </c>
      <c r="AF22">
        <f t="shared" si="3"/>
        <v>0</v>
      </c>
      <c r="AG22">
        <f t="shared" si="4"/>
        <v>-9.4683344265225902</v>
      </c>
      <c r="AH22">
        <f t="shared" si="5"/>
        <v>-583.99751551220209</v>
      </c>
      <c r="AI22">
        <f t="shared" si="6"/>
        <v>-593.46584993872466</v>
      </c>
      <c r="AJ22">
        <f t="shared" si="7"/>
        <v>37.221566653548507</v>
      </c>
      <c r="AK22">
        <f t="shared" si="28"/>
        <v>88.944536048413141</v>
      </c>
      <c r="AL22">
        <f t="shared" si="8"/>
        <v>-467.29974723676298</v>
      </c>
      <c r="AN22">
        <f t="shared" si="9"/>
        <v>0</v>
      </c>
      <c r="AO22">
        <f t="shared" si="10"/>
        <v>0</v>
      </c>
      <c r="AP22">
        <f t="shared" si="11"/>
        <v>-1.7920456065013197</v>
      </c>
      <c r="AQ22">
        <f t="shared" si="12"/>
        <v>-110.53160299764484</v>
      </c>
      <c r="AR22">
        <f t="shared" si="13"/>
        <v>-112.32364860414616</v>
      </c>
      <c r="AS22">
        <f t="shared" si="14"/>
        <v>7.0448235121206393</v>
      </c>
      <c r="AT22">
        <f t="shared" si="15"/>
        <v>16.834287623108043</v>
      </c>
      <c r="AU22">
        <f t="shared" si="16"/>
        <v>-88.44453746891746</v>
      </c>
      <c r="AW22">
        <v>19</v>
      </c>
      <c r="AX22">
        <f>IF(Z22&gt;0, (R22*SUMPRODUCT(K22:$K$98, X22:$X$98)-K22*$AZ$3)/Z22, 0)</f>
        <v>1628.3416478647887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1.7719183999999999E-2</v>
      </c>
      <c r="Q23" s="5">
        <f t="shared" si="30"/>
        <v>12.5</v>
      </c>
      <c r="R23">
        <f t="shared" si="0"/>
        <v>50000</v>
      </c>
      <c r="S23">
        <f t="shared" si="1"/>
        <v>1608.3324333792912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1233.4146626094962</v>
      </c>
      <c r="AC23">
        <f t="shared" si="27"/>
        <v>1184.4892205567544</v>
      </c>
      <c r="AE23">
        <f t="shared" si="2"/>
        <v>0</v>
      </c>
      <c r="AF23">
        <f t="shared" si="3"/>
        <v>0</v>
      </c>
      <c r="AG23">
        <f t="shared" si="4"/>
        <v>-9.2058799223802765</v>
      </c>
      <c r="AH23">
        <f t="shared" si="5"/>
        <v>-671.08463950835301</v>
      </c>
      <c r="AI23">
        <f t="shared" si="6"/>
        <v>-680.2905194307333</v>
      </c>
      <c r="AJ23">
        <f t="shared" si="7"/>
        <v>48.925442052741801</v>
      </c>
      <c r="AK23">
        <f t="shared" si="28"/>
        <v>86.339026382664741</v>
      </c>
      <c r="AL23">
        <f t="shared" si="8"/>
        <v>-545.02605099532673</v>
      </c>
      <c r="AN23">
        <f t="shared" si="9"/>
        <v>0</v>
      </c>
      <c r="AO23">
        <f t="shared" si="10"/>
        <v>0</v>
      </c>
      <c r="AP23">
        <f t="shared" si="11"/>
        <v>-1.555688896962784</v>
      </c>
      <c r="AQ23">
        <f t="shared" si="12"/>
        <v>-113.40566370710171</v>
      </c>
      <c r="AR23">
        <f t="shared" si="13"/>
        <v>-114.9613526040645</v>
      </c>
      <c r="AS23">
        <f t="shared" si="14"/>
        <v>8.2678426855655474</v>
      </c>
      <c r="AT23">
        <f t="shared" si="15"/>
        <v>14.590312479696069</v>
      </c>
      <c r="AU23">
        <f t="shared" si="16"/>
        <v>-92.10319743880288</v>
      </c>
      <c r="AW23">
        <v>20</v>
      </c>
      <c r="AX23">
        <f>IF(Z23&gt;0, (R23*SUMPRODUCT(K23:$K$98, X23:$X$98)-K23*$AZ$3)/Z23, 0)</f>
        <v>1608.3324333792912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2.0768709E-2</v>
      </c>
      <c r="Q24" s="5">
        <f t="shared" si="30"/>
        <v>12.5</v>
      </c>
      <c r="R24">
        <f t="shared" si="0"/>
        <v>50000</v>
      </c>
      <c r="S24">
        <f t="shared" si="1"/>
        <v>1577.5750132090025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1184.4892205567544</v>
      </c>
      <c r="AC24">
        <f t="shared" si="27"/>
        <v>1126.0890576933152</v>
      </c>
      <c r="AE24">
        <f t="shared" si="2"/>
        <v>0</v>
      </c>
      <c r="AF24">
        <f t="shared" si="3"/>
        <v>0</v>
      </c>
      <c r="AG24">
        <f t="shared" si="4"/>
        <v>-8.9226268819596157</v>
      </c>
      <c r="AH24">
        <f t="shared" si="5"/>
        <v>-764.77696478743428</v>
      </c>
      <c r="AI24">
        <f t="shared" ref="AI24:AI69" si="39">SUM(AE24:AH24)</f>
        <v>-773.69959166939384</v>
      </c>
      <c r="AJ24">
        <f t="shared" si="7"/>
        <v>58.400162863439164</v>
      </c>
      <c r="AK24">
        <f t="shared" si="28"/>
        <v>82.914245438972813</v>
      </c>
      <c r="AL24">
        <f t="shared" ref="AL24:AL69" si="40">SUM(AI24:AK24)</f>
        <v>-632.38518336698189</v>
      </c>
      <c r="AN24">
        <f t="shared" si="9"/>
        <v>0</v>
      </c>
      <c r="AO24">
        <f t="shared" si="10"/>
        <v>0</v>
      </c>
      <c r="AP24">
        <f t="shared" si="11"/>
        <v>-1.3462699624978618</v>
      </c>
      <c r="AQ24">
        <f t="shared" si="12"/>
        <v>-115.39160712696804</v>
      </c>
      <c r="AR24">
        <f t="shared" si="13"/>
        <v>-116.73787708946588</v>
      </c>
      <c r="AS24">
        <f t="shared" si="14"/>
        <v>8.811573778457042</v>
      </c>
      <c r="AT24">
        <f t="shared" si="15"/>
        <v>12.510324546166499</v>
      </c>
      <c r="AU24">
        <f t="shared" si="16"/>
        <v>-95.41597876484235</v>
      </c>
      <c r="AW24">
        <v>21</v>
      </c>
      <c r="AX24">
        <f>IF(Z24&gt;0, (R24*SUMPRODUCT(K24:$K$98, X24:$X$98)-K24*$AZ$3)/Z24, 0)</f>
        <v>1577.5750132090025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2.4225090000000001E-2</v>
      </c>
      <c r="Q25" s="5">
        <f t="shared" si="30"/>
        <v>12.5</v>
      </c>
      <c r="R25">
        <f t="shared" si="0"/>
        <v>50000</v>
      </c>
      <c r="S25">
        <f t="shared" si="1"/>
        <v>1537.3373270069578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1126.0890576933152</v>
      </c>
      <c r="AC25">
        <f t="shared" si="27"/>
        <v>1059.8095048910473</v>
      </c>
      <c r="AE25">
        <f t="shared" si="2"/>
        <v>0</v>
      </c>
      <c r="AF25">
        <f t="shared" si="3"/>
        <v>0</v>
      </c>
      <c r="AG25">
        <f t="shared" si="4"/>
        <v>-8.6172491738881281</v>
      </c>
      <c r="AH25">
        <f t="shared" si="5"/>
        <v>-864.60575700756431</v>
      </c>
      <c r="AI25">
        <f t="shared" si="39"/>
        <v>-873.22300618145243</v>
      </c>
      <c r="AJ25">
        <f t="shared" si="7"/>
        <v>66.279552802267972</v>
      </c>
      <c r="AK25">
        <f t="shared" si="28"/>
        <v>78.826234038532078</v>
      </c>
      <c r="AL25">
        <f t="shared" si="40"/>
        <v>-728.11721934065235</v>
      </c>
      <c r="AN25">
        <f t="shared" si="9"/>
        <v>0</v>
      </c>
      <c r="AO25">
        <f t="shared" si="10"/>
        <v>0</v>
      </c>
      <c r="AP25">
        <f t="shared" si="11"/>
        <v>-1.1608872784527464</v>
      </c>
      <c r="AQ25">
        <f t="shared" si="12"/>
        <v>-116.47682502074046</v>
      </c>
      <c r="AR25">
        <f t="shared" si="13"/>
        <v>-117.63771229919321</v>
      </c>
      <c r="AS25">
        <f t="shared" si="14"/>
        <v>8.9289619131406663</v>
      </c>
      <c r="AT25">
        <f t="shared" si="15"/>
        <v>10.61920926935224</v>
      </c>
      <c r="AU25">
        <f t="shared" si="16"/>
        <v>-98.089541116700303</v>
      </c>
      <c r="AW25">
        <v>22</v>
      </c>
      <c r="AX25">
        <f>IF(Z25&gt;0, (R25*SUMPRODUCT(K25:$K$98, X25:$X$98)-K25*$AZ$3)/Z25, 0)</f>
        <v>1537.3373270069578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2.7828815E-2</v>
      </c>
      <c r="Q26" s="5">
        <f t="shared" si="30"/>
        <v>12.5</v>
      </c>
      <c r="R26">
        <f t="shared" si="0"/>
        <v>50000</v>
      </c>
      <c r="S26">
        <f t="shared" si="1"/>
        <v>1488.2865734175527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1059.8095048910473</v>
      </c>
      <c r="AC26">
        <f t="shared" si="27"/>
        <v>987.18272837450263</v>
      </c>
      <c r="AE26">
        <f t="shared" si="2"/>
        <v>0</v>
      </c>
      <c r="AF26">
        <f t="shared" si="3"/>
        <v>0</v>
      </c>
      <c r="AG26">
        <f t="shared" si="4"/>
        <v>-8.2912688490802111</v>
      </c>
      <c r="AH26">
        <f t="shared" si="5"/>
        <v>-959.23133227614221</v>
      </c>
      <c r="AI26">
        <f t="shared" si="39"/>
        <v>-967.52260112522242</v>
      </c>
      <c r="AJ26">
        <f t="shared" si="7"/>
        <v>72.626776516544624</v>
      </c>
      <c r="AK26">
        <f t="shared" si="28"/>
        <v>74.186665342373317</v>
      </c>
      <c r="AL26">
        <f t="shared" si="40"/>
        <v>-820.70915926630448</v>
      </c>
      <c r="AN26">
        <f t="shared" si="9"/>
        <v>0</v>
      </c>
      <c r="AO26">
        <f t="shared" si="10"/>
        <v>0</v>
      </c>
      <c r="AP26">
        <f t="shared" si="11"/>
        <v>-0.99729668603598554</v>
      </c>
      <c r="AQ26">
        <f t="shared" si="12"/>
        <v>-115.37899038541057</v>
      </c>
      <c r="AR26">
        <f t="shared" si="13"/>
        <v>-116.37628707144657</v>
      </c>
      <c r="AS26">
        <f t="shared" si="14"/>
        <v>8.7357489976291305</v>
      </c>
      <c r="AT26">
        <f t="shared" si="15"/>
        <v>8.9233767280646354</v>
      </c>
      <c r="AU26">
        <f t="shared" si="16"/>
        <v>-98.7171613457528</v>
      </c>
      <c r="AW26">
        <v>23</v>
      </c>
      <c r="AX26">
        <f>IF(Z26&gt;0, (R26*SUMPRODUCT(K26:$K$98, X26:$X$98)-K26*$AZ$3)/Z26, 0)</f>
        <v>1488.2865734175527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3.1684449000000003E-2</v>
      </c>
      <c r="Q27" s="5">
        <f t="shared" si="30"/>
        <v>12.5</v>
      </c>
      <c r="R27">
        <f t="shared" si="0"/>
        <v>50000</v>
      </c>
      <c r="S27">
        <f t="shared" si="1"/>
        <v>1433.1038869961023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987.18272837450263</v>
      </c>
      <c r="AC27">
        <f t="shared" si="27"/>
        <v>910.9555670106954</v>
      </c>
      <c r="AE27">
        <f t="shared" si="2"/>
        <v>0</v>
      </c>
      <c r="AF27">
        <f t="shared" si="3"/>
        <v>0</v>
      </c>
      <c r="AG27">
        <f t="shared" si="4"/>
        <v>-7.9456518755954368</v>
      </c>
      <c r="AH27">
        <f t="shared" si="5"/>
        <v>-1050.8171399758826</v>
      </c>
      <c r="AI27">
        <f t="shared" si="39"/>
        <v>-1058.7627918514779</v>
      </c>
      <c r="AJ27">
        <f t="shared" si="7"/>
        <v>76.227161363807227</v>
      </c>
      <c r="AK27">
        <f t="shared" si="28"/>
        <v>69.102790986215197</v>
      </c>
      <c r="AL27">
        <f t="shared" si="40"/>
        <v>-913.43283950145553</v>
      </c>
      <c r="AN27">
        <f t="shared" si="9"/>
        <v>0</v>
      </c>
      <c r="AO27">
        <f t="shared" si="10"/>
        <v>0</v>
      </c>
      <c r="AP27">
        <f t="shared" si="11"/>
        <v>-0.85332582427593684</v>
      </c>
      <c r="AQ27">
        <f t="shared" si="12"/>
        <v>-112.85284280920069</v>
      </c>
      <c r="AR27">
        <f t="shared" si="13"/>
        <v>-113.70616863347662</v>
      </c>
      <c r="AS27">
        <f t="shared" si="14"/>
        <v>8.1864403728499795</v>
      </c>
      <c r="AT27">
        <f t="shared" si="15"/>
        <v>7.4213163377058899</v>
      </c>
      <c r="AU27">
        <f t="shared" si="16"/>
        <v>-98.098411922920761</v>
      </c>
      <c r="AW27">
        <v>24</v>
      </c>
      <c r="AX27">
        <f>IF(Z27&gt;0, (R27*SUMPRODUCT(K27:$K$98, X27:$X$98)-K27*$AZ$3)/Z27, 0)</f>
        <v>1433.1038869961023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3.5933631000000001E-2</v>
      </c>
      <c r="Q28" s="5">
        <f t="shared" si="30"/>
        <v>12.5</v>
      </c>
      <c r="R28">
        <f t="shared" si="0"/>
        <v>50000</v>
      </c>
      <c r="S28">
        <f t="shared" si="1"/>
        <v>1373.656120798895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910.9555670106954</v>
      </c>
      <c r="AC28">
        <f t="shared" si="27"/>
        <v>833.05971439935502</v>
      </c>
      <c r="AE28">
        <f t="shared" si="2"/>
        <v>0</v>
      </c>
      <c r="AF28">
        <f t="shared" si="3"/>
        <v>0</v>
      </c>
      <c r="AG28">
        <f t="shared" si="4"/>
        <v>-7.5806792342873779</v>
      </c>
      <c r="AH28">
        <f t="shared" si="5"/>
        <v>-1142.0644902084173</v>
      </c>
      <c r="AI28">
        <f t="shared" si="39"/>
        <v>-1149.6451694427046</v>
      </c>
      <c r="AJ28">
        <f t="shared" si="7"/>
        <v>77.895852611340388</v>
      </c>
      <c r="AK28">
        <f t="shared" si="28"/>
        <v>63.766889690748684</v>
      </c>
      <c r="AL28">
        <f t="shared" si="40"/>
        <v>-1007.9824271406155</v>
      </c>
      <c r="AN28">
        <f t="shared" si="9"/>
        <v>0</v>
      </c>
      <c r="AO28">
        <f t="shared" si="10"/>
        <v>0</v>
      </c>
      <c r="AP28">
        <f t="shared" si="11"/>
        <v>-0.72690131316149564</v>
      </c>
      <c r="AQ28">
        <f t="shared" si="12"/>
        <v>-109.51105461536555</v>
      </c>
      <c r="AR28">
        <f t="shared" si="13"/>
        <v>-110.23795592852704</v>
      </c>
      <c r="AS28">
        <f t="shared" si="14"/>
        <v>7.4693303598592973</v>
      </c>
      <c r="AT28">
        <f t="shared" si="15"/>
        <v>6.1145227782199916</v>
      </c>
      <c r="AU28">
        <f t="shared" si="16"/>
        <v>-96.654102790447752</v>
      </c>
      <c r="AW28">
        <v>25</v>
      </c>
      <c r="AX28">
        <f>IF(Z28&gt;0, (R28*SUMPRODUCT(K28:$K$98, X28:$X$98)-K28*$AZ$3)/Z28, 0)</f>
        <v>1373.656120798895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4.1016489000000003E-2</v>
      </c>
      <c r="Q29" s="5">
        <f t="shared" si="30"/>
        <v>12.5</v>
      </c>
      <c r="R29">
        <f t="shared" si="0"/>
        <v>50000</v>
      </c>
      <c r="S29">
        <f t="shared" si="1"/>
        <v>1311.4515491711302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833.05971439935502</v>
      </c>
      <c r="AC29">
        <f t="shared" si="27"/>
        <v>754.76025817493598</v>
      </c>
      <c r="AE29">
        <f t="shared" si="2"/>
        <v>0</v>
      </c>
      <c r="AF29">
        <f t="shared" si="3"/>
        <v>0</v>
      </c>
      <c r="AG29">
        <f t="shared" si="4"/>
        <v>-7.1939395955188274</v>
      </c>
      <c r="AH29">
        <f t="shared" si="5"/>
        <v>-1243.7313857027068</v>
      </c>
      <c r="AI29">
        <f t="shared" si="39"/>
        <v>-1250.9253252982257</v>
      </c>
      <c r="AJ29">
        <f t="shared" si="7"/>
        <v>78.299456224419032</v>
      </c>
      <c r="AK29">
        <f t="shared" si="28"/>
        <v>58.31418000795486</v>
      </c>
      <c r="AL29">
        <f t="shared" si="40"/>
        <v>-1114.3116890658521</v>
      </c>
      <c r="AN29">
        <f t="shared" si="9"/>
        <v>0</v>
      </c>
      <c r="AO29">
        <f t="shared" si="10"/>
        <v>0</v>
      </c>
      <c r="AP29">
        <f t="shared" si="11"/>
        <v>-0.61590835742366656</v>
      </c>
      <c r="AQ29">
        <f t="shared" si="12"/>
        <v>-106.48192755490729</v>
      </c>
      <c r="AR29">
        <f t="shared" si="13"/>
        <v>-107.09783591233096</v>
      </c>
      <c r="AS29">
        <f t="shared" si="14"/>
        <v>6.7035994436745332</v>
      </c>
      <c r="AT29">
        <f t="shared" si="15"/>
        <v>4.9925621902052146</v>
      </c>
      <c r="AU29">
        <f t="shared" si="16"/>
        <v>-95.401674278451239</v>
      </c>
      <c r="AW29">
        <v>26</v>
      </c>
      <c r="AX29">
        <f>IF(Z29&gt;0, (R29*SUMPRODUCT(K29:$K$98, X29:$X$98)-K29*$AZ$3)/Z29, 0)</f>
        <v>1311.4515491711302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4.6435859000000003E-2</v>
      </c>
      <c r="Q30" s="5">
        <f t="shared" si="30"/>
        <v>12.5</v>
      </c>
      <c r="R30">
        <f t="shared" si="0"/>
        <v>50000</v>
      </c>
      <c r="S30">
        <f t="shared" si="1"/>
        <v>1245.1227600686302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754.76025817493598</v>
      </c>
      <c r="AC30">
        <f t="shared" si="27"/>
        <v>676.14582918337408</v>
      </c>
      <c r="AE30">
        <f t="shared" si="2"/>
        <v>0</v>
      </c>
      <c r="AF30">
        <f t="shared" si="3"/>
        <v>0</v>
      </c>
      <c r="AG30">
        <f t="shared" si="4"/>
        <v>-6.787943434851611</v>
      </c>
      <c r="AH30">
        <f t="shared" si="5"/>
        <v>-1336.2270588481174</v>
      </c>
      <c r="AI30">
        <f t="shared" si="39"/>
        <v>-1343.0150022829689</v>
      </c>
      <c r="AJ30">
        <f t="shared" si="7"/>
        <v>78.614428991561908</v>
      </c>
      <c r="AK30">
        <f t="shared" si="28"/>
        <v>52.833218072245522</v>
      </c>
      <c r="AL30">
        <f t="shared" si="40"/>
        <v>-1211.5673552191615</v>
      </c>
      <c r="AN30">
        <f t="shared" si="9"/>
        <v>0</v>
      </c>
      <c r="AO30">
        <f t="shared" si="10"/>
        <v>0</v>
      </c>
      <c r="AP30">
        <f t="shared" si="11"/>
        <v>-0.51888307161355618</v>
      </c>
      <c r="AQ30">
        <f t="shared" si="12"/>
        <v>-102.14369157945352</v>
      </c>
      <c r="AR30">
        <f t="shared" si="13"/>
        <v>-102.66257465106706</v>
      </c>
      <c r="AS30">
        <f t="shared" si="14"/>
        <v>6.0094337526221864</v>
      </c>
      <c r="AT30">
        <f t="shared" si="15"/>
        <v>4.0386698474535683</v>
      </c>
      <c r="AU30">
        <f t="shared" si="16"/>
        <v>-92.614471050991312</v>
      </c>
      <c r="AW30">
        <v>27</v>
      </c>
      <c r="AX30">
        <f>IF(Z30&gt;0, (R30*SUMPRODUCT(K30:$K$98, X30:$X$98)-K30*$AZ$3)/Z30, 0)</f>
        <v>1245.1227600686302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5.1834316999999998E-2</v>
      </c>
      <c r="Q31" s="5">
        <f t="shared" si="30"/>
        <v>12.5</v>
      </c>
      <c r="R31">
        <f t="shared" si="0"/>
        <v>50000</v>
      </c>
      <c r="S31">
        <f t="shared" si="1"/>
        <v>1175.533052403036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676.14582918337408</v>
      </c>
      <c r="AC31">
        <f t="shared" si="27"/>
        <v>598.88383274976468</v>
      </c>
      <c r="AE31">
        <f t="shared" si="2"/>
        <v>0</v>
      </c>
      <c r="AF31">
        <f t="shared" si="3"/>
        <v>0</v>
      </c>
      <c r="AG31">
        <f t="shared" si="4"/>
        <v>-6.3682155887229266</v>
      </c>
      <c r="AH31">
        <f t="shared" si="5"/>
        <v>-1407.3936471206689</v>
      </c>
      <c r="AI31">
        <f t="shared" si="39"/>
        <v>-1413.7618627093918</v>
      </c>
      <c r="AJ31">
        <f t="shared" si="7"/>
        <v>77.261996433609397</v>
      </c>
      <c r="AK31">
        <f t="shared" si="28"/>
        <v>47.33020804283619</v>
      </c>
      <c r="AL31">
        <f t="shared" si="40"/>
        <v>-1289.1696582329464</v>
      </c>
      <c r="AN31">
        <f t="shared" si="9"/>
        <v>0</v>
      </c>
      <c r="AO31">
        <f t="shared" si="10"/>
        <v>0</v>
      </c>
      <c r="AP31">
        <f t="shared" si="11"/>
        <v>-0.43464133149774087</v>
      </c>
      <c r="AQ31">
        <f t="shared" si="12"/>
        <v>-96.056962928395606</v>
      </c>
      <c r="AR31">
        <f t="shared" si="13"/>
        <v>-96.49160425989335</v>
      </c>
      <c r="AS31">
        <f t="shared" si="14"/>
        <v>5.2732600735981103</v>
      </c>
      <c r="AT31">
        <f t="shared" si="15"/>
        <v>3.2303656114017993</v>
      </c>
      <c r="AU31">
        <f t="shared" si="16"/>
        <v>-87.987978574893447</v>
      </c>
      <c r="AW31">
        <v>28</v>
      </c>
      <c r="AX31">
        <f>IF(Z31&gt;0, (R31*SUMPRODUCT(K31:$K$98, X31:$X$98)-K31*$AZ$3)/Z31, 0)</f>
        <v>1175.533052403036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5.7772715000000002E-2</v>
      </c>
      <c r="Q32" s="5">
        <f t="shared" si="30"/>
        <v>12.5</v>
      </c>
      <c r="R32">
        <f t="shared" si="0"/>
        <v>50000</v>
      </c>
      <c r="S32">
        <f t="shared" si="1"/>
        <v>1105.5160306589885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598.88383274976468</v>
      </c>
      <c r="AC32">
        <f t="shared" si="27"/>
        <v>525.04266905872987</v>
      </c>
      <c r="AE32">
        <f t="shared" si="2"/>
        <v>0</v>
      </c>
      <c r="AF32">
        <f t="shared" si="3"/>
        <v>0</v>
      </c>
      <c r="AG32">
        <f t="shared" si="4"/>
        <v>-5.9366243285698506</v>
      </c>
      <c r="AH32">
        <f t="shared" si="5"/>
        <v>-1471.6364170633874</v>
      </c>
      <c r="AI32">
        <f t="shared" si="39"/>
        <v>-1477.5730413919573</v>
      </c>
      <c r="AJ32">
        <f t="shared" si="7"/>
        <v>73.841163691034808</v>
      </c>
      <c r="AK32">
        <f t="shared" si="28"/>
        <v>41.921868292483531</v>
      </c>
      <c r="AL32">
        <f t="shared" si="40"/>
        <v>-1361.8100094084389</v>
      </c>
      <c r="AN32">
        <f t="shared" si="9"/>
        <v>0</v>
      </c>
      <c r="AO32">
        <f t="shared" si="10"/>
        <v>0</v>
      </c>
      <c r="AP32">
        <f t="shared" si="11"/>
        <v>-0.36177188250975351</v>
      </c>
      <c r="AQ32">
        <f t="shared" si="12"/>
        <v>-89.680034899426801</v>
      </c>
      <c r="AR32">
        <f t="shared" si="13"/>
        <v>-90.041806781936558</v>
      </c>
      <c r="AS32">
        <f t="shared" si="14"/>
        <v>4.4998058352214976</v>
      </c>
      <c r="AT32">
        <f t="shared" si="15"/>
        <v>2.5546762555802958</v>
      </c>
      <c r="AU32">
        <f t="shared" si="16"/>
        <v>-82.987324691134759</v>
      </c>
      <c r="AW32">
        <v>29</v>
      </c>
      <c r="AX32">
        <f>IF(Z32&gt;0, (R32*SUMPRODUCT(K32:$K$98, X32:$X$98)-K32*$AZ$3)/Z32, 0)</f>
        <v>1105.5160306589885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6.4089452000000005E-2</v>
      </c>
      <c r="Q33" s="5">
        <f t="shared" si="30"/>
        <v>12.5</v>
      </c>
      <c r="R33">
        <f t="shared" si="0"/>
        <v>50000</v>
      </c>
      <c r="S33">
        <f t="shared" si="1"/>
        <v>1035.1467442998439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525.04266905872987</v>
      </c>
      <c r="AC33">
        <f t="shared" si="27"/>
        <v>455.19816919266094</v>
      </c>
      <c r="AE33">
        <f t="shared" si="2"/>
        <v>0</v>
      </c>
      <c r="AF33">
        <f t="shared" si="3"/>
        <v>0</v>
      </c>
      <c r="AG33">
        <f t="shared" si="4"/>
        <v>-5.4967830853362418</v>
      </c>
      <c r="AH33">
        <f t="shared" si="5"/>
        <v>-1521.8999997916387</v>
      </c>
      <c r="AI33">
        <f t="shared" si="39"/>
        <v>-1527.3967828769751</v>
      </c>
      <c r="AJ33">
        <f t="shared" si="7"/>
        <v>69.844499866068929</v>
      </c>
      <c r="AK33">
        <f t="shared" si="28"/>
        <v>36.752986834111091</v>
      </c>
      <c r="AL33">
        <f t="shared" si="40"/>
        <v>-1420.799296176795</v>
      </c>
      <c r="AN33">
        <f t="shared" si="9"/>
        <v>0</v>
      </c>
      <c r="AO33">
        <f t="shared" si="10"/>
        <v>0</v>
      </c>
      <c r="AP33">
        <f t="shared" si="11"/>
        <v>-0.2990789303442834</v>
      </c>
      <c r="AQ33">
        <f t="shared" si="12"/>
        <v>-82.806291782351735</v>
      </c>
      <c r="AR33">
        <f t="shared" si="13"/>
        <v>-83.105370712696015</v>
      </c>
      <c r="AS33">
        <f t="shared" si="14"/>
        <v>3.8002260569642883</v>
      </c>
      <c r="AT33">
        <f t="shared" si="15"/>
        <v>1.9997230777810628</v>
      </c>
      <c r="AU33">
        <f t="shared" si="16"/>
        <v>-77.305421577950668</v>
      </c>
      <c r="AW33">
        <v>30</v>
      </c>
      <c r="AX33">
        <f>IF(Z33&gt;0, (R33*SUMPRODUCT(K33:$K$98, X33:$X$98)-K33*$AZ$3)/Z33, 0)</f>
        <v>1035.1467442998439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7.1121990999999996E-2</v>
      </c>
      <c r="Q34" s="5">
        <f t="shared" si="30"/>
        <v>12.5</v>
      </c>
      <c r="R34">
        <f t="shared" si="0"/>
        <v>50000</v>
      </c>
      <c r="S34">
        <f t="shared" si="1"/>
        <v>965.43253272201548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455.19816919266094</v>
      </c>
      <c r="AC34">
        <f t="shared" si="27"/>
        <v>390.10217654723567</v>
      </c>
      <c r="AE34">
        <f t="shared" si="2"/>
        <v>0</v>
      </c>
      <c r="AF34">
        <f t="shared" si="3"/>
        <v>0</v>
      </c>
      <c r="AG34">
        <f t="shared" si="4"/>
        <v>-5.0508730973586431</v>
      </c>
      <c r="AH34">
        <f t="shared" si="5"/>
        <v>-1563.7686284969457</v>
      </c>
      <c r="AI34">
        <f t="shared" si="39"/>
        <v>-1568.8195015943043</v>
      </c>
      <c r="AJ34">
        <f t="shared" si="7"/>
        <v>65.09599264542527</v>
      </c>
      <c r="AK34">
        <f t="shared" si="28"/>
        <v>31.863871843486269</v>
      </c>
      <c r="AL34">
        <f t="shared" si="40"/>
        <v>-1471.8596371053927</v>
      </c>
      <c r="AN34">
        <f t="shared" si="9"/>
        <v>0</v>
      </c>
      <c r="AO34">
        <f t="shared" si="10"/>
        <v>0</v>
      </c>
      <c r="AP34">
        <f t="shared" si="11"/>
        <v>-0.24537236790054001</v>
      </c>
      <c r="AQ34">
        <f t="shared" si="12"/>
        <v>-75.968174972270532</v>
      </c>
      <c r="AR34">
        <f t="shared" si="13"/>
        <v>-76.213547340171075</v>
      </c>
      <c r="AS34">
        <f t="shared" si="14"/>
        <v>3.1623756028630177</v>
      </c>
      <c r="AT34">
        <f t="shared" si="15"/>
        <v>1.5479529051728238</v>
      </c>
      <c r="AU34">
        <f t="shared" si="16"/>
        <v>-71.503218832135232</v>
      </c>
      <c r="AW34">
        <v>31</v>
      </c>
      <c r="AX34">
        <f>IF(Z34&gt;0, (R34*SUMPRODUCT(K34:$K$98, X34:$X$98)-K34*$AZ$3)/Z34, 0)</f>
        <v>965.43253272201548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7.9233461000000005E-2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896.56208496857619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390.10217654723567</v>
      </c>
      <c r="AC35">
        <f t="shared" si="27"/>
        <v>329.94676866150678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-4.6001662098095411</v>
      </c>
      <c r="AH35">
        <f t="shared" ref="AH35:AH66" si="46">-X35*R35</f>
        <v>-1600.7926263020611</v>
      </c>
      <c r="AI35">
        <f t="shared" si="39"/>
        <v>-1605.3927925118705</v>
      </c>
      <c r="AJ35">
        <f t="shared" ref="AJ35:AJ66" si="47">AB35-AC35</f>
        <v>60.155407885728891</v>
      </c>
      <c r="AK35">
        <f t="shared" si="28"/>
        <v>27.307152358306499</v>
      </c>
      <c r="AL35">
        <f t="shared" si="40"/>
        <v>-1517.9302322678352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-0.19953298417768703</v>
      </c>
      <c r="AQ35">
        <f t="shared" ref="AQ35:AQ66" si="51">AH35*$K35</f>
        <v>-69.434649794732451</v>
      </c>
      <c r="AR35">
        <f t="shared" ref="AR35:AR66" si="52">AI35*$K35</f>
        <v>-69.634182778910144</v>
      </c>
      <c r="AS35">
        <f t="shared" ref="AS35:AS66" si="53">AJ35*$K35</f>
        <v>2.6092509492961145</v>
      </c>
      <c r="AT35">
        <f t="shared" ref="AT35:AT66" si="54">AK35*$K35</f>
        <v>1.1844523330110825</v>
      </c>
      <c r="AU35">
        <f t="shared" ref="AU35:AU66" si="55">AL35*$K35</f>
        <v>-65.840479496602953</v>
      </c>
      <c r="AW35">
        <v>32</v>
      </c>
      <c r="AX35">
        <f>IF(Z35&gt;0, (R35*SUMPRODUCT(K35:$K$98, X35:$X$98)-K35*$AZ$3)/Z35, 0)</f>
        <v>896.56208496857619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8.7905784000000001E-2</v>
      </c>
      <c r="Q36" s="5">
        <f t="shared" si="30"/>
        <v>12.5</v>
      </c>
      <c r="R36">
        <f t="shared" si="41"/>
        <v>50000</v>
      </c>
      <c r="S36">
        <f t="shared" si="42"/>
        <v>827.2439758762099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329.94676866150678</v>
      </c>
      <c r="AC36">
        <f t="shared" si="27"/>
        <v>274.63066090832933</v>
      </c>
      <c r="AE36">
        <f t="shared" si="43"/>
        <v>0</v>
      </c>
      <c r="AF36">
        <f t="shared" si="44"/>
        <v>0</v>
      </c>
      <c r="AG36">
        <f t="shared" si="45"/>
        <v>-4.1497833305078293</v>
      </c>
      <c r="AH36">
        <f t="shared" si="46"/>
        <v>-1617.5248688144648</v>
      </c>
      <c r="AI36">
        <f t="shared" si="39"/>
        <v>-1621.6746521449725</v>
      </c>
      <c r="AJ36">
        <f t="shared" si="47"/>
        <v>55.316107753177448</v>
      </c>
      <c r="AK36">
        <f t="shared" ref="AK36:AK67" si="59">G36*SUM(AB36:AB36, AE36:AF36)</f>
        <v>23.096273806305476</v>
      </c>
      <c r="AL36">
        <f t="shared" si="40"/>
        <v>-1543.2622705854897</v>
      </c>
      <c r="AN36">
        <f t="shared" si="48"/>
        <v>0</v>
      </c>
      <c r="AO36">
        <f t="shared" si="49"/>
        <v>0</v>
      </c>
      <c r="AP36">
        <f t="shared" si="50"/>
        <v>-0.16071209904277764</v>
      </c>
      <c r="AQ36">
        <f t="shared" si="51"/>
        <v>-62.643226457139896</v>
      </c>
      <c r="AR36">
        <f t="shared" si="52"/>
        <v>-62.803938556182672</v>
      </c>
      <c r="AS36">
        <f t="shared" si="53"/>
        <v>2.1422727597688107</v>
      </c>
      <c r="AT36">
        <f t="shared" si="54"/>
        <v>0.89446854157174494</v>
      </c>
      <c r="AU36">
        <f t="shared" si="55"/>
        <v>-59.767197254842117</v>
      </c>
      <c r="AW36">
        <v>33</v>
      </c>
      <c r="AX36">
        <f>IF(Z36&gt;0, (R36*SUMPRODUCT(K36:$K$98, X36:$X$98)-K36*$AZ$3)/Z36, 0)</f>
        <v>827.2439758762099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41"/>
        <v>50000</v>
      </c>
      <c r="S37">
        <f t="shared" si="42"/>
        <v>757.68256916756138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274.63066090832933</v>
      </c>
      <c r="AC37">
        <f t="shared" si="27"/>
        <v>224.59327555972075</v>
      </c>
      <c r="AE37">
        <f t="shared" si="43"/>
        <v>0</v>
      </c>
      <c r="AF37">
        <f t="shared" si="44"/>
        <v>0</v>
      </c>
      <c r="AG37">
        <f t="shared" si="45"/>
        <v>-3.7052666363711082</v>
      </c>
      <c r="AH37">
        <f t="shared" si="46"/>
        <v>-1612.0754433265702</v>
      </c>
      <c r="AI37">
        <f t="shared" si="39"/>
        <v>-1615.7807099629413</v>
      </c>
      <c r="AJ37">
        <f t="shared" si="47"/>
        <v>50.037385348608581</v>
      </c>
      <c r="AK37">
        <f t="shared" si="59"/>
        <v>19.224146263583055</v>
      </c>
      <c r="AL37">
        <f t="shared" si="40"/>
        <v>-1546.5191783507498</v>
      </c>
      <c r="AN37">
        <f t="shared" si="48"/>
        <v>0</v>
      </c>
      <c r="AO37">
        <f t="shared" si="49"/>
        <v>0</v>
      </c>
      <c r="AP37">
        <f t="shared" si="50"/>
        <v>-0.12812226119876832</v>
      </c>
      <c r="AQ37">
        <f t="shared" si="51"/>
        <v>-55.74301967760475</v>
      </c>
      <c r="AR37">
        <f t="shared" si="52"/>
        <v>-55.871141938803518</v>
      </c>
      <c r="AS37">
        <f t="shared" si="53"/>
        <v>1.730213661928689</v>
      </c>
      <c r="AT37">
        <f t="shared" si="54"/>
        <v>0.66474057891779303</v>
      </c>
      <c r="AU37">
        <f t="shared" si="55"/>
        <v>-53.476187697957045</v>
      </c>
      <c r="AW37">
        <v>34</v>
      </c>
      <c r="AX37">
        <f>IF(Z37&gt;0, (R37*SUMPRODUCT(K37:$K$98, X37:$X$98)-K37*$AZ$3)/Z37, 0)</f>
        <v>757.68256916756138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41"/>
        <v>50000</v>
      </c>
      <c r="S38">
        <f t="shared" si="42"/>
        <v>688.49403088251916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224.59327555972075</v>
      </c>
      <c r="AC38">
        <f t="shared" si="27"/>
        <v>180.10547115759033</v>
      </c>
      <c r="AE38">
        <f t="shared" si="43"/>
        <v>0</v>
      </c>
      <c r="AF38">
        <f t="shared" si="44"/>
        <v>0</v>
      </c>
      <c r="AG38">
        <f t="shared" si="45"/>
        <v>-3.2699170776892785</v>
      </c>
      <c r="AH38">
        <f t="shared" si="46"/>
        <v>-1593.1875692724734</v>
      </c>
      <c r="AI38">
        <f t="shared" si="39"/>
        <v>-1596.4574863501628</v>
      </c>
      <c r="AJ38">
        <f t="shared" si="47"/>
        <v>44.487804402130422</v>
      </c>
      <c r="AK38">
        <f t="shared" si="59"/>
        <v>15.721529289180454</v>
      </c>
      <c r="AL38">
        <f t="shared" si="40"/>
        <v>-1536.248152658852</v>
      </c>
      <c r="AN38">
        <f t="shared" si="48"/>
        <v>0</v>
      </c>
      <c r="AO38">
        <f t="shared" si="49"/>
        <v>0</v>
      </c>
      <c r="AP38">
        <f t="shared" si="50"/>
        <v>-0.10095407309981565</v>
      </c>
      <c r="AQ38">
        <f t="shared" si="51"/>
        <v>-49.187416839239638</v>
      </c>
      <c r="AR38">
        <f t="shared" si="52"/>
        <v>-49.288370912339452</v>
      </c>
      <c r="AS38">
        <f t="shared" si="53"/>
        <v>1.3734981502456773</v>
      </c>
      <c r="AT38">
        <f t="shared" si="54"/>
        <v>0.48538002016320064</v>
      </c>
      <c r="AU38">
        <f t="shared" si="55"/>
        <v>-47.429492741930574</v>
      </c>
      <c r="AW38">
        <v>35</v>
      </c>
      <c r="AX38">
        <f>IF(Z38&gt;0, (R38*SUMPRODUCT(K38:$K$98, X38:$X$98)-K38*$AZ$3)/Z38, 0)</f>
        <v>688.49403088251916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41"/>
        <v>50000</v>
      </c>
      <c r="S39">
        <f t="shared" si="42"/>
        <v>618.8298761016174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180.10547115759033</v>
      </c>
      <c r="AC39">
        <f t="shared" si="27"/>
        <v>140.96735367145274</v>
      </c>
      <c r="AE39">
        <f t="shared" si="43"/>
        <v>0</v>
      </c>
      <c r="AF39">
        <f t="shared" si="44"/>
        <v>0</v>
      </c>
      <c r="AG39">
        <f t="shared" si="45"/>
        <v>-2.8474577407180774</v>
      </c>
      <c r="AH39">
        <f t="shared" si="46"/>
        <v>-1559.0406647772343</v>
      </c>
      <c r="AI39">
        <f t="shared" si="39"/>
        <v>-1561.8881225179523</v>
      </c>
      <c r="AJ39">
        <f t="shared" si="47"/>
        <v>39.138117486137588</v>
      </c>
      <c r="AK39">
        <f t="shared" si="59"/>
        <v>12.607382981031325</v>
      </c>
      <c r="AL39">
        <f t="shared" si="40"/>
        <v>-1510.1426220507833</v>
      </c>
      <c r="AN39">
        <f t="shared" si="48"/>
        <v>0</v>
      </c>
      <c r="AO39">
        <f t="shared" si="49"/>
        <v>0</v>
      </c>
      <c r="AP39">
        <f t="shared" si="50"/>
        <v>-7.8492176361960098E-2</v>
      </c>
      <c r="AQ39">
        <f t="shared" si="51"/>
        <v>-42.976053012222067</v>
      </c>
      <c r="AR39">
        <f t="shared" si="52"/>
        <v>-43.054545188584029</v>
      </c>
      <c r="AS39">
        <f t="shared" si="53"/>
        <v>1.078869749765738</v>
      </c>
      <c r="AT39">
        <f t="shared" si="54"/>
        <v>0.34753138361250285</v>
      </c>
      <c r="AU39">
        <f t="shared" si="55"/>
        <v>-41.62814405520578</v>
      </c>
      <c r="AW39">
        <v>36</v>
      </c>
      <c r="AX39">
        <f>IF(Z39&gt;0, (R39*SUMPRODUCT(K39:$K$98, X39:$X$98)-K39*$AZ$3)/Z39, 0)</f>
        <v>618.8298761016174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41"/>
        <v>50000</v>
      </c>
      <c r="S40">
        <f t="shared" si="42"/>
        <v>547.64580427328508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140.96735367145274</v>
      </c>
      <c r="AC40">
        <f t="shared" si="27"/>
        <v>106.96388936735738</v>
      </c>
      <c r="AE40">
        <f t="shared" si="43"/>
        <v>0</v>
      </c>
      <c r="AF40">
        <f t="shared" si="44"/>
        <v>0</v>
      </c>
      <c r="AG40">
        <f t="shared" si="45"/>
        <v>-2.4414477508253785</v>
      </c>
      <c r="AH40">
        <f t="shared" si="46"/>
        <v>-1510.1416499420732</v>
      </c>
      <c r="AI40">
        <f t="shared" si="39"/>
        <v>-1512.5830976928985</v>
      </c>
      <c r="AJ40">
        <f t="shared" si="47"/>
        <v>34.00346430409536</v>
      </c>
      <c r="AK40">
        <f t="shared" si="59"/>
        <v>9.8677147570016928</v>
      </c>
      <c r="AL40">
        <f t="shared" si="40"/>
        <v>-1468.7119186318014</v>
      </c>
      <c r="AN40">
        <f t="shared" si="48"/>
        <v>0</v>
      </c>
      <c r="AO40">
        <f t="shared" si="49"/>
        <v>0</v>
      </c>
      <c r="AP40">
        <f t="shared" si="50"/>
        <v>-6.0089486860494826E-2</v>
      </c>
      <c r="AQ40">
        <f t="shared" si="51"/>
        <v>-37.167961837808143</v>
      </c>
      <c r="AR40">
        <f t="shared" si="52"/>
        <v>-37.228051324668634</v>
      </c>
      <c r="AS40">
        <f t="shared" si="53"/>
        <v>0.83690126926594388</v>
      </c>
      <c r="AT40">
        <f t="shared" si="54"/>
        <v>0.24286651886509034</v>
      </c>
      <c r="AU40">
        <f t="shared" si="55"/>
        <v>-36.148283536537598</v>
      </c>
      <c r="AW40">
        <v>37</v>
      </c>
      <c r="AX40">
        <f>IF(Z40&gt;0, (R40*SUMPRODUCT(K40:$K$98, X40:$X$98)-K40*$AZ$3)/Z40, 0)</f>
        <v>547.64580427328508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41"/>
        <v>50000</v>
      </c>
      <c r="S41">
        <f t="shared" si="42"/>
        <v>473.14103550484054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106.96388936735738</v>
      </c>
      <c r="AC41">
        <f t="shared" si="27"/>
        <v>77.807167447519618</v>
      </c>
      <c r="AE41">
        <f t="shared" si="43"/>
        <v>0</v>
      </c>
      <c r="AF41">
        <f t="shared" si="44"/>
        <v>0</v>
      </c>
      <c r="AG41">
        <f t="shared" si="45"/>
        <v>-2.055601860988963</v>
      </c>
      <c r="AH41">
        <f t="shared" si="46"/>
        <v>-1445.7256493126454</v>
      </c>
      <c r="AI41">
        <f t="shared" si="39"/>
        <v>-1447.7812511736342</v>
      </c>
      <c r="AJ41">
        <f t="shared" si="47"/>
        <v>29.156721919837764</v>
      </c>
      <c r="AK41">
        <f t="shared" si="59"/>
        <v>7.4874722557150175</v>
      </c>
      <c r="AL41">
        <f t="shared" si="40"/>
        <v>-1411.1370569980816</v>
      </c>
      <c r="AN41">
        <f t="shared" si="48"/>
        <v>0</v>
      </c>
      <c r="AO41">
        <f t="shared" si="49"/>
        <v>0</v>
      </c>
      <c r="AP41">
        <f t="shared" si="50"/>
        <v>-4.5172283014155767E-2</v>
      </c>
      <c r="AQ41">
        <f t="shared" si="51"/>
        <v>-31.770125057269333</v>
      </c>
      <c r="AR41">
        <f t="shared" si="52"/>
        <v>-31.815297340283486</v>
      </c>
      <c r="AS41">
        <f t="shared" si="53"/>
        <v>0.64072509337693295</v>
      </c>
      <c r="AT41">
        <f t="shared" si="54"/>
        <v>0.16453877680042345</v>
      </c>
      <c r="AU41">
        <f t="shared" si="55"/>
        <v>-31.01003347010613</v>
      </c>
      <c r="AW41">
        <v>38</v>
      </c>
      <c r="AX41">
        <f>IF(Z41&gt;0, (R41*SUMPRODUCT(K41:$K$98, X41:$X$98)-K41*$AZ$3)/Z41, 0)</f>
        <v>473.14103550484054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41"/>
        <v>50000</v>
      </c>
      <c r="S42">
        <f t="shared" si="42"/>
        <v>392.46084504395861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77.807167447519618</v>
      </c>
      <c r="AC42">
        <f t="shared" si="27"/>
        <v>53.189935174152424</v>
      </c>
      <c r="AE42">
        <f t="shared" si="43"/>
        <v>0</v>
      </c>
      <c r="AF42">
        <f t="shared" si="44"/>
        <v>0</v>
      </c>
      <c r="AG42">
        <f t="shared" si="45"/>
        <v>-1.6941159814361464</v>
      </c>
      <c r="AH42">
        <f t="shared" si="46"/>
        <v>-1363.7194437717071</v>
      </c>
      <c r="AI42">
        <f t="shared" si="39"/>
        <v>-1365.4135597531433</v>
      </c>
      <c r="AJ42">
        <f t="shared" si="47"/>
        <v>24.617232273367193</v>
      </c>
      <c r="AK42">
        <f t="shared" si="59"/>
        <v>5.4465017213263733</v>
      </c>
      <c r="AL42">
        <f t="shared" si="40"/>
        <v>-1335.3498257584499</v>
      </c>
      <c r="AN42">
        <f t="shared" si="48"/>
        <v>0</v>
      </c>
      <c r="AO42">
        <f t="shared" si="49"/>
        <v>0</v>
      </c>
      <c r="AP42">
        <f t="shared" si="50"/>
        <v>-3.3239781090291777E-2</v>
      </c>
      <c r="AQ42">
        <f t="shared" si="51"/>
        <v>-26.757162010312189</v>
      </c>
      <c r="AR42">
        <f t="shared" si="52"/>
        <v>-26.790401791402484</v>
      </c>
      <c r="AS42">
        <f t="shared" si="53"/>
        <v>0.48300790546932987</v>
      </c>
      <c r="AT42">
        <f t="shared" si="54"/>
        <v>0.10686430380717689</v>
      </c>
      <c r="AU42">
        <f t="shared" si="55"/>
        <v>-26.200529582125981</v>
      </c>
      <c r="AW42">
        <v>39</v>
      </c>
      <c r="AX42">
        <f>IF(Z42&gt;0, (R42*SUMPRODUCT(K42:$K$98, X42:$X$98)-K42*$AZ$3)/Z42, 0)</f>
        <v>392.46084504395861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41"/>
        <v>50000</v>
      </c>
      <c r="S43">
        <f t="shared" si="42"/>
        <v>301.59326621301398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53.189935174152424</v>
      </c>
      <c r="AC43">
        <f t="shared" si="27"/>
        <v>32.819284578038598</v>
      </c>
      <c r="AE43">
        <f t="shared" si="43"/>
        <v>0</v>
      </c>
      <c r="AF43">
        <f t="shared" si="44"/>
        <v>0</v>
      </c>
      <c r="AG43">
        <f t="shared" si="45"/>
        <v>-1.3602460770318758</v>
      </c>
      <c r="AH43">
        <f t="shared" si="46"/>
        <v>-1267.7149783596369</v>
      </c>
      <c r="AI43">
        <f t="shared" si="39"/>
        <v>-1269.0752244366688</v>
      </c>
      <c r="AJ43">
        <f t="shared" si="47"/>
        <v>20.370650596113826</v>
      </c>
      <c r="AK43">
        <f t="shared" si="59"/>
        <v>3.72329546219067</v>
      </c>
      <c r="AL43">
        <f t="shared" si="40"/>
        <v>-1244.9812783783643</v>
      </c>
      <c r="AN43">
        <f t="shared" si="48"/>
        <v>0</v>
      </c>
      <c r="AO43">
        <f t="shared" si="49"/>
        <v>0</v>
      </c>
      <c r="AP43">
        <f t="shared" si="50"/>
        <v>-2.382947503769698E-2</v>
      </c>
      <c r="AQ43">
        <f t="shared" si="51"/>
        <v>-22.208468704172283</v>
      </c>
      <c r="AR43">
        <f t="shared" si="52"/>
        <v>-22.23229817920998</v>
      </c>
      <c r="AS43">
        <f t="shared" si="53"/>
        <v>0.35686330442573755</v>
      </c>
      <c r="AT43">
        <f t="shared" si="54"/>
        <v>6.5226562878860528E-2</v>
      </c>
      <c r="AU43">
        <f t="shared" si="55"/>
        <v>-21.810208311905381</v>
      </c>
      <c r="AW43">
        <v>40</v>
      </c>
      <c r="AX43">
        <f>IF(Z43&gt;0, (R43*SUMPRODUCT(K43:$K$98, X43:$X$98)-K43*$AZ$3)/Z43, 0)</f>
        <v>301.59326621301398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41"/>
        <v>50000</v>
      </c>
      <c r="S44">
        <f t="shared" si="42"/>
        <v>192.57434828614143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32.819284578038598</v>
      </c>
      <c r="AC44">
        <f t="shared" si="27"/>
        <v>16.313058207971991</v>
      </c>
      <c r="AE44">
        <f t="shared" si="43"/>
        <v>0</v>
      </c>
      <c r="AF44">
        <f t="shared" si="44"/>
        <v>0</v>
      </c>
      <c r="AG44">
        <f t="shared" si="45"/>
        <v>-1.0588805280372042</v>
      </c>
      <c r="AH44">
        <f t="shared" si="46"/>
        <v>-1151.052352897412</v>
      </c>
      <c r="AI44">
        <f t="shared" si="39"/>
        <v>-1152.1112334254492</v>
      </c>
      <c r="AJ44">
        <f t="shared" si="47"/>
        <v>16.506226370066607</v>
      </c>
      <c r="AK44">
        <f t="shared" si="59"/>
        <v>2.2973499204627021</v>
      </c>
      <c r="AL44">
        <f t="shared" si="40"/>
        <v>-1133.30765713492</v>
      </c>
      <c r="AN44">
        <f t="shared" si="48"/>
        <v>0</v>
      </c>
      <c r="AO44">
        <f t="shared" si="49"/>
        <v>0</v>
      </c>
      <c r="AP44">
        <f t="shared" si="50"/>
        <v>-1.6562501563415027E-2</v>
      </c>
      <c r="AQ44">
        <f t="shared" si="51"/>
        <v>-18.004209058197073</v>
      </c>
      <c r="AR44">
        <f t="shared" si="52"/>
        <v>-18.020771559760487</v>
      </c>
      <c r="AS44">
        <f t="shared" si="53"/>
        <v>0.25818247934643768</v>
      </c>
      <c r="AT44">
        <f t="shared" si="54"/>
        <v>3.5934046043802591E-2</v>
      </c>
      <c r="AU44">
        <f t="shared" si="55"/>
        <v>-17.72665503437025</v>
      </c>
      <c r="AW44">
        <v>41</v>
      </c>
      <c r="AX44">
        <f>IF(Z44&gt;0, (R44*SUMPRODUCT(K44:$K$98, X44:$X$98)-K44*$AZ$3)/Z44, 0)</f>
        <v>192.57434828614143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41"/>
        <v>50000</v>
      </c>
      <c r="S45">
        <f t="shared" si="42"/>
        <v>53.49351200669927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16.313058207971991</v>
      </c>
      <c r="AC45">
        <f t="shared" si="27"/>
        <v>3.4001369480835422</v>
      </c>
      <c r="AE45">
        <f t="shared" si="43"/>
        <v>0</v>
      </c>
      <c r="AF45">
        <f t="shared" si="44"/>
        <v>0</v>
      </c>
      <c r="AG45">
        <f t="shared" si="45"/>
        <v>-0.79452087284382389</v>
      </c>
      <c r="AH45">
        <f t="shared" si="46"/>
        <v>-1015.083399652033</v>
      </c>
      <c r="AI45">
        <f t="shared" si="39"/>
        <v>-1015.8779205248768</v>
      </c>
      <c r="AJ45">
        <f t="shared" si="47"/>
        <v>12.912921259888449</v>
      </c>
      <c r="AK45">
        <f t="shared" si="59"/>
        <v>1.1419140745580396</v>
      </c>
      <c r="AL45">
        <f t="shared" si="40"/>
        <v>-1001.8230851904303</v>
      </c>
      <c r="AN45">
        <f t="shared" si="48"/>
        <v>0</v>
      </c>
      <c r="AO45">
        <f t="shared" si="49"/>
        <v>0</v>
      </c>
      <c r="AP45">
        <f t="shared" si="50"/>
        <v>-1.109599515901206E-2</v>
      </c>
      <c r="AQ45">
        <f t="shared" si="51"/>
        <v>-14.176292748883464</v>
      </c>
      <c r="AR45">
        <f t="shared" si="52"/>
        <v>-14.187388744042476</v>
      </c>
      <c r="AS45">
        <f t="shared" si="53"/>
        <v>0.18033725316186941</v>
      </c>
      <c r="AT45">
        <f t="shared" si="54"/>
        <v>1.594756472281424E-2</v>
      </c>
      <c r="AU45">
        <f t="shared" si="55"/>
        <v>-13.991103926157793</v>
      </c>
      <c r="AW45">
        <v>42</v>
      </c>
      <c r="AX45">
        <f>IF(Z45&gt;0, (R45*SUMPRODUCT(K45:$K$98, X45:$X$98)-K45*$AZ$3)/Z45, 0)</f>
        <v>53.49351200669927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41"/>
        <v>50000</v>
      </c>
      <c r="S46">
        <f t="shared" si="42"/>
        <v>-136.54337400482061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3.4001369480835422</v>
      </c>
      <c r="AC46">
        <f t="shared" si="27"/>
        <v>-6.2303631237386528</v>
      </c>
      <c r="AE46">
        <f t="shared" si="43"/>
        <v>0</v>
      </c>
      <c r="AF46">
        <f t="shared" si="44"/>
        <v>0</v>
      </c>
      <c r="AG46">
        <f t="shared" si="45"/>
        <v>-0.57036483545502292</v>
      </c>
      <c r="AH46">
        <f t="shared" si="46"/>
        <v>-864.84331464145077</v>
      </c>
      <c r="AI46">
        <f t="shared" si="39"/>
        <v>-865.41367947690583</v>
      </c>
      <c r="AJ46">
        <f t="shared" si="47"/>
        <v>9.630500071822194</v>
      </c>
      <c r="AK46">
        <f t="shared" si="59"/>
        <v>0.23800958636584799</v>
      </c>
      <c r="AL46">
        <f t="shared" si="40"/>
        <v>-855.5451698187178</v>
      </c>
      <c r="AN46">
        <f t="shared" si="48"/>
        <v>0</v>
      </c>
      <c r="AO46">
        <f t="shared" si="49"/>
        <v>0</v>
      </c>
      <c r="AP46">
        <f t="shared" si="50"/>
        <v>-7.1120641802955081E-3</v>
      </c>
      <c r="AQ46">
        <f t="shared" si="51"/>
        <v>-10.784011876753459</v>
      </c>
      <c r="AR46">
        <f t="shared" si="52"/>
        <v>-10.791123940933755</v>
      </c>
      <c r="AS46">
        <f t="shared" si="53"/>
        <v>0.1200858298785165</v>
      </c>
      <c r="AT46">
        <f t="shared" si="54"/>
        <v>2.9678187513244429E-3</v>
      </c>
      <c r="AU46">
        <f t="shared" si="55"/>
        <v>-10.668070292303915</v>
      </c>
      <c r="AW46">
        <v>43</v>
      </c>
      <c r="AX46">
        <f>IF(Z46&gt;0, (R46*SUMPRODUCT(K46:$K$98, X46:$X$98)-K46*$AZ$3)/Z46, 0)</f>
        <v>-136.54337400482061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41"/>
        <v>50000</v>
      </c>
      <c r="S47">
        <f t="shared" si="42"/>
        <v>-416.58655489644195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-6.2303631237386528</v>
      </c>
      <c r="AC47">
        <f t="shared" si="27"/>
        <v>-12.955631538830279</v>
      </c>
      <c r="AE47">
        <f t="shared" si="43"/>
        <v>0</v>
      </c>
      <c r="AF47">
        <f t="shared" si="44"/>
        <v>0</v>
      </c>
      <c r="AG47">
        <f t="shared" si="45"/>
        <v>-0.38874368923316793</v>
      </c>
      <c r="AH47">
        <f t="shared" si="46"/>
        <v>-703.66999146921899</v>
      </c>
      <c r="AI47">
        <f t="shared" si="39"/>
        <v>-704.05873515845212</v>
      </c>
      <c r="AJ47">
        <f t="shared" si="47"/>
        <v>6.7252684150916258</v>
      </c>
      <c r="AK47">
        <f t="shared" si="59"/>
        <v>-0.43612541866170573</v>
      </c>
      <c r="AL47">
        <f t="shared" si="40"/>
        <v>-697.76959216202226</v>
      </c>
      <c r="AN47">
        <f t="shared" si="48"/>
        <v>0</v>
      </c>
      <c r="AO47">
        <f t="shared" si="49"/>
        <v>0</v>
      </c>
      <c r="AP47">
        <f t="shared" si="50"/>
        <v>-4.3280099853379005E-3</v>
      </c>
      <c r="AQ47">
        <f t="shared" si="51"/>
        <v>-7.8341869818360808</v>
      </c>
      <c r="AR47">
        <f t="shared" si="52"/>
        <v>-7.8385149918214188</v>
      </c>
      <c r="AS47">
        <f t="shared" si="53"/>
        <v>7.4874601596775503E-2</v>
      </c>
      <c r="AT47">
        <f t="shared" si="54"/>
        <v>-4.8555261965818868E-3</v>
      </c>
      <c r="AU47">
        <f t="shared" si="55"/>
        <v>-7.7684959164212257</v>
      </c>
      <c r="AW47">
        <v>44</v>
      </c>
      <c r="AX47">
        <f>IF(Z47&gt;0, (R47*SUMPRODUCT(K47:$K$98, X47:$X$98)-K47*$AZ$3)/Z47, 0)</f>
        <v>-416.58655489644195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41"/>
        <v>50000</v>
      </c>
      <c r="S48">
        <f t="shared" si="42"/>
        <v>-860.88240176896068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-12.955631538830279</v>
      </c>
      <c r="AC48">
        <f t="shared" si="27"/>
        <v>-17.165940429896853</v>
      </c>
      <c r="AE48">
        <f t="shared" si="43"/>
        <v>0</v>
      </c>
      <c r="AF48">
        <f t="shared" si="44"/>
        <v>0</v>
      </c>
      <c r="AG48">
        <f t="shared" si="45"/>
        <v>-0.24924920631760927</v>
      </c>
      <c r="AH48">
        <f t="shared" si="46"/>
        <v>-542.42818409290794</v>
      </c>
      <c r="AI48">
        <f t="shared" si="39"/>
        <v>-542.67743329922553</v>
      </c>
      <c r="AJ48">
        <f t="shared" si="47"/>
        <v>4.2103088910665747</v>
      </c>
      <c r="AK48">
        <f t="shared" si="59"/>
        <v>-0.90689420771811957</v>
      </c>
      <c r="AL48">
        <f t="shared" si="40"/>
        <v>-539.37401861587705</v>
      </c>
      <c r="AN48">
        <f t="shared" si="48"/>
        <v>0</v>
      </c>
      <c r="AO48">
        <f t="shared" si="49"/>
        <v>0</v>
      </c>
      <c r="AP48">
        <f t="shared" si="50"/>
        <v>-2.4776540330378495E-3</v>
      </c>
      <c r="AQ48">
        <f t="shared" si="51"/>
        <v>-5.3919906017218935</v>
      </c>
      <c r="AR48">
        <f t="shared" si="52"/>
        <v>-5.3944682557549317</v>
      </c>
      <c r="AS48">
        <f t="shared" si="53"/>
        <v>4.185244542361146E-2</v>
      </c>
      <c r="AT48">
        <f t="shared" si="54"/>
        <v>-9.0149538467465817E-3</v>
      </c>
      <c r="AU48">
        <f t="shared" si="55"/>
        <v>-5.3616307641780665</v>
      </c>
      <c r="AW48">
        <v>45</v>
      </c>
      <c r="AX48">
        <f>IF(Z48&gt;0, (R48*SUMPRODUCT(K48:$K$98, X48:$X$98)-K48*$AZ$3)/Z48, 0)</f>
        <v>-860.88240176896068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41"/>
        <v>50000</v>
      </c>
      <c r="S49">
        <f t="shared" si="42"/>
        <v>-1622.9786990285329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-17.165940429896853</v>
      </c>
      <c r="AC49">
        <f t="shared" si="27"/>
        <v>-19.322325593431692</v>
      </c>
      <c r="AE49">
        <f t="shared" si="43"/>
        <v>0</v>
      </c>
      <c r="AF49">
        <f t="shared" si="44"/>
        <v>0</v>
      </c>
      <c r="AG49">
        <f t="shared" si="45"/>
        <v>-0.14881838564022334</v>
      </c>
      <c r="AH49">
        <f t="shared" si="46"/>
        <v>-391.75331445683935</v>
      </c>
      <c r="AI49">
        <f t="shared" si="39"/>
        <v>-391.90213284247955</v>
      </c>
      <c r="AJ49">
        <f t="shared" si="47"/>
        <v>2.1563851635348392</v>
      </c>
      <c r="AK49">
        <f t="shared" si="59"/>
        <v>-1.2016158300927799</v>
      </c>
      <c r="AL49">
        <f t="shared" si="40"/>
        <v>-390.94736350903753</v>
      </c>
      <c r="AN49">
        <f t="shared" si="48"/>
        <v>0</v>
      </c>
      <c r="AO49">
        <f t="shared" si="49"/>
        <v>0</v>
      </c>
      <c r="AP49">
        <f t="shared" si="50"/>
        <v>-1.3208255032437946E-3</v>
      </c>
      <c r="AQ49">
        <f t="shared" si="51"/>
        <v>-3.4769747466943612</v>
      </c>
      <c r="AR49">
        <f t="shared" si="52"/>
        <v>-3.4782955721976045</v>
      </c>
      <c r="AS49">
        <f t="shared" si="53"/>
        <v>1.9138821500853109E-2</v>
      </c>
      <c r="AT49">
        <f t="shared" si="54"/>
        <v>-1.0664843773570879E-2</v>
      </c>
      <c r="AU49">
        <f t="shared" si="55"/>
        <v>-3.4698215944703228</v>
      </c>
      <c r="AW49">
        <v>46</v>
      </c>
      <c r="AX49">
        <f>IF(Z49&gt;0, (R49*SUMPRODUCT(K49:$K$98, X49:$X$98)-K49*$AZ$3)/Z49, 0)</f>
        <v>-1622.9786990285329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41"/>
        <v>50000</v>
      </c>
      <c r="S50">
        <f t="shared" si="42"/>
        <v>-3048.4805009833667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-19.322325593431692</v>
      </c>
      <c r="AC50">
        <f t="shared" si="27"/>
        <v>-19.91036691317332</v>
      </c>
      <c r="AE50">
        <f t="shared" si="43"/>
        <v>0</v>
      </c>
      <c r="AF50">
        <f t="shared" si="44"/>
        <v>0</v>
      </c>
      <c r="AG50">
        <f t="shared" si="45"/>
        <v>-8.1640537419997897E-2</v>
      </c>
      <c r="AH50">
        <f t="shared" si="46"/>
        <v>-262.75865745529279</v>
      </c>
      <c r="AI50">
        <f t="shared" si="39"/>
        <v>-262.84029799271281</v>
      </c>
      <c r="AJ50">
        <f t="shared" si="47"/>
        <v>0.58804131974162743</v>
      </c>
      <c r="AK50">
        <f t="shared" si="59"/>
        <v>-1.3525627915402185</v>
      </c>
      <c r="AL50">
        <f t="shared" si="40"/>
        <v>-263.60481946451137</v>
      </c>
      <c r="AN50">
        <f t="shared" si="48"/>
        <v>0</v>
      </c>
      <c r="AO50">
        <f t="shared" si="49"/>
        <v>0</v>
      </c>
      <c r="AP50">
        <f t="shared" si="50"/>
        <v>-6.4695889616298182E-4</v>
      </c>
      <c r="AQ50">
        <f t="shared" si="51"/>
        <v>-2.0822260161029162</v>
      </c>
      <c r="AR50">
        <f t="shared" si="52"/>
        <v>-2.0828729749990793</v>
      </c>
      <c r="AS50">
        <f t="shared" si="53"/>
        <v>4.6599223270800969E-3</v>
      </c>
      <c r="AT50">
        <f t="shared" si="54"/>
        <v>-1.0718358284491603E-2</v>
      </c>
      <c r="AU50">
        <f t="shared" si="55"/>
        <v>-2.0889314109564907</v>
      </c>
      <c r="AW50">
        <v>47</v>
      </c>
      <c r="AX50">
        <f>IF(Z50&gt;0, (R50*SUMPRODUCT(K50:$K$98, X50:$X$98)-K50*$AZ$3)/Z50, 0)</f>
        <v>-3048.4805009833667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41"/>
        <v>50000</v>
      </c>
      <c r="S51">
        <f t="shared" si="42"/>
        <v>-6016.1800139550442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-19.91036691317332</v>
      </c>
      <c r="AC51">
        <f t="shared" si="27"/>
        <v>-19.413188083782732</v>
      </c>
      <c r="AE51">
        <f t="shared" si="43"/>
        <v>0</v>
      </c>
      <c r="AF51">
        <f t="shared" si="44"/>
        <v>0</v>
      </c>
      <c r="AG51">
        <f t="shared" si="45"/>
        <v>-4.0335370697752108E-2</v>
      </c>
      <c r="AH51">
        <f t="shared" si="46"/>
        <v>-161.95504539218325</v>
      </c>
      <c r="AI51">
        <f t="shared" si="39"/>
        <v>-161.99538076288101</v>
      </c>
      <c r="AJ51">
        <f t="shared" si="47"/>
        <v>-0.49717882939058811</v>
      </c>
      <c r="AK51">
        <f t="shared" si="59"/>
        <v>-1.3937256839221326</v>
      </c>
      <c r="AL51">
        <f t="shared" si="40"/>
        <v>-163.88628527619372</v>
      </c>
      <c r="AN51">
        <f t="shared" si="48"/>
        <v>0</v>
      </c>
      <c r="AO51">
        <f t="shared" si="49"/>
        <v>0</v>
      </c>
      <c r="AP51">
        <f t="shared" si="50"/>
        <v>-2.8539007405868779E-4</v>
      </c>
      <c r="AQ51">
        <f t="shared" si="51"/>
        <v>-1.1459015151986489</v>
      </c>
      <c r="AR51">
        <f t="shared" si="52"/>
        <v>-1.1461869052727076</v>
      </c>
      <c r="AS51">
        <f t="shared" si="53"/>
        <v>-3.517753784970152E-3</v>
      </c>
      <c r="AT51">
        <f t="shared" si="54"/>
        <v>-9.8612078994528649E-3</v>
      </c>
      <c r="AU51">
        <f t="shared" si="55"/>
        <v>-1.1595658669571305</v>
      </c>
      <c r="AW51">
        <v>48</v>
      </c>
      <c r="AX51">
        <f>IF(Z51&gt;0, (R51*SUMPRODUCT(K51:$K$98, X51:$X$98)-K51*$AZ$3)/Z51, 0)</f>
        <v>-6016.1800139550442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41"/>
        <v>50000</v>
      </c>
      <c r="S52">
        <f t="shared" si="42"/>
        <v>-13072.73029551436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-19.413188083782732</v>
      </c>
      <c r="AC52">
        <f t="shared" si="27"/>
        <v>-18.256049558362175</v>
      </c>
      <c r="AE52">
        <f t="shared" si="43"/>
        <v>0</v>
      </c>
      <c r="AF52">
        <f t="shared" si="44"/>
        <v>0</v>
      </c>
      <c r="AG52">
        <f t="shared" si="45"/>
        <v>-1.7456232502389309E-2</v>
      </c>
      <c r="AH52">
        <f t="shared" si="46"/>
        <v>-89.903137953541119</v>
      </c>
      <c r="AI52">
        <f t="shared" si="39"/>
        <v>-89.920594186043502</v>
      </c>
      <c r="AJ52">
        <f t="shared" si="47"/>
        <v>-1.1571385254205566</v>
      </c>
      <c r="AK52">
        <f t="shared" si="59"/>
        <v>-1.3589231658647913</v>
      </c>
      <c r="AL52">
        <f t="shared" si="40"/>
        <v>-92.436655877328846</v>
      </c>
      <c r="AN52">
        <f t="shared" si="48"/>
        <v>0</v>
      </c>
      <c r="AO52">
        <f t="shared" si="49"/>
        <v>0</v>
      </c>
      <c r="AP52">
        <f t="shared" si="50"/>
        <v>-1.1027709233464139E-4</v>
      </c>
      <c r="AQ52">
        <f t="shared" si="51"/>
        <v>-0.56794939251179488</v>
      </c>
      <c r="AR52">
        <f t="shared" si="52"/>
        <v>-0.56805966960412946</v>
      </c>
      <c r="AS52">
        <f t="shared" si="53"/>
        <v>-7.3100465403578658E-3</v>
      </c>
      <c r="AT52">
        <f t="shared" si="54"/>
        <v>-8.5847902986651379E-3</v>
      </c>
      <c r="AU52">
        <f t="shared" si="55"/>
        <v>-0.58395450644315239</v>
      </c>
      <c r="AW52">
        <v>49</v>
      </c>
      <c r="AX52">
        <f>IF(Z52&gt;0, (R52*SUMPRODUCT(K52:$K$98, X52:$X$98)-K52*$AZ$3)/Z52, 0)</f>
        <v>-13072.73029551436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41"/>
        <v>50000</v>
      </c>
      <c r="S53">
        <f t="shared" si="42"/>
        <v>-33016.744845237445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-18.256049558362175</v>
      </c>
      <c r="AC53">
        <f t="shared" si="27"/>
        <v>-16.767713200321111</v>
      </c>
      <c r="AE53">
        <f t="shared" si="43"/>
        <v>0</v>
      </c>
      <c r="AF53">
        <f t="shared" si="44"/>
        <v>0</v>
      </c>
      <c r="AG53">
        <f t="shared" si="45"/>
        <v>-6.3481853219169628E-3</v>
      </c>
      <c r="AH53">
        <f t="shared" si="46"/>
        <v>-43.733939421793814</v>
      </c>
      <c r="AI53">
        <f t="shared" si="39"/>
        <v>-43.740287607115732</v>
      </c>
      <c r="AJ53">
        <f t="shared" si="47"/>
        <v>-1.4883363580410638</v>
      </c>
      <c r="AK53">
        <f t="shared" si="59"/>
        <v>-1.2779234690853525</v>
      </c>
      <c r="AL53">
        <f t="shared" si="40"/>
        <v>-46.506547434242151</v>
      </c>
      <c r="AN53">
        <f t="shared" si="48"/>
        <v>0</v>
      </c>
      <c r="AO53">
        <f t="shared" si="49"/>
        <v>0</v>
      </c>
      <c r="AP53">
        <f t="shared" si="50"/>
        <v>-3.5806870268594401E-5</v>
      </c>
      <c r="AQ53">
        <f t="shared" si="51"/>
        <v>-0.24668080968024728</v>
      </c>
      <c r="AR53">
        <f t="shared" si="52"/>
        <v>-0.24671661655051588</v>
      </c>
      <c r="AS53">
        <f t="shared" si="53"/>
        <v>-8.3949450411311948E-3</v>
      </c>
      <c r="AT53">
        <f t="shared" si="54"/>
        <v>-7.2081134293215058E-3</v>
      </c>
      <c r="AU53">
        <f t="shared" si="55"/>
        <v>-0.26231967502096859</v>
      </c>
      <c r="AW53">
        <v>50</v>
      </c>
      <c r="AX53">
        <f>IF(Z53&gt;0, (R53*SUMPRODUCT(K53:$K$98, X53:$X$98)-K53*$AZ$3)/Z53, 0)</f>
        <v>-33016.744845237445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41"/>
        <v>50000</v>
      </c>
      <c r="S54">
        <f t="shared" si="42"/>
        <v>-103415.34786597706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-16.767713200321111</v>
      </c>
      <c r="AC54">
        <f t="shared" si="27"/>
        <v>-15.178424589864878</v>
      </c>
      <c r="AE54">
        <f t="shared" si="43"/>
        <v>0</v>
      </c>
      <c r="AF54">
        <f t="shared" si="44"/>
        <v>0</v>
      </c>
      <c r="AG54">
        <f t="shared" si="45"/>
        <v>-1.8346436122730575E-3</v>
      </c>
      <c r="AH54">
        <f t="shared" si="46"/>
        <v>-17.800239425698944</v>
      </c>
      <c r="AI54">
        <f t="shared" si="39"/>
        <v>-17.802074069311217</v>
      </c>
      <c r="AJ54">
        <f t="shared" si="47"/>
        <v>-1.5892886104562329</v>
      </c>
      <c r="AK54">
        <f t="shared" si="59"/>
        <v>-1.173739924022478</v>
      </c>
      <c r="AL54">
        <f t="shared" si="40"/>
        <v>-20.565102603789928</v>
      </c>
      <c r="AN54">
        <f t="shared" si="48"/>
        <v>0</v>
      </c>
      <c r="AO54">
        <f t="shared" si="49"/>
        <v>0</v>
      </c>
      <c r="AP54">
        <f t="shared" si="50"/>
        <v>-9.2395422699668086E-6</v>
      </c>
      <c r="AQ54">
        <f t="shared" si="51"/>
        <v>-8.9644693655520136E-2</v>
      </c>
      <c r="AR54">
        <f t="shared" si="52"/>
        <v>-8.9653933197790095E-2</v>
      </c>
      <c r="AS54">
        <f t="shared" si="53"/>
        <v>-8.0038974312258149E-3</v>
      </c>
      <c r="AT54">
        <f t="shared" si="54"/>
        <v>-5.9111314968235016E-3</v>
      </c>
      <c r="AU54">
        <f t="shared" si="55"/>
        <v>-0.10356896212583941</v>
      </c>
      <c r="AW54">
        <v>51</v>
      </c>
      <c r="AX54">
        <f>IF(Z54&gt;0, (R54*SUMPRODUCT(K54:$K$98, X54:$X$98)-K54*$AZ$3)/Z54, 0)</f>
        <v>-103415.34786597706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41"/>
        <v>50000</v>
      </c>
      <c r="S55">
        <f t="shared" si="42"/>
        <v>-440101.17674611247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-15.178424589864878</v>
      </c>
      <c r="AC55">
        <f t="shared" si="27"/>
        <v>-13.628810872684252</v>
      </c>
      <c r="AE55">
        <f t="shared" si="43"/>
        <v>0</v>
      </c>
      <c r="AF55">
        <f t="shared" si="44"/>
        <v>0</v>
      </c>
      <c r="AG55">
        <f t="shared" si="45"/>
        <v>-3.8709311610596135E-4</v>
      </c>
      <c r="AH55">
        <f t="shared" si="46"/>
        <v>-5.7168162401774616</v>
      </c>
      <c r="AI55">
        <f t="shared" si="39"/>
        <v>-5.7172033332935674</v>
      </c>
      <c r="AJ55">
        <f t="shared" si="47"/>
        <v>-1.5496137171806268</v>
      </c>
      <c r="AK55">
        <f t="shared" si="59"/>
        <v>-1.0624897212905415</v>
      </c>
      <c r="AL55">
        <f t="shared" si="40"/>
        <v>-8.3293067717647364</v>
      </c>
      <c r="AN55">
        <f t="shared" si="48"/>
        <v>0</v>
      </c>
      <c r="AO55">
        <f t="shared" si="49"/>
        <v>0</v>
      </c>
      <c r="AP55">
        <f t="shared" si="50"/>
        <v>-1.7405887368982591E-6</v>
      </c>
      <c r="AQ55">
        <f t="shared" si="51"/>
        <v>-2.57060266497896E-2</v>
      </c>
      <c r="AR55">
        <f t="shared" si="52"/>
        <v>-2.5707767238526497E-2</v>
      </c>
      <c r="AS55">
        <f t="shared" si="53"/>
        <v>-6.9679363193049168E-3</v>
      </c>
      <c r="AT55">
        <f t="shared" si="54"/>
        <v>-4.7775523898550831E-3</v>
      </c>
      <c r="AU55">
        <f t="shared" si="55"/>
        <v>-3.7453255947686503E-2</v>
      </c>
      <c r="AW55">
        <v>52</v>
      </c>
      <c r="AX55">
        <f>IF(Z55&gt;0, (R55*SUMPRODUCT(K55:$K$98, X55:$X$98)-K55*$AZ$3)/Z55, 0)</f>
        <v>-440101.17674611247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41"/>
        <v>50000</v>
      </c>
      <c r="S56">
        <f t="shared" si="42"/>
        <v>-1886813.6709454565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-13.628810872684252</v>
      </c>
      <c r="AC56">
        <f t="shared" si="27"/>
        <v>-12.190893318230343</v>
      </c>
      <c r="AE56">
        <f t="shared" si="43"/>
        <v>0</v>
      </c>
      <c r="AF56">
        <f t="shared" si="44"/>
        <v>0</v>
      </c>
      <c r="AG56">
        <f t="shared" si="45"/>
        <v>-8.0763759996248415E-5</v>
      </c>
      <c r="AH56">
        <f t="shared" si="46"/>
        <v>-1.2098336997946133</v>
      </c>
      <c r="AI56">
        <f t="shared" si="39"/>
        <v>-1.2099144635546095</v>
      </c>
      <c r="AJ56">
        <f t="shared" si="47"/>
        <v>-1.4379175544539091</v>
      </c>
      <c r="AK56">
        <f t="shared" si="59"/>
        <v>-0.95401676108789768</v>
      </c>
      <c r="AL56">
        <f t="shared" si="40"/>
        <v>-3.6018487790964162</v>
      </c>
      <c r="AN56">
        <f t="shared" si="48"/>
        <v>0</v>
      </c>
      <c r="AO56">
        <f t="shared" si="49"/>
        <v>0</v>
      </c>
      <c r="AP56">
        <f t="shared" si="50"/>
        <v>-3.2424943478435216E-7</v>
      </c>
      <c r="AQ56">
        <f t="shared" si="51"/>
        <v>-4.85722672346715E-3</v>
      </c>
      <c r="AR56">
        <f t="shared" si="52"/>
        <v>-4.8575509729019339E-3</v>
      </c>
      <c r="AS56">
        <f t="shared" si="53"/>
        <v>-5.7729352164861518E-3</v>
      </c>
      <c r="AT56">
        <f t="shared" si="54"/>
        <v>-3.8301757566997674E-3</v>
      </c>
      <c r="AU56">
        <f t="shared" si="55"/>
        <v>-1.4460661946087854E-2</v>
      </c>
      <c r="AW56">
        <v>53</v>
      </c>
      <c r="AX56">
        <f>IF(Z56&gt;0, (R56*SUMPRODUCT(K56:$K$98, X56:$X$98)-K56*$AZ$3)/Z56, 0)</f>
        <v>-1886813.6709454565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41"/>
        <v>50000</v>
      </c>
      <c r="S57">
        <f t="shared" si="42"/>
        <v>-8176974.0645309165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-12.190893318230343</v>
      </c>
      <c r="AC57">
        <f t="shared" si="27"/>
        <v>-10.888943776111221</v>
      </c>
      <c r="AE57">
        <f t="shared" si="43"/>
        <v>0</v>
      </c>
      <c r="AF57">
        <f t="shared" si="44"/>
        <v>0</v>
      </c>
      <c r="AG57">
        <f t="shared" si="45"/>
        <v>-1.6645741582060222E-5</v>
      </c>
      <c r="AH57">
        <f t="shared" si="46"/>
        <v>-0.25324152325690286</v>
      </c>
      <c r="AI57">
        <f t="shared" si="39"/>
        <v>-0.25325816899848491</v>
      </c>
      <c r="AJ57">
        <f t="shared" si="47"/>
        <v>-1.3019495421191216</v>
      </c>
      <c r="AK57">
        <f t="shared" si="59"/>
        <v>-0.85336253227612402</v>
      </c>
      <c r="AL57">
        <f t="shared" si="40"/>
        <v>-2.4085702433937306</v>
      </c>
      <c r="AN57">
        <f t="shared" si="48"/>
        <v>0</v>
      </c>
      <c r="AO57">
        <f t="shared" si="49"/>
        <v>0</v>
      </c>
      <c r="AP57">
        <f t="shared" si="50"/>
        <v>-5.9668871416286596E-8</v>
      </c>
      <c r="AQ57">
        <f t="shared" si="51"/>
        <v>-9.0777787303667021E-4</v>
      </c>
      <c r="AR57">
        <f t="shared" si="52"/>
        <v>-9.0783754190808654E-4</v>
      </c>
      <c r="AS57">
        <f t="shared" si="53"/>
        <v>-4.6670110452107592E-3</v>
      </c>
      <c r="AT57">
        <f t="shared" si="54"/>
        <v>-3.0589913317372644E-3</v>
      </c>
      <c r="AU57">
        <f t="shared" si="55"/>
        <v>-8.63383991885611E-3</v>
      </c>
      <c r="AW57">
        <v>54</v>
      </c>
      <c r="AX57">
        <f>IF(Z57&gt;0, (R57*SUMPRODUCT(K57:$K$98, X57:$X$98)-K57*$AZ$3)/Z57, 0)</f>
        <v>-8176974.0645309165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41"/>
        <v>50000</v>
      </c>
      <c r="S58">
        <f t="shared" si="42"/>
        <v>-35913315.852570765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-10.888943776111221</v>
      </c>
      <c r="AC58">
        <f t="shared" si="27"/>
        <v>-9.723059796089089</v>
      </c>
      <c r="AE58">
        <f t="shared" si="43"/>
        <v>0</v>
      </c>
      <c r="AF58">
        <f t="shared" si="44"/>
        <v>0</v>
      </c>
      <c r="AG58">
        <f t="shared" si="45"/>
        <v>-3.384211247717846E-6</v>
      </c>
      <c r="AH58">
        <f t="shared" si="46"/>
        <v>-5.2380291674087101E-2</v>
      </c>
      <c r="AI58">
        <f t="shared" si="39"/>
        <v>-5.2383675885334817E-2</v>
      </c>
      <c r="AJ58">
        <f t="shared" si="47"/>
        <v>-1.1658839800221319</v>
      </c>
      <c r="AK58">
        <f t="shared" si="59"/>
        <v>-0.7622260643277855</v>
      </c>
      <c r="AL58">
        <f t="shared" si="40"/>
        <v>-1.9804937202352524</v>
      </c>
      <c r="AN58">
        <f t="shared" si="48"/>
        <v>0</v>
      </c>
      <c r="AO58">
        <f t="shared" si="49"/>
        <v>0</v>
      </c>
      <c r="AP58">
        <f t="shared" si="50"/>
        <v>-1.0831388101261177E-8</v>
      </c>
      <c r="AQ58">
        <f t="shared" si="51"/>
        <v>-1.6764652867396859E-4</v>
      </c>
      <c r="AR58">
        <f t="shared" si="52"/>
        <v>-1.6765736006206985E-4</v>
      </c>
      <c r="AS58">
        <f t="shared" si="53"/>
        <v>-3.7314874705822727E-3</v>
      </c>
      <c r="AT58">
        <f t="shared" si="54"/>
        <v>-2.439554070154028E-3</v>
      </c>
      <c r="AU58">
        <f t="shared" si="55"/>
        <v>-6.338698900798371E-3</v>
      </c>
      <c r="AW58">
        <v>55</v>
      </c>
      <c r="AX58">
        <f>IF(Z58&gt;0, (R58*SUMPRODUCT(K58:$K$98, X58:$X$98)-K58*$AZ$3)/Z58, 0)</f>
        <v>-35913315.852570765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41"/>
        <v>50000</v>
      </c>
      <c r="S59">
        <f t="shared" si="42"/>
        <v>-160157288.06878084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-9.723059796089089</v>
      </c>
      <c r="AC59">
        <f t="shared" si="27"/>
        <v>-8.6814490873542169</v>
      </c>
      <c r="AE59">
        <f t="shared" si="43"/>
        <v>0</v>
      </c>
      <c r="AF59">
        <f t="shared" si="44"/>
        <v>0</v>
      </c>
      <c r="AG59">
        <f t="shared" si="45"/>
        <v>-6.7757212238336433E-7</v>
      </c>
      <c r="AH59">
        <f t="shared" si="46"/>
        <v>-1.0691188051429214E-2</v>
      </c>
      <c r="AI59">
        <f t="shared" si="39"/>
        <v>-1.0691865623551598E-2</v>
      </c>
      <c r="AJ59">
        <f t="shared" si="47"/>
        <v>-1.041610708734872</v>
      </c>
      <c r="AK59">
        <f t="shared" si="59"/>
        <v>-0.68061418572623633</v>
      </c>
      <c r="AL59">
        <f t="shared" si="40"/>
        <v>-1.73291676008466</v>
      </c>
      <c r="AN59">
        <f t="shared" si="48"/>
        <v>0</v>
      </c>
      <c r="AO59">
        <f t="shared" si="49"/>
        <v>0</v>
      </c>
      <c r="AP59">
        <f t="shared" si="50"/>
        <v>-1.9362621658250301E-9</v>
      </c>
      <c r="AQ59">
        <f t="shared" si="51"/>
        <v>-3.0551644980444751E-5</v>
      </c>
      <c r="AR59">
        <f t="shared" si="52"/>
        <v>-3.0553581242610578E-5</v>
      </c>
      <c r="AS59">
        <f t="shared" si="53"/>
        <v>-2.9765560598144303E-3</v>
      </c>
      <c r="AT59">
        <f t="shared" si="54"/>
        <v>-1.9449553100118471E-3</v>
      </c>
      <c r="AU59">
        <f t="shared" si="55"/>
        <v>-4.9520649510688877E-3</v>
      </c>
      <c r="AW59">
        <v>56</v>
      </c>
      <c r="AX59">
        <f>IF(Z59&gt;0, (R59*SUMPRODUCT(K59:$K$98, X59:$X$98)-K59*$AZ$3)/Z59, 0)</f>
        <v>-160157288.06878084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41"/>
        <v>50000</v>
      </c>
      <c r="S60">
        <f t="shared" si="42"/>
        <v>-725346511.02234209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-8.6814490873542169</v>
      </c>
      <c r="AC60">
        <f t="shared" si="27"/>
        <v>-7.7513203932281769</v>
      </c>
      <c r="AE60">
        <f t="shared" si="43"/>
        <v>0</v>
      </c>
      <c r="AF60">
        <f t="shared" si="44"/>
        <v>0</v>
      </c>
      <c r="AG60">
        <f t="shared" si="45"/>
        <v>-1.3357961118305809E-7</v>
      </c>
      <c r="AH60">
        <f t="shared" si="46"/>
        <v>-2.1488671599058907E-3</v>
      </c>
      <c r="AI60">
        <f t="shared" si="39"/>
        <v>-2.1490007395170737E-3</v>
      </c>
      <c r="AJ60">
        <f t="shared" si="47"/>
        <v>-0.93012869412604005</v>
      </c>
      <c r="AK60">
        <f t="shared" si="59"/>
        <v>-0.60770143611479521</v>
      </c>
      <c r="AL60">
        <f t="shared" si="40"/>
        <v>-1.5399791309803523</v>
      </c>
      <c r="AN60">
        <f t="shared" si="48"/>
        <v>0</v>
      </c>
      <c r="AO60">
        <f t="shared" si="49"/>
        <v>0</v>
      </c>
      <c r="AP60">
        <f t="shared" si="50"/>
        <v>-3.4082448136083315E-10</v>
      </c>
      <c r="AQ60">
        <f t="shared" si="51"/>
        <v>-5.4827718751523092E-6</v>
      </c>
      <c r="AR60">
        <f t="shared" si="52"/>
        <v>-5.4831126996336701E-6</v>
      </c>
      <c r="AS60">
        <f t="shared" si="53"/>
        <v>-2.3731962308222612E-3</v>
      </c>
      <c r="AT60">
        <f t="shared" si="54"/>
        <v>-1.5505324873436041E-3</v>
      </c>
      <c r="AU60">
        <f t="shared" si="55"/>
        <v>-3.929211830865499E-3</v>
      </c>
      <c r="AW60">
        <v>57</v>
      </c>
      <c r="AX60">
        <f>IF(Z60&gt;0, (R60*SUMPRODUCT(K60:$K$98, X60:$X$98)-K60*$AZ$3)/Z60, 0)</f>
        <v>-725346511.02234209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41"/>
        <v>50000</v>
      </c>
      <c r="S61">
        <f t="shared" si="42"/>
        <v>-3341273081.4990778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-7.7513203932281769</v>
      </c>
      <c r="AC61">
        <f t="shared" si="27"/>
        <v>-6.9208265494187833</v>
      </c>
      <c r="AE61">
        <f t="shared" si="43"/>
        <v>0</v>
      </c>
      <c r="AF61">
        <f t="shared" si="44"/>
        <v>0</v>
      </c>
      <c r="AG61">
        <f t="shared" si="45"/>
        <v>-2.5891428134608359E-8</v>
      </c>
      <c r="AH61">
        <f t="shared" si="46"/>
        <v>-4.2540954774647656E-4</v>
      </c>
      <c r="AI61">
        <f t="shared" si="39"/>
        <v>-4.2543543917461117E-4</v>
      </c>
      <c r="AJ61">
        <f t="shared" si="47"/>
        <v>-0.83049384380939362</v>
      </c>
      <c r="AK61">
        <f t="shared" si="59"/>
        <v>-0.54259242752597248</v>
      </c>
      <c r="AL61">
        <f t="shared" si="40"/>
        <v>-1.3735117067745408</v>
      </c>
      <c r="AN61">
        <f t="shared" si="48"/>
        <v>0</v>
      </c>
      <c r="AO61">
        <f t="shared" si="49"/>
        <v>0</v>
      </c>
      <c r="AP61">
        <f t="shared" si="50"/>
        <v>-5.8983235376554211E-11</v>
      </c>
      <c r="AQ61">
        <f t="shared" si="51"/>
        <v>-9.691250461624431E-7</v>
      </c>
      <c r="AR61">
        <f t="shared" si="52"/>
        <v>-9.6918402939781977E-7</v>
      </c>
      <c r="AS61">
        <f t="shared" si="53"/>
        <v>-1.8919471577047359E-3</v>
      </c>
      <c r="AT61">
        <f t="shared" si="54"/>
        <v>-1.2360792421303982E-3</v>
      </c>
      <c r="AU61">
        <f t="shared" si="55"/>
        <v>-3.1289955838645321E-3</v>
      </c>
      <c r="AW61">
        <v>58</v>
      </c>
      <c r="AX61">
        <f>IF(Z61&gt;0, (R61*SUMPRODUCT(K61:$K$98, X61:$X$98)-K61*$AZ$3)/Z61, 0)</f>
        <v>-3341273081.4990778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41"/>
        <v>50000</v>
      </c>
      <c r="S62">
        <f t="shared" si="42"/>
        <v>-15672412449.097315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-6.9208265494187833</v>
      </c>
      <c r="AC62">
        <f t="shared" si="27"/>
        <v>-6.1793102626676975</v>
      </c>
      <c r="AE62">
        <f t="shared" si="43"/>
        <v>0</v>
      </c>
      <c r="AF62">
        <f t="shared" si="44"/>
        <v>0</v>
      </c>
      <c r="AG62">
        <f t="shared" si="45"/>
        <v>-4.9284932064045505E-9</v>
      </c>
      <c r="AH62">
        <f t="shared" si="46"/>
        <v>-8.28160825874309E-5</v>
      </c>
      <c r="AI62">
        <f t="shared" si="39"/>
        <v>-8.2821011080637302E-5</v>
      </c>
      <c r="AJ62">
        <f t="shared" si="47"/>
        <v>-0.74151628675108583</v>
      </c>
      <c r="AK62">
        <f t="shared" si="59"/>
        <v>-0.48445785845931488</v>
      </c>
      <c r="AL62">
        <f t="shared" si="40"/>
        <v>-1.2260569662214813</v>
      </c>
      <c r="AN62">
        <f t="shared" si="48"/>
        <v>0</v>
      </c>
      <c r="AO62">
        <f t="shared" si="49"/>
        <v>0</v>
      </c>
      <c r="AP62">
        <f t="shared" si="50"/>
        <v>-1.0024638592113652E-11</v>
      </c>
      <c r="AQ62">
        <f t="shared" si="51"/>
        <v>-1.6844931357007639E-7</v>
      </c>
      <c r="AR62">
        <f t="shared" si="52"/>
        <v>-1.6845933820866849E-7</v>
      </c>
      <c r="AS62">
        <f t="shared" si="53"/>
        <v>-1.5082566767437241E-3</v>
      </c>
      <c r="AT62">
        <f t="shared" si="54"/>
        <v>-9.8539548311702384E-4</v>
      </c>
      <c r="AU62">
        <f t="shared" si="55"/>
        <v>-2.4938206191989563E-3</v>
      </c>
      <c r="AW62">
        <v>59</v>
      </c>
      <c r="AX62">
        <f>IF(Z62&gt;0, (R62*SUMPRODUCT(K62:$K$98, X62:$X$98)-K62*$AZ$3)/Z62, 0)</f>
        <v>-15672412449.097315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41"/>
        <v>50000</v>
      </c>
      <c r="S63">
        <f t="shared" si="42"/>
        <v>-74925657031.848282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-6.1793102626676975</v>
      </c>
      <c r="AC63">
        <f t="shared" si="27"/>
        <v>-5.5172414526561777</v>
      </c>
      <c r="AE63">
        <f t="shared" si="43"/>
        <v>0</v>
      </c>
      <c r="AF63">
        <f t="shared" si="44"/>
        <v>0</v>
      </c>
      <c r="AG63">
        <f t="shared" si="45"/>
        <v>-9.2045263118463399E-10</v>
      </c>
      <c r="AH63">
        <f t="shared" si="46"/>
        <v>-1.5835022572623485E-5</v>
      </c>
      <c r="AI63">
        <f t="shared" si="39"/>
        <v>-1.583594302525467E-5</v>
      </c>
      <c r="AJ63">
        <f t="shared" si="47"/>
        <v>-0.66206881001151974</v>
      </c>
      <c r="AK63">
        <f t="shared" si="59"/>
        <v>-0.43255171838673884</v>
      </c>
      <c r="AL63">
        <f t="shared" si="40"/>
        <v>-1.0946363643412838</v>
      </c>
      <c r="AN63">
        <f t="shared" si="48"/>
        <v>0</v>
      </c>
      <c r="AO63">
        <f t="shared" si="49"/>
        <v>0</v>
      </c>
      <c r="AP63">
        <f t="shared" si="50"/>
        <v>-1.6716216336225332E-12</v>
      </c>
      <c r="AQ63">
        <f t="shared" si="51"/>
        <v>-2.8757771344768851E-8</v>
      </c>
      <c r="AR63">
        <f t="shared" si="52"/>
        <v>-2.8759442966402473E-8</v>
      </c>
      <c r="AS63">
        <f t="shared" si="53"/>
        <v>-1.2023742539989373E-3</v>
      </c>
      <c r="AT63">
        <f t="shared" si="54"/>
        <v>-7.8555135334371692E-4</v>
      </c>
      <c r="AU63">
        <f t="shared" si="55"/>
        <v>-1.9879543667856202E-3</v>
      </c>
      <c r="AW63">
        <v>60</v>
      </c>
      <c r="AX63">
        <f>IF(Z63&gt;0, (R63*SUMPRODUCT(K63:$K$98, X63:$X$98)-K63*$AZ$3)/Z63, 0)</f>
        <v>-74925657031.848282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41"/>
        <v>50000</v>
      </c>
      <c r="S64">
        <f t="shared" si="42"/>
        <v>-365745071642.73248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-5.5172414526561777</v>
      </c>
      <c r="AC64">
        <f t="shared" si="27"/>
        <v>-4.9261084649310627</v>
      </c>
      <c r="AE64">
        <f t="shared" si="43"/>
        <v>0</v>
      </c>
      <c r="AF64">
        <f t="shared" si="44"/>
        <v>0</v>
      </c>
      <c r="AG64">
        <f t="shared" si="45"/>
        <v>-1.6835867544317144E-10</v>
      </c>
      <c r="AH64">
        <f t="shared" si="46"/>
        <v>-2.9715577177184647E-6</v>
      </c>
      <c r="AI64">
        <f t="shared" si="39"/>
        <v>-2.971726076393908E-6</v>
      </c>
      <c r="AJ64">
        <f t="shared" si="47"/>
        <v>-0.59113298772511502</v>
      </c>
      <c r="AK64">
        <f t="shared" si="59"/>
        <v>-0.38620690168593247</v>
      </c>
      <c r="AL64">
        <f t="shared" si="40"/>
        <v>-0.97734286113712399</v>
      </c>
      <c r="AN64">
        <f t="shared" si="48"/>
        <v>0</v>
      </c>
      <c r="AO64">
        <f t="shared" si="49"/>
        <v>0</v>
      </c>
      <c r="AP64">
        <f t="shared" si="50"/>
        <v>-2.7299457523087775E-13</v>
      </c>
      <c r="AQ64">
        <f t="shared" si="51"/>
        <v>-4.8183981893847309E-9</v>
      </c>
      <c r="AR64">
        <f t="shared" si="52"/>
        <v>-4.8186711839599615E-9</v>
      </c>
      <c r="AS64">
        <f t="shared" si="53"/>
        <v>-9.5852559105841315E-4</v>
      </c>
      <c r="AT64">
        <f t="shared" si="54"/>
        <v>-6.2623674603909927E-4</v>
      </c>
      <c r="AU64">
        <f t="shared" si="55"/>
        <v>-1.5847671557686965E-3</v>
      </c>
      <c r="AW64">
        <v>61</v>
      </c>
      <c r="AX64">
        <f>IF(Z64&gt;0, (R64*SUMPRODUCT(K64:$K$98, X64:$X$98)-K64*$AZ$3)/Z64, 0)</f>
        <v>-365745071642.73248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41"/>
        <v>50000</v>
      </c>
      <c r="S65">
        <f t="shared" si="42"/>
        <v>-1824895323672.0496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-4.9261084649310627</v>
      </c>
      <c r="AC65">
        <f t="shared" si="27"/>
        <v>-4.3983111336040261</v>
      </c>
      <c r="AE65">
        <f t="shared" si="43"/>
        <v>0</v>
      </c>
      <c r="AF65">
        <f t="shared" si="44"/>
        <v>0</v>
      </c>
      <c r="AG65">
        <f t="shared" si="45"/>
        <v>-3.0127146722816932E-11</v>
      </c>
      <c r="AH65">
        <f t="shared" si="46"/>
        <v>-5.4619176786369117E-7</v>
      </c>
      <c r="AI65">
        <f t="shared" si="39"/>
        <v>-5.4622189501041403E-7</v>
      </c>
      <c r="AJ65">
        <f t="shared" si="47"/>
        <v>-0.52779733132703655</v>
      </c>
      <c r="AK65">
        <f t="shared" si="59"/>
        <v>-0.34482759254517442</v>
      </c>
      <c r="AL65">
        <f t="shared" si="40"/>
        <v>-0.87262547009410607</v>
      </c>
      <c r="AN65">
        <f t="shared" si="48"/>
        <v>0</v>
      </c>
      <c r="AO65">
        <f t="shared" si="49"/>
        <v>0</v>
      </c>
      <c r="AP65">
        <f t="shared" si="50"/>
        <v>-4.3617271709938281E-14</v>
      </c>
      <c r="AQ65">
        <f t="shared" si="51"/>
        <v>-7.9076173272656444E-10</v>
      </c>
      <c r="AR65">
        <f t="shared" si="52"/>
        <v>-7.9080534999827445E-10</v>
      </c>
      <c r="AS65">
        <f t="shared" si="53"/>
        <v>-7.6413076286565684E-4</v>
      </c>
      <c r="AT65">
        <f t="shared" si="54"/>
        <v>-4.9923210237947345E-4</v>
      </c>
      <c r="AU65">
        <f t="shared" si="55"/>
        <v>-1.2633636560504804E-3</v>
      </c>
      <c r="AW65">
        <v>62</v>
      </c>
      <c r="AX65">
        <f>IF(Z65&gt;0, (R65*SUMPRODUCT(K65:$K$98, X65:$X$98)-K65*$AZ$3)/Z65, 0)</f>
        <v>-1824895323672.0496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41"/>
        <v>50000</v>
      </c>
      <c r="S66">
        <f t="shared" si="42"/>
        <v>-9324040002927.6035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-4.3983111336040261</v>
      </c>
      <c r="AC66">
        <f t="shared" si="27"/>
        <v>-3.9270635128363645</v>
      </c>
      <c r="AE66">
        <f t="shared" si="43"/>
        <v>0</v>
      </c>
      <c r="AF66">
        <f t="shared" si="44"/>
        <v>0</v>
      </c>
      <c r="AG66">
        <f t="shared" si="45"/>
        <v>-5.2647021993729753E-12</v>
      </c>
      <c r="AH66">
        <f t="shared" si="46"/>
        <v>-9.8244692224863145E-8</v>
      </c>
      <c r="AI66">
        <f t="shared" si="39"/>
        <v>-9.8249956927062521E-8</v>
      </c>
      <c r="AJ66">
        <f t="shared" si="47"/>
        <v>-0.47124762076766169</v>
      </c>
      <c r="AK66">
        <f t="shared" si="59"/>
        <v>-0.30788177935228184</v>
      </c>
      <c r="AL66">
        <f t="shared" si="40"/>
        <v>-0.77912949836990042</v>
      </c>
      <c r="AN66">
        <f t="shared" si="48"/>
        <v>0</v>
      </c>
      <c r="AO66">
        <f t="shared" si="49"/>
        <v>0</v>
      </c>
      <c r="AP66">
        <f t="shared" si="50"/>
        <v>-6.8054411315564188E-15</v>
      </c>
      <c r="AQ66">
        <f t="shared" si="51"/>
        <v>-1.2699644616248467E-10</v>
      </c>
      <c r="AR66">
        <f t="shared" si="52"/>
        <v>-1.2700325160361623E-10</v>
      </c>
      <c r="AS66">
        <f t="shared" si="53"/>
        <v>-6.0916037034389225E-4</v>
      </c>
      <c r="AT66">
        <f t="shared" si="54"/>
        <v>-3.9798477587399774E-4</v>
      </c>
      <c r="AU66">
        <f t="shared" si="55"/>
        <v>-1.0071452732211415E-3</v>
      </c>
      <c r="AW66">
        <v>63</v>
      </c>
      <c r="AX66">
        <f>IF(Z66&gt;0, (R66*SUMPRODUCT(K66:$K$98, X66:$X$98)-K66*$AZ$3)/Z66, 0)</f>
        <v>-9324040002927.6035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-48882613813388.148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-3.9270635128363645</v>
      </c>
      <c r="AC67">
        <f t="shared" si="27"/>
        <v>-3.5063067080004826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-8.966139580286116E-13</v>
      </c>
      <c r="AH67">
        <f t="shared" ref="AH67:AH89" si="66">-X67*R67</f>
        <v>-1.7261764877402533E-8</v>
      </c>
      <c r="AI67">
        <f t="shared" si="39"/>
        <v>-1.7262661491360562E-8</v>
      </c>
      <c r="AJ67">
        <f t="shared" ref="AJ67:AJ89" si="67">AB67-AC67</f>
        <v>-0.42075680483588185</v>
      </c>
      <c r="AK67">
        <f t="shared" si="59"/>
        <v>-0.27489444589854556</v>
      </c>
      <c r="AL67">
        <f t="shared" si="40"/>
        <v>-0.69565126799708887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-1.0348322248716587E-15</v>
      </c>
      <c r="AQ67">
        <f t="shared" ref="AQ67:AQ89" si="71">AH67*$K67</f>
        <v>-1.992276652994498E-11</v>
      </c>
      <c r="AR67">
        <f t="shared" ref="AR67:AR89" si="72">AI67*$K67</f>
        <v>-1.9923801362169852E-11</v>
      </c>
      <c r="AS67">
        <f t="shared" ref="AS67:AS89" si="73">AJ67*$K67</f>
        <v>-4.8561891835316662E-4</v>
      </c>
      <c r="AT67">
        <f t="shared" ref="AT67:AT89" si="74">AK67*$K67</f>
        <v>-3.1727102674100469E-4</v>
      </c>
      <c r="AU67">
        <f t="shared" ref="AU67:AU89" si="75">AL67*$K67</f>
        <v>-8.0288996501797264E-4</v>
      </c>
      <c r="AW67">
        <v>64</v>
      </c>
      <c r="AX67">
        <f>IF(Z67&gt;0, (R67*SUMPRODUCT(K67:$K$98, X67:$X$98)-K67*$AZ$3)/Z67, 0)</f>
        <v>-48882613813388.148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1"/>
        <v>50000</v>
      </c>
      <c r="S68">
        <f t="shared" si="62"/>
        <v>-263268713186181.47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-3.5063067080004826</v>
      </c>
      <c r="AC68">
        <f t="shared" ref="AC68:AC89" si="79">S68*Z68</f>
        <v>-3.1306309893035498</v>
      </c>
      <c r="AE68">
        <f t="shared" si="63"/>
        <v>0</v>
      </c>
      <c r="AF68">
        <f t="shared" si="64"/>
        <v>0</v>
      </c>
      <c r="AG68">
        <f t="shared" si="65"/>
        <v>-1.4864237718448496E-13</v>
      </c>
      <c r="AH68">
        <f t="shared" si="66"/>
        <v>-2.9560217650553622E-9</v>
      </c>
      <c r="AI68">
        <f t="shared" si="39"/>
        <v>-2.9561704074325465E-9</v>
      </c>
      <c r="AJ68">
        <f t="shared" si="67"/>
        <v>-0.37567571869693284</v>
      </c>
      <c r="AK68">
        <f t="shared" ref="AK68:AK89" si="80">G68*SUM(AB68:AB68, AE68:AF68)</f>
        <v>-0.24544146956003379</v>
      </c>
      <c r="AL68">
        <f t="shared" si="40"/>
        <v>-0.62111719121313702</v>
      </c>
      <c r="AN68">
        <f t="shared" si="68"/>
        <v>0</v>
      </c>
      <c r="AO68">
        <f t="shared" si="69"/>
        <v>0</v>
      </c>
      <c r="AP68">
        <f t="shared" si="70"/>
        <v>-1.5317541595827657E-16</v>
      </c>
      <c r="AQ68">
        <f t="shared" si="71"/>
        <v>-3.046169416963115E-12</v>
      </c>
      <c r="AR68">
        <f t="shared" si="72"/>
        <v>-3.0463225923790729E-12</v>
      </c>
      <c r="AS68">
        <f t="shared" si="73"/>
        <v>-3.8713242863041051E-4</v>
      </c>
      <c r="AT68">
        <f t="shared" si="74"/>
        <v>-2.5292652005025264E-4</v>
      </c>
      <c r="AU68">
        <f t="shared" si="75"/>
        <v>-6.4005895172698573E-4</v>
      </c>
      <c r="AW68">
        <v>65</v>
      </c>
      <c r="AX68">
        <f>IF(Z68&gt;0, (R68*SUMPRODUCT(K68:$K$98, X68:$X$98)-K68*$AZ$3)/Z68, 0)</f>
        <v>-263268713186181.47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0.82894669600000004</v>
      </c>
      <c r="Q69" s="5">
        <f t="shared" ref="Q69:Q89" si="81">$C$8</f>
        <v>12.5</v>
      </c>
      <c r="R69">
        <f t="shared" si="61"/>
        <v>50000</v>
      </c>
      <c r="S69">
        <f t="shared" si="62"/>
        <v>-1459525170991305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-3.1306309893035498</v>
      </c>
      <c r="AC69">
        <f t="shared" si="79"/>
        <v>-2.7952062404522611</v>
      </c>
      <c r="AE69">
        <f t="shared" si="63"/>
        <v>0</v>
      </c>
      <c r="AF69">
        <f t="shared" si="64"/>
        <v>0</v>
      </c>
      <c r="AG69">
        <f t="shared" si="65"/>
        <v>-2.3939345959975509E-14</v>
      </c>
      <c r="AH69">
        <f t="shared" si="66"/>
        <v>-4.9286642981065835E-10</v>
      </c>
      <c r="AI69">
        <f t="shared" si="39"/>
        <v>-4.9289036915661837E-10</v>
      </c>
      <c r="AJ69">
        <f t="shared" si="67"/>
        <v>-0.3354247488512887</v>
      </c>
      <c r="AK69">
        <f t="shared" si="80"/>
        <v>-0.21914416925124849</v>
      </c>
      <c r="AL69">
        <f t="shared" si="40"/>
        <v>-0.55456891859542756</v>
      </c>
      <c r="AN69">
        <f t="shared" si="68"/>
        <v>0</v>
      </c>
      <c r="AO69">
        <f t="shared" si="69"/>
        <v>0</v>
      </c>
      <c r="AP69">
        <f t="shared" si="70"/>
        <v>-2.2026256099691746E-17</v>
      </c>
      <c r="AQ69">
        <f t="shared" si="71"/>
        <v>-4.5347948202513938E-13</v>
      </c>
      <c r="AR69">
        <f t="shared" si="72"/>
        <v>-4.5350150828123913E-13</v>
      </c>
      <c r="AS69">
        <f t="shared" si="73"/>
        <v>-3.0861960191918409E-4</v>
      </c>
      <c r="AT69">
        <f t="shared" si="74"/>
        <v>-2.0163147325546777E-4</v>
      </c>
      <c r="AU69">
        <f t="shared" si="75"/>
        <v>-5.1025107562815335E-4</v>
      </c>
      <c r="AW69">
        <v>66</v>
      </c>
      <c r="AX69">
        <f>IF(Z69&gt;0, (R69*SUMPRODUCT(K69:$K$98, X69:$X$98)-K69*$AZ$3)/Z69, 0)</f>
        <v>-1459525170991305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0.83370721699999994</v>
      </c>
      <c r="Q70" s="5">
        <f t="shared" si="81"/>
        <v>12.5</v>
      </c>
      <c r="R70">
        <f t="shared" si="61"/>
        <v>50000</v>
      </c>
      <c r="S70">
        <f t="shared" si="62"/>
        <v>-8337860834556810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-2.7952062404522611</v>
      </c>
      <c r="AC70">
        <f t="shared" si="79"/>
        <v>-2.4957198575470581</v>
      </c>
      <c r="AE70">
        <f t="shared" si="63"/>
        <v>0</v>
      </c>
      <c r="AF70">
        <f t="shared" si="64"/>
        <v>0</v>
      </c>
      <c r="AG70">
        <f t="shared" si="65"/>
        <v>-3.7415470032843798E-15</v>
      </c>
      <c r="AH70">
        <f t="shared" si="66"/>
        <v>-7.9833621988365505E-11</v>
      </c>
      <c r="AI70">
        <f t="shared" ref="AI70:AI89" si="88">SUM(AE70:AH70)</f>
        <v>-7.9837363535368794E-11</v>
      </c>
      <c r="AJ70">
        <f t="shared" si="67"/>
        <v>-0.29948638290520302</v>
      </c>
      <c r="AK70">
        <f t="shared" si="80"/>
        <v>-0.19566443683165829</v>
      </c>
      <c r="AL70">
        <f t="shared" ref="AL70:AL89" si="89">SUM(AI70:AK70)</f>
        <v>-0.49515081981669867</v>
      </c>
      <c r="AN70">
        <f t="shared" si="68"/>
        <v>0</v>
      </c>
      <c r="AO70">
        <f t="shared" si="69"/>
        <v>0</v>
      </c>
      <c r="AP70">
        <f t="shared" si="70"/>
        <v>-3.0737007722245972E-18</v>
      </c>
      <c r="AQ70">
        <f t="shared" si="71"/>
        <v>-6.558374526358314E-14</v>
      </c>
      <c r="AR70">
        <f t="shared" si="72"/>
        <v>-6.5586818964355376E-14</v>
      </c>
      <c r="AS70">
        <f t="shared" si="73"/>
        <v>-2.460296571440688E-4</v>
      </c>
      <c r="AT70">
        <f t="shared" si="74"/>
        <v>-1.6073937600100436E-4</v>
      </c>
      <c r="AU70">
        <f t="shared" si="75"/>
        <v>-4.0676903321065994E-4</v>
      </c>
      <c r="AW70">
        <v>67</v>
      </c>
      <c r="AX70">
        <f>IF(Z70&gt;0, (R70*SUMPRODUCT(K70:$K$98, X70:$X$98)-K70*$AZ$3)/Z70, 0)</f>
        <v>-8337860834556810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0.83838979800000002</v>
      </c>
      <c r="Q71" s="5">
        <f t="shared" si="81"/>
        <v>12.5</v>
      </c>
      <c r="R71">
        <f t="shared" si="61"/>
        <v>50000</v>
      </c>
      <c r="S71">
        <f t="shared" si="62"/>
        <v>-4.910301882114144E+16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-2.4957198575470581</v>
      </c>
      <c r="AC71">
        <f t="shared" si="79"/>
        <v>-2.2283213013813592</v>
      </c>
      <c r="AE71">
        <f t="shared" si="63"/>
        <v>0</v>
      </c>
      <c r="AF71">
        <f t="shared" si="64"/>
        <v>0</v>
      </c>
      <c r="AG71">
        <f t="shared" si="65"/>
        <v>-5.6725669696043963E-16</v>
      </c>
      <c r="AH71">
        <f t="shared" si="66"/>
        <v>-1.2547499345164383E-11</v>
      </c>
      <c r="AI71">
        <f t="shared" si="88"/>
        <v>-1.2548066601861344E-11</v>
      </c>
      <c r="AJ71">
        <f t="shared" si="67"/>
        <v>-0.26739855616569885</v>
      </c>
      <c r="AK71">
        <f t="shared" si="80"/>
        <v>-0.17470039002829407</v>
      </c>
      <c r="AL71">
        <f t="shared" si="89"/>
        <v>-0.442098946206541</v>
      </c>
      <c r="AN71">
        <f t="shared" si="68"/>
        <v>0</v>
      </c>
      <c r="AO71">
        <f t="shared" si="69"/>
        <v>0</v>
      </c>
      <c r="AP71">
        <f t="shared" si="70"/>
        <v>-4.1607535264689938E-19</v>
      </c>
      <c r="AQ71">
        <f t="shared" si="71"/>
        <v>-9.2034263197779416E-15</v>
      </c>
      <c r="AR71">
        <f t="shared" si="72"/>
        <v>-9.2038423951305877E-15</v>
      </c>
      <c r="AS71">
        <f t="shared" si="73"/>
        <v>-1.9613333637147695E-4</v>
      </c>
      <c r="AT71">
        <f t="shared" si="74"/>
        <v>-1.2814044642939245E-4</v>
      </c>
      <c r="AU71">
        <f t="shared" si="75"/>
        <v>-3.2427378281007325E-4</v>
      </c>
      <c r="AW71">
        <v>68</v>
      </c>
      <c r="AX71">
        <f>IF(Z71&gt;0, (R71*SUMPRODUCT(K71:$K$98, X71:$X$98)-K71*$AZ$3)/Z71, 0)</f>
        <v>-4.910301882114144E+16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0.84318435700000005</v>
      </c>
      <c r="Q72" s="5">
        <f t="shared" si="81"/>
        <v>12.5</v>
      </c>
      <c r="R72">
        <f t="shared" si="61"/>
        <v>50000</v>
      </c>
      <c r="S72">
        <f t="shared" si="62"/>
        <v>-2.986192764915728E+17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-2.2283213013813592</v>
      </c>
      <c r="AC72">
        <f t="shared" si="79"/>
        <v>-1.9895725905190791</v>
      </c>
      <c r="AE72">
        <f t="shared" si="63"/>
        <v>0</v>
      </c>
      <c r="AF72">
        <f t="shared" si="64"/>
        <v>0</v>
      </c>
      <c r="AG72">
        <f t="shared" si="65"/>
        <v>-8.3282156710303075E-17</v>
      </c>
      <c r="AH72">
        <f t="shared" si="66"/>
        <v>-1.9132078931221286E-12</v>
      </c>
      <c r="AI72">
        <f t="shared" si="88"/>
        <v>-1.9132911752788387E-12</v>
      </c>
      <c r="AJ72">
        <f t="shared" si="67"/>
        <v>-0.23874871086228011</v>
      </c>
      <c r="AK72">
        <f t="shared" si="80"/>
        <v>-0.15598249109669515</v>
      </c>
      <c r="AL72">
        <f t="shared" si="89"/>
        <v>-0.39473120196088857</v>
      </c>
      <c r="AN72">
        <f t="shared" si="68"/>
        <v>0</v>
      </c>
      <c r="AO72">
        <f t="shared" si="69"/>
        <v>0</v>
      </c>
      <c r="AP72">
        <f t="shared" si="70"/>
        <v>-5.4541402174380599E-20</v>
      </c>
      <c r="AQ72">
        <f t="shared" si="71"/>
        <v>-1.2529579595897288E-15</v>
      </c>
      <c r="AR72">
        <f t="shared" si="72"/>
        <v>-1.253012500991903E-15</v>
      </c>
      <c r="AS72">
        <f t="shared" si="73"/>
        <v>-1.5635629493902838E-4</v>
      </c>
      <c r="AT72">
        <f t="shared" si="74"/>
        <v>-1.0215277936016879E-4</v>
      </c>
      <c r="AU72">
        <f t="shared" si="75"/>
        <v>-2.5850907430045015E-4</v>
      </c>
      <c r="AW72">
        <v>69</v>
      </c>
      <c r="AX72">
        <f>IF(Z72&gt;0, (R72*SUMPRODUCT(K72:$K$98, X72:$X$98)-K72*$AZ$3)/Z72, 0)</f>
        <v>-2.986192764915728E+17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0.84806285100000001</v>
      </c>
      <c r="Q73" s="5">
        <f t="shared" si="81"/>
        <v>12.5</v>
      </c>
      <c r="R73">
        <f t="shared" si="61"/>
        <v>50000</v>
      </c>
      <c r="S73">
        <f t="shared" si="62"/>
        <v>-1.8784677294760445E+18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-1.9895725905190791</v>
      </c>
      <c r="AC73">
        <f t="shared" si="79"/>
        <v>-1.7764040986777498</v>
      </c>
      <c r="AE73">
        <f t="shared" si="63"/>
        <v>0</v>
      </c>
      <c r="AF73">
        <f t="shared" si="64"/>
        <v>0</v>
      </c>
      <c r="AG73">
        <f t="shared" si="65"/>
        <v>-1.1820831886031634E-17</v>
      </c>
      <c r="AH73">
        <f t="shared" si="66"/>
        <v>-2.8251401302867359E-13</v>
      </c>
      <c r="AI73">
        <f t="shared" si="88"/>
        <v>-2.8252583386055962E-13</v>
      </c>
      <c r="AJ73">
        <f t="shared" si="67"/>
        <v>-0.21316849184132924</v>
      </c>
      <c r="AK73">
        <f t="shared" si="80"/>
        <v>-0.13927008133633556</v>
      </c>
      <c r="AL73">
        <f t="shared" si="89"/>
        <v>-0.35243857317794736</v>
      </c>
      <c r="AN73">
        <f t="shared" si="68"/>
        <v>0</v>
      </c>
      <c r="AO73">
        <f t="shared" si="69"/>
        <v>0</v>
      </c>
      <c r="AP73">
        <f t="shared" si="70"/>
        <v>-6.9120099349053386E-21</v>
      </c>
      <c r="AQ73">
        <f t="shared" si="71"/>
        <v>-1.6519477509122428E-16</v>
      </c>
      <c r="AR73">
        <f t="shared" si="72"/>
        <v>-1.6520168710115917E-16</v>
      </c>
      <c r="AS73">
        <f t="shared" si="73"/>
        <v>-1.2464628104195952E-4</v>
      </c>
      <c r="AT73">
        <f t="shared" si="74"/>
        <v>-8.1435570280747154E-5</v>
      </c>
      <c r="AU73">
        <f t="shared" si="75"/>
        <v>-2.0608185132287189E-4</v>
      </c>
      <c r="AW73">
        <v>70</v>
      </c>
      <c r="AX73">
        <f>IF(Z73&gt;0, (R73*SUMPRODUCT(K73:$K$98, X73:$X$98)-K73*$AZ$3)/Z73, 0)</f>
        <v>-1.8784677294760445E+18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0.85299375700000002</v>
      </c>
      <c r="Q74" s="5">
        <f t="shared" si="81"/>
        <v>12.5</v>
      </c>
      <c r="R74">
        <f t="shared" si="61"/>
        <v>50000</v>
      </c>
      <c r="S74">
        <f t="shared" si="62"/>
        <v>-1.22418022212997E+19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-1.7764040986777498</v>
      </c>
      <c r="AC74">
        <f t="shared" si="79"/>
        <v>-1.586075088105134</v>
      </c>
      <c r="AE74">
        <f t="shared" si="63"/>
        <v>0</v>
      </c>
      <c r="AF74">
        <f t="shared" si="64"/>
        <v>0</v>
      </c>
      <c r="AG74">
        <f t="shared" si="65"/>
        <v>-1.6195277658397976E-18</v>
      </c>
      <c r="AH74">
        <f t="shared" si="66"/>
        <v>-4.0332383205326083E-14</v>
      </c>
      <c r="AI74">
        <f t="shared" si="88"/>
        <v>-4.0334002733091925E-14</v>
      </c>
      <c r="AJ74">
        <f t="shared" si="67"/>
        <v>-0.19032901057261586</v>
      </c>
      <c r="AK74">
        <f t="shared" si="80"/>
        <v>-0.1243482869074425</v>
      </c>
      <c r="AL74">
        <f t="shared" si="89"/>
        <v>-0.31467729748009871</v>
      </c>
      <c r="AN74">
        <f t="shared" si="68"/>
        <v>0</v>
      </c>
      <c r="AO74">
        <f t="shared" si="69"/>
        <v>0</v>
      </c>
      <c r="AP74">
        <f t="shared" si="70"/>
        <v>-8.4552545782147734E-22</v>
      </c>
      <c r="AQ74">
        <f t="shared" si="71"/>
        <v>-2.1056790438557969E-17</v>
      </c>
      <c r="AR74">
        <f t="shared" si="72"/>
        <v>-2.1057635964015791E-17</v>
      </c>
      <c r="AS74">
        <f t="shared" si="73"/>
        <v>-9.9367252106154189E-5</v>
      </c>
      <c r="AT74">
        <f t="shared" si="74"/>
        <v>-6.4919938042687478E-5</v>
      </c>
      <c r="AU74">
        <f t="shared" si="75"/>
        <v>-1.6428719014886274E-4</v>
      </c>
      <c r="AW74">
        <v>71</v>
      </c>
      <c r="AX74">
        <f>IF(Z74&gt;0, (R74*SUMPRODUCT(K74:$K$98, X74:$X$98)-K74*$AZ$3)/Z74, 0)</f>
        <v>-1.22418022212997E+19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0.85794593600000002</v>
      </c>
      <c r="Q75" s="5">
        <f t="shared" si="81"/>
        <v>12.5</v>
      </c>
      <c r="R75">
        <f t="shared" si="61"/>
        <v>50000</v>
      </c>
      <c r="S75">
        <f t="shared" si="62"/>
        <v>-8.2770497352749924E+19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-1.586075088105134</v>
      </c>
      <c r="AC75">
        <f t="shared" si="79"/>
        <v>-1.4161384715224408</v>
      </c>
      <c r="AE75">
        <f t="shared" si="63"/>
        <v>0</v>
      </c>
      <c r="AF75">
        <f t="shared" si="64"/>
        <v>0</v>
      </c>
      <c r="AG75">
        <f t="shared" si="65"/>
        <v>-2.1386522323998573E-19</v>
      </c>
      <c r="AH75">
        <f t="shared" si="66"/>
        <v>-5.5578690597656561E-15</v>
      </c>
      <c r="AI75">
        <f t="shared" si="88"/>
        <v>-5.558082924988896E-15</v>
      </c>
      <c r="AJ75">
        <f t="shared" si="67"/>
        <v>-0.16993661658269321</v>
      </c>
      <c r="AK75">
        <f t="shared" si="80"/>
        <v>-0.11102525616735939</v>
      </c>
      <c r="AL75">
        <f t="shared" si="89"/>
        <v>-0.28096187275005813</v>
      </c>
      <c r="AN75">
        <f t="shared" si="68"/>
        <v>0</v>
      </c>
      <c r="AO75">
        <f t="shared" si="69"/>
        <v>0</v>
      </c>
      <c r="AP75">
        <f t="shared" si="70"/>
        <v>-9.9692029393559558E-23</v>
      </c>
      <c r="AQ75">
        <f t="shared" si="71"/>
        <v>-2.590768322580271E-18</v>
      </c>
      <c r="AR75">
        <f t="shared" si="72"/>
        <v>-2.5908680146096647E-18</v>
      </c>
      <c r="AS75">
        <f t="shared" si="73"/>
        <v>-7.9214965008095084E-5</v>
      </c>
      <c r="AT75">
        <f t="shared" si="74"/>
        <v>-5.175377713862204E-5</v>
      </c>
      <c r="AU75">
        <f t="shared" si="75"/>
        <v>-1.309687421467197E-4</v>
      </c>
      <c r="AW75">
        <v>72</v>
      </c>
      <c r="AX75">
        <f>IF(Z75&gt;0, (R75*SUMPRODUCT(K75:$K$98, X75:$X$98)-K75*$AZ$3)/Z75, 0)</f>
        <v>-8.2770497352749924E+19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0.86292441799999997</v>
      </c>
      <c r="Q76" s="5">
        <f t="shared" si="81"/>
        <v>12.5</v>
      </c>
      <c r="R76">
        <f t="shared" si="61"/>
        <v>50000</v>
      </c>
      <c r="S76">
        <f t="shared" si="62"/>
        <v>-5.8156121432708409E+20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-1.4161384715224408</v>
      </c>
      <c r="AC76">
        <f t="shared" si="79"/>
        <v>-1.264409349573608</v>
      </c>
      <c r="AE76">
        <f t="shared" si="63"/>
        <v>0</v>
      </c>
      <c r="AF76">
        <f t="shared" si="64"/>
        <v>0</v>
      </c>
      <c r="AG76">
        <f t="shared" si="65"/>
        <v>-2.7177047712781138E-20</v>
      </c>
      <c r="AH76">
        <f t="shared" si="66"/>
        <v>-7.3819809317921899E-16</v>
      </c>
      <c r="AI76">
        <f t="shared" si="88"/>
        <v>-7.3822527022693175E-16</v>
      </c>
      <c r="AJ76">
        <f t="shared" si="67"/>
        <v>-0.15172912194883281</v>
      </c>
      <c r="AK76">
        <f t="shared" si="80"/>
        <v>-9.912969300657086E-2</v>
      </c>
      <c r="AL76">
        <f t="shared" si="89"/>
        <v>-0.25085881495540441</v>
      </c>
      <c r="AN76">
        <f t="shared" si="68"/>
        <v>0</v>
      </c>
      <c r="AO76">
        <f t="shared" si="69"/>
        <v>0</v>
      </c>
      <c r="AP76">
        <f t="shared" si="70"/>
        <v>-1.131109165709616E-23</v>
      </c>
      <c r="AQ76">
        <f t="shared" si="71"/>
        <v>-3.0723816587027241E-19</v>
      </c>
      <c r="AR76">
        <f t="shared" si="72"/>
        <v>-3.0724947696192946E-19</v>
      </c>
      <c r="AS76">
        <f t="shared" si="73"/>
        <v>-6.3149685114871547E-5</v>
      </c>
      <c r="AT76">
        <f t="shared" si="74"/>
        <v>-4.1257794275049447E-5</v>
      </c>
      <c r="AU76">
        <f t="shared" si="75"/>
        <v>-1.0440747938992129E-4</v>
      </c>
      <c r="AW76">
        <v>73</v>
      </c>
      <c r="AX76">
        <f>IF(Z76&gt;0, (R76*SUMPRODUCT(K76:$K$98, X76:$X$98)-K76*$AZ$3)/Z76, 0)</f>
        <v>-5.8156121432708409E+20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0.86793829099999997</v>
      </c>
      <c r="Q77" s="5">
        <f t="shared" si="81"/>
        <v>12.5</v>
      </c>
      <c r="R77">
        <f t="shared" si="61"/>
        <v>50000</v>
      </c>
      <c r="S77">
        <f t="shared" si="62"/>
        <v>-4.2540047036422443E+21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-1.264409349573608</v>
      </c>
      <c r="AC77">
        <f t="shared" si="79"/>
        <v>-1.1289369192621499</v>
      </c>
      <c r="AE77">
        <f t="shared" si="63"/>
        <v>0</v>
      </c>
      <c r="AF77">
        <f t="shared" si="64"/>
        <v>0</v>
      </c>
      <c r="AG77">
        <f t="shared" si="65"/>
        <v>-3.3172768893966059E-21</v>
      </c>
      <c r="AH77">
        <f t="shared" si="66"/>
        <v>-9.4352001385026873E-17</v>
      </c>
      <c r="AI77">
        <f t="shared" si="88"/>
        <v>-9.4355318661916271E-17</v>
      </c>
      <c r="AJ77">
        <f t="shared" si="67"/>
        <v>-0.13547243031145806</v>
      </c>
      <c r="AK77">
        <f t="shared" si="80"/>
        <v>-8.8508654470152562E-2</v>
      </c>
      <c r="AL77">
        <f t="shared" si="89"/>
        <v>-0.22398108478161072</v>
      </c>
      <c r="AN77">
        <f t="shared" si="68"/>
        <v>0</v>
      </c>
      <c r="AO77">
        <f t="shared" si="69"/>
        <v>0</v>
      </c>
      <c r="AP77">
        <f t="shared" si="70"/>
        <v>-1.2327242663578562E-24</v>
      </c>
      <c r="AQ77">
        <f t="shared" si="71"/>
        <v>-3.5061891293587133E-20</v>
      </c>
      <c r="AR77">
        <f t="shared" si="72"/>
        <v>-3.5063124017853492E-20</v>
      </c>
      <c r="AS77">
        <f t="shared" si="73"/>
        <v>-5.0342542342850466E-5</v>
      </c>
      <c r="AT77">
        <f t="shared" si="74"/>
        <v>-3.2890460997328959E-5</v>
      </c>
      <c r="AU77">
        <f t="shared" si="75"/>
        <v>-8.3233003340179459E-5</v>
      </c>
      <c r="AW77">
        <v>74</v>
      </c>
      <c r="AX77">
        <f>IF(Z77&gt;0, (R77*SUMPRODUCT(K77:$K$98, X77:$X$98)-K77*$AZ$3)/Z77, 0)</f>
        <v>-4.2540047036422443E+21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0.872959127</v>
      </c>
      <c r="Q78" s="5">
        <f t="shared" si="81"/>
        <v>12.5</v>
      </c>
      <c r="R78">
        <f t="shared" si="61"/>
        <v>50000</v>
      </c>
      <c r="S78">
        <f t="shared" si="62"/>
        <v>-3.2452068991273317E+22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-1.1289369192621499</v>
      </c>
      <c r="AC78">
        <f t="shared" si="79"/>
        <v>-1.007979392198348</v>
      </c>
      <c r="AE78">
        <f t="shared" si="63"/>
        <v>0</v>
      </c>
      <c r="AF78">
        <f t="shared" si="64"/>
        <v>0</v>
      </c>
      <c r="AG78">
        <f t="shared" si="65"/>
        <v>-3.8825698311770336E-22</v>
      </c>
      <c r="AH78">
        <f t="shared" si="66"/>
        <v>-1.1583388549539745E-17</v>
      </c>
      <c r="AI78">
        <f t="shared" si="88"/>
        <v>-1.1583776806522862E-17</v>
      </c>
      <c r="AJ78">
        <f t="shared" si="67"/>
        <v>-0.12095752706380192</v>
      </c>
      <c r="AK78">
        <f t="shared" si="80"/>
        <v>-7.9025584348350497E-2</v>
      </c>
      <c r="AL78">
        <f t="shared" si="89"/>
        <v>-0.19998311141215241</v>
      </c>
      <c r="AN78">
        <f t="shared" si="68"/>
        <v>0</v>
      </c>
      <c r="AO78">
        <f t="shared" si="69"/>
        <v>0</v>
      </c>
      <c r="AP78">
        <f t="shared" si="70"/>
        <v>-1.2882064669893575E-25</v>
      </c>
      <c r="AQ78">
        <f t="shared" si="71"/>
        <v>-3.84327821211239E-21</v>
      </c>
      <c r="AR78">
        <f t="shared" si="72"/>
        <v>-3.8434070327590887E-21</v>
      </c>
      <c r="AS78">
        <f t="shared" si="73"/>
        <v>-4.013276653607342E-5</v>
      </c>
      <c r="AT78">
        <f t="shared" si="74"/>
        <v>-2.6220074136901272E-5</v>
      </c>
      <c r="AU78">
        <f t="shared" si="75"/>
        <v>-6.6352840672974692E-5</v>
      </c>
      <c r="AW78">
        <v>75</v>
      </c>
      <c r="AX78">
        <f>IF(Z78&gt;0, (R78*SUMPRODUCT(K78:$K$98, X78:$X$98)-K78*$AZ$3)/Z78, 0)</f>
        <v>-3.2452068991273317E+22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0.877957722</v>
      </c>
      <c r="Q79" s="5">
        <f t="shared" si="81"/>
        <v>12.5</v>
      </c>
      <c r="R79">
        <f t="shared" si="61"/>
        <v>50000</v>
      </c>
      <c r="S79">
        <f t="shared" si="62"/>
        <v>-2.586082871266788E+23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-1.007979392198348</v>
      </c>
      <c r="AC79">
        <f t="shared" si="79"/>
        <v>-0.89998160017709639</v>
      </c>
      <c r="AE79">
        <f t="shared" si="63"/>
        <v>0</v>
      </c>
      <c r="AF79">
        <f t="shared" si="64"/>
        <v>0</v>
      </c>
      <c r="AG79">
        <f t="shared" si="65"/>
        <v>-4.3501196837915047E-23</v>
      </c>
      <c r="AH79">
        <f t="shared" si="66"/>
        <v>-1.3634928657944452E-18</v>
      </c>
      <c r="AI79">
        <f t="shared" si="88"/>
        <v>-1.3635363669912831E-18</v>
      </c>
      <c r="AJ79">
        <f t="shared" si="67"/>
        <v>-0.10799779202125159</v>
      </c>
      <c r="AK79">
        <f t="shared" si="80"/>
        <v>-7.0558557453884369E-2</v>
      </c>
      <c r="AL79">
        <f t="shared" si="89"/>
        <v>-0.17855634947513596</v>
      </c>
      <c r="AN79">
        <f t="shared" si="68"/>
        <v>0</v>
      </c>
      <c r="AO79">
        <f t="shared" si="69"/>
        <v>0</v>
      </c>
      <c r="AP79">
        <f t="shared" si="70"/>
        <v>-1.2886927419269596E-26</v>
      </c>
      <c r="AQ79">
        <f t="shared" si="71"/>
        <v>-4.0392529115130161E-22</v>
      </c>
      <c r="AR79">
        <f t="shared" si="72"/>
        <v>-4.0393817807872086E-22</v>
      </c>
      <c r="AS79">
        <f t="shared" si="73"/>
        <v>-3.1993595771742165E-5</v>
      </c>
      <c r="AT79">
        <f t="shared" si="74"/>
        <v>-2.0902482570871546E-5</v>
      </c>
      <c r="AU79">
        <f t="shared" si="75"/>
        <v>-5.289607834261371E-5</v>
      </c>
      <c r="AW79">
        <v>76</v>
      </c>
      <c r="AX79">
        <f>IF(Z79&gt;0, (R79*SUMPRODUCT(K79:$K$98, X79:$X$98)-K79*$AZ$3)/Z79, 0)</f>
        <v>-2.586082871266788E+23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0.88376105100000002</v>
      </c>
      <c r="Q80" s="5">
        <f t="shared" si="81"/>
        <v>12.5</v>
      </c>
      <c r="R80">
        <f t="shared" si="61"/>
        <v>50000</v>
      </c>
      <c r="S80">
        <f t="shared" si="62"/>
        <v>-2.173404937986596E+24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-0.89998160017709639</v>
      </c>
      <c r="AC80">
        <f t="shared" si="79"/>
        <v>-0.80355500015812176</v>
      </c>
      <c r="AE80">
        <f t="shared" si="63"/>
        <v>0</v>
      </c>
      <c r="AF80">
        <f t="shared" si="64"/>
        <v>0</v>
      </c>
      <c r="AG80">
        <f t="shared" si="65"/>
        <v>-4.621521432302216E-24</v>
      </c>
      <c r="AH80">
        <f t="shared" si="66"/>
        <v>-1.537786537489347E-19</v>
      </c>
      <c r="AI80">
        <f t="shared" si="88"/>
        <v>-1.5378327527036701E-19</v>
      </c>
      <c r="AJ80">
        <f t="shared" si="67"/>
        <v>-9.6426600018974629E-2</v>
      </c>
      <c r="AK80">
        <f t="shared" si="80"/>
        <v>-6.2998712012396749E-2</v>
      </c>
      <c r="AL80">
        <f t="shared" si="89"/>
        <v>-0.15942531203137139</v>
      </c>
      <c r="AN80">
        <f t="shared" si="68"/>
        <v>0</v>
      </c>
      <c r="AO80">
        <f t="shared" si="69"/>
        <v>0</v>
      </c>
      <c r="AP80">
        <f t="shared" si="70"/>
        <v>-1.2224050221986462E-27</v>
      </c>
      <c r="AQ80">
        <f t="shared" si="71"/>
        <v>-4.0674873286480054E-23</v>
      </c>
      <c r="AR80">
        <f t="shared" si="72"/>
        <v>-4.0676095691502254E-23</v>
      </c>
      <c r="AS80">
        <f t="shared" si="73"/>
        <v>-2.5505098670075064E-5</v>
      </c>
      <c r="AT80">
        <f t="shared" si="74"/>
        <v>-1.6663331131115708E-5</v>
      </c>
      <c r="AU80">
        <f t="shared" si="75"/>
        <v>-4.2168429801190772E-5</v>
      </c>
      <c r="AW80">
        <v>77</v>
      </c>
      <c r="AX80">
        <f>IF(Z80&gt;0, (R80*SUMPRODUCT(K80:$K$98, X80:$X$98)-K80*$AZ$3)/Z80, 0)</f>
        <v>-2.173404937986596E+24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0.88953285599999998</v>
      </c>
      <c r="Q81" s="5">
        <f t="shared" si="81"/>
        <v>12.5</v>
      </c>
      <c r="R81">
        <f t="shared" si="61"/>
        <v>50000</v>
      </c>
      <c r="S81">
        <f t="shared" si="62"/>
        <v>-1.9315171566958409E+25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-0.80355500015812176</v>
      </c>
      <c r="AC81">
        <f t="shared" si="79"/>
        <v>-0.71745982156975141</v>
      </c>
      <c r="AE81">
        <f t="shared" si="63"/>
        <v>0</v>
      </c>
      <c r="AF81">
        <f t="shared" si="64"/>
        <v>0</v>
      </c>
      <c r="AG81">
        <f t="shared" si="65"/>
        <v>-4.6431105923819325E-25</v>
      </c>
      <c r="AH81">
        <f t="shared" si="66"/>
        <v>-1.6443980634964001E-20</v>
      </c>
      <c r="AI81">
        <f t="shared" si="88"/>
        <v>-1.644444494602324E-20</v>
      </c>
      <c r="AJ81">
        <f t="shared" si="67"/>
        <v>-8.6095178588370347E-2</v>
      </c>
      <c r="AK81">
        <f t="shared" si="80"/>
        <v>-5.6248850011068531E-2</v>
      </c>
      <c r="AL81">
        <f t="shared" si="89"/>
        <v>-0.14234402859943887</v>
      </c>
      <c r="AN81">
        <f t="shared" si="68"/>
        <v>0</v>
      </c>
      <c r="AO81">
        <f t="shared" si="69"/>
        <v>0</v>
      </c>
      <c r="AP81">
        <f t="shared" si="70"/>
        <v>-1.0965316195674521E-28</v>
      </c>
      <c r="AQ81">
        <f t="shared" si="71"/>
        <v>-3.8834622520896601E-24</v>
      </c>
      <c r="AR81">
        <f t="shared" si="72"/>
        <v>-3.8835719052516168E-24</v>
      </c>
      <c r="AS81">
        <f t="shared" si="73"/>
        <v>-2.0332508506118545E-5</v>
      </c>
      <c r="AT81">
        <f t="shared" si="74"/>
        <v>-1.3283905557330761E-5</v>
      </c>
      <c r="AU81">
        <f t="shared" si="75"/>
        <v>-3.3616414063449304E-5</v>
      </c>
      <c r="AW81">
        <v>78</v>
      </c>
      <c r="AX81">
        <f>IF(Z81&gt;0, (R81*SUMPRODUCT(K81:$K$98, X81:$X$98)-K81*$AZ$3)/Z81, 0)</f>
        <v>-1.9315171566958409E+25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0.89526598199999996</v>
      </c>
      <c r="Q82" s="5">
        <f t="shared" si="81"/>
        <v>12.5</v>
      </c>
      <c r="R82">
        <f t="shared" si="61"/>
        <v>50000</v>
      </c>
      <c r="S82">
        <f t="shared" si="62"/>
        <v>-1.8204325397736224E+26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-0.71745982156975141</v>
      </c>
      <c r="AC82">
        <f t="shared" si="79"/>
        <v>-0.64058912640156374</v>
      </c>
      <c r="AE82">
        <f t="shared" si="63"/>
        <v>0</v>
      </c>
      <c r="AF82">
        <f t="shared" si="64"/>
        <v>0</v>
      </c>
      <c r="AG82">
        <f t="shared" si="65"/>
        <v>-4.3986052243470076E-26</v>
      </c>
      <c r="AH82">
        <f t="shared" si="66"/>
        <v>-1.6627275856093651E-21</v>
      </c>
      <c r="AI82">
        <f t="shared" si="88"/>
        <v>-1.6627715716616085E-21</v>
      </c>
      <c r="AJ82">
        <f t="shared" si="67"/>
        <v>-7.6870695168187675E-2</v>
      </c>
      <c r="AK82">
        <f t="shared" si="80"/>
        <v>-5.0222187509882603E-2</v>
      </c>
      <c r="AL82">
        <f t="shared" si="89"/>
        <v>-0.12709288267807028</v>
      </c>
      <c r="AN82">
        <f t="shared" si="68"/>
        <v>0</v>
      </c>
      <c r="AO82">
        <f t="shared" si="69"/>
        <v>0</v>
      </c>
      <c r="AP82">
        <f t="shared" si="70"/>
        <v>-9.2748969808635871E-30</v>
      </c>
      <c r="AQ82">
        <f t="shared" si="71"/>
        <v>-3.5060266328075192E-25</v>
      </c>
      <c r="AR82">
        <f t="shared" si="72"/>
        <v>-3.5061193817773277E-25</v>
      </c>
      <c r="AS82">
        <f t="shared" si="73"/>
        <v>-1.6208951296331718E-5</v>
      </c>
      <c r="AT82">
        <f t="shared" si="74"/>
        <v>-1.0589848180270054E-5</v>
      </c>
      <c r="AU82">
        <f t="shared" si="75"/>
        <v>-2.6798799476601776E-5</v>
      </c>
      <c r="AW82">
        <v>79</v>
      </c>
      <c r="AX82">
        <f>IF(Z82&gt;0, (R82*SUMPRODUCT(K82:$K$98, X82:$X$98)-K82*$AZ$3)/Z82, 0)</f>
        <v>-1.8204325397736224E+26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0.900953271</v>
      </c>
      <c r="Q83" s="5">
        <f t="shared" si="81"/>
        <v>12.5</v>
      </c>
      <c r="R83">
        <f t="shared" si="61"/>
        <v>50000</v>
      </c>
      <c r="S83">
        <f t="shared" si="62"/>
        <v>-1.8253182508550643E+27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-0.64058912640156374</v>
      </c>
      <c r="AC83">
        <f t="shared" si="79"/>
        <v>-0.57195457714425335</v>
      </c>
      <c r="AE83">
        <f t="shared" si="63"/>
        <v>0</v>
      </c>
      <c r="AF83">
        <f t="shared" si="64"/>
        <v>0</v>
      </c>
      <c r="AG83">
        <f t="shared" si="65"/>
        <v>-3.9168140739041203E-27</v>
      </c>
      <c r="AH83">
        <f t="shared" si="66"/>
        <v>-1.5851751058852501E-22</v>
      </c>
      <c r="AI83">
        <f t="shared" si="88"/>
        <v>-1.5852142740259891E-22</v>
      </c>
      <c r="AJ83">
        <f t="shared" si="67"/>
        <v>-6.8634549257310384E-2</v>
      </c>
      <c r="AK83">
        <f t="shared" si="80"/>
        <v>-4.4841238848109463E-2</v>
      </c>
      <c r="AL83">
        <f t="shared" si="89"/>
        <v>-0.11347578810541985</v>
      </c>
      <c r="AN83">
        <f t="shared" si="68"/>
        <v>0</v>
      </c>
      <c r="AO83">
        <f t="shared" si="69"/>
        <v>0</v>
      </c>
      <c r="AP83">
        <f t="shared" si="70"/>
        <v>-7.3741003389096221E-31</v>
      </c>
      <c r="AQ83">
        <f t="shared" si="71"/>
        <v>-2.984374561820383E-26</v>
      </c>
      <c r="AR83">
        <f t="shared" si="72"/>
        <v>-2.9844483028237724E-26</v>
      </c>
      <c r="AS83">
        <f t="shared" si="73"/>
        <v>-1.2921676734958314E-5</v>
      </c>
      <c r="AT83">
        <f t="shared" si="74"/>
        <v>-8.4421621335061005E-6</v>
      </c>
      <c r="AU83">
        <f t="shared" si="75"/>
        <v>-2.1363838868464413E-5</v>
      </c>
      <c r="AW83">
        <v>80</v>
      </c>
      <c r="AX83">
        <f>IF(Z83&gt;0, (R83*SUMPRODUCT(K83:$K$98, X83:$X$98)-K83*$AZ$3)/Z83, 0)</f>
        <v>-1.8253182508550643E+27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0.90658776299999999</v>
      </c>
      <c r="Q84" s="5">
        <f t="shared" si="81"/>
        <v>12.5</v>
      </c>
      <c r="R84">
        <f t="shared" si="61"/>
        <v>50000</v>
      </c>
      <c r="S84">
        <f t="shared" si="62"/>
        <v>-1.9538481365311539E+28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-0.57195457714425335</v>
      </c>
      <c r="AC84">
        <f t="shared" si="79"/>
        <v>-0.51067372959308333</v>
      </c>
      <c r="AE84">
        <f t="shared" si="63"/>
        <v>0</v>
      </c>
      <c r="AF84">
        <f t="shared" si="64"/>
        <v>0</v>
      </c>
      <c r="AG84">
        <f t="shared" si="65"/>
        <v>-3.2671022381742609E-28</v>
      </c>
      <c r="AH84">
        <f t="shared" si="66"/>
        <v>-1.4203742837390613E-23</v>
      </c>
      <c r="AI84">
        <f t="shared" si="88"/>
        <v>-1.420406954761443E-23</v>
      </c>
      <c r="AJ84">
        <f t="shared" si="67"/>
        <v>-6.1280847551170026E-2</v>
      </c>
      <c r="AK84">
        <f t="shared" si="80"/>
        <v>-4.003682040009774E-2</v>
      </c>
      <c r="AL84">
        <f t="shared" si="89"/>
        <v>-0.10131766795126776</v>
      </c>
      <c r="AN84">
        <f t="shared" si="68"/>
        <v>0</v>
      </c>
      <c r="AO84">
        <f t="shared" si="69"/>
        <v>0</v>
      </c>
      <c r="AP84">
        <f t="shared" si="70"/>
        <v>-5.4918768315259807E-32</v>
      </c>
      <c r="AQ84">
        <f t="shared" si="71"/>
        <v>-2.3875961179962915E-27</v>
      </c>
      <c r="AR84">
        <f t="shared" si="72"/>
        <v>-2.3876510367646067E-27</v>
      </c>
      <c r="AS84">
        <f t="shared" si="73"/>
        <v>-1.0301081580802233E-5</v>
      </c>
      <c r="AT84">
        <f t="shared" si="74"/>
        <v>-6.7300399661241245E-6</v>
      </c>
      <c r="AU84">
        <f t="shared" si="75"/>
        <v>-1.7031121546926356E-5</v>
      </c>
      <c r="AW84">
        <v>81</v>
      </c>
      <c r="AX84">
        <f>IF(Z84&gt;0, (R84*SUMPRODUCT(K84:$K$98, X84:$X$98)-K84*$AZ$3)/Z84, 0)</f>
        <v>-1.9538481365311539E+28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0.91219363099999995</v>
      </c>
      <c r="Q85" s="5">
        <f t="shared" si="81"/>
        <v>12.5</v>
      </c>
      <c r="R85">
        <f t="shared" si="61"/>
        <v>50000</v>
      </c>
      <c r="S85">
        <f t="shared" si="62"/>
        <v>-2.2421137076322854E+29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-0.51067372959308333</v>
      </c>
      <c r="AC85">
        <f t="shared" si="79"/>
        <v>-0.45595868713668153</v>
      </c>
      <c r="AE85">
        <f t="shared" si="63"/>
        <v>0</v>
      </c>
      <c r="AF85">
        <f t="shared" si="64"/>
        <v>0</v>
      </c>
      <c r="AG85">
        <f t="shared" si="65"/>
        <v>-2.5420136230411266E-29</v>
      </c>
      <c r="AH85">
        <f t="shared" si="66"/>
        <v>-1.1920919413953622E-24</v>
      </c>
      <c r="AI85">
        <f t="shared" si="88"/>
        <v>-1.1921173615315926E-24</v>
      </c>
      <c r="AJ85">
        <f t="shared" si="67"/>
        <v>-5.4715042456401797E-2</v>
      </c>
      <c r="AK85">
        <f t="shared" si="80"/>
        <v>-3.5747161071515834E-2</v>
      </c>
      <c r="AL85">
        <f t="shared" si="89"/>
        <v>-9.0462203527917631E-2</v>
      </c>
      <c r="AN85">
        <f t="shared" si="68"/>
        <v>0</v>
      </c>
      <c r="AO85">
        <f t="shared" si="69"/>
        <v>0</v>
      </c>
      <c r="AP85">
        <f t="shared" si="70"/>
        <v>-3.8152053147880507E-33</v>
      </c>
      <c r="AQ85">
        <f t="shared" si="71"/>
        <v>-1.7891625242694497E-28</v>
      </c>
      <c r="AR85">
        <f t="shared" si="72"/>
        <v>-1.7892006763225975E-28</v>
      </c>
      <c r="AS85">
        <f t="shared" si="73"/>
        <v>-8.2119591683691264E-6</v>
      </c>
      <c r="AT85">
        <f t="shared" si="74"/>
        <v>-5.3651466566678282E-6</v>
      </c>
      <c r="AU85">
        <f t="shared" si="75"/>
        <v>-1.3577105825036953E-5</v>
      </c>
      <c r="AW85">
        <v>82</v>
      </c>
      <c r="AX85">
        <f>IF(Z85&gt;0, (R85*SUMPRODUCT(K85:$K$98, X85:$X$98)-K85*$AZ$3)/Z85, 0)</f>
        <v>-2.2421137076322854E+29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0.91779930600000004</v>
      </c>
      <c r="Q86" s="5">
        <f t="shared" si="81"/>
        <v>12.5</v>
      </c>
      <c r="R86">
        <f t="shared" si="61"/>
        <v>50000</v>
      </c>
      <c r="S86">
        <f t="shared" si="62"/>
        <v>-2.7726703554364678E+30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-0.45595868713668153</v>
      </c>
      <c r="AC86">
        <f t="shared" si="79"/>
        <v>-0.40710597065775134</v>
      </c>
      <c r="AE86">
        <f t="shared" si="63"/>
        <v>0</v>
      </c>
      <c r="AF86">
        <f t="shared" si="64"/>
        <v>0</v>
      </c>
      <c r="AG86">
        <f t="shared" si="65"/>
        <v>-1.8353514774102381E-30</v>
      </c>
      <c r="AH86">
        <f t="shared" si="66"/>
        <v>-9.3322333562787665E-26</v>
      </c>
      <c r="AI86">
        <f t="shared" si="88"/>
        <v>-9.332416891426507E-26</v>
      </c>
      <c r="AJ86">
        <f t="shared" si="67"/>
        <v>-4.8852716478930192E-2</v>
      </c>
      <c r="AK86">
        <f t="shared" si="80"/>
        <v>-3.1917108099567708E-2</v>
      </c>
      <c r="AL86">
        <f t="shared" si="89"/>
        <v>-8.0769824578497906E-2</v>
      </c>
      <c r="AN86">
        <f t="shared" si="68"/>
        <v>0</v>
      </c>
      <c r="AO86">
        <f t="shared" si="69"/>
        <v>0</v>
      </c>
      <c r="AP86">
        <f t="shared" si="70"/>
        <v>-2.4594684953588024E-34</v>
      </c>
      <c r="AQ86">
        <f t="shared" si="71"/>
        <v>-1.2505688536285659E-29</v>
      </c>
      <c r="AR86">
        <f t="shared" si="72"/>
        <v>-1.2505934483135195E-29</v>
      </c>
      <c r="AS86">
        <f t="shared" si="73"/>
        <v>-6.5465235717228384E-6</v>
      </c>
      <c r="AT86">
        <f t="shared" si="74"/>
        <v>-4.2770620668589189E-6</v>
      </c>
      <c r="AU86">
        <f t="shared" si="75"/>
        <v>-1.0823585638581757E-5</v>
      </c>
      <c r="AW86">
        <v>83</v>
      </c>
      <c r="AX86">
        <f>IF(Z86&gt;0, (R86*SUMPRODUCT(K86:$K$98, X86:$X$98)-K86*$AZ$3)/Z86, 0)</f>
        <v>-2.7726703554364678E+30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0.92340517499999997</v>
      </c>
      <c r="Q87" s="5">
        <f t="shared" si="81"/>
        <v>12.5</v>
      </c>
      <c r="R87">
        <f t="shared" si="61"/>
        <v>50000</v>
      </c>
      <c r="S87">
        <f t="shared" si="62"/>
        <v>-3.717403764691479E+31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-0.40710597065775134</v>
      </c>
      <c r="AC87">
        <f t="shared" si="79"/>
        <v>-0.36348747380156365</v>
      </c>
      <c r="AE87">
        <f t="shared" si="63"/>
        <v>0</v>
      </c>
      <c r="AF87">
        <f t="shared" si="64"/>
        <v>0</v>
      </c>
      <c r="AG87">
        <f t="shared" si="65"/>
        <v>-1.2222491045162631E-31</v>
      </c>
      <c r="AH87">
        <f t="shared" si="66"/>
        <v>-6.7790922087380385E-27</v>
      </c>
      <c r="AI87">
        <f t="shared" si="88"/>
        <v>-6.7792144336484901E-27</v>
      </c>
      <c r="AJ87">
        <f t="shared" si="67"/>
        <v>-4.3618496856187683E-2</v>
      </c>
      <c r="AK87">
        <f t="shared" si="80"/>
        <v>-2.8497417946042596E-2</v>
      </c>
      <c r="AL87">
        <f t="shared" si="89"/>
        <v>-7.2115914802230285E-2</v>
      </c>
      <c r="AN87">
        <f t="shared" si="68"/>
        <v>0</v>
      </c>
      <c r="AO87">
        <f t="shared" si="69"/>
        <v>0</v>
      </c>
      <c r="AP87">
        <f t="shared" si="70"/>
        <v>-1.4623917325127929E-35</v>
      </c>
      <c r="AQ87">
        <f t="shared" si="71"/>
        <v>-8.1110212012992185E-31</v>
      </c>
      <c r="AR87">
        <f t="shared" si="72"/>
        <v>-8.1111674404724707E-31</v>
      </c>
      <c r="AS87">
        <f t="shared" si="73"/>
        <v>-5.2188485106208861E-6</v>
      </c>
      <c r="AT87">
        <f t="shared" si="74"/>
        <v>-3.4096476936056426E-6</v>
      </c>
      <c r="AU87">
        <f t="shared" si="75"/>
        <v>-8.6284962042265295E-6</v>
      </c>
      <c r="AW87">
        <v>84</v>
      </c>
      <c r="AX87">
        <f>IF(Z87&gt;0, (R87*SUMPRODUCT(K87:$K$98, X87:$X$98)-K87*$AZ$3)/Z87, 0)</f>
        <v>-3.717403764691479E+31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0.92901104300000004</v>
      </c>
      <c r="Q88" s="5">
        <f t="shared" si="81"/>
        <v>12.5</v>
      </c>
      <c r="R88">
        <f t="shared" si="61"/>
        <v>50000</v>
      </c>
      <c r="S88">
        <f t="shared" si="62"/>
        <v>-5.442149968540732E+32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-0.36348747380156365</v>
      </c>
      <c r="AC88">
        <f t="shared" si="79"/>
        <v>-0.3245423873228247</v>
      </c>
      <c r="AE88">
        <f t="shared" si="63"/>
        <v>0</v>
      </c>
      <c r="AF88">
        <f t="shared" si="64"/>
        <v>0</v>
      </c>
      <c r="AG88">
        <f t="shared" si="65"/>
        <v>-7.4543698078630885E-33</v>
      </c>
      <c r="AH88">
        <f t="shared" si="66"/>
        <v>-4.5419316615698784E-28</v>
      </c>
      <c r="AI88">
        <f t="shared" si="88"/>
        <v>-4.5420062052679566E-28</v>
      </c>
      <c r="AJ88">
        <f t="shared" si="67"/>
        <v>-3.8945086478738955E-2</v>
      </c>
      <c r="AK88">
        <f t="shared" si="80"/>
        <v>-2.5444123166109459E-2</v>
      </c>
      <c r="AL88">
        <f t="shared" si="89"/>
        <v>-6.4389209644848414E-2</v>
      </c>
      <c r="AN88">
        <f t="shared" si="68"/>
        <v>0</v>
      </c>
      <c r="AO88">
        <f t="shared" si="69"/>
        <v>0</v>
      </c>
      <c r="AP88">
        <f t="shared" si="70"/>
        <v>-7.9633702224444844E-37</v>
      </c>
      <c r="AQ88">
        <f t="shared" si="71"/>
        <v>-4.8520645310581662E-32</v>
      </c>
      <c r="AR88">
        <f t="shared" si="72"/>
        <v>-4.8521441647603903E-32</v>
      </c>
      <c r="AS88">
        <f t="shared" si="73"/>
        <v>-4.1604340805332267E-6</v>
      </c>
      <c r="AT88">
        <f t="shared" si="74"/>
        <v>-2.7181502659483753E-6</v>
      </c>
      <c r="AU88">
        <f t="shared" si="75"/>
        <v>-6.878584346481602E-6</v>
      </c>
      <c r="AW88">
        <v>85</v>
      </c>
      <c r="AX88">
        <f>IF(Z88&gt;0, (R88*SUMPRODUCT(K88:$K$98, X88:$X$98)-K88*$AZ$3)/Z88, 0)</f>
        <v>-5.442149968540732E+32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-0.3245423873228247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-0.3245423873228247</v>
      </c>
      <c r="AK89">
        <f t="shared" si="80"/>
        <v>-2.2717967112597732E-2</v>
      </c>
      <c r="AL89">
        <f t="shared" si="89"/>
        <v>-0.34726035443542241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-2.8440607937301729E-33</v>
      </c>
      <c r="AR89">
        <f t="shared" si="72"/>
        <v>-2.8440607937301729E-33</v>
      </c>
      <c r="AS89">
        <f t="shared" si="73"/>
        <v>-3.0955610718253181E-5</v>
      </c>
      <c r="AT89">
        <f t="shared" si="74"/>
        <v>-2.1668927502777227E-6</v>
      </c>
      <c r="AU89">
        <f t="shared" si="75"/>
        <v>-3.3122503468530896E-5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4147.3177344684382</v>
      </c>
      <c r="AO91" s="6">
        <f t="shared" ref="AO91:AU91" si="93">SUM(AO3:AO89)</f>
        <v>-414.73177344684382</v>
      </c>
      <c r="AP91" s="6">
        <f t="shared" si="93"/>
        <v>-739.17737917077454</v>
      </c>
      <c r="AQ91" s="6">
        <f t="shared" si="93"/>
        <v>-3037.9838006431946</v>
      </c>
      <c r="AR91" s="6">
        <f t="shared" si="93"/>
        <v>-44.575218792374407</v>
      </c>
      <c r="AS91" s="6">
        <f t="shared" si="93"/>
        <v>-725.93359209857738</v>
      </c>
      <c r="AT91" s="6">
        <f t="shared" si="93"/>
        <v>364.88708774104634</v>
      </c>
      <c r="AU91" s="6">
        <f t="shared" si="93"/>
        <v>-405.62172314990619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10225.559842142644</v>
      </c>
      <c r="K3">
        <v>1</v>
      </c>
      <c r="L3" s="2">
        <v>0</v>
      </c>
      <c r="O3">
        <f>$C$3</f>
        <v>10225.559842142644</v>
      </c>
      <c r="P3">
        <f>O3*C5</f>
        <v>1022.5559842142644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10225.559842142644</v>
      </c>
      <c r="AF3">
        <f t="shared" ref="AF3:AF34" si="3">-$Z3*P3</f>
        <v>-1022.5559842142644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8578.0468872283782</v>
      </c>
      <c r="AJ3">
        <f t="shared" ref="AJ3:AJ34" si="7">AB3-AC3</f>
        <v>0</v>
      </c>
      <c r="AL3">
        <f t="shared" ref="AL3:AL23" si="8">SUM(AI3:AK3)</f>
        <v>8578.0468872283782</v>
      </c>
      <c r="AN3">
        <f t="shared" ref="AN3:AN34" si="9">AE3*$K3</f>
        <v>10225.559842142644</v>
      </c>
      <c r="AO3">
        <f t="shared" ref="AO3:AO34" si="10">AF3*$K3</f>
        <v>-1022.5559842142644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8578.0468872283782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8578.0468872283782</v>
      </c>
      <c r="AW3">
        <v>0</v>
      </c>
      <c r="AX3">
        <f>IF(Z3&gt;0, (R3*SUMPRODUCT(K3:$K$98, X3:$X$98)-K3*$AZ$3)/Z3, 0)</f>
        <v>0</v>
      </c>
      <c r="AZ3">
        <f>C6*ABS(SUMPRODUCT(X4:X79, K4:K79))/1</f>
        <v>8113.1527086717906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404.57968214387125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399.56390027495672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-399.56390027495672</v>
      </c>
      <c r="AK4">
        <f t="shared" ref="AK4:AK35" si="28">G4*SUM(AB4:AB4, AE4:AF4)</f>
        <v>0</v>
      </c>
      <c r="AL4">
        <f t="shared" si="8"/>
        <v>-519.43955027495667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-113.97190530519109</v>
      </c>
      <c r="AR4">
        <f t="shared" si="13"/>
        <v>-113.97190530519109</v>
      </c>
      <c r="AS4">
        <f t="shared" si="14"/>
        <v>-379.8858150551024</v>
      </c>
      <c r="AT4">
        <f t="shared" si="15"/>
        <v>0</v>
      </c>
      <c r="AU4">
        <f t="shared" si="16"/>
        <v>-493.85772036029346</v>
      </c>
      <c r="AW4">
        <v>1</v>
      </c>
      <c r="AX4">
        <f>IF(Z4&gt;0, (R4*SUMPRODUCT(K4:$K$98, X4:$X$98)-K4*$AZ$3)/Z4, 0)</f>
        <v>404.57968214387125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2.5466569999999999E-3</v>
      </c>
      <c r="Q5" s="5">
        <f t="shared" ref="Q5:Q36" si="30">$C$8</f>
        <v>12.5</v>
      </c>
      <c r="R5">
        <f t="shared" si="0"/>
        <v>50000</v>
      </c>
      <c r="S5">
        <f t="shared" si="1"/>
        <v>698.80196679517621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399.56390027495672</v>
      </c>
      <c r="AC5">
        <f t="shared" si="27"/>
        <v>681.4796285285056</v>
      </c>
      <c r="AE5">
        <f t="shared" si="2"/>
        <v>0</v>
      </c>
      <c r="AF5">
        <f t="shared" si="3"/>
        <v>0</v>
      </c>
      <c r="AG5">
        <f t="shared" si="4"/>
        <v>-12.1901422167908</v>
      </c>
      <c r="AH5">
        <f t="shared" si="5"/>
        <v>-125.75423933679794</v>
      </c>
      <c r="AI5">
        <f t="shared" si="6"/>
        <v>-137.94438155358873</v>
      </c>
      <c r="AJ5">
        <f t="shared" si="7"/>
        <v>-281.91572825354888</v>
      </c>
      <c r="AK5">
        <f t="shared" si="28"/>
        <v>1.6382119911273227</v>
      </c>
      <c r="AL5">
        <f t="shared" si="8"/>
        <v>-418.22189781601031</v>
      </c>
      <c r="AN5">
        <f t="shared" si="9"/>
        <v>0</v>
      </c>
      <c r="AO5">
        <f t="shared" si="10"/>
        <v>0</v>
      </c>
      <c r="AP5">
        <f t="shared" si="11"/>
        <v>-10.994963514726829</v>
      </c>
      <c r="AQ5">
        <f t="shared" si="12"/>
        <v>-113.42470405520183</v>
      </c>
      <c r="AR5">
        <f t="shared" si="13"/>
        <v>-124.41966756992865</v>
      </c>
      <c r="AS5">
        <f t="shared" si="14"/>
        <v>-254.27538836305993</v>
      </c>
      <c r="AT5">
        <f t="shared" si="15"/>
        <v>1.4775940060012522</v>
      </c>
      <c r="AU5">
        <f t="shared" si="16"/>
        <v>-377.21746192698737</v>
      </c>
      <c r="AW5">
        <v>2</v>
      </c>
      <c r="AX5">
        <f>IF(Z5&gt;0, (R5*SUMPRODUCT(K5:$K$98, X5:$X$98)-K5*$AZ$3)/Z5, 0)</f>
        <v>698.80196679517621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3.8442260000000001E-3</v>
      </c>
      <c r="Q6" s="5">
        <f t="shared" si="30"/>
        <v>12.5</v>
      </c>
      <c r="R6">
        <f t="shared" si="0"/>
        <v>50000</v>
      </c>
      <c r="S6">
        <f t="shared" si="1"/>
        <v>1001.6796841732603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681.4796285285056</v>
      </c>
      <c r="AC6">
        <f t="shared" si="27"/>
        <v>963.3257002591854</v>
      </c>
      <c r="AE6">
        <f t="shared" si="2"/>
        <v>0</v>
      </c>
      <c r="AF6">
        <f t="shared" si="3"/>
        <v>0</v>
      </c>
      <c r="AG6">
        <f t="shared" si="4"/>
        <v>-12.021379132969408</v>
      </c>
      <c r="AH6">
        <f t="shared" si="5"/>
        <v>-187.44664661393932</v>
      </c>
      <c r="AI6">
        <f t="shared" si="6"/>
        <v>-199.46802574690872</v>
      </c>
      <c r="AJ6">
        <f t="shared" si="7"/>
        <v>-281.8460717306798</v>
      </c>
      <c r="AK6">
        <f t="shared" si="28"/>
        <v>4.8385053625523904</v>
      </c>
      <c r="AL6">
        <f t="shared" si="8"/>
        <v>-476.47559211503614</v>
      </c>
      <c r="AN6">
        <f t="shared" si="9"/>
        <v>0</v>
      </c>
      <c r="AO6">
        <f t="shared" si="10"/>
        <v>0</v>
      </c>
      <c r="AP6">
        <f t="shared" si="11"/>
        <v>-10.257068162867464</v>
      </c>
      <c r="AQ6">
        <f t="shared" si="12"/>
        <v>-159.9361445931861</v>
      </c>
      <c r="AR6">
        <f t="shared" si="13"/>
        <v>-170.19321275605355</v>
      </c>
      <c r="AS6">
        <f t="shared" si="14"/>
        <v>-240.48109099641457</v>
      </c>
      <c r="AT6">
        <f t="shared" si="15"/>
        <v>4.1283848351466776</v>
      </c>
      <c r="AU6">
        <f t="shared" si="16"/>
        <v>-406.54591891732144</v>
      </c>
      <c r="AW6">
        <v>3</v>
      </c>
      <c r="AX6">
        <f>IF(Z6&gt;0, (R6*SUMPRODUCT(K6:$K$98, X6:$X$98)-K6*$AZ$3)/Z6, 0)</f>
        <v>1001.6796841732603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5.3300140000000001E-3</v>
      </c>
      <c r="Q7" s="5">
        <f t="shared" si="30"/>
        <v>12.5</v>
      </c>
      <c r="R7">
        <f t="shared" si="0"/>
        <v>50000</v>
      </c>
      <c r="S7">
        <f t="shared" si="1"/>
        <v>1286.7954141224643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963.3257002591854</v>
      </c>
      <c r="AC7">
        <f t="shared" si="27"/>
        <v>1218.5531761393313</v>
      </c>
      <c r="AE7">
        <f t="shared" si="2"/>
        <v>0</v>
      </c>
      <c r="AF7">
        <f t="shared" si="3"/>
        <v>0</v>
      </c>
      <c r="AG7">
        <f t="shared" si="4"/>
        <v>-11.837091222561678</v>
      </c>
      <c r="AH7">
        <f t="shared" si="5"/>
        <v>-256.29647631213919</v>
      </c>
      <c r="AI7">
        <f t="shared" si="6"/>
        <v>-268.13356753470089</v>
      </c>
      <c r="AJ7">
        <f t="shared" si="7"/>
        <v>-255.2274758801459</v>
      </c>
      <c r="AK7">
        <f t="shared" si="28"/>
        <v>13.293894663576758</v>
      </c>
      <c r="AL7">
        <f t="shared" si="8"/>
        <v>-510.06714875127005</v>
      </c>
      <c r="AN7">
        <f t="shared" si="9"/>
        <v>0</v>
      </c>
      <c r="AO7">
        <f t="shared" si="10"/>
        <v>0</v>
      </c>
      <c r="AP7">
        <f t="shared" si="11"/>
        <v>-9.4941033693661883</v>
      </c>
      <c r="AQ7">
        <f t="shared" si="12"/>
        <v>-205.56614742259015</v>
      </c>
      <c r="AR7">
        <f t="shared" si="13"/>
        <v>-215.06025079195635</v>
      </c>
      <c r="AS7">
        <f t="shared" si="14"/>
        <v>-204.70874078337317</v>
      </c>
      <c r="AT7">
        <f t="shared" si="15"/>
        <v>10.662552796492621</v>
      </c>
      <c r="AU7">
        <f t="shared" si="16"/>
        <v>-409.10643877883695</v>
      </c>
      <c r="AW7">
        <v>4</v>
      </c>
      <c r="AX7">
        <f>IF(Z7&gt;0, (R7*SUMPRODUCT(K7:$K$98, X7:$X$98)-K7*$AZ$3)/Z7, 0)</f>
        <v>1286.7954141224643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6.9004050000000001E-3</v>
      </c>
      <c r="Q8" s="5">
        <f t="shared" si="30"/>
        <v>12.5</v>
      </c>
      <c r="R8">
        <f t="shared" si="0"/>
        <v>50000</v>
      </c>
      <c r="S8">
        <f t="shared" si="1"/>
        <v>1555.1382285956488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1218.5531761393313</v>
      </c>
      <c r="AC8">
        <f t="shared" si="27"/>
        <v>1447.7764103388463</v>
      </c>
      <c r="AE8">
        <f t="shared" si="2"/>
        <v>0</v>
      </c>
      <c r="AF8">
        <f t="shared" si="3"/>
        <v>0</v>
      </c>
      <c r="AG8">
        <f t="shared" si="4"/>
        <v>-11.637039586878441</v>
      </c>
      <c r="AH8">
        <f t="shared" si="5"/>
        <v>-326.72289383048286</v>
      </c>
      <c r="AI8">
        <f t="shared" si="6"/>
        <v>-338.35993341736128</v>
      </c>
      <c r="AJ8">
        <f t="shared" si="7"/>
        <v>-229.22323419951499</v>
      </c>
      <c r="AK8">
        <f t="shared" si="28"/>
        <v>26.320748604609559</v>
      </c>
      <c r="AL8">
        <f t="shared" si="8"/>
        <v>-541.26241901226672</v>
      </c>
      <c r="AN8">
        <f t="shared" si="9"/>
        <v>0</v>
      </c>
      <c r="AO8">
        <f t="shared" si="10"/>
        <v>0</v>
      </c>
      <c r="AP8">
        <f t="shared" si="11"/>
        <v>-8.7100122968570677</v>
      </c>
      <c r="AQ8">
        <f t="shared" si="12"/>
        <v>-244.54333094621606</v>
      </c>
      <c r="AR8">
        <f t="shared" si="13"/>
        <v>-253.25334324307309</v>
      </c>
      <c r="AS8">
        <f t="shared" si="14"/>
        <v>-171.56744837874021</v>
      </c>
      <c r="AT8">
        <f t="shared" si="15"/>
        <v>19.700375022108922</v>
      </c>
      <c r="AU8">
        <f t="shared" si="16"/>
        <v>-405.12041659970436</v>
      </c>
      <c r="AW8">
        <v>5</v>
      </c>
      <c r="AX8">
        <f>IF(Z8&gt;0, (R8*SUMPRODUCT(K8:$K$98, X8:$X$98)-K8*$AZ$3)/Z8, 0)</f>
        <v>1555.1382285956488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8.6257439999999994E-3</v>
      </c>
      <c r="Q9" s="5">
        <f t="shared" si="30"/>
        <v>12.5</v>
      </c>
      <c r="R9">
        <f t="shared" si="0"/>
        <v>50000</v>
      </c>
      <c r="S9">
        <f t="shared" si="1"/>
        <v>1765.1376345729198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1447.7764103388463</v>
      </c>
      <c r="AC9">
        <f t="shared" si="27"/>
        <v>1612.6708447567771</v>
      </c>
      <c r="AE9">
        <f t="shared" si="2"/>
        <v>0</v>
      </c>
      <c r="AF9">
        <f t="shared" si="3"/>
        <v>0</v>
      </c>
      <c r="AG9">
        <f t="shared" si="4"/>
        <v>-11.420291066615377</v>
      </c>
      <c r="AH9">
        <f t="shared" si="5"/>
        <v>-401.51249757711673</v>
      </c>
      <c r="AI9">
        <f t="shared" si="6"/>
        <v>-412.93278864373212</v>
      </c>
      <c r="AJ9">
        <f t="shared" si="7"/>
        <v>-164.89443441793082</v>
      </c>
      <c r="AK9">
        <f t="shared" si="28"/>
        <v>32.285413950556276</v>
      </c>
      <c r="AL9">
        <f t="shared" si="8"/>
        <v>-545.54180911110666</v>
      </c>
      <c r="AN9">
        <f t="shared" si="9"/>
        <v>0</v>
      </c>
      <c r="AO9">
        <f t="shared" si="10"/>
        <v>0</v>
      </c>
      <c r="AP9">
        <f t="shared" si="11"/>
        <v>-7.9714462721057124</v>
      </c>
      <c r="AQ9">
        <f t="shared" si="12"/>
        <v>-280.25864519086474</v>
      </c>
      <c r="AR9">
        <f t="shared" si="13"/>
        <v>-288.23009146297045</v>
      </c>
      <c r="AS9">
        <f t="shared" si="14"/>
        <v>-115.09751519155949</v>
      </c>
      <c r="AT9">
        <f t="shared" si="15"/>
        <v>22.535453884523942</v>
      </c>
      <c r="AU9">
        <f t="shared" si="16"/>
        <v>-380.792152770006</v>
      </c>
      <c r="AW9">
        <v>6</v>
      </c>
      <c r="AX9">
        <f>IF(Z9&gt;0, (R9*SUMPRODUCT(K9:$K$98, X9:$X$98)-K9*$AZ$3)/Z9, 0)</f>
        <v>1765.1376345729198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1.0476563E-2</v>
      </c>
      <c r="Q10" s="5">
        <f t="shared" si="30"/>
        <v>12.5</v>
      </c>
      <c r="R10">
        <f t="shared" si="0"/>
        <v>50000</v>
      </c>
      <c r="S10">
        <f t="shared" si="1"/>
        <v>1814.7835780260068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1612.6708447567771</v>
      </c>
      <c r="AC10">
        <f t="shared" si="27"/>
        <v>1624.0778089707119</v>
      </c>
      <c r="AE10">
        <f t="shared" si="2"/>
        <v>0</v>
      </c>
      <c r="AF10">
        <f t="shared" si="3"/>
        <v>0</v>
      </c>
      <c r="AG10">
        <f t="shared" si="4"/>
        <v>-11.186442757111489</v>
      </c>
      <c r="AH10">
        <f t="shared" si="5"/>
        <v>-478.58159535093279</v>
      </c>
      <c r="AI10">
        <f t="shared" si="6"/>
        <v>-489.76803810804427</v>
      </c>
      <c r="AJ10">
        <f t="shared" si="7"/>
        <v>-11.406964213934771</v>
      </c>
      <c r="AK10">
        <f t="shared" si="28"/>
        <v>6.9344846324541418</v>
      </c>
      <c r="AL10">
        <f t="shared" si="8"/>
        <v>-494.24051768952489</v>
      </c>
      <c r="AN10">
        <f t="shared" si="9"/>
        <v>0</v>
      </c>
      <c r="AO10">
        <f t="shared" si="10"/>
        <v>0</v>
      </c>
      <c r="AP10">
        <f t="shared" si="11"/>
        <v>-7.4060689085780362</v>
      </c>
      <c r="AQ10">
        <f t="shared" si="12"/>
        <v>-316.84855950234521</v>
      </c>
      <c r="AR10">
        <f t="shared" si="13"/>
        <v>-324.2546284109232</v>
      </c>
      <c r="AS10">
        <f t="shared" si="14"/>
        <v>-7.5520668044699164</v>
      </c>
      <c r="AT10">
        <f t="shared" si="15"/>
        <v>4.5910279208984255</v>
      </c>
      <c r="AU10">
        <f t="shared" si="16"/>
        <v>-327.21566729449472</v>
      </c>
      <c r="AW10">
        <v>7</v>
      </c>
      <c r="AX10">
        <f>IF(Z10&gt;0, (R10*SUMPRODUCT(K10:$K$98, X10:$X$98)-K10*$AZ$3)/Z10, 0)</f>
        <v>1814.7835780260068</v>
      </c>
    </row>
    <row r="11" spans="1:52" x14ac:dyDescent="0.25">
      <c r="A11" t="s">
        <v>33</v>
      </c>
      <c r="C11" s="25">
        <f>AU81</f>
        <v>-254.8356467800152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1.2607808E-2</v>
      </c>
      <c r="Q11" s="5">
        <f t="shared" si="30"/>
        <v>12.5</v>
      </c>
      <c r="R11">
        <f t="shared" si="0"/>
        <v>50000</v>
      </c>
      <c r="S11">
        <f t="shared" si="1"/>
        <v>1795.8410956179862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1624.0778089707119</v>
      </c>
      <c r="AC11">
        <f t="shared" si="27"/>
        <v>1570.7922958214403</v>
      </c>
      <c r="AE11">
        <f t="shared" si="2"/>
        <v>0</v>
      </c>
      <c r="AF11">
        <f t="shared" si="3"/>
        <v>0</v>
      </c>
      <c r="AG11">
        <f t="shared" si="4"/>
        <v>-10.933541807055722</v>
      </c>
      <c r="AH11">
        <f t="shared" si="5"/>
        <v>-564.14608993860918</v>
      </c>
      <c r="AI11">
        <f t="shared" si="6"/>
        <v>-575.07963174566487</v>
      </c>
      <c r="AJ11">
        <f t="shared" si="7"/>
        <v>53.285513149271537</v>
      </c>
      <c r="AK11">
        <f t="shared" si="28"/>
        <v>2.5985244943531391</v>
      </c>
      <c r="AL11">
        <f t="shared" si="8"/>
        <v>-519.19559410204022</v>
      </c>
      <c r="AN11">
        <f t="shared" si="9"/>
        <v>0</v>
      </c>
      <c r="AO11">
        <f t="shared" si="10"/>
        <v>0</v>
      </c>
      <c r="AP11">
        <f t="shared" si="11"/>
        <v>-6.8834480074725501</v>
      </c>
      <c r="AQ11">
        <f t="shared" si="12"/>
        <v>-355.17038734926371</v>
      </c>
      <c r="AR11">
        <f t="shared" si="13"/>
        <v>-362.05383535673627</v>
      </c>
      <c r="AS11">
        <f t="shared" si="14"/>
        <v>33.547048686255252</v>
      </c>
      <c r="AT11">
        <f t="shared" si="15"/>
        <v>1.635957365753234</v>
      </c>
      <c r="AU11">
        <f t="shared" si="16"/>
        <v>-326.87082930472781</v>
      </c>
      <c r="AW11">
        <v>8</v>
      </c>
      <c r="AX11">
        <f>IF(Z11&gt;0, (R11*SUMPRODUCT(K11:$K$98, X11:$X$98)-K11*$AZ$3)/Z11, 0)</f>
        <v>1795.8410956179862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1.5033739000000001E-2</v>
      </c>
      <c r="Q12" s="5">
        <f t="shared" si="30"/>
        <v>12.5</v>
      </c>
      <c r="R12">
        <f t="shared" si="0"/>
        <v>50000</v>
      </c>
      <c r="S12">
        <f t="shared" si="1"/>
        <v>1822.5364793822193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1570.7922958214403</v>
      </c>
      <c r="AC12">
        <f t="shared" si="27"/>
        <v>1554.2349610251786</v>
      </c>
      <c r="AE12">
        <f t="shared" si="2"/>
        <v>0</v>
      </c>
      <c r="AF12">
        <f t="shared" si="3"/>
        <v>0</v>
      </c>
      <c r="AG12">
        <f t="shared" si="4"/>
        <v>-10.6598343751123</v>
      </c>
      <c r="AH12">
        <f t="shared" si="5"/>
        <v>-657.48805549145629</v>
      </c>
      <c r="AI12">
        <f t="shared" si="6"/>
        <v>-668.14788986656856</v>
      </c>
      <c r="AJ12">
        <f t="shared" si="7"/>
        <v>16.557334796261785</v>
      </c>
      <c r="AK12">
        <f t="shared" si="28"/>
        <v>32.986638212250249</v>
      </c>
      <c r="AL12">
        <f t="shared" si="8"/>
        <v>-618.60391685805655</v>
      </c>
      <c r="AN12">
        <f t="shared" si="9"/>
        <v>0</v>
      </c>
      <c r="AO12">
        <f t="shared" si="10"/>
        <v>0</v>
      </c>
      <c r="AP12">
        <f t="shared" si="11"/>
        <v>-6.2662274198257828</v>
      </c>
      <c r="AQ12">
        <f t="shared" si="12"/>
        <v>-386.4947180743693</v>
      </c>
      <c r="AR12">
        <f t="shared" si="13"/>
        <v>-392.76094549419508</v>
      </c>
      <c r="AS12">
        <f t="shared" si="14"/>
        <v>9.7329866157960936</v>
      </c>
      <c r="AT12">
        <f t="shared" si="15"/>
        <v>19.390711860970903</v>
      </c>
      <c r="AU12">
        <f t="shared" si="16"/>
        <v>-363.63724701742808</v>
      </c>
      <c r="AW12">
        <v>9</v>
      </c>
      <c r="AX12">
        <f>IF(Z12&gt;0, (R12*SUMPRODUCT(K12:$K$98, X12:$X$98)-K12*$AZ$3)/Z12, 0)</f>
        <v>1822.5364793822193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1.7719183999999999E-2</v>
      </c>
      <c r="Q13" s="5">
        <f t="shared" si="30"/>
        <v>12.5</v>
      </c>
      <c r="R13">
        <f t="shared" si="0"/>
        <v>50000</v>
      </c>
      <c r="S13">
        <f t="shared" si="1"/>
        <v>2024.6389492918308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1554.2349610251786</v>
      </c>
      <c r="AC13">
        <f t="shared" si="27"/>
        <v>1678.7257347309978</v>
      </c>
      <c r="AE13">
        <f t="shared" si="2"/>
        <v>0</v>
      </c>
      <c r="AF13">
        <f t="shared" si="3"/>
        <v>0</v>
      </c>
      <c r="AG13">
        <f t="shared" si="4"/>
        <v>-10.364352464659039</v>
      </c>
      <c r="AH13">
        <f t="shared" si="5"/>
        <v>-755.53426680855955</v>
      </c>
      <c r="AI13">
        <f t="shared" si="6"/>
        <v>-765.89861927321863</v>
      </c>
      <c r="AJ13">
        <f t="shared" si="7"/>
        <v>-124.49077370581927</v>
      </c>
      <c r="AK13">
        <f t="shared" si="28"/>
        <v>108.7964472717625</v>
      </c>
      <c r="AL13">
        <f t="shared" si="8"/>
        <v>-781.59294570727536</v>
      </c>
      <c r="AN13">
        <f t="shared" si="9"/>
        <v>0</v>
      </c>
      <c r="AO13">
        <f t="shared" si="10"/>
        <v>0</v>
      </c>
      <c r="AP13">
        <f t="shared" si="11"/>
        <v>-5.4397613473123094</v>
      </c>
      <c r="AQ13">
        <f t="shared" si="12"/>
        <v>-396.54441656335104</v>
      </c>
      <c r="AR13">
        <f t="shared" si="13"/>
        <v>-401.98417791066333</v>
      </c>
      <c r="AS13">
        <f t="shared" si="14"/>
        <v>-65.339354408398862</v>
      </c>
      <c r="AT13">
        <f t="shared" si="15"/>
        <v>57.102140303688046</v>
      </c>
      <c r="AU13">
        <f t="shared" si="16"/>
        <v>-410.22139201537414</v>
      </c>
      <c r="AW13">
        <v>10</v>
      </c>
      <c r="AX13">
        <f>IF(Z13&gt;0, (R13*SUMPRODUCT(K13:$K$98, X13:$X$98)-K13*$AZ$3)/Z13, 0)</f>
        <v>2024.6389492918308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2.0768709E-2</v>
      </c>
      <c r="Q14" s="5">
        <f t="shared" si="30"/>
        <v>12.5</v>
      </c>
      <c r="R14">
        <f t="shared" si="0"/>
        <v>50000</v>
      </c>
      <c r="S14">
        <f t="shared" si="1"/>
        <v>2163.1902349212237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1678.7257347309978</v>
      </c>
      <c r="AC14">
        <f t="shared" si="27"/>
        <v>1738.4183643999572</v>
      </c>
      <c r="AE14">
        <f t="shared" si="2"/>
        <v>0</v>
      </c>
      <c r="AF14">
        <f t="shared" si="3"/>
        <v>0</v>
      </c>
      <c r="AG14">
        <f t="shared" si="4"/>
        <v>-10.045454719700512</v>
      </c>
      <c r="AH14">
        <f t="shared" si="5"/>
        <v>-861.01688124774535</v>
      </c>
      <c r="AI14">
        <f t="shared" si="6"/>
        <v>-871.06233596744585</v>
      </c>
      <c r="AJ14">
        <f t="shared" si="7"/>
        <v>-59.692629668959398</v>
      </c>
      <c r="AK14">
        <f t="shared" si="28"/>
        <v>117.51080143116985</v>
      </c>
      <c r="AL14">
        <f t="shared" si="8"/>
        <v>-813.24416420523539</v>
      </c>
      <c r="AN14">
        <f t="shared" si="9"/>
        <v>0</v>
      </c>
      <c r="AO14">
        <f t="shared" si="10"/>
        <v>0</v>
      </c>
      <c r="AP14">
        <f t="shared" si="11"/>
        <v>-4.707488315524472</v>
      </c>
      <c r="AQ14">
        <f t="shared" si="12"/>
        <v>-403.48864447063306</v>
      </c>
      <c r="AR14">
        <f t="shared" si="13"/>
        <v>-408.19613278615753</v>
      </c>
      <c r="AS14">
        <f t="shared" si="14"/>
        <v>-27.973084796099045</v>
      </c>
      <c r="AT14">
        <f t="shared" si="15"/>
        <v>55.067763493103534</v>
      </c>
      <c r="AU14">
        <f t="shared" si="16"/>
        <v>-381.10145408915304</v>
      </c>
      <c r="AW14">
        <v>11</v>
      </c>
      <c r="AX14">
        <f>IF(Z14&gt;0, (R14*SUMPRODUCT(K14:$K$98, X14:$X$98)-K14*$AZ$3)/Z14, 0)</f>
        <v>2163.1902349212237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2.4225090000000001E-2</v>
      </c>
      <c r="Q15" s="5">
        <f t="shared" si="30"/>
        <v>12.5</v>
      </c>
      <c r="R15">
        <f t="shared" si="0"/>
        <v>50000</v>
      </c>
      <c r="S15">
        <f t="shared" si="1"/>
        <v>2244.8302114982721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1738.4183643999572</v>
      </c>
      <c r="AC15">
        <f t="shared" si="27"/>
        <v>1742.2842254938862</v>
      </c>
      <c r="AE15">
        <f t="shared" si="2"/>
        <v>0</v>
      </c>
      <c r="AF15">
        <f t="shared" si="3"/>
        <v>0</v>
      </c>
      <c r="AG15">
        <f t="shared" si="4"/>
        <v>-9.7016481278278359</v>
      </c>
      <c r="AH15">
        <f t="shared" si="5"/>
        <v>-973.40817870267858</v>
      </c>
      <c r="AI15">
        <f t="shared" si="6"/>
        <v>-983.10982683050645</v>
      </c>
      <c r="AJ15">
        <f t="shared" si="7"/>
        <v>-3.8658610939289701</v>
      </c>
      <c r="AK15">
        <f t="shared" si="28"/>
        <v>121.68928550799701</v>
      </c>
      <c r="AL15">
        <f t="shared" si="8"/>
        <v>-865.28640241643836</v>
      </c>
      <c r="AN15">
        <f t="shared" si="9"/>
        <v>0</v>
      </c>
      <c r="AO15">
        <f t="shared" si="10"/>
        <v>0</v>
      </c>
      <c r="AP15">
        <f t="shared" si="11"/>
        <v>-4.0592625930818729</v>
      </c>
      <c r="AQ15">
        <f t="shared" si="12"/>
        <v>-407.28331470545965</v>
      </c>
      <c r="AR15">
        <f t="shared" si="13"/>
        <v>-411.34257729854153</v>
      </c>
      <c r="AS15">
        <f t="shared" si="14"/>
        <v>-1.6175133463792135</v>
      </c>
      <c r="AT15">
        <f t="shared" si="15"/>
        <v>50.915963775741481</v>
      </c>
      <c r="AU15">
        <f t="shared" si="16"/>
        <v>-362.04412686917925</v>
      </c>
      <c r="AW15">
        <v>12</v>
      </c>
      <c r="AX15">
        <f>IF(Z15&gt;0, (R15*SUMPRODUCT(K15:$K$98, X15:$X$98)-K15*$AZ$3)/Z15, 0)</f>
        <v>2244.8302114982721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2.7828815E-2</v>
      </c>
      <c r="Q16" s="5">
        <f t="shared" si="30"/>
        <v>12.5</v>
      </c>
      <c r="R16">
        <f t="shared" si="0"/>
        <v>50000</v>
      </c>
      <c r="S16">
        <f t="shared" si="1"/>
        <v>2274.7384322373064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1742.2842254938862</v>
      </c>
      <c r="AC16">
        <f t="shared" si="27"/>
        <v>1698.7102907567878</v>
      </c>
      <c r="AE16">
        <f t="shared" si="2"/>
        <v>0</v>
      </c>
      <c r="AF16">
        <f t="shared" si="3"/>
        <v>0</v>
      </c>
      <c r="AG16">
        <f t="shared" si="4"/>
        <v>-9.3346462756051416</v>
      </c>
      <c r="AH16">
        <f t="shared" si="5"/>
        <v>-1079.941483777669</v>
      </c>
      <c r="AI16">
        <f t="shared" si="6"/>
        <v>-1089.2761300532741</v>
      </c>
      <c r="AJ16">
        <f t="shared" si="7"/>
        <v>43.573934737098398</v>
      </c>
      <c r="AK16">
        <f t="shared" si="28"/>
        <v>121.95989578457204</v>
      </c>
      <c r="AL16">
        <f t="shared" si="8"/>
        <v>-923.74229953160363</v>
      </c>
      <c r="AN16">
        <f t="shared" si="9"/>
        <v>0</v>
      </c>
      <c r="AO16">
        <f t="shared" si="10"/>
        <v>0</v>
      </c>
      <c r="AP16">
        <f t="shared" si="11"/>
        <v>-3.4872370530462131</v>
      </c>
      <c r="AQ16">
        <f t="shared" si="12"/>
        <v>-403.4445276403419</v>
      </c>
      <c r="AR16">
        <f t="shared" si="13"/>
        <v>-406.93176469338806</v>
      </c>
      <c r="AS16">
        <f t="shared" si="14"/>
        <v>16.278350060176898</v>
      </c>
      <c r="AT16">
        <f t="shared" si="15"/>
        <v>45.561776526775027</v>
      </c>
      <c r="AU16">
        <f t="shared" si="16"/>
        <v>-345.09163810643616</v>
      </c>
      <c r="AW16">
        <v>13</v>
      </c>
      <c r="AX16">
        <f>IF(Z16&gt;0, (R16*SUMPRODUCT(K16:$K$98, X16:$X$98)-K16*$AZ$3)/Z16, 0)</f>
        <v>2274.7384322373064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3.1684449000000003E-2</v>
      </c>
      <c r="Q17" s="5">
        <f t="shared" si="30"/>
        <v>12.5</v>
      </c>
      <c r="R17">
        <f t="shared" si="0"/>
        <v>50000</v>
      </c>
      <c r="S17">
        <f t="shared" si="1"/>
        <v>2263.7075019462081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1698.7102907567878</v>
      </c>
      <c r="AC17">
        <f t="shared" si="27"/>
        <v>1620.0062809453389</v>
      </c>
      <c r="AE17">
        <f t="shared" si="2"/>
        <v>0</v>
      </c>
      <c r="AF17">
        <f t="shared" si="3"/>
        <v>0</v>
      </c>
      <c r="AG17">
        <f t="shared" si="4"/>
        <v>-8.9455366889966381</v>
      </c>
      <c r="AH17">
        <f t="shared" si="5"/>
        <v>-1183.0524954098041</v>
      </c>
      <c r="AI17">
        <f t="shared" si="6"/>
        <v>-1191.9980320988006</v>
      </c>
      <c r="AJ17">
        <f t="shared" si="7"/>
        <v>78.704009811448941</v>
      </c>
      <c r="AK17">
        <f t="shared" si="28"/>
        <v>118.90972035297516</v>
      </c>
      <c r="AL17">
        <f t="shared" si="8"/>
        <v>-994.38430193437659</v>
      </c>
      <c r="AN17">
        <f t="shared" si="9"/>
        <v>0</v>
      </c>
      <c r="AO17">
        <f t="shared" si="10"/>
        <v>0</v>
      </c>
      <c r="AP17">
        <f t="shared" si="11"/>
        <v>-2.9838156231764259</v>
      </c>
      <c r="AQ17">
        <f t="shared" si="12"/>
        <v>-394.61137342197503</v>
      </c>
      <c r="AR17">
        <f t="shared" si="13"/>
        <v>-397.59518904515141</v>
      </c>
      <c r="AS17">
        <f t="shared" si="14"/>
        <v>26.252002786025386</v>
      </c>
      <c r="AT17">
        <f t="shared" si="15"/>
        <v>39.662760734430925</v>
      </c>
      <c r="AU17">
        <f t="shared" si="16"/>
        <v>-331.68042552469512</v>
      </c>
      <c r="AW17">
        <v>14</v>
      </c>
      <c r="AX17">
        <f>IF(Z17&gt;0, (R17*SUMPRODUCT(K17:$K$98, X17:$X$98)-K17*$AZ$3)/Z17, 0)</f>
        <v>2263.7075019462081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3.5933631000000001E-2</v>
      </c>
      <c r="Q18" s="5">
        <f t="shared" si="30"/>
        <v>12.5</v>
      </c>
      <c r="R18">
        <f t="shared" si="0"/>
        <v>50000</v>
      </c>
      <c r="S18">
        <f t="shared" si="1"/>
        <v>2219.4002332867208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1620.0062809453389</v>
      </c>
      <c r="AC18">
        <f t="shared" si="27"/>
        <v>1515.3417984420175</v>
      </c>
      <c r="AE18">
        <f t="shared" si="2"/>
        <v>0</v>
      </c>
      <c r="AF18">
        <f t="shared" si="3"/>
        <v>0</v>
      </c>
      <c r="AG18">
        <f t="shared" si="4"/>
        <v>-8.5346357076273058</v>
      </c>
      <c r="AH18">
        <f t="shared" si="5"/>
        <v>-1285.7824579174678</v>
      </c>
      <c r="AI18">
        <f t="shared" si="6"/>
        <v>-1294.3170936250951</v>
      </c>
      <c r="AJ18">
        <f t="shared" si="7"/>
        <v>104.66448250332132</v>
      </c>
      <c r="AK18">
        <f t="shared" si="28"/>
        <v>113.40043966617372</v>
      </c>
      <c r="AL18">
        <f t="shared" si="8"/>
        <v>-1076.2521714556001</v>
      </c>
      <c r="AN18">
        <f t="shared" si="9"/>
        <v>0</v>
      </c>
      <c r="AO18">
        <f t="shared" si="10"/>
        <v>0</v>
      </c>
      <c r="AP18">
        <f t="shared" si="11"/>
        <v>-2.5417483369369691</v>
      </c>
      <c r="AQ18">
        <f t="shared" si="12"/>
        <v>-382.92617705448833</v>
      </c>
      <c r="AR18">
        <f t="shared" si="13"/>
        <v>-385.46792539142535</v>
      </c>
      <c r="AS18">
        <f t="shared" si="14"/>
        <v>31.170724030017688</v>
      </c>
      <c r="AT18">
        <f t="shared" si="15"/>
        <v>33.772429053043886</v>
      </c>
      <c r="AU18">
        <f t="shared" si="16"/>
        <v>-320.52477230836377</v>
      </c>
      <c r="AW18">
        <v>15</v>
      </c>
      <c r="AX18">
        <f>IF(Z18&gt;0, (R18*SUMPRODUCT(K18:$K$98, X18:$X$98)-K18*$AZ$3)/Z18, 0)</f>
        <v>2219.4002332867208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4.1016489000000003E-2</v>
      </c>
      <c r="Q19" s="5">
        <f t="shared" si="30"/>
        <v>12.5</v>
      </c>
      <c r="R19">
        <f t="shared" si="0"/>
        <v>50000</v>
      </c>
      <c r="S19">
        <f t="shared" si="1"/>
        <v>2147.2674278024911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1515.3417984420175</v>
      </c>
      <c r="AC19">
        <f t="shared" si="27"/>
        <v>1391.2967739934702</v>
      </c>
      <c r="AE19">
        <f t="shared" si="2"/>
        <v>0</v>
      </c>
      <c r="AF19">
        <f t="shared" si="3"/>
        <v>0</v>
      </c>
      <c r="AG19">
        <f t="shared" si="4"/>
        <v>-8.0992285589301307</v>
      </c>
      <c r="AH19">
        <f t="shared" si="5"/>
        <v>-1400.2431664836106</v>
      </c>
      <c r="AI19">
        <f t="shared" si="6"/>
        <v>-1408.3423950425408</v>
      </c>
      <c r="AJ19">
        <f t="shared" si="7"/>
        <v>124.04502444854734</v>
      </c>
      <c r="AK19">
        <f t="shared" si="28"/>
        <v>106.07392589094124</v>
      </c>
      <c r="AL19">
        <f t="shared" si="8"/>
        <v>-1178.2234447030523</v>
      </c>
      <c r="AN19">
        <f t="shared" si="9"/>
        <v>0</v>
      </c>
      <c r="AO19">
        <f t="shared" si="10"/>
        <v>0</v>
      </c>
      <c r="AP19">
        <f t="shared" si="11"/>
        <v>-2.1536404114864784</v>
      </c>
      <c r="AQ19">
        <f t="shared" si="12"/>
        <v>-372.33425965265531</v>
      </c>
      <c r="AR19">
        <f t="shared" si="13"/>
        <v>-374.4879000641418</v>
      </c>
      <c r="AS19">
        <f t="shared" si="14"/>
        <v>32.984422596849001</v>
      </c>
      <c r="AT19">
        <f t="shared" si="15"/>
        <v>28.205784259770216</v>
      </c>
      <c r="AU19">
        <f t="shared" si="16"/>
        <v>-313.29769320752263</v>
      </c>
      <c r="AW19">
        <v>16</v>
      </c>
      <c r="AX19">
        <f>IF(Z19&gt;0, (R19*SUMPRODUCT(K19:$K$98, X19:$X$98)-K19*$AZ$3)/Z19, 0)</f>
        <v>2147.2674278024911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4.6435859000000003E-2</v>
      </c>
      <c r="Q20" s="5">
        <f t="shared" si="30"/>
        <v>12.5</v>
      </c>
      <c r="R20">
        <f t="shared" si="0"/>
        <v>50000</v>
      </c>
      <c r="S20">
        <f t="shared" si="1"/>
        <v>2044.7579680822571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1391.2967739934702</v>
      </c>
      <c r="AC20">
        <f t="shared" si="27"/>
        <v>1250.1064005961184</v>
      </c>
      <c r="AE20">
        <f t="shared" si="2"/>
        <v>0</v>
      </c>
      <c r="AF20">
        <f t="shared" si="3"/>
        <v>0</v>
      </c>
      <c r="AG20">
        <f t="shared" si="4"/>
        <v>-7.6421416379695755</v>
      </c>
      <c r="AH20">
        <f t="shared" si="5"/>
        <v>-1504.3785414850111</v>
      </c>
      <c r="AI20">
        <f t="shared" si="6"/>
        <v>-1512.0206831229807</v>
      </c>
      <c r="AJ20">
        <f t="shared" si="7"/>
        <v>141.19037339735178</v>
      </c>
      <c r="AK20">
        <f t="shared" si="28"/>
        <v>97.390774179542916</v>
      </c>
      <c r="AL20">
        <f t="shared" si="8"/>
        <v>-1273.4395355460861</v>
      </c>
      <c r="AN20">
        <f t="shared" si="9"/>
        <v>0</v>
      </c>
      <c r="AO20">
        <f t="shared" si="10"/>
        <v>0</v>
      </c>
      <c r="AP20">
        <f t="shared" si="11"/>
        <v>-1.8143730936492188</v>
      </c>
      <c r="AQ20">
        <f t="shared" si="12"/>
        <v>-357.16479458745744</v>
      </c>
      <c r="AR20">
        <f t="shared" si="13"/>
        <v>-358.97916768110667</v>
      </c>
      <c r="AS20">
        <f t="shared" si="14"/>
        <v>33.520971830941271</v>
      </c>
      <c r="AT20">
        <f t="shared" si="15"/>
        <v>23.122209533920341</v>
      </c>
      <c r="AU20">
        <f t="shared" si="16"/>
        <v>-302.33598631624511</v>
      </c>
      <c r="AW20">
        <v>17</v>
      </c>
      <c r="AX20">
        <f>IF(Z20&gt;0, (R20*SUMPRODUCT(K20:$K$98, X20:$X$98)-K20*$AZ$3)/Z20, 0)</f>
        <v>2044.7579680822571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5.1834316999999998E-2</v>
      </c>
      <c r="Q21" s="5">
        <f t="shared" si="30"/>
        <v>12.5</v>
      </c>
      <c r="R21">
        <f t="shared" si="0"/>
        <v>50000</v>
      </c>
      <c r="S21">
        <f t="shared" si="1"/>
        <v>1916.635582931076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1250.1064005961184</v>
      </c>
      <c r="AC21">
        <f t="shared" si="27"/>
        <v>1099.3200758794699</v>
      </c>
      <c r="AE21">
        <f t="shared" si="2"/>
        <v>0</v>
      </c>
      <c r="AF21">
        <f t="shared" si="3"/>
        <v>0</v>
      </c>
      <c r="AG21">
        <f t="shared" si="4"/>
        <v>-7.1695950293684652</v>
      </c>
      <c r="AH21">
        <f t="shared" si="5"/>
        <v>-1584.5007688856567</v>
      </c>
      <c r="AI21">
        <f t="shared" si="6"/>
        <v>-1591.6703639150253</v>
      </c>
      <c r="AJ21">
        <f t="shared" si="7"/>
        <v>150.78632471664855</v>
      </c>
      <c r="AK21">
        <f t="shared" si="28"/>
        <v>87.507448041728296</v>
      </c>
      <c r="AL21">
        <f t="shared" si="8"/>
        <v>-1353.3765911566484</v>
      </c>
      <c r="AN21">
        <f t="shared" si="9"/>
        <v>0</v>
      </c>
      <c r="AO21">
        <f t="shared" si="10"/>
        <v>0</v>
      </c>
      <c r="AP21">
        <f t="shared" si="11"/>
        <v>-1.5198058684109306</v>
      </c>
      <c r="AQ21">
        <f t="shared" si="12"/>
        <v>-335.88139318744385</v>
      </c>
      <c r="AR21">
        <f t="shared" si="13"/>
        <v>-337.40119905585482</v>
      </c>
      <c r="AS21">
        <f t="shared" si="14"/>
        <v>31.963582356012751</v>
      </c>
      <c r="AT21">
        <f t="shared" si="15"/>
        <v>18.549769201566477</v>
      </c>
      <c r="AU21">
        <f t="shared" si="16"/>
        <v>-286.88784749827556</v>
      </c>
      <c r="AW21">
        <v>18</v>
      </c>
      <c r="AX21">
        <f>IF(Z21&gt;0, (R21*SUMPRODUCT(K21:$K$98, X21:$X$98)-K21*$AZ$3)/Z21, 0)</f>
        <v>1916.635582931076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5.7772715000000002E-2</v>
      </c>
      <c r="Q22" s="5">
        <f t="shared" si="30"/>
        <v>12.5</v>
      </c>
      <c r="R22">
        <f t="shared" si="0"/>
        <v>50000</v>
      </c>
      <c r="S22">
        <f t="shared" si="1"/>
        <v>1772.420763524339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1099.3200758794699</v>
      </c>
      <c r="AC22">
        <f t="shared" si="27"/>
        <v>947.70517364810394</v>
      </c>
      <c r="AE22">
        <f t="shared" si="2"/>
        <v>0</v>
      </c>
      <c r="AF22">
        <f t="shared" si="3"/>
        <v>0</v>
      </c>
      <c r="AG22">
        <f t="shared" si="4"/>
        <v>-6.6836921087776595</v>
      </c>
      <c r="AH22">
        <f t="shared" si="5"/>
        <v>-1656.8278811884838</v>
      </c>
      <c r="AI22">
        <f t="shared" si="6"/>
        <v>-1663.5115732972615</v>
      </c>
      <c r="AJ22">
        <f t="shared" si="7"/>
        <v>151.61490223136593</v>
      </c>
      <c r="AK22">
        <f t="shared" si="28"/>
        <v>76.952405311562899</v>
      </c>
      <c r="AL22">
        <f t="shared" si="8"/>
        <v>-1434.9442657543327</v>
      </c>
      <c r="AN22">
        <f t="shared" si="9"/>
        <v>0</v>
      </c>
      <c r="AO22">
        <f t="shared" si="10"/>
        <v>0</v>
      </c>
      <c r="AP22">
        <f t="shared" si="11"/>
        <v>-1.2650040164605258</v>
      </c>
      <c r="AQ22">
        <f t="shared" si="12"/>
        <v>-313.58325461082921</v>
      </c>
      <c r="AR22">
        <f t="shared" si="13"/>
        <v>-314.84825862728974</v>
      </c>
      <c r="AS22">
        <f t="shared" si="14"/>
        <v>28.695735404398185</v>
      </c>
      <c r="AT22">
        <f t="shared" si="15"/>
        <v>14.564570032719271</v>
      </c>
      <c r="AU22">
        <f t="shared" si="16"/>
        <v>-271.5879531901723</v>
      </c>
      <c r="AW22">
        <v>19</v>
      </c>
      <c r="AX22">
        <f>IF(Z22&gt;0, (R22*SUMPRODUCT(K22:$K$98, X22:$X$98)-K22*$AZ$3)/Z22, 0)</f>
        <v>1772.420763524339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6.4089452000000005E-2</v>
      </c>
      <c r="Q23" s="5">
        <f t="shared" si="30"/>
        <v>12.5</v>
      </c>
      <c r="R23">
        <f t="shared" si="0"/>
        <v>50000</v>
      </c>
      <c r="S23">
        <f t="shared" si="1"/>
        <v>1613.164417149032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947.70517364810394</v>
      </c>
      <c r="AC23">
        <f t="shared" si="27"/>
        <v>798.6455716766302</v>
      </c>
      <c r="AE23">
        <f t="shared" si="2"/>
        <v>0</v>
      </c>
      <c r="AF23">
        <f t="shared" si="3"/>
        <v>0</v>
      </c>
      <c r="AG23">
        <f t="shared" si="4"/>
        <v>-6.1885010231015984</v>
      </c>
      <c r="AH23">
        <f t="shared" si="5"/>
        <v>-1713.4166583531385</v>
      </c>
      <c r="AI23">
        <f t="shared" si="6"/>
        <v>-1719.6051593762402</v>
      </c>
      <c r="AJ23">
        <f t="shared" si="7"/>
        <v>149.05960197147374</v>
      </c>
      <c r="AK23">
        <f t="shared" si="28"/>
        <v>66.339362155367283</v>
      </c>
      <c r="AL23">
        <f t="shared" si="8"/>
        <v>-1504.2061952493991</v>
      </c>
      <c r="AN23">
        <f t="shared" si="9"/>
        <v>0</v>
      </c>
      <c r="AO23">
        <f t="shared" si="10"/>
        <v>0</v>
      </c>
      <c r="AP23">
        <f t="shared" si="11"/>
        <v>-1.0457862161635414</v>
      </c>
      <c r="AQ23">
        <f t="shared" si="12"/>
        <v>-289.54790783126458</v>
      </c>
      <c r="AR23">
        <f t="shared" si="13"/>
        <v>-290.59369404742813</v>
      </c>
      <c r="AS23">
        <f t="shared" si="14"/>
        <v>25.189375673798267</v>
      </c>
      <c r="AT23">
        <f t="shared" si="15"/>
        <v>11.210596923581605</v>
      </c>
      <c r="AU23">
        <f t="shared" si="16"/>
        <v>-254.19372145004826</v>
      </c>
      <c r="AW23">
        <v>20</v>
      </c>
      <c r="AX23">
        <f>IF(Z23&gt;0, (R23*SUMPRODUCT(K23:$K$98, X23:$X$98)-K23*$AZ$3)/Z23, 0)</f>
        <v>1613.164417149032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7.1121990999999996E-2</v>
      </c>
      <c r="Q24" s="5">
        <f t="shared" si="30"/>
        <v>12.5</v>
      </c>
      <c r="R24">
        <f t="shared" si="0"/>
        <v>50000</v>
      </c>
      <c r="S24">
        <f t="shared" si="1"/>
        <v>1442.0038204924679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798.6455716766302</v>
      </c>
      <c r="AC24">
        <f t="shared" si="27"/>
        <v>655.99378227336183</v>
      </c>
      <c r="AE24">
        <f t="shared" si="2"/>
        <v>0</v>
      </c>
      <c r="AF24">
        <f t="shared" si="3"/>
        <v>0</v>
      </c>
      <c r="AG24">
        <f t="shared" si="4"/>
        <v>-5.6864774988020592</v>
      </c>
      <c r="AH24">
        <f t="shared" si="5"/>
        <v>-1760.5540562740905</v>
      </c>
      <c r="AI24">
        <f t="shared" ref="AI24:AI69" si="39">SUM(AE24:AH24)</f>
        <v>-1766.2405337728926</v>
      </c>
      <c r="AJ24">
        <f t="shared" si="7"/>
        <v>142.65178940326837</v>
      </c>
      <c r="AK24">
        <f t="shared" si="28"/>
        <v>55.90519001736412</v>
      </c>
      <c r="AL24">
        <f t="shared" ref="AL24:AL69" si="40">SUM(AI24:AK24)</f>
        <v>-1567.6835543522602</v>
      </c>
      <c r="AN24">
        <f t="shared" si="9"/>
        <v>0</v>
      </c>
      <c r="AO24">
        <f t="shared" si="10"/>
        <v>0</v>
      </c>
      <c r="AP24">
        <f t="shared" si="11"/>
        <v>-0.85799103227499873</v>
      </c>
      <c r="AQ24">
        <f t="shared" si="12"/>
        <v>-265.63713519252661</v>
      </c>
      <c r="AR24">
        <f t="shared" si="13"/>
        <v>-266.4951262248016</v>
      </c>
      <c r="AS24">
        <f t="shared" si="14"/>
        <v>21.523685985176243</v>
      </c>
      <c r="AT24">
        <f t="shared" si="15"/>
        <v>8.435125559299756</v>
      </c>
      <c r="AU24">
        <f t="shared" si="16"/>
        <v>-236.5363146803256</v>
      </c>
      <c r="AW24">
        <v>21</v>
      </c>
      <c r="AX24">
        <f>IF(Z24&gt;0, (R24*SUMPRODUCT(K24:$K$98, X24:$X$98)-K24*$AZ$3)/Z24, 0)</f>
        <v>1442.0038204924679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7.9233461000000005E-2</v>
      </c>
      <c r="Q25" s="5">
        <f t="shared" si="30"/>
        <v>12.5</v>
      </c>
      <c r="R25">
        <f t="shared" si="0"/>
        <v>50000</v>
      </c>
      <c r="S25">
        <f t="shared" si="1"/>
        <v>1258.7094887536473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655.99378227336183</v>
      </c>
      <c r="AC25">
        <f t="shared" si="27"/>
        <v>521.51389567726028</v>
      </c>
      <c r="AE25">
        <f t="shared" si="2"/>
        <v>0</v>
      </c>
      <c r="AF25">
        <f t="shared" si="3"/>
        <v>0</v>
      </c>
      <c r="AG25">
        <f t="shared" si="4"/>
        <v>-5.1790534306853289</v>
      </c>
      <c r="AH25">
        <f t="shared" si="5"/>
        <v>-1802.2371725148423</v>
      </c>
      <c r="AI25">
        <f t="shared" si="39"/>
        <v>-1807.4162259455277</v>
      </c>
      <c r="AJ25">
        <f t="shared" si="7"/>
        <v>134.47988659610155</v>
      </c>
      <c r="AK25">
        <f t="shared" si="28"/>
        <v>45.919564759135334</v>
      </c>
      <c r="AL25">
        <f t="shared" si="40"/>
        <v>-1627.0167745902909</v>
      </c>
      <c r="AN25">
        <f t="shared" si="9"/>
        <v>0</v>
      </c>
      <c r="AO25">
        <f t="shared" si="10"/>
        <v>0</v>
      </c>
      <c r="AP25">
        <f t="shared" si="11"/>
        <v>-0.69770493121262323</v>
      </c>
      <c r="AQ25">
        <f t="shared" si="12"/>
        <v>-242.79142497896737</v>
      </c>
      <c r="AR25">
        <f t="shared" si="13"/>
        <v>-243.48912991018</v>
      </c>
      <c r="AS25">
        <f t="shared" si="14"/>
        <v>18.116685082084299</v>
      </c>
      <c r="AT25">
        <f t="shared" si="15"/>
        <v>6.1861317324441236</v>
      </c>
      <c r="AU25">
        <f t="shared" si="16"/>
        <v>-219.18631309565157</v>
      </c>
      <c r="AW25">
        <v>22</v>
      </c>
      <c r="AX25">
        <f>IF(Z25&gt;0, (R25*SUMPRODUCT(K25:$K$98, X25:$X$98)-K25*$AZ$3)/Z25, 0)</f>
        <v>1258.7094887536473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8.7905784000000001E-2</v>
      </c>
      <c r="Q26" s="5">
        <f t="shared" si="30"/>
        <v>12.5</v>
      </c>
      <c r="R26">
        <f t="shared" si="0"/>
        <v>50000</v>
      </c>
      <c r="S26">
        <f t="shared" si="1"/>
        <v>1059.0423080862424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521.51389567726028</v>
      </c>
      <c r="AC26">
        <f t="shared" si="27"/>
        <v>395.82715694510108</v>
      </c>
      <c r="AE26">
        <f t="shared" si="2"/>
        <v>0</v>
      </c>
      <c r="AF26">
        <f t="shared" si="3"/>
        <v>0</v>
      </c>
      <c r="AG26">
        <f t="shared" si="4"/>
        <v>-4.6719941441761916</v>
      </c>
      <c r="AH26">
        <f t="shared" si="5"/>
        <v>-1821.0750088091338</v>
      </c>
      <c r="AI26">
        <f t="shared" si="39"/>
        <v>-1825.7470029533099</v>
      </c>
      <c r="AJ26">
        <f t="shared" si="7"/>
        <v>125.6867387321592</v>
      </c>
      <c r="AK26">
        <f t="shared" si="28"/>
        <v>36.505972697408225</v>
      </c>
      <c r="AL26">
        <f t="shared" si="40"/>
        <v>-1663.5542915237424</v>
      </c>
      <c r="AN26">
        <f t="shared" si="9"/>
        <v>0</v>
      </c>
      <c r="AO26">
        <f t="shared" si="10"/>
        <v>0</v>
      </c>
      <c r="AP26">
        <f t="shared" si="11"/>
        <v>-0.56196034189427246</v>
      </c>
      <c r="AQ26">
        <f t="shared" si="12"/>
        <v>-219.04392492468466</v>
      </c>
      <c r="AR26">
        <f t="shared" si="13"/>
        <v>-219.60588526657892</v>
      </c>
      <c r="AS26">
        <f t="shared" si="14"/>
        <v>15.117947602212711</v>
      </c>
      <c r="AT26">
        <f t="shared" si="15"/>
        <v>4.391039086337698</v>
      </c>
      <c r="AU26">
        <f t="shared" si="16"/>
        <v>-200.09689857802852</v>
      </c>
      <c r="AW26">
        <v>23</v>
      </c>
      <c r="AX26">
        <f>IF(Z26&gt;0, (R26*SUMPRODUCT(K26:$K$98, X26:$X$98)-K26*$AZ$3)/Z26, 0)</f>
        <v>1059.0423080862424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9.7118048999999998E-2</v>
      </c>
      <c r="Q27" s="5">
        <f t="shared" si="30"/>
        <v>12.5</v>
      </c>
      <c r="R27">
        <f t="shared" si="0"/>
        <v>50000</v>
      </c>
      <c r="S27">
        <f t="shared" si="1"/>
        <v>843.03709905499193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395.82715694510108</v>
      </c>
      <c r="AC27">
        <f t="shared" si="27"/>
        <v>281.34098759792323</v>
      </c>
      <c r="AE27">
        <f t="shared" si="2"/>
        <v>0</v>
      </c>
      <c r="AF27">
        <f t="shared" si="3"/>
        <v>0</v>
      </c>
      <c r="AG27">
        <f t="shared" si="4"/>
        <v>-4.171539246512614</v>
      </c>
      <c r="AH27">
        <f t="shared" si="5"/>
        <v>-1814.939824887266</v>
      </c>
      <c r="AI27">
        <f t="shared" si="39"/>
        <v>-1819.1113641337786</v>
      </c>
      <c r="AJ27">
        <f t="shared" si="7"/>
        <v>114.48616934717785</v>
      </c>
      <c r="AK27">
        <f t="shared" si="28"/>
        <v>27.707900986157078</v>
      </c>
      <c r="AL27">
        <f t="shared" si="40"/>
        <v>-1676.9172938004438</v>
      </c>
      <c r="AN27">
        <f t="shared" si="9"/>
        <v>0</v>
      </c>
      <c r="AO27">
        <f t="shared" si="10"/>
        <v>0</v>
      </c>
      <c r="AP27">
        <f t="shared" si="11"/>
        <v>-0.44800379147784386</v>
      </c>
      <c r="AQ27">
        <f t="shared" si="12"/>
        <v>-194.91604292908826</v>
      </c>
      <c r="AR27">
        <f t="shared" si="13"/>
        <v>-195.36404672056608</v>
      </c>
      <c r="AS27">
        <f t="shared" si="14"/>
        <v>12.295278770825078</v>
      </c>
      <c r="AT27">
        <f t="shared" si="15"/>
        <v>2.9756988876632215</v>
      </c>
      <c r="AU27">
        <f t="shared" si="16"/>
        <v>-180.0930690620778</v>
      </c>
      <c r="AW27">
        <v>24</v>
      </c>
      <c r="AX27">
        <f>IF(Z27&gt;0, (R27*SUMPRODUCT(K27:$K$98, X27:$X$98)-K27*$AZ$3)/Z27, 0)</f>
        <v>843.03709905499193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0.107494799</v>
      </c>
      <c r="Q28" s="5">
        <f t="shared" si="30"/>
        <v>12.5</v>
      </c>
      <c r="R28">
        <f t="shared" si="0"/>
        <v>50000</v>
      </c>
      <c r="S28">
        <f t="shared" si="1"/>
        <v>610.43297195916932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281.34098759792323</v>
      </c>
      <c r="AC28">
        <f t="shared" si="27"/>
        <v>179.78008357732358</v>
      </c>
      <c r="AE28">
        <f t="shared" si="2"/>
        <v>0</v>
      </c>
      <c r="AF28">
        <f t="shared" si="3"/>
        <v>0</v>
      </c>
      <c r="AG28">
        <f t="shared" si="4"/>
        <v>-3.6814050812230028</v>
      </c>
      <c r="AH28">
        <f t="shared" si="5"/>
        <v>-1793.6750912979394</v>
      </c>
      <c r="AI28">
        <f t="shared" si="39"/>
        <v>-1797.3564963791623</v>
      </c>
      <c r="AJ28">
        <f t="shared" si="7"/>
        <v>101.56090402059965</v>
      </c>
      <c r="AK28">
        <f t="shared" si="28"/>
        <v>19.69386913185463</v>
      </c>
      <c r="AL28">
        <f t="shared" si="40"/>
        <v>-1676.1017232267081</v>
      </c>
      <c r="AN28">
        <f t="shared" si="9"/>
        <v>0</v>
      </c>
      <c r="AO28">
        <f t="shared" si="10"/>
        <v>0</v>
      </c>
      <c r="AP28">
        <f t="shared" si="11"/>
        <v>-0.35300506789903269</v>
      </c>
      <c r="AQ28">
        <f t="shared" si="12"/>
        <v>-171.99313398624545</v>
      </c>
      <c r="AR28">
        <f t="shared" si="13"/>
        <v>-172.34613905414449</v>
      </c>
      <c r="AS28">
        <f t="shared" si="14"/>
        <v>9.7385408637966737</v>
      </c>
      <c r="AT28">
        <f t="shared" si="15"/>
        <v>1.888419083665595</v>
      </c>
      <c r="AU28">
        <f t="shared" si="16"/>
        <v>-160.71917910668222</v>
      </c>
      <c r="AW28">
        <v>25</v>
      </c>
      <c r="AX28">
        <f>IF(Z28&gt;0, (R28*SUMPRODUCT(K28:$K$98, X28:$X$98)-K28*$AZ$3)/Z28, 0)</f>
        <v>610.43297195916932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0.119195734</v>
      </c>
      <c r="Q29" s="5">
        <f t="shared" si="30"/>
        <v>12.5</v>
      </c>
      <c r="R29">
        <f t="shared" si="0"/>
        <v>50000</v>
      </c>
      <c r="S29">
        <f t="shared" si="1"/>
        <v>355.37240469715061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179.78008357732358</v>
      </c>
      <c r="AC29">
        <f t="shared" si="27"/>
        <v>91.139752187943031</v>
      </c>
      <c r="AE29">
        <f t="shared" si="2"/>
        <v>0</v>
      </c>
      <c r="AF29">
        <f t="shared" si="3"/>
        <v>0</v>
      </c>
      <c r="AG29">
        <f t="shared" si="4"/>
        <v>-3.2057832496030678</v>
      </c>
      <c r="AH29">
        <f t="shared" si="5"/>
        <v>-1755.2311232308216</v>
      </c>
      <c r="AI29">
        <f t="shared" si="39"/>
        <v>-1758.4369064804246</v>
      </c>
      <c r="AJ29">
        <f t="shared" si="7"/>
        <v>88.640331389380549</v>
      </c>
      <c r="AK29">
        <f t="shared" si="28"/>
        <v>12.584605850412652</v>
      </c>
      <c r="AL29">
        <f t="shared" si="40"/>
        <v>-1657.2119692406313</v>
      </c>
      <c r="AN29">
        <f t="shared" si="9"/>
        <v>0</v>
      </c>
      <c r="AO29">
        <f t="shared" si="10"/>
        <v>0</v>
      </c>
      <c r="AP29">
        <f t="shared" si="11"/>
        <v>-0.27446278486258691</v>
      </c>
      <c r="AQ29">
        <f t="shared" si="12"/>
        <v>-150.2739220498037</v>
      </c>
      <c r="AR29">
        <f t="shared" si="13"/>
        <v>-150.54838483466628</v>
      </c>
      <c r="AS29">
        <f t="shared" si="14"/>
        <v>7.5889323482129543</v>
      </c>
      <c r="AT29">
        <f t="shared" si="15"/>
        <v>1.0774296635712746</v>
      </c>
      <c r="AU29">
        <f t="shared" si="16"/>
        <v>-141.88202282288205</v>
      </c>
      <c r="AW29">
        <v>26</v>
      </c>
      <c r="AX29">
        <f>IF(Z29&gt;0, (R29*SUMPRODUCT(K29:$K$98, X29:$X$98)-K29*$AZ$3)/Z29, 0)</f>
        <v>355.37240469715061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0.13258683600000001</v>
      </c>
      <c r="Q30" s="5">
        <f t="shared" si="30"/>
        <v>12.5</v>
      </c>
      <c r="R30">
        <f t="shared" si="0"/>
        <v>50000</v>
      </c>
      <c r="S30">
        <f t="shared" si="1"/>
        <v>69.524149280856761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91.139752187943031</v>
      </c>
      <c r="AC30">
        <f t="shared" si="27"/>
        <v>15.28797531391149</v>
      </c>
      <c r="AE30">
        <f t="shared" si="2"/>
        <v>0</v>
      </c>
      <c r="AF30">
        <f t="shared" si="3"/>
        <v>0</v>
      </c>
      <c r="AG30">
        <f t="shared" si="4"/>
        <v>-2.7486807591403677</v>
      </c>
      <c r="AH30">
        <f t="shared" si="5"/>
        <v>-1700.1786318666761</v>
      </c>
      <c r="AI30">
        <f t="shared" si="39"/>
        <v>-1702.9273126258165</v>
      </c>
      <c r="AJ30">
        <f t="shared" si="7"/>
        <v>75.851776874031543</v>
      </c>
      <c r="AK30">
        <f t="shared" si="28"/>
        <v>6.3797826531560125</v>
      </c>
      <c r="AL30">
        <f t="shared" si="40"/>
        <v>-1620.695753098629</v>
      </c>
      <c r="AN30">
        <f t="shared" si="9"/>
        <v>0</v>
      </c>
      <c r="AO30">
        <f t="shared" si="10"/>
        <v>0</v>
      </c>
      <c r="AP30">
        <f t="shared" si="11"/>
        <v>-0.21011428997257314</v>
      </c>
      <c r="AQ30">
        <f t="shared" si="12"/>
        <v>-129.96482944528248</v>
      </c>
      <c r="AR30">
        <f t="shared" si="13"/>
        <v>-130.17494373525506</v>
      </c>
      <c r="AS30">
        <f t="shared" si="14"/>
        <v>5.7982514659248912</v>
      </c>
      <c r="AT30">
        <f t="shared" si="15"/>
        <v>0.48768249928247104</v>
      </c>
      <c r="AU30">
        <f t="shared" si="16"/>
        <v>-123.88900977004769</v>
      </c>
      <c r="AW30">
        <v>27</v>
      </c>
      <c r="AX30">
        <f>IF(Z30&gt;0, (R30*SUMPRODUCT(K30:$K$98, X30:$X$98)-K30*$AZ$3)/Z30, 0)</f>
        <v>69.524149280856761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0.14803979</v>
      </c>
      <c r="Q31" s="5">
        <f t="shared" si="30"/>
        <v>12.5</v>
      </c>
      <c r="R31">
        <f t="shared" si="0"/>
        <v>50000</v>
      </c>
      <c r="S31">
        <f t="shared" si="1"/>
        <v>-260.49415900440709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15.28797531391149</v>
      </c>
      <c r="AC31">
        <f t="shared" si="27"/>
        <v>-48.228510224431609</v>
      </c>
      <c r="AE31">
        <f t="shared" si="2"/>
        <v>0</v>
      </c>
      <c r="AF31">
        <f t="shared" si="3"/>
        <v>0</v>
      </c>
      <c r="AG31">
        <f t="shared" si="4"/>
        <v>-2.3142798291887834</v>
      </c>
      <c r="AH31">
        <f t="shared" si="5"/>
        <v>-1627.6564894407227</v>
      </c>
      <c r="AI31">
        <f t="shared" si="39"/>
        <v>-1629.9707692699114</v>
      </c>
      <c r="AJ31">
        <f t="shared" si="7"/>
        <v>63.516485538343098</v>
      </c>
      <c r="AK31">
        <f t="shared" si="28"/>
        <v>1.0701582719738043</v>
      </c>
      <c r="AL31">
        <f t="shared" si="40"/>
        <v>-1565.3841254595945</v>
      </c>
      <c r="AN31">
        <f t="shared" si="9"/>
        <v>0</v>
      </c>
      <c r="AO31">
        <f t="shared" si="10"/>
        <v>0</v>
      </c>
      <c r="AP31">
        <f t="shared" si="11"/>
        <v>-0.15795345688331119</v>
      </c>
      <c r="AQ31">
        <f t="shared" si="12"/>
        <v>-111.09026915549583</v>
      </c>
      <c r="AR31">
        <f t="shared" si="13"/>
        <v>-111.24822261237914</v>
      </c>
      <c r="AS31">
        <f t="shared" si="14"/>
        <v>4.3351060374478774</v>
      </c>
      <c r="AT31">
        <f t="shared" si="15"/>
        <v>7.3040086310471999E-2</v>
      </c>
      <c r="AU31">
        <f t="shared" si="16"/>
        <v>-106.8400764886208</v>
      </c>
      <c r="AW31">
        <v>28</v>
      </c>
      <c r="AX31">
        <f>IF(Z31&gt;0, (R31*SUMPRODUCT(K31:$K$98, X31:$X$98)-K31*$AZ$3)/Z31, 0)</f>
        <v>-260.49415900440709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0.16585403400000001</v>
      </c>
      <c r="Q32" s="5">
        <f t="shared" si="30"/>
        <v>12.5</v>
      </c>
      <c r="R32">
        <f t="shared" si="0"/>
        <v>50000</v>
      </c>
      <c r="S32">
        <f t="shared" si="1"/>
        <v>-655.3090165883018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-48.228510224431609</v>
      </c>
      <c r="AC32">
        <f t="shared" si="27"/>
        <v>-99.989900891588775</v>
      </c>
      <c r="AE32">
        <f t="shared" si="2"/>
        <v>0</v>
      </c>
      <c r="AF32">
        <f t="shared" si="3"/>
        <v>0</v>
      </c>
      <c r="AG32">
        <f t="shared" si="4"/>
        <v>-1.9073043854211051</v>
      </c>
      <c r="AH32">
        <f t="shared" si="5"/>
        <v>-1535.330581903163</v>
      </c>
      <c r="AI32">
        <f t="shared" si="39"/>
        <v>-1537.2378862885841</v>
      </c>
      <c r="AJ32">
        <f t="shared" si="7"/>
        <v>51.761390667157166</v>
      </c>
      <c r="AK32">
        <f t="shared" si="28"/>
        <v>-3.375995715710213</v>
      </c>
      <c r="AL32">
        <f t="shared" si="40"/>
        <v>-1488.8524913371371</v>
      </c>
      <c r="AN32">
        <f t="shared" si="9"/>
        <v>0</v>
      </c>
      <c r="AO32">
        <f t="shared" si="10"/>
        <v>0</v>
      </c>
      <c r="AP32">
        <f t="shared" si="11"/>
        <v>-0.1162292002733356</v>
      </c>
      <c r="AQ32">
        <f t="shared" si="12"/>
        <v>-93.561492886936549</v>
      </c>
      <c r="AR32">
        <f t="shared" si="13"/>
        <v>-93.677722087209887</v>
      </c>
      <c r="AS32">
        <f t="shared" si="14"/>
        <v>3.1542867977787865</v>
      </c>
      <c r="AT32">
        <f t="shared" si="15"/>
        <v>-0.20572976456328518</v>
      </c>
      <c r="AU32">
        <f t="shared" si="16"/>
        <v>-90.729165053994379</v>
      </c>
      <c r="AW32">
        <v>29</v>
      </c>
      <c r="AX32">
        <f>IF(Z32&gt;0, (R32*SUMPRODUCT(K32:$K$98, X32:$X$98)-K32*$AZ$3)/Z32, 0)</f>
        <v>-655.3090165883018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0.18707617900000001</v>
      </c>
      <c r="Q33" s="5">
        <f t="shared" si="30"/>
        <v>12.5</v>
      </c>
      <c r="R33">
        <f t="shared" si="0"/>
        <v>50000</v>
      </c>
      <c r="S33">
        <f t="shared" si="1"/>
        <v>-1147.4576648821348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-99.989900891588775</v>
      </c>
      <c r="AC33">
        <f t="shared" si="27"/>
        <v>-140.57918084250832</v>
      </c>
      <c r="AE33">
        <f t="shared" si="2"/>
        <v>0</v>
      </c>
      <c r="AF33">
        <f t="shared" si="3"/>
        <v>0</v>
      </c>
      <c r="AG33">
        <f t="shared" si="4"/>
        <v>-1.5314201249523702</v>
      </c>
      <c r="AH33">
        <f t="shared" si="5"/>
        <v>-1427.2448664580945</v>
      </c>
      <c r="AI33">
        <f t="shared" si="39"/>
        <v>-1428.7762865830468</v>
      </c>
      <c r="AJ33">
        <f t="shared" si="7"/>
        <v>40.589279950919547</v>
      </c>
      <c r="AK33">
        <f t="shared" si="28"/>
        <v>-6.9992930624112146</v>
      </c>
      <c r="AL33">
        <f t="shared" si="40"/>
        <v>-1395.1862996945385</v>
      </c>
      <c r="AN33">
        <f t="shared" si="9"/>
        <v>0</v>
      </c>
      <c r="AO33">
        <f t="shared" si="10"/>
        <v>0</v>
      </c>
      <c r="AP33">
        <f t="shared" si="11"/>
        <v>-8.3324279995750761E-2</v>
      </c>
      <c r="AQ33">
        <f t="shared" si="12"/>
        <v>-77.656123840576342</v>
      </c>
      <c r="AR33">
        <f t="shared" si="13"/>
        <v>-77.739448120572092</v>
      </c>
      <c r="AS33">
        <f t="shared" si="14"/>
        <v>2.2084550622981536</v>
      </c>
      <c r="AT33">
        <f t="shared" si="15"/>
        <v>-0.38083021464982164</v>
      </c>
      <c r="AU33">
        <f t="shared" si="16"/>
        <v>-75.911823272923769</v>
      </c>
      <c r="AW33">
        <v>30</v>
      </c>
      <c r="AX33">
        <f>IF(Z33&gt;0, (R33*SUMPRODUCT(K33:$K$98, X33:$X$98)-K33*$AZ$3)/Z33, 0)</f>
        <v>-1147.4576648821348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0.21155222800000001</v>
      </c>
      <c r="Q34" s="5">
        <f t="shared" si="30"/>
        <v>12.5</v>
      </c>
      <c r="R34">
        <f t="shared" si="0"/>
        <v>50000</v>
      </c>
      <c r="S34">
        <f t="shared" si="1"/>
        <v>-1792.3653692643129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-140.57918084250832</v>
      </c>
      <c r="AC34">
        <f t="shared" si="27"/>
        <v>-170.93868599021269</v>
      </c>
      <c r="AE34">
        <f t="shared" si="2"/>
        <v>0</v>
      </c>
      <c r="AF34">
        <f t="shared" si="3"/>
        <v>0</v>
      </c>
      <c r="AG34">
        <f t="shared" si="4"/>
        <v>-1.1921305842651342</v>
      </c>
      <c r="AH34">
        <f t="shared" si="5"/>
        <v>-1295.9013577508495</v>
      </c>
      <c r="AI34">
        <f t="shared" si="39"/>
        <v>-1297.0934883351147</v>
      </c>
      <c r="AJ34">
        <f t="shared" si="7"/>
        <v>30.359505147704368</v>
      </c>
      <c r="AK34">
        <f t="shared" si="28"/>
        <v>-9.8405426589755827</v>
      </c>
      <c r="AL34">
        <f t="shared" si="40"/>
        <v>-1276.574525846386</v>
      </c>
      <c r="AN34">
        <f t="shared" si="9"/>
        <v>0</v>
      </c>
      <c r="AO34">
        <f t="shared" si="10"/>
        <v>0</v>
      </c>
      <c r="AP34">
        <f t="shared" si="11"/>
        <v>-5.7913928675175301E-2</v>
      </c>
      <c r="AQ34">
        <f t="shared" si="12"/>
        <v>-62.955132427131801</v>
      </c>
      <c r="AR34">
        <f t="shared" si="13"/>
        <v>-63.013046355806978</v>
      </c>
      <c r="AS34">
        <f t="shared" si="14"/>
        <v>1.4748704872978324</v>
      </c>
      <c r="AT34">
        <f t="shared" si="15"/>
        <v>-0.47805541875954671</v>
      </c>
      <c r="AU34">
        <f t="shared" si="16"/>
        <v>-62.016231287268702</v>
      </c>
      <c r="AW34">
        <v>31</v>
      </c>
      <c r="AX34">
        <f>IF(Z34&gt;0, (R34*SUMPRODUCT(K34:$K$98, X34:$X$98)-K34*$AZ$3)/Z34, 0)</f>
        <v>-1792.3653692643129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0.23965956799999999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-2678.3661984513419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-170.93868599021269</v>
      </c>
      <c r="AC35">
        <f t="shared" si="27"/>
        <v>-191.66469458442302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-0.89450377759791333</v>
      </c>
      <c r="AH35">
        <f t="shared" ref="AH35:AH66" si="46">-X35*R35</f>
        <v>-1142.8220032982786</v>
      </c>
      <c r="AI35">
        <f t="shared" si="39"/>
        <v>-1143.7165070758765</v>
      </c>
      <c r="AJ35">
        <f t="shared" ref="AJ35:AJ66" si="47">AB35-AC35</f>
        <v>20.726008594210327</v>
      </c>
      <c r="AK35">
        <f t="shared" si="28"/>
        <v>-11.965708019314889</v>
      </c>
      <c r="AL35">
        <f t="shared" si="40"/>
        <v>-1134.9562065009811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-3.8799252018703774E-2</v>
      </c>
      <c r="AQ35">
        <f t="shared" ref="AQ35:AQ66" si="51">AH35*$K35</f>
        <v>-49.570096883840442</v>
      </c>
      <c r="AR35">
        <f t="shared" ref="AR35:AR66" si="52">AI35*$K35</f>
        <v>-49.608896135859148</v>
      </c>
      <c r="AS35">
        <f t="shared" ref="AS35:AS66" si="53">AJ35*$K35</f>
        <v>0.89899411375103255</v>
      </c>
      <c r="AT35">
        <f t="shared" ref="AT35:AT66" si="54">AK35*$K35</f>
        <v>-0.51901460077713835</v>
      </c>
      <c r="AU35">
        <f t="shared" ref="AU35:AU66" si="55">AL35*$K35</f>
        <v>-49.228916622885251</v>
      </c>
      <c r="AW35">
        <v>32</v>
      </c>
      <c r="AX35">
        <f>IF(Z35&gt;0, (R35*SUMPRODUCT(K35:$K$98, X35:$X$98)-K35*$AZ$3)/Z35, 0)</f>
        <v>-2678.3661984513419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0.27212731099999998</v>
      </c>
      <c r="Q36" s="5">
        <f t="shared" si="30"/>
        <v>12.5</v>
      </c>
      <c r="R36">
        <f t="shared" si="41"/>
        <v>50000</v>
      </c>
      <c r="S36">
        <f t="shared" si="42"/>
        <v>-3961.9528027409965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-191.66469458442302</v>
      </c>
      <c r="AC36">
        <f t="shared" si="27"/>
        <v>-203.53021661744069</v>
      </c>
      <c r="AE36">
        <f t="shared" si="43"/>
        <v>0</v>
      </c>
      <c r="AF36">
        <f t="shared" si="44"/>
        <v>0</v>
      </c>
      <c r="AG36">
        <f t="shared" si="45"/>
        <v>-0.64213983214487202</v>
      </c>
      <c r="AH36">
        <f t="shared" si="46"/>
        <v>-973.67563070824872</v>
      </c>
      <c r="AI36">
        <f t="shared" si="39"/>
        <v>-974.31777054039355</v>
      </c>
      <c r="AJ36">
        <f t="shared" si="47"/>
        <v>11.865522033017669</v>
      </c>
      <c r="AK36">
        <f t="shared" ref="AK36:AK67" si="59">G36*SUM(AB36:AB36, AE36:AF36)</f>
        <v>-13.416528620909613</v>
      </c>
      <c r="AL36">
        <f t="shared" si="40"/>
        <v>-975.8687771282855</v>
      </c>
      <c r="AN36">
        <f t="shared" si="48"/>
        <v>0</v>
      </c>
      <c r="AO36">
        <f t="shared" si="49"/>
        <v>0</v>
      </c>
      <c r="AP36">
        <f t="shared" si="50"/>
        <v>-2.486868158737103E-2</v>
      </c>
      <c r="AQ36">
        <f t="shared" si="51"/>
        <v>-37.708343288075632</v>
      </c>
      <c r="AR36">
        <f t="shared" si="52"/>
        <v>-37.733211969663003</v>
      </c>
      <c r="AS36">
        <f t="shared" si="53"/>
        <v>0.45952590780956154</v>
      </c>
      <c r="AT36">
        <f t="shared" si="54"/>
        <v>-0.51959302566045584</v>
      </c>
      <c r="AU36">
        <f t="shared" si="55"/>
        <v>-37.793279087513895</v>
      </c>
      <c r="AW36">
        <v>33</v>
      </c>
      <c r="AX36">
        <f>IF(Z36&gt;0, (R36*SUMPRODUCT(K36:$K$98, X36:$X$98)-K36*$AZ$3)/Z36, 0)</f>
        <v>-3961.9528027409965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41"/>
        <v>50000</v>
      </c>
      <c r="S37">
        <f t="shared" si="42"/>
        <v>-5928.4648240217166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-203.53021661744069</v>
      </c>
      <c r="AC37">
        <f t="shared" si="27"/>
        <v>-207.57376093156739</v>
      </c>
      <c r="AE37">
        <f t="shared" si="43"/>
        <v>0</v>
      </c>
      <c r="AF37">
        <f t="shared" si="44"/>
        <v>0</v>
      </c>
      <c r="AG37">
        <f t="shared" si="45"/>
        <v>-0.4376633898764426</v>
      </c>
      <c r="AH37">
        <f t="shared" si="46"/>
        <v>-792.2201757879227</v>
      </c>
      <c r="AI37">
        <f t="shared" si="39"/>
        <v>-792.65783917779913</v>
      </c>
      <c r="AJ37">
        <f t="shared" si="47"/>
        <v>4.0435443141267058</v>
      </c>
      <c r="AK37">
        <f t="shared" si="59"/>
        <v>-14.247115163220849</v>
      </c>
      <c r="AL37">
        <f t="shared" si="40"/>
        <v>-802.86141002689328</v>
      </c>
      <c r="AN37">
        <f t="shared" si="48"/>
        <v>0</v>
      </c>
      <c r="AO37">
        <f t="shared" si="49"/>
        <v>0</v>
      </c>
      <c r="AP37">
        <f t="shared" si="50"/>
        <v>-1.5133707950855202E-2</v>
      </c>
      <c r="AQ37">
        <f t="shared" si="51"/>
        <v>-27.393720951926749</v>
      </c>
      <c r="AR37">
        <f t="shared" si="52"/>
        <v>-27.408854659877605</v>
      </c>
      <c r="AS37">
        <f t="shared" si="53"/>
        <v>0.13981936838173828</v>
      </c>
      <c r="AT37">
        <f t="shared" si="54"/>
        <v>-0.49264271357779027</v>
      </c>
      <c r="AU37">
        <f t="shared" si="55"/>
        <v>-27.761678005073659</v>
      </c>
      <c r="AW37">
        <v>34</v>
      </c>
      <c r="AX37">
        <f>IF(Z37&gt;0, (R37*SUMPRODUCT(K37:$K$98, X37:$X$98)-K37*$AZ$3)/Z37, 0)</f>
        <v>-5928.4648240217166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41"/>
        <v>50000</v>
      </c>
      <c r="S38">
        <f t="shared" si="42"/>
        <v>-9127.7076339266878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-207.57376093156739</v>
      </c>
      <c r="AC38">
        <f t="shared" si="27"/>
        <v>-204.90962565675409</v>
      </c>
      <c r="AE38">
        <f t="shared" si="43"/>
        <v>0</v>
      </c>
      <c r="AF38">
        <f t="shared" si="44"/>
        <v>0</v>
      </c>
      <c r="AG38">
        <f t="shared" si="45"/>
        <v>-0.28061485133343816</v>
      </c>
      <c r="AH38">
        <f t="shared" si="46"/>
        <v>-610.68761857696006</v>
      </c>
      <c r="AI38">
        <f t="shared" si="39"/>
        <v>-610.9682334282935</v>
      </c>
      <c r="AJ38">
        <f t="shared" si="47"/>
        <v>-2.6641352748133045</v>
      </c>
      <c r="AK38">
        <f t="shared" si="59"/>
        <v>-14.530163265209719</v>
      </c>
      <c r="AL38">
        <f t="shared" si="40"/>
        <v>-628.16253196831644</v>
      </c>
      <c r="AN38">
        <f t="shared" si="48"/>
        <v>0</v>
      </c>
      <c r="AO38">
        <f t="shared" si="49"/>
        <v>0</v>
      </c>
      <c r="AP38">
        <f t="shared" si="50"/>
        <v>-8.6635873452879583E-3</v>
      </c>
      <c r="AQ38">
        <f t="shared" si="51"/>
        <v>-18.854118016514771</v>
      </c>
      <c r="AR38">
        <f t="shared" si="52"/>
        <v>-18.862781603860061</v>
      </c>
      <c r="AS38">
        <f t="shared" si="53"/>
        <v>-8.225141521673078E-2</v>
      </c>
      <c r="AT38">
        <f t="shared" si="54"/>
        <v>-0.44859827621831427</v>
      </c>
      <c r="AU38">
        <f t="shared" si="55"/>
        <v>-19.393631295295101</v>
      </c>
      <c r="AW38">
        <v>35</v>
      </c>
      <c r="AX38">
        <f>IF(Z38&gt;0, (R38*SUMPRODUCT(K38:$K$98, X38:$X$98)-K38*$AZ$3)/Z38, 0)</f>
        <v>-9127.7076339266878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41"/>
        <v>50000</v>
      </c>
      <c r="S39">
        <f t="shared" si="42"/>
        <v>-14691.983637513556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-204.90962565675409</v>
      </c>
      <c r="AC39">
        <f t="shared" si="27"/>
        <v>-196.92637204225099</v>
      </c>
      <c r="AE39">
        <f t="shared" si="43"/>
        <v>0</v>
      </c>
      <c r="AF39">
        <f t="shared" si="44"/>
        <v>0</v>
      </c>
      <c r="AG39">
        <f t="shared" si="45"/>
        <v>-0.16754576585852574</v>
      </c>
      <c r="AH39">
        <f t="shared" si="46"/>
        <v>-441.05174784631214</v>
      </c>
      <c r="AI39">
        <f t="shared" si="39"/>
        <v>-441.21929361217065</v>
      </c>
      <c r="AJ39">
        <f t="shared" si="47"/>
        <v>-7.9832536145030986</v>
      </c>
      <c r="AK39">
        <f t="shared" si="59"/>
        <v>-14.343673795972787</v>
      </c>
      <c r="AL39">
        <f t="shared" si="40"/>
        <v>-463.54622102264653</v>
      </c>
      <c r="AN39">
        <f t="shared" si="48"/>
        <v>0</v>
      </c>
      <c r="AO39">
        <f t="shared" si="49"/>
        <v>0</v>
      </c>
      <c r="AP39">
        <f t="shared" si="50"/>
        <v>-4.618516936848594E-3</v>
      </c>
      <c r="AQ39">
        <f t="shared" si="51"/>
        <v>-12.157901794873757</v>
      </c>
      <c r="AR39">
        <f t="shared" si="52"/>
        <v>-12.162520311810605</v>
      </c>
      <c r="AS39">
        <f t="shared" si="53"/>
        <v>-0.22006400365183632</v>
      </c>
      <c r="AT39">
        <f t="shared" si="54"/>
        <v>-0.39539346174387768</v>
      </c>
      <c r="AU39">
        <f t="shared" si="55"/>
        <v>-12.777977777206319</v>
      </c>
      <c r="AW39">
        <v>36</v>
      </c>
      <c r="AX39">
        <f>IF(Z39&gt;0, (R39*SUMPRODUCT(K39:$K$98, X39:$X$98)-K39*$AZ$3)/Z39, 0)</f>
        <v>-14691.983637513556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41"/>
        <v>50000</v>
      </c>
      <c r="S40">
        <f t="shared" si="42"/>
        <v>-25175.964028835817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-196.92637204225099</v>
      </c>
      <c r="AC40">
        <f t="shared" si="27"/>
        <v>-185.12233488085872</v>
      </c>
      <c r="AE40">
        <f t="shared" si="43"/>
        <v>0</v>
      </c>
      <c r="AF40">
        <f t="shared" si="44"/>
        <v>0</v>
      </c>
      <c r="AG40">
        <f t="shared" si="45"/>
        <v>-9.1914223557052754E-2</v>
      </c>
      <c r="AH40">
        <f t="shared" si="46"/>
        <v>-295.82433857155087</v>
      </c>
      <c r="AI40">
        <f t="shared" si="39"/>
        <v>-295.91625279510794</v>
      </c>
      <c r="AJ40">
        <f t="shared" si="47"/>
        <v>-11.804037161392273</v>
      </c>
      <c r="AK40">
        <f t="shared" si="59"/>
        <v>-13.78484604295757</v>
      </c>
      <c r="AL40">
        <f t="shared" si="40"/>
        <v>-321.50513599945776</v>
      </c>
      <c r="AN40">
        <f t="shared" si="48"/>
        <v>0</v>
      </c>
      <c r="AO40">
        <f t="shared" si="49"/>
        <v>0</v>
      </c>
      <c r="AP40">
        <f t="shared" si="50"/>
        <v>-2.2622145105734588E-3</v>
      </c>
      <c r="AQ40">
        <f t="shared" si="51"/>
        <v>-7.280898270135121</v>
      </c>
      <c r="AR40">
        <f t="shared" si="52"/>
        <v>-7.2831604846456948</v>
      </c>
      <c r="AS40">
        <f t="shared" si="53"/>
        <v>-0.29052374177185714</v>
      </c>
      <c r="AT40">
        <f t="shared" si="54"/>
        <v>-0.33927587632879386</v>
      </c>
      <c r="AU40">
        <f t="shared" si="55"/>
        <v>-7.9129601027463448</v>
      </c>
      <c r="AW40">
        <v>37</v>
      </c>
      <c r="AX40">
        <f>IF(Z40&gt;0, (R40*SUMPRODUCT(K40:$K$98, X40:$X$98)-K40*$AZ$3)/Z40, 0)</f>
        <v>-25175.964028835817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41"/>
        <v>50000</v>
      </c>
      <c r="S41">
        <f t="shared" si="42"/>
        <v>-47072.271695121039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-185.12233488085872</v>
      </c>
      <c r="AC41">
        <f t="shared" si="27"/>
        <v>-171.0086447971849</v>
      </c>
      <c r="AE41">
        <f t="shared" si="43"/>
        <v>0</v>
      </c>
      <c r="AF41">
        <f t="shared" si="44"/>
        <v>0</v>
      </c>
      <c r="AG41">
        <f t="shared" si="45"/>
        <v>-4.5411193957447582E-2</v>
      </c>
      <c r="AH41">
        <f t="shared" si="46"/>
        <v>-182.33554945613858</v>
      </c>
      <c r="AI41">
        <f t="shared" si="39"/>
        <v>-182.38096065009603</v>
      </c>
      <c r="AJ41">
        <f t="shared" si="47"/>
        <v>-14.113690083673816</v>
      </c>
      <c r="AK41">
        <f t="shared" si="59"/>
        <v>-12.958563441660111</v>
      </c>
      <c r="AL41">
        <f t="shared" si="40"/>
        <v>-209.45321417542996</v>
      </c>
      <c r="AN41">
        <f t="shared" si="48"/>
        <v>0</v>
      </c>
      <c r="AO41">
        <f t="shared" si="49"/>
        <v>0</v>
      </c>
      <c r="AP41">
        <f t="shared" si="50"/>
        <v>-9.9792053334181929E-4</v>
      </c>
      <c r="AQ41">
        <f t="shared" si="51"/>
        <v>-4.0068620290174524</v>
      </c>
      <c r="AR41">
        <f t="shared" si="52"/>
        <v>-4.0078599495507943</v>
      </c>
      <c r="AS41">
        <f t="shared" si="53"/>
        <v>-0.31015130650206224</v>
      </c>
      <c r="AT41">
        <f t="shared" si="54"/>
        <v>-0.28476715571853917</v>
      </c>
      <c r="AU41">
        <f t="shared" si="55"/>
        <v>-4.6027784117713955</v>
      </c>
      <c r="AW41">
        <v>38</v>
      </c>
      <c r="AX41">
        <f>IF(Z41&gt;0, (R41*SUMPRODUCT(K41:$K$98, X41:$X$98)-K41*$AZ$3)/Z41, 0)</f>
        <v>-47072.271695121039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41"/>
        <v>50000</v>
      </c>
      <c r="S42">
        <f t="shared" si="42"/>
        <v>-99166.617683339733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-171.0086447971849</v>
      </c>
      <c r="AC42">
        <f t="shared" si="27"/>
        <v>-155.91319579601586</v>
      </c>
      <c r="AE42">
        <f t="shared" si="43"/>
        <v>0</v>
      </c>
      <c r="AF42">
        <f t="shared" si="44"/>
        <v>0</v>
      </c>
      <c r="AG42">
        <f t="shared" si="45"/>
        <v>-1.9652933547390932E-2</v>
      </c>
      <c r="AH42">
        <f t="shared" si="46"/>
        <v>-101.2165938819287</v>
      </c>
      <c r="AI42">
        <f t="shared" si="39"/>
        <v>-101.23624681547609</v>
      </c>
      <c r="AJ42">
        <f t="shared" si="47"/>
        <v>-15.095449001169044</v>
      </c>
      <c r="AK42">
        <f t="shared" si="59"/>
        <v>-11.970605135802945</v>
      </c>
      <c r="AL42">
        <f t="shared" si="40"/>
        <v>-128.30230095244809</v>
      </c>
      <c r="AN42">
        <f t="shared" si="48"/>
        <v>0</v>
      </c>
      <c r="AO42">
        <f t="shared" si="49"/>
        <v>0</v>
      </c>
      <c r="AP42">
        <f t="shared" si="50"/>
        <v>-3.8560477325970388E-4</v>
      </c>
      <c r="AQ42">
        <f t="shared" si="51"/>
        <v>-1.9859427927054742</v>
      </c>
      <c r="AR42">
        <f t="shared" si="52"/>
        <v>-1.9863283974787338</v>
      </c>
      <c r="AS42">
        <f t="shared" si="53"/>
        <v>-0.29618362954888106</v>
      </c>
      <c r="AT42">
        <f t="shared" si="54"/>
        <v>-0.23487193237803108</v>
      </c>
      <c r="AU42">
        <f t="shared" si="55"/>
        <v>-2.5173839594056462</v>
      </c>
      <c r="AW42">
        <v>39</v>
      </c>
      <c r="AX42">
        <f>IF(Z42&gt;0, (R42*SUMPRODUCT(K42:$K$98, X42:$X$98)-K42*$AZ$3)/Z42, 0)</f>
        <v>-99166.617683339733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41"/>
        <v>50000</v>
      </c>
      <c r="S43">
        <f t="shared" si="42"/>
        <v>-246331.73677730735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-155.91319579601586</v>
      </c>
      <c r="AC43">
        <f t="shared" si="27"/>
        <v>-140.84350374034048</v>
      </c>
      <c r="AE43">
        <f t="shared" si="43"/>
        <v>0</v>
      </c>
      <c r="AF43">
        <f t="shared" si="44"/>
        <v>0</v>
      </c>
      <c r="AG43">
        <f t="shared" si="45"/>
        <v>-7.1470441437509547E-3</v>
      </c>
      <c r="AH43">
        <f t="shared" si="46"/>
        <v>-49.237440272664266</v>
      </c>
      <c r="AI43">
        <f t="shared" si="39"/>
        <v>-49.244587316808015</v>
      </c>
      <c r="AJ43">
        <f t="shared" si="47"/>
        <v>-15.069692055675375</v>
      </c>
      <c r="AK43">
        <f t="shared" si="59"/>
        <v>-10.91392370572111</v>
      </c>
      <c r="AL43">
        <f t="shared" si="40"/>
        <v>-75.228203078204501</v>
      </c>
      <c r="AN43">
        <f t="shared" si="48"/>
        <v>0</v>
      </c>
      <c r="AO43">
        <f t="shared" si="49"/>
        <v>0</v>
      </c>
      <c r="AP43">
        <f t="shared" si="50"/>
        <v>-1.2520551457017047E-4</v>
      </c>
      <c r="AQ43">
        <f t="shared" si="51"/>
        <v>-0.86256624717327091</v>
      </c>
      <c r="AR43">
        <f t="shared" si="52"/>
        <v>-0.86269145268784109</v>
      </c>
      <c r="AS43">
        <f t="shared" si="53"/>
        <v>-0.26399844611210127</v>
      </c>
      <c r="AT43">
        <f t="shared" si="54"/>
        <v>-0.19119560563357979</v>
      </c>
      <c r="AU43">
        <f t="shared" si="55"/>
        <v>-1.317885504433522</v>
      </c>
      <c r="AW43">
        <v>40</v>
      </c>
      <c r="AX43">
        <f>IF(Z43&gt;0, (R43*SUMPRODUCT(K43:$K$98, X43:$X$98)-K43*$AZ$3)/Z43, 0)</f>
        <v>-246331.73677730735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41"/>
        <v>50000</v>
      </c>
      <c r="S44">
        <f t="shared" si="42"/>
        <v>-765412.97343900928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-140.84350374034048</v>
      </c>
      <c r="AC44">
        <f t="shared" si="27"/>
        <v>-126.47782458717371</v>
      </c>
      <c r="AE44">
        <f t="shared" si="43"/>
        <v>0</v>
      </c>
      <c r="AF44">
        <f t="shared" si="44"/>
        <v>0</v>
      </c>
      <c r="AG44">
        <f t="shared" si="45"/>
        <v>-2.0655160837375701E-3</v>
      </c>
      <c r="AH44">
        <f t="shared" si="46"/>
        <v>-20.040230474303499</v>
      </c>
      <c r="AI44">
        <f t="shared" si="39"/>
        <v>-20.042295990387238</v>
      </c>
      <c r="AJ44">
        <f t="shared" si="47"/>
        <v>-14.365679153166766</v>
      </c>
      <c r="AK44">
        <f t="shared" si="59"/>
        <v>-9.8590452618238338</v>
      </c>
      <c r="AL44">
        <f t="shared" si="40"/>
        <v>-44.267020405377835</v>
      </c>
      <c r="AN44">
        <f t="shared" si="48"/>
        <v>0</v>
      </c>
      <c r="AO44">
        <f t="shared" si="49"/>
        <v>0</v>
      </c>
      <c r="AP44">
        <f t="shared" si="50"/>
        <v>-3.2307812317198831E-5</v>
      </c>
      <c r="AQ44">
        <f t="shared" si="51"/>
        <v>-0.3134596772471645</v>
      </c>
      <c r="AR44">
        <f t="shared" si="52"/>
        <v>-0.31349198505948173</v>
      </c>
      <c r="AS44">
        <f t="shared" si="53"/>
        <v>-0.22470106601628187</v>
      </c>
      <c r="AT44">
        <f t="shared" si="54"/>
        <v>-0.15421045929083274</v>
      </c>
      <c r="AU44">
        <f t="shared" si="55"/>
        <v>-0.69240351036659631</v>
      </c>
      <c r="AW44">
        <v>41</v>
      </c>
      <c r="AX44">
        <f>IF(Z44&gt;0, (R44*SUMPRODUCT(K44:$K$98, X44:$X$98)-K44*$AZ$3)/Z44, 0)</f>
        <v>-765412.97343900928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41"/>
        <v>50000</v>
      </c>
      <c r="S45">
        <f t="shared" si="42"/>
        <v>-3246710.3574407091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-126.47782458717371</v>
      </c>
      <c r="AC45">
        <f t="shared" si="27"/>
        <v>-113.19463658554587</v>
      </c>
      <c r="AE45">
        <f t="shared" si="43"/>
        <v>0</v>
      </c>
      <c r="AF45">
        <f t="shared" si="44"/>
        <v>0</v>
      </c>
      <c r="AG45">
        <f t="shared" si="45"/>
        <v>-4.3580510779984554E-4</v>
      </c>
      <c r="AH45">
        <f t="shared" si="46"/>
        <v>-6.4362232604013965</v>
      </c>
      <c r="AI45">
        <f t="shared" si="39"/>
        <v>-6.436659065509196</v>
      </c>
      <c r="AJ45">
        <f t="shared" si="47"/>
        <v>-13.283188001627849</v>
      </c>
      <c r="AK45">
        <f t="shared" si="59"/>
        <v>-8.8534477211021603</v>
      </c>
      <c r="AL45">
        <f t="shared" si="40"/>
        <v>-28.573294788239206</v>
      </c>
      <c r="AN45">
        <f t="shared" si="48"/>
        <v>0</v>
      </c>
      <c r="AO45">
        <f t="shared" si="49"/>
        <v>0</v>
      </c>
      <c r="AP45">
        <f t="shared" si="50"/>
        <v>-6.0862987137285055E-6</v>
      </c>
      <c r="AQ45">
        <f t="shared" si="51"/>
        <v>-8.9885998695181865E-2</v>
      </c>
      <c r="AR45">
        <f t="shared" si="52"/>
        <v>-8.9892084993895588E-2</v>
      </c>
      <c r="AS45">
        <f t="shared" si="53"/>
        <v>-0.18550826642823975</v>
      </c>
      <c r="AT45">
        <f t="shared" si="54"/>
        <v>-0.12364409345508305</v>
      </c>
      <c r="AU45">
        <f t="shared" si="55"/>
        <v>-0.39904444487721841</v>
      </c>
      <c r="AW45">
        <v>42</v>
      </c>
      <c r="AX45">
        <f>IF(Z45&gt;0, (R45*SUMPRODUCT(K45:$K$98, X45:$X$98)-K45*$AZ$3)/Z45, 0)</f>
        <v>-3246710.3574407091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41"/>
        <v>50000</v>
      </c>
      <c r="S46">
        <f t="shared" si="42"/>
        <v>-13904634.208510097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-113.19463658554587</v>
      </c>
      <c r="AC46">
        <f t="shared" si="27"/>
        <v>-101.14465858524548</v>
      </c>
      <c r="AE46">
        <f t="shared" si="43"/>
        <v>0</v>
      </c>
      <c r="AF46">
        <f t="shared" si="44"/>
        <v>0</v>
      </c>
      <c r="AG46">
        <f t="shared" si="45"/>
        <v>-9.0927112022966416E-5</v>
      </c>
      <c r="AH46">
        <f t="shared" si="46"/>
        <v>-1.3620797787955228</v>
      </c>
      <c r="AI46">
        <f t="shared" si="39"/>
        <v>-1.3621707059075459</v>
      </c>
      <c r="AJ46">
        <f t="shared" si="47"/>
        <v>-12.049978000300385</v>
      </c>
      <c r="AK46">
        <f t="shared" si="59"/>
        <v>-7.9236245609882117</v>
      </c>
      <c r="AL46">
        <f t="shared" si="40"/>
        <v>-21.335773267196142</v>
      </c>
      <c r="AN46">
        <f t="shared" si="48"/>
        <v>0</v>
      </c>
      <c r="AO46">
        <f t="shared" si="49"/>
        <v>0</v>
      </c>
      <c r="AP46">
        <f t="shared" si="50"/>
        <v>-1.1337996598621855E-6</v>
      </c>
      <c r="AQ46">
        <f t="shared" si="51"/>
        <v>-1.6984214669805615E-2</v>
      </c>
      <c r="AR46">
        <f t="shared" si="52"/>
        <v>-1.6985348469465478E-2</v>
      </c>
      <c r="AS46">
        <f t="shared" si="53"/>
        <v>-0.15025508513496585</v>
      </c>
      <c r="AT46">
        <f t="shared" si="54"/>
        <v>-9.8802245361702026E-2</v>
      </c>
      <c r="AU46">
        <f t="shared" si="55"/>
        <v>-0.26604267896613337</v>
      </c>
      <c r="AW46">
        <v>43</v>
      </c>
      <c r="AX46">
        <f>IF(Z46&gt;0, (R46*SUMPRODUCT(K46:$K$98, X46:$X$98)-K46*$AZ$3)/Z46, 0)</f>
        <v>-13904634.208510097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41"/>
        <v>50000</v>
      </c>
      <c r="S47">
        <f t="shared" si="42"/>
        <v>-60245670.665124312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-101.14465858524548</v>
      </c>
      <c r="AC47">
        <f t="shared" si="27"/>
        <v>-90.322478515097828</v>
      </c>
      <c r="AE47">
        <f t="shared" si="43"/>
        <v>0</v>
      </c>
      <c r="AF47">
        <f t="shared" si="44"/>
        <v>0</v>
      </c>
      <c r="AG47">
        <f t="shared" si="45"/>
        <v>-1.874045004353E-5</v>
      </c>
      <c r="AH47">
        <f t="shared" si="46"/>
        <v>-0.28510956343682703</v>
      </c>
      <c r="AI47">
        <f t="shared" si="39"/>
        <v>-0.28512830388687055</v>
      </c>
      <c r="AJ47">
        <f t="shared" si="47"/>
        <v>-10.822180070147652</v>
      </c>
      <c r="AK47">
        <f t="shared" si="59"/>
        <v>-7.0801261009671839</v>
      </c>
      <c r="AL47">
        <f t="shared" si="40"/>
        <v>-18.187434475001705</v>
      </c>
      <c r="AN47">
        <f t="shared" si="48"/>
        <v>0</v>
      </c>
      <c r="AO47">
        <f t="shared" si="49"/>
        <v>0</v>
      </c>
      <c r="AP47">
        <f t="shared" si="50"/>
        <v>-2.0864352827982491E-7</v>
      </c>
      <c r="AQ47">
        <f t="shared" si="51"/>
        <v>-3.1742175413934279E-3</v>
      </c>
      <c r="AR47">
        <f t="shared" si="52"/>
        <v>-3.1744261849217074E-3</v>
      </c>
      <c r="AS47">
        <f t="shared" si="53"/>
        <v>-0.12048685214444779</v>
      </c>
      <c r="AT47">
        <f t="shared" si="54"/>
        <v>-7.8825347680584287E-2</v>
      </c>
      <c r="AU47">
        <f t="shared" si="55"/>
        <v>-0.20248662600995376</v>
      </c>
      <c r="AW47">
        <v>44</v>
      </c>
      <c r="AX47">
        <f>IF(Z47&gt;0, (R47*SUMPRODUCT(K47:$K$98, X47:$X$98)-K47*$AZ$3)/Z47, 0)</f>
        <v>-60245670.665124312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41"/>
        <v>50000</v>
      </c>
      <c r="S48">
        <f t="shared" si="42"/>
        <v>-264586909.28238064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-90.322478515097828</v>
      </c>
      <c r="AC48">
        <f t="shared" si="27"/>
        <v>-80.647827478337916</v>
      </c>
      <c r="AE48">
        <f t="shared" si="43"/>
        <v>0</v>
      </c>
      <c r="AF48">
        <f t="shared" si="44"/>
        <v>0</v>
      </c>
      <c r="AG48">
        <f t="shared" si="45"/>
        <v>-3.8100820868780417E-6</v>
      </c>
      <c r="AH48">
        <f t="shared" si="46"/>
        <v>-5.8971853824866624E-2</v>
      </c>
      <c r="AI48">
        <f t="shared" si="39"/>
        <v>-5.8975663906953503E-2</v>
      </c>
      <c r="AJ48">
        <f t="shared" si="47"/>
        <v>-9.6746510367599114</v>
      </c>
      <c r="AK48">
        <f t="shared" si="59"/>
        <v>-6.3225734960568483</v>
      </c>
      <c r="AL48">
        <f t="shared" si="40"/>
        <v>-16.056200196723712</v>
      </c>
      <c r="AN48">
        <f t="shared" si="48"/>
        <v>0</v>
      </c>
      <c r="AO48">
        <f t="shared" si="49"/>
        <v>0</v>
      </c>
      <c r="AP48">
        <f t="shared" si="50"/>
        <v>-3.7874003244485806E-8</v>
      </c>
      <c r="AQ48">
        <f t="shared" si="51"/>
        <v>-5.8620789058286618E-4</v>
      </c>
      <c r="AR48">
        <f t="shared" si="52"/>
        <v>-5.8624576458611067E-4</v>
      </c>
      <c r="AS48">
        <f t="shared" si="53"/>
        <v>-9.6170569662385783E-2</v>
      </c>
      <c r="AT48">
        <f t="shared" si="54"/>
        <v>-6.2849346455779401E-2</v>
      </c>
      <c r="AU48">
        <f t="shared" si="55"/>
        <v>-0.15960616188275129</v>
      </c>
      <c r="AW48">
        <v>45</v>
      </c>
      <c r="AX48">
        <f>IF(Z48&gt;0, (R48*SUMPRODUCT(K48:$K$98, X48:$X$98)-K48*$AZ$3)/Z48, 0)</f>
        <v>-264586909.28238064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41"/>
        <v>50000</v>
      </c>
      <c r="S49">
        <f t="shared" si="42"/>
        <v>-1179927541.5461164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-80.647827478337916</v>
      </c>
      <c r="AC49">
        <f t="shared" si="27"/>
        <v>-72.007498280602334</v>
      </c>
      <c r="AE49">
        <f t="shared" si="43"/>
        <v>0</v>
      </c>
      <c r="AF49">
        <f t="shared" si="44"/>
        <v>0</v>
      </c>
      <c r="AG49">
        <f t="shared" si="45"/>
        <v>-7.6283813777928491E-7</v>
      </c>
      <c r="AH49">
        <f t="shared" si="46"/>
        <v>-1.2036572512919907E-2</v>
      </c>
      <c r="AI49">
        <f t="shared" si="39"/>
        <v>-1.2037335351057686E-2</v>
      </c>
      <c r="AJ49">
        <f t="shared" si="47"/>
        <v>-8.6403291977355821</v>
      </c>
      <c r="AK49">
        <f t="shared" si="59"/>
        <v>-5.645347923483655</v>
      </c>
      <c r="AL49">
        <f t="shared" si="40"/>
        <v>-14.297714456570295</v>
      </c>
      <c r="AN49">
        <f t="shared" si="48"/>
        <v>0</v>
      </c>
      <c r="AO49">
        <f t="shared" si="49"/>
        <v>0</v>
      </c>
      <c r="AP49">
        <f t="shared" si="50"/>
        <v>-6.7705079778365138E-9</v>
      </c>
      <c r="AQ49">
        <f t="shared" si="51"/>
        <v>-1.0682962241737163E-4</v>
      </c>
      <c r="AR49">
        <f t="shared" si="52"/>
        <v>-1.0683639292534946E-4</v>
      </c>
      <c r="AS49">
        <f t="shared" si="53"/>
        <v>-7.6686540521822208E-2</v>
      </c>
      <c r="AT49">
        <f t="shared" si="54"/>
        <v>-5.0104827303046787E-2</v>
      </c>
      <c r="AU49">
        <f t="shared" si="55"/>
        <v>-0.12689820421779435</v>
      </c>
      <c r="AW49">
        <v>46</v>
      </c>
      <c r="AX49">
        <f>IF(Z49&gt;0, (R49*SUMPRODUCT(K49:$K$98, X49:$X$98)-K49*$AZ$3)/Z49, 0)</f>
        <v>-1179927541.5461164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41"/>
        <v>50000</v>
      </c>
      <c r="S50">
        <f t="shared" si="42"/>
        <v>-5343838168.1251287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-72.007498280602334</v>
      </c>
      <c r="AC50">
        <f t="shared" si="27"/>
        <v>-64.292502069487114</v>
      </c>
      <c r="AE50">
        <f t="shared" si="43"/>
        <v>0</v>
      </c>
      <c r="AF50">
        <f t="shared" si="44"/>
        <v>0</v>
      </c>
      <c r="AG50">
        <f t="shared" si="45"/>
        <v>-1.5038933638788496E-7</v>
      </c>
      <c r="AH50">
        <f t="shared" si="46"/>
        <v>-2.4192816800544283E-3</v>
      </c>
      <c r="AI50">
        <f t="shared" si="39"/>
        <v>-2.419432069390816E-3</v>
      </c>
      <c r="AJ50">
        <f t="shared" si="47"/>
        <v>-7.7149962111152206</v>
      </c>
      <c r="AK50">
        <f t="shared" si="59"/>
        <v>-5.040524879642164</v>
      </c>
      <c r="AL50">
        <f t="shared" si="40"/>
        <v>-12.757940522826775</v>
      </c>
      <c r="AN50">
        <f t="shared" si="48"/>
        <v>0</v>
      </c>
      <c r="AO50">
        <f t="shared" si="49"/>
        <v>0</v>
      </c>
      <c r="AP50">
        <f t="shared" si="50"/>
        <v>-1.1917574545553734E-9</v>
      </c>
      <c r="AQ50">
        <f t="shared" si="51"/>
        <v>-1.9171551960557606E-5</v>
      </c>
      <c r="AR50">
        <f t="shared" si="52"/>
        <v>-1.9172743718012158E-5</v>
      </c>
      <c r="AS50">
        <f t="shared" si="53"/>
        <v>-6.1137341697876574E-2</v>
      </c>
      <c r="AT50">
        <f t="shared" si="54"/>
        <v>-3.9943544166535026E-2</v>
      </c>
      <c r="AU50">
        <f t="shared" si="55"/>
        <v>-0.10110005860812961</v>
      </c>
      <c r="AW50">
        <v>47</v>
      </c>
      <c r="AX50">
        <f>IF(Z50&gt;0, (R50*SUMPRODUCT(K50:$K$98, X50:$X$98)-K50*$AZ$3)/Z50, 0)</f>
        <v>-5343838168.1251287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41"/>
        <v>50000</v>
      </c>
      <c r="S51">
        <f t="shared" si="42"/>
        <v>-24616118274.256577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-64.292502069487114</v>
      </c>
      <c r="AC51">
        <f t="shared" si="27"/>
        <v>-57.404036383237596</v>
      </c>
      <c r="AE51">
        <f t="shared" si="43"/>
        <v>0</v>
      </c>
      <c r="AF51">
        <f t="shared" si="44"/>
        <v>0</v>
      </c>
      <c r="AG51">
        <f t="shared" si="45"/>
        <v>-2.9149618424643375E-8</v>
      </c>
      <c r="AH51">
        <f t="shared" si="46"/>
        <v>-4.7894329839745097E-4</v>
      </c>
      <c r="AI51">
        <f t="shared" si="39"/>
        <v>-4.7897244801587563E-4</v>
      </c>
      <c r="AJ51">
        <f t="shared" si="47"/>
        <v>-6.8884656862495177</v>
      </c>
      <c r="AK51">
        <f t="shared" si="59"/>
        <v>-4.5004751448640983</v>
      </c>
      <c r="AL51">
        <f t="shared" si="40"/>
        <v>-11.389419803561632</v>
      </c>
      <c r="AN51">
        <f t="shared" si="48"/>
        <v>0</v>
      </c>
      <c r="AO51">
        <f t="shared" si="49"/>
        <v>0</v>
      </c>
      <c r="AP51">
        <f t="shared" si="50"/>
        <v>-2.0624607179958512E-10</v>
      </c>
      <c r="AQ51">
        <f t="shared" si="51"/>
        <v>-3.3887295699795871E-6</v>
      </c>
      <c r="AR51">
        <f t="shared" si="52"/>
        <v>-3.3889358160513867E-6</v>
      </c>
      <c r="AS51">
        <f t="shared" si="53"/>
        <v>-4.8738853724208844E-2</v>
      </c>
      <c r="AT51">
        <f t="shared" si="54"/>
        <v>-3.1842794864003265E-2</v>
      </c>
      <c r="AU51">
        <f t="shared" si="55"/>
        <v>-8.0585037524028166E-2</v>
      </c>
      <c r="AW51">
        <v>48</v>
      </c>
      <c r="AX51">
        <f>IF(Z51&gt;0, (R51*SUMPRODUCT(K51:$K$98, X51:$X$98)-K51*$AZ$3)/Z51, 0)</f>
        <v>-24616118274.256577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41"/>
        <v>50000</v>
      </c>
      <c r="S52">
        <f t="shared" si="42"/>
        <v>-115463153898.77948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-57.404036383237596</v>
      </c>
      <c r="AC52">
        <f t="shared" si="27"/>
        <v>-51.253606863215857</v>
      </c>
      <c r="AE52">
        <f t="shared" si="43"/>
        <v>0</v>
      </c>
      <c r="AF52">
        <f t="shared" si="44"/>
        <v>0</v>
      </c>
      <c r="AG52">
        <f t="shared" si="45"/>
        <v>-5.5486972610486647E-9</v>
      </c>
      <c r="AH52">
        <f t="shared" si="46"/>
        <v>-9.3237699917393102E-5</v>
      </c>
      <c r="AI52">
        <f t="shared" si="39"/>
        <v>-9.3243248614654147E-5</v>
      </c>
      <c r="AJ52">
        <f t="shared" si="47"/>
        <v>-6.1504295200217385</v>
      </c>
      <c r="AK52">
        <f t="shared" si="59"/>
        <v>-4.0182825468266321</v>
      </c>
      <c r="AL52">
        <f t="shared" si="40"/>
        <v>-10.168805310096985</v>
      </c>
      <c r="AN52">
        <f t="shared" si="48"/>
        <v>0</v>
      </c>
      <c r="AO52">
        <f t="shared" si="49"/>
        <v>0</v>
      </c>
      <c r="AP52">
        <f t="shared" si="50"/>
        <v>-3.5053050542829491E-11</v>
      </c>
      <c r="AQ52">
        <f t="shared" si="51"/>
        <v>-5.8901498026292931E-7</v>
      </c>
      <c r="AR52">
        <f t="shared" si="52"/>
        <v>-5.8905003331347219E-7</v>
      </c>
      <c r="AS52">
        <f t="shared" si="53"/>
        <v>-3.8854402516940938E-2</v>
      </c>
      <c r="AT52">
        <f t="shared" si="54"/>
        <v>-2.5384888485097006E-2</v>
      </c>
      <c r="AU52">
        <f t="shared" si="55"/>
        <v>-6.4239880052071263E-2</v>
      </c>
      <c r="AW52">
        <v>49</v>
      </c>
      <c r="AX52">
        <f>IF(Z52&gt;0, (R52*SUMPRODUCT(K52:$K$98, X52:$X$98)-K52*$AZ$3)/Z52, 0)</f>
        <v>-115463153898.77948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41"/>
        <v>50000</v>
      </c>
      <c r="S53">
        <f t="shared" si="42"/>
        <v>-551998778993.10095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-51.253606863215857</v>
      </c>
      <c r="AC53">
        <f t="shared" si="27"/>
        <v>-45.762149497988588</v>
      </c>
      <c r="AE53">
        <f t="shared" si="43"/>
        <v>0</v>
      </c>
      <c r="AF53">
        <f t="shared" si="44"/>
        <v>0</v>
      </c>
      <c r="AG53">
        <f t="shared" si="45"/>
        <v>-1.0362828515097255E-9</v>
      </c>
      <c r="AH53">
        <f t="shared" si="46"/>
        <v>-1.7827709747713811E-5</v>
      </c>
      <c r="AI53">
        <f t="shared" si="39"/>
        <v>-1.782874603056532E-5</v>
      </c>
      <c r="AJ53">
        <f t="shared" si="47"/>
        <v>-5.4914573652272693</v>
      </c>
      <c r="AK53">
        <f t="shared" si="59"/>
        <v>-3.5877524804251104</v>
      </c>
      <c r="AL53">
        <f t="shared" si="40"/>
        <v>-9.0792276743984104</v>
      </c>
      <c r="AN53">
        <f t="shared" si="48"/>
        <v>0</v>
      </c>
      <c r="AO53">
        <f t="shared" si="49"/>
        <v>0</v>
      </c>
      <c r="AP53">
        <f t="shared" si="50"/>
        <v>-5.8451421538482905E-12</v>
      </c>
      <c r="AQ53">
        <f t="shared" si="51"/>
        <v>-1.0055700294675396E-7</v>
      </c>
      <c r="AR53">
        <f t="shared" si="52"/>
        <v>-1.0056284808890781E-7</v>
      </c>
      <c r="AS53">
        <f t="shared" si="53"/>
        <v>-3.0974505546229564E-2</v>
      </c>
      <c r="AT53">
        <f t="shared" si="54"/>
        <v>-2.023667884724209E-2</v>
      </c>
      <c r="AU53">
        <f t="shared" si="55"/>
        <v>-5.1211284956319741E-2</v>
      </c>
      <c r="AW53">
        <v>50</v>
      </c>
      <c r="AX53">
        <f>IF(Z53&gt;0, (R53*SUMPRODUCT(K53:$K$98, X53:$X$98)-K53*$AZ$3)/Z53, 0)</f>
        <v>-551998778993.10095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41"/>
        <v>50000</v>
      </c>
      <c r="S54">
        <f t="shared" si="42"/>
        <v>-2694548708323.6631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-45.762149497988588</v>
      </c>
      <c r="AC54">
        <f t="shared" si="27"/>
        <v>-40.859062139400734</v>
      </c>
      <c r="AE54">
        <f t="shared" si="43"/>
        <v>0</v>
      </c>
      <c r="AF54">
        <f t="shared" si="44"/>
        <v>0</v>
      </c>
      <c r="AG54">
        <f t="shared" si="45"/>
        <v>-1.8954501552144905E-10</v>
      </c>
      <c r="AH54">
        <f t="shared" si="46"/>
        <v>-3.3455000298927164E-6</v>
      </c>
      <c r="AI54">
        <f t="shared" si="39"/>
        <v>-3.3456895749082379E-6</v>
      </c>
      <c r="AJ54">
        <f t="shared" si="47"/>
        <v>-4.9030873585878538</v>
      </c>
      <c r="AK54">
        <f t="shared" si="59"/>
        <v>-3.2033504648592013</v>
      </c>
      <c r="AL54">
        <f t="shared" si="40"/>
        <v>-8.1064411691366303</v>
      </c>
      <c r="AN54">
        <f t="shared" si="48"/>
        <v>0</v>
      </c>
      <c r="AO54">
        <f t="shared" si="49"/>
        <v>0</v>
      </c>
      <c r="AP54">
        <f t="shared" si="50"/>
        <v>-9.5457732022522576E-13</v>
      </c>
      <c r="AQ54">
        <f t="shared" si="51"/>
        <v>-1.6848443334491265E-8</v>
      </c>
      <c r="AR54">
        <f t="shared" si="52"/>
        <v>-1.6849397911811491E-8</v>
      </c>
      <c r="AS54">
        <f t="shared" si="53"/>
        <v>-2.4692688323747235E-2</v>
      </c>
      <c r="AT54">
        <f t="shared" si="54"/>
        <v>-1.61325566598268E-2</v>
      </c>
      <c r="AU54">
        <f t="shared" si="55"/>
        <v>-4.082526183297195E-2</v>
      </c>
      <c r="AW54">
        <v>51</v>
      </c>
      <c r="AX54">
        <f>IF(Z54&gt;0, (R54*SUMPRODUCT(K54:$K$98, X54:$X$98)-K54*$AZ$3)/Z54, 0)</f>
        <v>-2694548708323.6631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41"/>
        <v>50000</v>
      </c>
      <c r="S55">
        <f t="shared" si="42"/>
        <v>-13444526572630.986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-40.859062139400734</v>
      </c>
      <c r="AC55">
        <f t="shared" si="27"/>
        <v>-36.481305496298411</v>
      </c>
      <c r="AE55">
        <f t="shared" si="43"/>
        <v>0</v>
      </c>
      <c r="AF55">
        <f t="shared" si="44"/>
        <v>0</v>
      </c>
      <c r="AG55">
        <f t="shared" si="45"/>
        <v>-3.3918361962409464E-11</v>
      </c>
      <c r="AH55">
        <f t="shared" si="46"/>
        <v>-6.1492481361530034E-7</v>
      </c>
      <c r="AI55">
        <f t="shared" si="39"/>
        <v>-6.1495873197726273E-7</v>
      </c>
      <c r="AJ55">
        <f t="shared" si="47"/>
        <v>-4.3777566431023232</v>
      </c>
      <c r="AK55">
        <f t="shared" si="59"/>
        <v>-2.8601343497580518</v>
      </c>
      <c r="AL55">
        <f t="shared" si="40"/>
        <v>-7.2378916078191065</v>
      </c>
      <c r="AN55">
        <f t="shared" si="48"/>
        <v>0</v>
      </c>
      <c r="AO55">
        <f t="shared" si="49"/>
        <v>0</v>
      </c>
      <c r="AP55">
        <f t="shared" si="50"/>
        <v>-1.5251606486757422E-13</v>
      </c>
      <c r="AQ55">
        <f t="shared" si="51"/>
        <v>-2.7650484084688935E-9</v>
      </c>
      <c r="AR55">
        <f t="shared" si="52"/>
        <v>-2.7652009245337607E-9</v>
      </c>
      <c r="AS55">
        <f t="shared" si="53"/>
        <v>-1.96848602799219E-2</v>
      </c>
      <c r="AT55">
        <f t="shared" si="54"/>
        <v>-1.2860775426039727E-2</v>
      </c>
      <c r="AU55">
        <f t="shared" si="55"/>
        <v>-3.2545638471162548E-2</v>
      </c>
      <c r="AW55">
        <v>52</v>
      </c>
      <c r="AX55">
        <f>IF(Z55&gt;0, (R55*SUMPRODUCT(K55:$K$98, X55:$X$98)-K55*$AZ$3)/Z55, 0)</f>
        <v>-13444526572630.986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41"/>
        <v>50000</v>
      </c>
      <c r="S56">
        <f t="shared" si="42"/>
        <v>-68692873473231.414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-36.481305496298411</v>
      </c>
      <c r="AC56">
        <f t="shared" si="27"/>
        <v>-32.572594195535991</v>
      </c>
      <c r="AE56">
        <f t="shared" si="43"/>
        <v>0</v>
      </c>
      <c r="AF56">
        <f t="shared" si="44"/>
        <v>0</v>
      </c>
      <c r="AG56">
        <f t="shared" si="45"/>
        <v>-5.9272149621585281E-12</v>
      </c>
      <c r="AH56">
        <f t="shared" si="46"/>
        <v>-1.1060785352250736E-7</v>
      </c>
      <c r="AI56">
        <f t="shared" si="39"/>
        <v>-1.1061378073746952E-7</v>
      </c>
      <c r="AJ56">
        <f t="shared" si="47"/>
        <v>-3.9087113007624197</v>
      </c>
      <c r="AK56">
        <f t="shared" si="59"/>
        <v>-2.5536913847408891</v>
      </c>
      <c r="AL56">
        <f t="shared" si="40"/>
        <v>-6.4624027961170896</v>
      </c>
      <c r="AN56">
        <f t="shared" si="48"/>
        <v>0</v>
      </c>
      <c r="AO56">
        <f t="shared" si="49"/>
        <v>0</v>
      </c>
      <c r="AP56">
        <f t="shared" si="50"/>
        <v>-2.3796515930097025E-14</v>
      </c>
      <c r="AQ56">
        <f t="shared" si="51"/>
        <v>-4.4406716563282076E-10</v>
      </c>
      <c r="AR56">
        <f t="shared" si="52"/>
        <v>-4.440909621487509E-10</v>
      </c>
      <c r="AS56">
        <f t="shared" si="53"/>
        <v>-1.5692650144895393E-2</v>
      </c>
      <c r="AT56">
        <f t="shared" si="54"/>
        <v>-1.0252531434326067E-2</v>
      </c>
      <c r="AU56">
        <f t="shared" si="55"/>
        <v>-2.5945182023312422E-2</v>
      </c>
      <c r="AW56">
        <v>53</v>
      </c>
      <c r="AX56">
        <f>IF(Z56&gt;0, (R56*SUMPRODUCT(K56:$K$98, X56:$X$98)-K56*$AZ$3)/Z56, 0)</f>
        <v>-68692873473231.414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41"/>
        <v>50000</v>
      </c>
      <c r="S57">
        <f t="shared" si="42"/>
        <v>-360132217859228.88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-32.572594195535991</v>
      </c>
      <c r="AC57">
        <f t="shared" si="27"/>
        <v>-29.082673389259107</v>
      </c>
      <c r="AE57">
        <f t="shared" si="43"/>
        <v>0</v>
      </c>
      <c r="AF57">
        <f t="shared" si="44"/>
        <v>0</v>
      </c>
      <c r="AG57">
        <f t="shared" si="45"/>
        <v>-1.0094443077787599E-12</v>
      </c>
      <c r="AH57">
        <f t="shared" si="46"/>
        <v>-1.9433994019032733E-8</v>
      </c>
      <c r="AI57">
        <f t="shared" si="39"/>
        <v>-1.9435003463340511E-8</v>
      </c>
      <c r="AJ57">
        <f t="shared" si="47"/>
        <v>-3.4899208062768849</v>
      </c>
      <c r="AK57">
        <f t="shared" si="59"/>
        <v>-2.2800815936875196</v>
      </c>
      <c r="AL57">
        <f t="shared" si="40"/>
        <v>-5.7700024193994075</v>
      </c>
      <c r="AN57">
        <f t="shared" si="48"/>
        <v>0</v>
      </c>
      <c r="AO57">
        <f t="shared" si="49"/>
        <v>0</v>
      </c>
      <c r="AP57">
        <f t="shared" si="50"/>
        <v>-3.6184871851950473E-15</v>
      </c>
      <c r="AQ57">
        <f t="shared" si="51"/>
        <v>-6.9663732583491425E-11</v>
      </c>
      <c r="AR57">
        <f t="shared" si="52"/>
        <v>-6.9667351070676618E-11</v>
      </c>
      <c r="AS57">
        <f t="shared" si="53"/>
        <v>-1.2510084625318635E-2</v>
      </c>
      <c r="AT57">
        <f t="shared" si="54"/>
        <v>-8.1732552894494531E-3</v>
      </c>
      <c r="AU57">
        <f t="shared" si="55"/>
        <v>-2.0683339984435438E-2</v>
      </c>
      <c r="AW57">
        <v>54</v>
      </c>
      <c r="AX57">
        <f>IF(Z57&gt;0, (R57*SUMPRODUCT(K57:$K$98, X57:$X$98)-K57*$AZ$3)/Z57, 0)</f>
        <v>-360132217859228.88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41"/>
        <v>50000</v>
      </c>
      <c r="S58">
        <f t="shared" si="42"/>
        <v>-1939576020511664.3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-29.082673389259107</v>
      </c>
      <c r="AC58">
        <f t="shared" si="27"/>
        <v>-25.966672669042204</v>
      </c>
      <c r="AE58">
        <f t="shared" si="43"/>
        <v>0</v>
      </c>
      <c r="AF58">
        <f t="shared" si="44"/>
        <v>0</v>
      </c>
      <c r="AG58">
        <f t="shared" si="45"/>
        <v>-1.6734760841052353E-13</v>
      </c>
      <c r="AH58">
        <f t="shared" si="46"/>
        <v>-3.3280090251617945E-9</v>
      </c>
      <c r="AI58">
        <f t="shared" si="39"/>
        <v>-3.3281763727702049E-9</v>
      </c>
      <c r="AJ58">
        <f t="shared" si="47"/>
        <v>-3.1160007202169027</v>
      </c>
      <c r="AK58">
        <f t="shared" si="59"/>
        <v>-2.0357871372481378</v>
      </c>
      <c r="AL58">
        <f t="shared" si="40"/>
        <v>-5.1517878607932168</v>
      </c>
      <c r="AN58">
        <f t="shared" si="48"/>
        <v>0</v>
      </c>
      <c r="AO58">
        <f t="shared" si="49"/>
        <v>0</v>
      </c>
      <c r="AP58">
        <f t="shared" si="50"/>
        <v>-5.3560689975680356E-16</v>
      </c>
      <c r="AQ58">
        <f t="shared" si="51"/>
        <v>-1.0651509234340987E-11</v>
      </c>
      <c r="AR58">
        <f t="shared" si="52"/>
        <v>-1.0652044841240743E-11</v>
      </c>
      <c r="AS58">
        <f t="shared" si="53"/>
        <v>-9.9729628719951967E-3</v>
      </c>
      <c r="AT58">
        <f t="shared" si="54"/>
        <v>-6.5156690764974542E-3</v>
      </c>
      <c r="AU58">
        <f t="shared" si="55"/>
        <v>-1.6488631959144694E-2</v>
      </c>
      <c r="AW58">
        <v>55</v>
      </c>
      <c r="AX58">
        <f>IF(Z58&gt;0, (R58*SUMPRODUCT(K58:$K$98, X58:$X$98)-K58*$AZ$3)/Z58, 0)</f>
        <v>-1939576020511664.3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41"/>
        <v>50000</v>
      </c>
      <c r="S59">
        <f t="shared" si="42"/>
        <v>-1.0752739999851028E+16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-25.966672669042204</v>
      </c>
      <c r="AC59">
        <f t="shared" si="27"/>
        <v>-23.184529168796992</v>
      </c>
      <c r="AE59">
        <f t="shared" si="43"/>
        <v>0</v>
      </c>
      <c r="AF59">
        <f t="shared" si="44"/>
        <v>0</v>
      </c>
      <c r="AG59">
        <f t="shared" si="45"/>
        <v>-2.6951885251012996E-14</v>
      </c>
      <c r="AH59">
        <f t="shared" si="46"/>
        <v>-5.5488898830162117E-10</v>
      </c>
      <c r="AI59">
        <f t="shared" si="39"/>
        <v>-5.5491594018687219E-10</v>
      </c>
      <c r="AJ59">
        <f t="shared" si="47"/>
        <v>-2.782143500245212</v>
      </c>
      <c r="AK59">
        <f t="shared" si="59"/>
        <v>-1.8176670868329545</v>
      </c>
      <c r="AL59">
        <f t="shared" si="40"/>
        <v>-4.5998105876330824</v>
      </c>
      <c r="AN59">
        <f t="shared" si="48"/>
        <v>0</v>
      </c>
      <c r="AO59">
        <f t="shared" si="49"/>
        <v>0</v>
      </c>
      <c r="AP59">
        <f t="shared" si="50"/>
        <v>-7.7018982902705335E-17</v>
      </c>
      <c r="AQ59">
        <f t="shared" si="51"/>
        <v>-1.585677035386448E-12</v>
      </c>
      <c r="AR59">
        <f t="shared" si="52"/>
        <v>-1.5857540543693507E-12</v>
      </c>
      <c r="AS59">
        <f t="shared" si="53"/>
        <v>-7.9503849427455184E-3</v>
      </c>
      <c r="AT59">
        <f t="shared" si="54"/>
        <v>-5.1942514959444543E-3</v>
      </c>
      <c r="AU59">
        <f t="shared" si="55"/>
        <v>-1.3144636440275727E-2</v>
      </c>
      <c r="AW59">
        <v>56</v>
      </c>
      <c r="AX59">
        <f>IF(Z59&gt;0, (R59*SUMPRODUCT(K59:$K$98, X59:$X$98)-K59*$AZ$3)/Z59, 0)</f>
        <v>-1.0752739999851028E+16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41"/>
        <v>50000</v>
      </c>
      <c r="S60">
        <f t="shared" si="42"/>
        <v>-6.1427409057994336E+16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-23.184529168796992</v>
      </c>
      <c r="AC60">
        <f t="shared" si="27"/>
        <v>-20.700472472141556</v>
      </c>
      <c r="AE60">
        <f t="shared" si="43"/>
        <v>0</v>
      </c>
      <c r="AF60">
        <f t="shared" si="44"/>
        <v>0</v>
      </c>
      <c r="AG60">
        <f t="shared" si="45"/>
        <v>-4.2123851529774757E-15</v>
      </c>
      <c r="AH60">
        <f t="shared" si="46"/>
        <v>-8.9879924982101562E-11</v>
      </c>
      <c r="AI60">
        <f t="shared" si="39"/>
        <v>-8.9884137367254538E-11</v>
      </c>
      <c r="AJ60">
        <f t="shared" si="47"/>
        <v>-2.4840566966554363</v>
      </c>
      <c r="AK60">
        <f t="shared" si="59"/>
        <v>-1.6229170418157897</v>
      </c>
      <c r="AL60">
        <f t="shared" si="40"/>
        <v>-4.10697373856111</v>
      </c>
      <c r="AN60">
        <f t="shared" si="48"/>
        <v>0</v>
      </c>
      <c r="AO60">
        <f t="shared" si="49"/>
        <v>0</v>
      </c>
      <c r="AP60">
        <f t="shared" si="50"/>
        <v>-1.0747777840797533E-17</v>
      </c>
      <c r="AQ60">
        <f t="shared" si="51"/>
        <v>-2.2932600675708944E-13</v>
      </c>
      <c r="AR60">
        <f t="shared" si="52"/>
        <v>-2.2933675453493022E-13</v>
      </c>
      <c r="AS60">
        <f t="shared" si="53"/>
        <v>-6.3379982005507688E-3</v>
      </c>
      <c r="AT60">
        <f t="shared" si="54"/>
        <v>-4.1408254910288104E-3</v>
      </c>
      <c r="AU60">
        <f t="shared" si="55"/>
        <v>-1.0478823691808916E-2</v>
      </c>
      <c r="AW60">
        <v>57</v>
      </c>
      <c r="AX60">
        <f>IF(Z60&gt;0, (R60*SUMPRODUCT(K60:$K$98, X60:$X$98)-K60*$AZ$3)/Z60, 0)</f>
        <v>-6.1427409057994336E+16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41"/>
        <v>50000</v>
      </c>
      <c r="S61">
        <f t="shared" si="42"/>
        <v>-3.6175600468257677E+17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-20.700472472141556</v>
      </c>
      <c r="AC61">
        <f t="shared" si="27"/>
        <v>-18.48256470726945</v>
      </c>
      <c r="AE61">
        <f t="shared" si="43"/>
        <v>0</v>
      </c>
      <c r="AF61">
        <f t="shared" si="44"/>
        <v>0</v>
      </c>
      <c r="AG61">
        <f t="shared" si="45"/>
        <v>-6.3864056394471588E-16</v>
      </c>
      <c r="AH61">
        <f t="shared" si="46"/>
        <v>-1.412648295001194E-11</v>
      </c>
      <c r="AI61">
        <f t="shared" si="39"/>
        <v>-1.4127121590575884E-11</v>
      </c>
      <c r="AJ61">
        <f t="shared" si="47"/>
        <v>-2.2179077648721055</v>
      </c>
      <c r="AK61">
        <f t="shared" si="59"/>
        <v>-1.449033073049909</v>
      </c>
      <c r="AL61">
        <f t="shared" si="40"/>
        <v>-3.6669408379361412</v>
      </c>
      <c r="AN61">
        <f t="shared" si="48"/>
        <v>0</v>
      </c>
      <c r="AO61">
        <f t="shared" si="49"/>
        <v>0</v>
      </c>
      <c r="AP61">
        <f t="shared" si="50"/>
        <v>-1.4548864013343192E-18</v>
      </c>
      <c r="AQ61">
        <f t="shared" si="51"/>
        <v>-3.2181526046054001E-14</v>
      </c>
      <c r="AR61">
        <f t="shared" si="52"/>
        <v>-3.2182980932455332E-14</v>
      </c>
      <c r="AS61">
        <f t="shared" si="53"/>
        <v>-5.0526133614111467E-3</v>
      </c>
      <c r="AT61">
        <f t="shared" si="54"/>
        <v>-3.3010407294555861E-3</v>
      </c>
      <c r="AU61">
        <f t="shared" si="55"/>
        <v>-8.3536540908989154E-3</v>
      </c>
      <c r="AW61">
        <v>58</v>
      </c>
      <c r="AX61">
        <f>IF(Z61&gt;0, (R61*SUMPRODUCT(K61:$K$98, X61:$X$98)-K61*$AZ$3)/Z61, 0)</f>
        <v>-3.6175600468257677E+17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41"/>
        <v>50000</v>
      </c>
      <c r="S62">
        <f t="shared" si="42"/>
        <v>-2.2000137461666895E+18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-18.48256470726945</v>
      </c>
      <c r="AC62">
        <f t="shared" si="27"/>
        <v>-16.502289917204894</v>
      </c>
      <c r="AE62">
        <f t="shared" si="43"/>
        <v>0</v>
      </c>
      <c r="AF62">
        <f t="shared" si="44"/>
        <v>0</v>
      </c>
      <c r="AG62">
        <f t="shared" si="45"/>
        <v>-9.3762425041426058E-17</v>
      </c>
      <c r="AH62">
        <f t="shared" si="46"/>
        <v>-2.153966933055371E-12</v>
      </c>
      <c r="AI62">
        <f t="shared" si="39"/>
        <v>-2.1540606954804126E-12</v>
      </c>
      <c r="AJ62">
        <f t="shared" si="47"/>
        <v>-1.9802747900645556</v>
      </c>
      <c r="AK62">
        <f t="shared" si="59"/>
        <v>-1.2937795295088617</v>
      </c>
      <c r="AL62">
        <f t="shared" si="40"/>
        <v>-3.2740543195755714</v>
      </c>
      <c r="AN62">
        <f t="shared" si="48"/>
        <v>0</v>
      </c>
      <c r="AO62">
        <f t="shared" si="49"/>
        <v>0</v>
      </c>
      <c r="AP62">
        <f t="shared" si="50"/>
        <v>-1.9071435937844115E-19</v>
      </c>
      <c r="AQ62">
        <f t="shared" si="51"/>
        <v>-4.3812051957754362E-15</v>
      </c>
      <c r="AR62">
        <f t="shared" si="52"/>
        <v>-4.3813959101348153E-15</v>
      </c>
      <c r="AS62">
        <f t="shared" si="53"/>
        <v>-4.0279124373498046E-3</v>
      </c>
      <c r="AT62">
        <f t="shared" si="54"/>
        <v>-2.6315694590685768E-3</v>
      </c>
      <c r="AU62">
        <f t="shared" si="55"/>
        <v>-6.6594818964227625E-3</v>
      </c>
      <c r="AW62">
        <v>59</v>
      </c>
      <c r="AX62">
        <f>IF(Z62&gt;0, (R62*SUMPRODUCT(K62:$K$98, X62:$X$98)-K62*$AZ$3)/Z62, 0)</f>
        <v>-2.2000137461666895E+18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41"/>
        <v>50000</v>
      </c>
      <c r="S63">
        <f t="shared" si="42"/>
        <v>-1.3839209829759435E+19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-16.502289917204894</v>
      </c>
      <c r="AC63">
        <f t="shared" si="27"/>
        <v>-14.734187426075797</v>
      </c>
      <c r="AE63">
        <f t="shared" si="43"/>
        <v>0</v>
      </c>
      <c r="AF63">
        <f t="shared" si="44"/>
        <v>0</v>
      </c>
      <c r="AG63">
        <f t="shared" si="45"/>
        <v>-1.3308371293706225E-17</v>
      </c>
      <c r="AH63">
        <f t="shared" si="46"/>
        <v>-3.1806571798922232E-13</v>
      </c>
      <c r="AI63">
        <f t="shared" si="39"/>
        <v>-3.18079026360516E-13</v>
      </c>
      <c r="AJ63">
        <f t="shared" si="47"/>
        <v>-1.7681024911290972</v>
      </c>
      <c r="AK63">
        <f t="shared" si="59"/>
        <v>-1.1551602942043426</v>
      </c>
      <c r="AL63">
        <f t="shared" si="40"/>
        <v>-2.9232627853337583</v>
      </c>
      <c r="AN63">
        <f t="shared" si="48"/>
        <v>0</v>
      </c>
      <c r="AO63">
        <f t="shared" si="49"/>
        <v>0</v>
      </c>
      <c r="AP63">
        <f t="shared" si="50"/>
        <v>-2.4169153967444066E-20</v>
      </c>
      <c r="AQ63">
        <f t="shared" si="51"/>
        <v>-5.7763486907542641E-16</v>
      </c>
      <c r="AR63">
        <f t="shared" si="52"/>
        <v>-5.7765903822939379E-16</v>
      </c>
      <c r="AS63">
        <f t="shared" si="53"/>
        <v>-3.2110271343669256E-3</v>
      </c>
      <c r="AT63">
        <f t="shared" si="54"/>
        <v>-2.0978710611197233E-3</v>
      </c>
      <c r="AU63">
        <f t="shared" si="55"/>
        <v>-5.3088981954872274E-3</v>
      </c>
      <c r="AW63">
        <v>60</v>
      </c>
      <c r="AX63">
        <f>IF(Z63&gt;0, (R63*SUMPRODUCT(K63:$K$98, X63:$X$98)-K63*$AZ$3)/Z63, 0)</f>
        <v>-1.3839209829759435E+19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41"/>
        <v>50000</v>
      </c>
      <c r="S64">
        <f t="shared" si="42"/>
        <v>-9.0188863495800652E+19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-14.734187426075797</v>
      </c>
      <c r="AC64">
        <f t="shared" si="27"/>
        <v>-13.155524487567677</v>
      </c>
      <c r="AE64">
        <f t="shared" si="43"/>
        <v>0</v>
      </c>
      <c r="AF64">
        <f t="shared" si="44"/>
        <v>0</v>
      </c>
      <c r="AG64">
        <f t="shared" si="45"/>
        <v>-1.8233299513997396E-18</v>
      </c>
      <c r="AH64">
        <f t="shared" si="46"/>
        <v>-4.5407830517477695E-14</v>
      </c>
      <c r="AI64">
        <f t="shared" si="39"/>
        <v>-4.5409653847429093E-14</v>
      </c>
      <c r="AJ64">
        <f t="shared" si="47"/>
        <v>-1.5786629385081206</v>
      </c>
      <c r="AK64">
        <f t="shared" si="59"/>
        <v>-1.0313931198253059</v>
      </c>
      <c r="AL64">
        <f t="shared" si="40"/>
        <v>-2.610056058333472</v>
      </c>
      <c r="AN64">
        <f t="shared" si="48"/>
        <v>0</v>
      </c>
      <c r="AO64">
        <f t="shared" si="49"/>
        <v>0</v>
      </c>
      <c r="AP64">
        <f t="shared" si="50"/>
        <v>-2.9565401621143355E-21</v>
      </c>
      <c r="AQ64">
        <f t="shared" si="51"/>
        <v>-7.3629062307862742E-17</v>
      </c>
      <c r="AR64">
        <f t="shared" si="52"/>
        <v>-7.3632018848024849E-17</v>
      </c>
      <c r="AS64">
        <f t="shared" si="53"/>
        <v>-2.5598111721675076E-3</v>
      </c>
      <c r="AT64">
        <f t="shared" si="54"/>
        <v>-1.6724099658161056E-3</v>
      </c>
      <c r="AU64">
        <f t="shared" si="55"/>
        <v>-4.2322211379836874E-3</v>
      </c>
      <c r="AW64">
        <v>61</v>
      </c>
      <c r="AX64">
        <f>IF(Z64&gt;0, (R64*SUMPRODUCT(K64:$K$98, X64:$X$98)-K64*$AZ$3)/Z64, 0)</f>
        <v>-9.0188863495800652E+19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41"/>
        <v>50000</v>
      </c>
      <c r="S65">
        <f t="shared" si="42"/>
        <v>-6.0979396270904207E+20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-13.155524487567677</v>
      </c>
      <c r="AC65">
        <f t="shared" si="27"/>
        <v>-11.746004006756852</v>
      </c>
      <c r="AE65">
        <f t="shared" si="43"/>
        <v>0</v>
      </c>
      <c r="AF65">
        <f t="shared" si="44"/>
        <v>0</v>
      </c>
      <c r="AG65">
        <f t="shared" si="45"/>
        <v>-2.4077813009525802E-19</v>
      </c>
      <c r="AH65">
        <f t="shared" si="46"/>
        <v>-6.2572740871619373E-15</v>
      </c>
      <c r="AI65">
        <f t="shared" si="39"/>
        <v>-6.2575148652920325E-15</v>
      </c>
      <c r="AJ65">
        <f t="shared" si="47"/>
        <v>-1.4095204808108246</v>
      </c>
      <c r="AK65">
        <f t="shared" si="59"/>
        <v>-0.92088671412973744</v>
      </c>
      <c r="AL65">
        <f t="shared" si="40"/>
        <v>-2.3304071949405682</v>
      </c>
      <c r="AN65">
        <f t="shared" si="48"/>
        <v>0</v>
      </c>
      <c r="AO65">
        <f t="shared" si="49"/>
        <v>0</v>
      </c>
      <c r="AP65">
        <f t="shared" si="50"/>
        <v>-3.4859209266644341E-22</v>
      </c>
      <c r="AQ65">
        <f t="shared" si="51"/>
        <v>-9.0591129168099117E-18</v>
      </c>
      <c r="AR65">
        <f t="shared" si="52"/>
        <v>-9.0594615089025786E-18</v>
      </c>
      <c r="AS65">
        <f t="shared" si="53"/>
        <v>-2.0406657941386417E-3</v>
      </c>
      <c r="AT65">
        <f t="shared" si="54"/>
        <v>-1.3332349855039107E-3</v>
      </c>
      <c r="AU65">
        <f t="shared" si="55"/>
        <v>-3.3739007796425614E-3</v>
      </c>
      <c r="AW65">
        <v>62</v>
      </c>
      <c r="AX65">
        <f>IF(Z65&gt;0, (R65*SUMPRODUCT(K65:$K$98, X65:$X$98)-K65*$AZ$3)/Z65, 0)</f>
        <v>-6.0979396270904207E+20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41"/>
        <v>50000</v>
      </c>
      <c r="S66">
        <f t="shared" si="42"/>
        <v>-4.2845280478505305E+21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-11.746004006756852</v>
      </c>
      <c r="AC66">
        <f t="shared" si="27"/>
        <v>-10.487503577461474</v>
      </c>
      <c r="AE66">
        <f t="shared" si="43"/>
        <v>0</v>
      </c>
      <c r="AF66">
        <f t="shared" si="44"/>
        <v>0</v>
      </c>
      <c r="AG66">
        <f t="shared" si="45"/>
        <v>-3.0597021014726649E-20</v>
      </c>
      <c r="AH66">
        <f t="shared" si="46"/>
        <v>-8.3109331111831521E-16</v>
      </c>
      <c r="AI66">
        <f t="shared" si="39"/>
        <v>-8.3112390813932992E-16</v>
      </c>
      <c r="AJ66">
        <f t="shared" si="47"/>
        <v>-1.2585004292953776</v>
      </c>
      <c r="AK66">
        <f t="shared" si="59"/>
        <v>-0.82222028047297968</v>
      </c>
      <c r="AL66">
        <f t="shared" si="40"/>
        <v>-2.0807207097683582</v>
      </c>
      <c r="AN66">
        <f t="shared" si="48"/>
        <v>0</v>
      </c>
      <c r="AO66">
        <f t="shared" si="49"/>
        <v>0</v>
      </c>
      <c r="AP66">
        <f t="shared" si="50"/>
        <v>-3.955137772873773E-23</v>
      </c>
      <c r="AQ66">
        <f t="shared" si="51"/>
        <v>-1.0743165310128312E-18</v>
      </c>
      <c r="AR66">
        <f t="shared" si="52"/>
        <v>-1.07435608239056E-18</v>
      </c>
      <c r="AS66">
        <f t="shared" si="53"/>
        <v>-1.6268062772151141E-3</v>
      </c>
      <c r="AT66">
        <f t="shared" si="54"/>
        <v>-1.0628467677805409E-3</v>
      </c>
      <c r="AU66">
        <f t="shared" si="55"/>
        <v>-2.6896530449956563E-3</v>
      </c>
      <c r="AW66">
        <v>63</v>
      </c>
      <c r="AX66">
        <f>IF(Z66&gt;0, (R66*SUMPRODUCT(K66:$K$98, X66:$X$98)-K66*$AZ$3)/Z66, 0)</f>
        <v>-4.2845280478505305E+21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-3.1340471165245739E+22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-10.487503577461474</v>
      </c>
      <c r="AC67">
        <f t="shared" si="27"/>
        <v>-9.3638424798763165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-3.7347246753664493E-21</v>
      </c>
      <c r="AH67">
        <f t="shared" ref="AH67:AH79" si="66">-X67*R67</f>
        <v>-1.0622530451685173E-16</v>
      </c>
      <c r="AI67">
        <f t="shared" si="39"/>
        <v>-1.062290392415271E-16</v>
      </c>
      <c r="AJ67">
        <f t="shared" ref="AJ67:AJ79" si="67">AB67-AC67</f>
        <v>-1.123661097585158</v>
      </c>
      <c r="AK67">
        <f t="shared" si="59"/>
        <v>-0.73412525042230325</v>
      </c>
      <c r="AL67">
        <f t="shared" si="40"/>
        <v>-1.8577863480074612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-4.31045424899488E-24</v>
      </c>
      <c r="AQ67">
        <f t="shared" ref="AQ67:AQ79" si="71">AH67*$K67</f>
        <v>-1.226005542592003E-19</v>
      </c>
      <c r="AR67">
        <f t="shared" ref="AR67:AR79" si="72">AI67*$K67</f>
        <v>-1.2260486471344931E-19</v>
      </c>
      <c r="AS67">
        <f t="shared" ref="AS67:AS79" si="73">AJ67*$K67</f>
        <v>-1.2968800041574561E-3</v>
      </c>
      <c r="AT67">
        <f t="shared" ref="AT67:AT79" si="74">AK67*$K67</f>
        <v>-8.4729493604953807E-4</v>
      </c>
      <c r="AU67">
        <f t="shared" ref="AU67:AU79" si="75">AL67*$K67</f>
        <v>-2.1441749402069943E-3</v>
      </c>
      <c r="AW67">
        <v>64</v>
      </c>
      <c r="AX67">
        <f>IF(Z67&gt;0, (R67*SUMPRODUCT(K67:$K$98, X67:$X$98)-K67*$AZ$3)/Z67, 0)</f>
        <v>-3.1340471165245739E+22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1"/>
        <v>50000</v>
      </c>
      <c r="S68">
        <f t="shared" si="62"/>
        <v>-2.390836878019355E+23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-9.3638424798763165</v>
      </c>
      <c r="AC68">
        <f t="shared" ref="AC68:AC79" si="79">S68*Z68</f>
        <v>-8.3605736427467097</v>
      </c>
      <c r="AE68">
        <f t="shared" si="63"/>
        <v>0</v>
      </c>
      <c r="AF68">
        <f t="shared" si="64"/>
        <v>0</v>
      </c>
      <c r="AG68">
        <f t="shared" si="65"/>
        <v>-4.3711543641953071E-22</v>
      </c>
      <c r="AH68">
        <f t="shared" si="66"/>
        <v>-1.3041047968773015E-17</v>
      </c>
      <c r="AI68">
        <f t="shared" si="39"/>
        <v>-1.3041485084209434E-17</v>
      </c>
      <c r="AJ68">
        <f t="shared" si="67"/>
        <v>-1.0032688371296068</v>
      </c>
      <c r="AK68">
        <f t="shared" ref="AK68:AK79" si="80">G68*SUM(AB68:AB68, AE68:AF68)</f>
        <v>-0.65546897359134226</v>
      </c>
      <c r="AL68">
        <f t="shared" si="40"/>
        <v>-1.6587378107209489</v>
      </c>
      <c r="AN68">
        <f t="shared" si="68"/>
        <v>0</v>
      </c>
      <c r="AO68">
        <f t="shared" si="69"/>
        <v>0</v>
      </c>
      <c r="AP68">
        <f t="shared" si="70"/>
        <v>-4.5044582886510709E-25</v>
      </c>
      <c r="AQ68">
        <f t="shared" si="71"/>
        <v>-1.3438751350628608E-20</v>
      </c>
      <c r="AR68">
        <f t="shared" si="72"/>
        <v>-1.3439201796457473E-20</v>
      </c>
      <c r="AS68">
        <f t="shared" si="73"/>
        <v>-1.0338647992326673E-3</v>
      </c>
      <c r="AT68">
        <f t="shared" si="74"/>
        <v>-6.7545833549867505E-4</v>
      </c>
      <c r="AU68">
        <f t="shared" si="75"/>
        <v>-1.7093231347313422E-3</v>
      </c>
      <c r="AW68">
        <v>65</v>
      </c>
      <c r="AX68">
        <f>IF(Z68&gt;0, (R68*SUMPRODUCT(K68:$K$98, X68:$X$98)-K68*$AZ$3)/Z68, 0)</f>
        <v>-2.390836878019355E+23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0.877957722</v>
      </c>
      <c r="Q69" s="5">
        <f t="shared" ref="Q69:Q79" si="81">$C$8</f>
        <v>12.5</v>
      </c>
      <c r="R69">
        <f t="shared" si="61"/>
        <v>50000</v>
      </c>
      <c r="S69">
        <f t="shared" si="62"/>
        <v>-1.9052413268015241E+24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-8.3605736427467097</v>
      </c>
      <c r="AC69">
        <f t="shared" si="79"/>
        <v>-7.4647978953095615</v>
      </c>
      <c r="AE69">
        <f t="shared" si="63"/>
        <v>0</v>
      </c>
      <c r="AF69">
        <f t="shared" si="64"/>
        <v>0</v>
      </c>
      <c r="AG69">
        <f t="shared" si="65"/>
        <v>-4.8975409245408397E-23</v>
      </c>
      <c r="AH69">
        <f t="shared" si="66"/>
        <v>-1.5350754912397082E-18</v>
      </c>
      <c r="AI69">
        <f t="shared" si="39"/>
        <v>-1.5351244666489535E-18</v>
      </c>
      <c r="AJ69">
        <f t="shared" si="67"/>
        <v>-0.89577574743714816</v>
      </c>
      <c r="AK69">
        <f t="shared" si="80"/>
        <v>-0.58524015499226978</v>
      </c>
      <c r="AL69">
        <f t="shared" si="40"/>
        <v>-1.4810159024294181</v>
      </c>
      <c r="AN69">
        <f t="shared" si="68"/>
        <v>0</v>
      </c>
      <c r="AO69">
        <f t="shared" si="69"/>
        <v>0</v>
      </c>
      <c r="AP69">
        <f t="shared" si="70"/>
        <v>-4.5061586412182824E-26</v>
      </c>
      <c r="AQ69">
        <f t="shared" si="71"/>
        <v>-1.4124014064100403E-21</v>
      </c>
      <c r="AR69">
        <f t="shared" si="72"/>
        <v>-1.4124464679964524E-21</v>
      </c>
      <c r="AS69">
        <f t="shared" si="73"/>
        <v>-8.2419068816379649E-4</v>
      </c>
      <c r="AT69">
        <f t="shared" si="74"/>
        <v>-5.3847124960034679E-4</v>
      </c>
      <c r="AU69">
        <f t="shared" si="75"/>
        <v>-1.3626619377641433E-3</v>
      </c>
      <c r="AW69">
        <v>66</v>
      </c>
      <c r="AX69">
        <f>IF(Z69&gt;0, (R69*SUMPRODUCT(K69:$K$98, X69:$X$98)-K69*$AZ$3)/Z69, 0)</f>
        <v>-1.9052413268015241E+24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0.88376105100000002</v>
      </c>
      <c r="Q70" s="5">
        <f t="shared" si="81"/>
        <v>12.5</v>
      </c>
      <c r="R70">
        <f t="shared" si="61"/>
        <v>50000</v>
      </c>
      <c r="S70">
        <f t="shared" si="62"/>
        <v>-1.6012096726421499E+25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-7.4647978953095615</v>
      </c>
      <c r="AC70">
        <f t="shared" si="79"/>
        <v>-6.6649981208121085</v>
      </c>
      <c r="AE70">
        <f t="shared" si="63"/>
        <v>0</v>
      </c>
      <c r="AF70">
        <f t="shared" si="64"/>
        <v>0</v>
      </c>
      <c r="AG70">
        <f t="shared" si="65"/>
        <v>-5.2030960050770711E-24</v>
      </c>
      <c r="AH70">
        <f t="shared" si="66"/>
        <v>-1.7313023659150895E-19</v>
      </c>
      <c r="AI70">
        <f t="shared" ref="AI70:AI79" si="88">SUM(AE70:AH70)</f>
        <v>-1.7313543968751404E-19</v>
      </c>
      <c r="AJ70">
        <f t="shared" si="67"/>
        <v>-0.79979977449745299</v>
      </c>
      <c r="AK70">
        <f t="shared" si="80"/>
        <v>-0.52253585267166935</v>
      </c>
      <c r="AL70">
        <f t="shared" ref="AL70:AL79" si="89">SUM(AI70:AK70)</f>
        <v>-1.3223356271691222</v>
      </c>
      <c r="AN70">
        <f t="shared" si="68"/>
        <v>0</v>
      </c>
      <c r="AO70">
        <f t="shared" si="69"/>
        <v>0</v>
      </c>
      <c r="AP70">
        <f t="shared" si="70"/>
        <v>-4.2743710541990924E-27</v>
      </c>
      <c r="AQ70">
        <f t="shared" si="71"/>
        <v>-1.4222741059770716E-22</v>
      </c>
      <c r="AR70">
        <f t="shared" si="72"/>
        <v>-1.4223168496876137E-22</v>
      </c>
      <c r="AS70">
        <f t="shared" si="73"/>
        <v>-6.5703977053874023E-4</v>
      </c>
      <c r="AT70">
        <f t="shared" si="74"/>
        <v>-4.2926598341864368E-4</v>
      </c>
      <c r="AU70">
        <f t="shared" si="75"/>
        <v>-1.0863057539573838E-3</v>
      </c>
      <c r="AW70">
        <v>67</v>
      </c>
      <c r="AX70">
        <f>IF(Z70&gt;0, (R70*SUMPRODUCT(K70:$K$98, X70:$X$98)-K70*$AZ$3)/Z70, 0)</f>
        <v>-1.6012096726421499E+25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0.88953285599999998</v>
      </c>
      <c r="Q71" s="5">
        <f t="shared" si="81"/>
        <v>12.5</v>
      </c>
      <c r="R71">
        <f t="shared" si="61"/>
        <v>50000</v>
      </c>
      <c r="S71">
        <f t="shared" si="62"/>
        <v>-1.4230040155520803E+26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-6.6649981208121085</v>
      </c>
      <c r="AC71">
        <f t="shared" si="79"/>
        <v>-5.9508911792965247</v>
      </c>
      <c r="AE71">
        <f t="shared" si="63"/>
        <v>0</v>
      </c>
      <c r="AF71">
        <f t="shared" si="64"/>
        <v>0</v>
      </c>
      <c r="AG71">
        <f t="shared" si="65"/>
        <v>-5.2274019558790288E-25</v>
      </c>
      <c r="AH71">
        <f t="shared" si="66"/>
        <v>-1.8513299397753591E-20</v>
      </c>
      <c r="AI71">
        <f t="shared" si="88"/>
        <v>-1.8513822137949178E-20</v>
      </c>
      <c r="AJ71">
        <f t="shared" si="67"/>
        <v>-0.71410694151558385</v>
      </c>
      <c r="AK71">
        <f t="shared" si="80"/>
        <v>-0.46654986845684765</v>
      </c>
      <c r="AL71">
        <f t="shared" si="89"/>
        <v>-1.1806568099724315</v>
      </c>
      <c r="AN71">
        <f t="shared" si="68"/>
        <v>0</v>
      </c>
      <c r="AO71">
        <f t="shared" si="69"/>
        <v>0</v>
      </c>
      <c r="AP71">
        <f t="shared" si="70"/>
        <v>-3.8342308233183221E-28</v>
      </c>
      <c r="AQ71">
        <f t="shared" si="71"/>
        <v>-1.3579262469448034E-23</v>
      </c>
      <c r="AR71">
        <f t="shared" si="72"/>
        <v>-1.3579645892530366E-23</v>
      </c>
      <c r="AS71">
        <f t="shared" si="73"/>
        <v>-5.2378808238101159E-4</v>
      </c>
      <c r="AT71">
        <f t="shared" si="74"/>
        <v>-3.4220821382226056E-4</v>
      </c>
      <c r="AU71">
        <f t="shared" si="75"/>
        <v>-8.6599629620327226E-4</v>
      </c>
      <c r="AW71">
        <v>68</v>
      </c>
      <c r="AX71">
        <f>IF(Z71&gt;0, (R71*SUMPRODUCT(K71:$K$98, X71:$X$98)-K71*$AZ$3)/Z71, 0)</f>
        <v>-1.4230040155520803E+26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0.89526598199999996</v>
      </c>
      <c r="Q72" s="5">
        <f t="shared" si="81"/>
        <v>12.5</v>
      </c>
      <c r="R72">
        <f t="shared" si="61"/>
        <v>50000</v>
      </c>
      <c r="S72">
        <f t="shared" si="62"/>
        <v>-1.3411647963670985E+27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-5.9508911792965247</v>
      </c>
      <c r="AC72">
        <f t="shared" si="79"/>
        <v>-5.3132956958004689</v>
      </c>
      <c r="AE72">
        <f t="shared" si="63"/>
        <v>0</v>
      </c>
      <c r="AF72">
        <f t="shared" si="64"/>
        <v>0</v>
      </c>
      <c r="AG72">
        <f t="shared" si="65"/>
        <v>-4.9521279098147957E-26</v>
      </c>
      <c r="AH72">
        <f t="shared" si="66"/>
        <v>-1.8719660581355034E-21</v>
      </c>
      <c r="AI72">
        <f t="shared" si="88"/>
        <v>-1.8720155794146017E-21</v>
      </c>
      <c r="AJ72">
        <f t="shared" si="67"/>
        <v>-0.63759548349605577</v>
      </c>
      <c r="AK72">
        <f t="shared" si="80"/>
        <v>-0.41656238255075678</v>
      </c>
      <c r="AL72">
        <f t="shared" si="89"/>
        <v>-1.0541578660468125</v>
      </c>
      <c r="AN72">
        <f t="shared" si="68"/>
        <v>0</v>
      </c>
      <c r="AO72">
        <f t="shared" si="69"/>
        <v>0</v>
      </c>
      <c r="AP72">
        <f t="shared" si="70"/>
        <v>-3.2431436770749375E-29</v>
      </c>
      <c r="AQ72">
        <f t="shared" si="71"/>
        <v>-1.2259487225902662E-24</v>
      </c>
      <c r="AR72">
        <f t="shared" si="72"/>
        <v>-1.2259811540270369E-24</v>
      </c>
      <c r="AS72">
        <f t="shared" si="73"/>
        <v>-4.1756065240833111E-4</v>
      </c>
      <c r="AT72">
        <f t="shared" si="74"/>
        <v>-2.7280629290677653E-4</v>
      </c>
      <c r="AU72">
        <f t="shared" si="75"/>
        <v>-6.9036694531510764E-4</v>
      </c>
      <c r="AW72">
        <v>69</v>
      </c>
      <c r="AX72">
        <f>IF(Z72&gt;0, (R72*SUMPRODUCT(K72:$K$98, X72:$X$98)-K72*$AZ$3)/Z72, 0)</f>
        <v>-1.3411647963670985E+27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0.900953271</v>
      </c>
      <c r="Q73" s="5">
        <f t="shared" si="81"/>
        <v>12.5</v>
      </c>
      <c r="R73">
        <f t="shared" si="61"/>
        <v>50000</v>
      </c>
      <c r="S73">
        <f t="shared" si="62"/>
        <v>-1.3447642396666911E+28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-5.3132956958004689</v>
      </c>
      <c r="AC73">
        <f t="shared" si="79"/>
        <v>-4.7440140141075604</v>
      </c>
      <c r="AE73">
        <f t="shared" si="63"/>
        <v>0</v>
      </c>
      <c r="AF73">
        <f t="shared" si="64"/>
        <v>0</v>
      </c>
      <c r="AG73">
        <f t="shared" si="65"/>
        <v>-4.409707919586147E-27</v>
      </c>
      <c r="AH73">
        <f t="shared" si="66"/>
        <v>-1.7846543355032134E-22</v>
      </c>
      <c r="AI73">
        <f t="shared" si="88"/>
        <v>-1.7846984325824092E-22</v>
      </c>
      <c r="AJ73">
        <f t="shared" si="67"/>
        <v>-0.56928168169290849</v>
      </c>
      <c r="AK73">
        <f t="shared" si="80"/>
        <v>-0.37193069870603285</v>
      </c>
      <c r="AL73">
        <f t="shared" si="89"/>
        <v>-0.9412123803989414</v>
      </c>
      <c r="AN73">
        <f t="shared" si="68"/>
        <v>0</v>
      </c>
      <c r="AO73">
        <f t="shared" si="69"/>
        <v>0</v>
      </c>
      <c r="AP73">
        <f t="shared" si="70"/>
        <v>-2.5784940725049606E-30</v>
      </c>
      <c r="AQ73">
        <f t="shared" si="71"/>
        <v>-1.0435431800655833E-25</v>
      </c>
      <c r="AR73">
        <f t="shared" si="72"/>
        <v>-1.0435689650063082E-25</v>
      </c>
      <c r="AS73">
        <f t="shared" si="73"/>
        <v>-3.3287679560613221E-4</v>
      </c>
      <c r="AT73">
        <f t="shared" si="74"/>
        <v>-2.1747950646267263E-4</v>
      </c>
      <c r="AU73">
        <f t="shared" si="75"/>
        <v>-5.5035630206880487E-4</v>
      </c>
      <c r="AW73">
        <v>70</v>
      </c>
      <c r="AX73">
        <f>IF(Z73&gt;0, (R73*SUMPRODUCT(K73:$K$98, X73:$X$98)-K73*$AZ$3)/Z73, 0)</f>
        <v>-1.3447642396666911E+28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0.90658776299999999</v>
      </c>
      <c r="Q74" s="5">
        <f t="shared" si="81"/>
        <v>12.5</v>
      </c>
      <c r="R74">
        <f t="shared" si="61"/>
        <v>50000</v>
      </c>
      <c r="S74">
        <f t="shared" si="62"/>
        <v>-1.4394558880434536E+29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-4.7440140141075604</v>
      </c>
      <c r="AC74">
        <f t="shared" si="79"/>
        <v>-4.2357267983103215</v>
      </c>
      <c r="AE74">
        <f t="shared" si="63"/>
        <v>0</v>
      </c>
      <c r="AF74">
        <f t="shared" si="64"/>
        <v>0</v>
      </c>
      <c r="AG74">
        <f t="shared" si="65"/>
        <v>-3.6782360208929648E-28</v>
      </c>
      <c r="AH74">
        <f t="shared" si="66"/>
        <v>-1.5991148953203954E-23</v>
      </c>
      <c r="AI74">
        <f t="shared" si="88"/>
        <v>-1.5991516776806043E-23</v>
      </c>
      <c r="AJ74">
        <f t="shared" si="67"/>
        <v>-0.5082872157972389</v>
      </c>
      <c r="AK74">
        <f t="shared" si="80"/>
        <v>-0.33208098098752925</v>
      </c>
      <c r="AL74">
        <f t="shared" si="89"/>
        <v>-0.84036819678476815</v>
      </c>
      <c r="AN74">
        <f t="shared" si="68"/>
        <v>0</v>
      </c>
      <c r="AO74">
        <f t="shared" si="69"/>
        <v>0</v>
      </c>
      <c r="AP74">
        <f t="shared" si="70"/>
        <v>-1.9203389167757041E-31</v>
      </c>
      <c r="AQ74">
        <f t="shared" si="71"/>
        <v>-8.3486827610751132E-27</v>
      </c>
      <c r="AR74">
        <f t="shared" si="72"/>
        <v>-8.3488747949667904E-27</v>
      </c>
      <c r="AS74">
        <f t="shared" si="73"/>
        <v>-2.6536734343601056E-4</v>
      </c>
      <c r="AT74">
        <f t="shared" si="74"/>
        <v>-1.7337333104486014E-4</v>
      </c>
      <c r="AU74">
        <f t="shared" si="75"/>
        <v>-4.387406744808707E-4</v>
      </c>
      <c r="AW74">
        <v>71</v>
      </c>
      <c r="AX74">
        <f>IF(Z74&gt;0, (R74*SUMPRODUCT(K74:$K$98, X74:$X$98)-K74*$AZ$3)/Z74, 0)</f>
        <v>-1.4394558880434536E+29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0.91219363099999995</v>
      </c>
      <c r="Q75" s="5">
        <f t="shared" si="81"/>
        <v>12.5</v>
      </c>
      <c r="R75">
        <f t="shared" si="61"/>
        <v>50000</v>
      </c>
      <c r="S75">
        <f t="shared" si="62"/>
        <v>-1.651829391328322E+30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-4.2357267983103215</v>
      </c>
      <c r="AC75">
        <f t="shared" si="79"/>
        <v>-3.7818989270627874</v>
      </c>
      <c r="AE75">
        <f t="shared" si="63"/>
        <v>0</v>
      </c>
      <c r="AF75">
        <f t="shared" si="64"/>
        <v>0</v>
      </c>
      <c r="AG75">
        <f t="shared" si="65"/>
        <v>-2.8619018911069001E-29</v>
      </c>
      <c r="AH75">
        <f t="shared" si="66"/>
        <v>-1.3421053886293381E-24</v>
      </c>
      <c r="AI75">
        <f t="shared" si="88"/>
        <v>-1.3421340076482491E-24</v>
      </c>
      <c r="AJ75">
        <f t="shared" si="67"/>
        <v>-0.4538278712475341</v>
      </c>
      <c r="AK75">
        <f t="shared" si="80"/>
        <v>-0.29650087588172253</v>
      </c>
      <c r="AL75">
        <f t="shared" si="89"/>
        <v>-0.75032874712925657</v>
      </c>
      <c r="AN75">
        <f t="shared" si="68"/>
        <v>0</v>
      </c>
      <c r="AO75">
        <f t="shared" si="69"/>
        <v>0</v>
      </c>
      <c r="AP75">
        <f t="shared" si="70"/>
        <v>-1.3340589139617042E-32</v>
      </c>
      <c r="AQ75">
        <f t="shared" si="71"/>
        <v>-6.2561461758722716E-28</v>
      </c>
      <c r="AR75">
        <f t="shared" si="72"/>
        <v>-6.2562795817636683E-28</v>
      </c>
      <c r="AS75">
        <f t="shared" si="73"/>
        <v>-2.1154922148916629E-4</v>
      </c>
      <c r="AT75">
        <f t="shared" si="74"/>
        <v>-1.3821215803958876E-4</v>
      </c>
      <c r="AU75">
        <f t="shared" si="75"/>
        <v>-3.4976137952875502E-4</v>
      </c>
      <c r="AW75">
        <v>72</v>
      </c>
      <c r="AX75">
        <f>IF(Z75&gt;0, (R75*SUMPRODUCT(K75:$K$98, X75:$X$98)-K75*$AZ$3)/Z75, 0)</f>
        <v>-1.651829391328322E+30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0.91779930600000004</v>
      </c>
      <c r="Q76" s="5">
        <f t="shared" si="81"/>
        <v>12.5</v>
      </c>
      <c r="R76">
        <f t="shared" si="61"/>
        <v>50000</v>
      </c>
      <c r="S76">
        <f t="shared" si="62"/>
        <v>-2.0427056709854611E+31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-3.7818989270627874</v>
      </c>
      <c r="AC76">
        <f t="shared" si="79"/>
        <v>-3.3766954705917747</v>
      </c>
      <c r="AE76">
        <f t="shared" si="63"/>
        <v>0</v>
      </c>
      <c r="AF76">
        <f t="shared" si="64"/>
        <v>0</v>
      </c>
      <c r="AG76">
        <f t="shared" si="65"/>
        <v>-2.0663130269783052E-30</v>
      </c>
      <c r="AH76">
        <f t="shared" si="66"/>
        <v>-1.0506606277992002E-25</v>
      </c>
      <c r="AI76">
        <f t="shared" si="88"/>
        <v>-1.05068129092947E-25</v>
      </c>
      <c r="AJ76">
        <f t="shared" si="67"/>
        <v>-0.40520345647101275</v>
      </c>
      <c r="AK76">
        <f t="shared" si="80"/>
        <v>-0.26473292489439515</v>
      </c>
      <c r="AL76">
        <f t="shared" si="89"/>
        <v>-0.6699363813654079</v>
      </c>
      <c r="AN76">
        <f t="shared" si="68"/>
        <v>0</v>
      </c>
      <c r="AO76">
        <f t="shared" si="69"/>
        <v>0</v>
      </c>
      <c r="AP76">
        <f t="shared" si="70"/>
        <v>-8.5999981629393998E-34</v>
      </c>
      <c r="AQ76">
        <f t="shared" si="71"/>
        <v>-4.3728512335613068E-29</v>
      </c>
      <c r="AR76">
        <f t="shared" si="72"/>
        <v>-4.3729372335429358E-29</v>
      </c>
      <c r="AS76">
        <f t="shared" si="73"/>
        <v>-1.6864574417184818E-4</v>
      </c>
      <c r="AT76">
        <f t="shared" si="74"/>
        <v>-1.1018188619227421E-4</v>
      </c>
      <c r="AU76">
        <f t="shared" si="75"/>
        <v>-2.7882763036412238E-4</v>
      </c>
      <c r="AW76">
        <v>73</v>
      </c>
      <c r="AX76">
        <f>IF(Z76&gt;0, (R76*SUMPRODUCT(K76:$K$98, X76:$X$98)-K76*$AZ$3)/Z76, 0)</f>
        <v>-2.0427056709854611E+31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0.92340517499999997</v>
      </c>
      <c r="Q77" s="5">
        <f t="shared" si="81"/>
        <v>12.5</v>
      </c>
      <c r="R77">
        <f t="shared" si="61"/>
        <v>50000</v>
      </c>
      <c r="S77">
        <f t="shared" si="62"/>
        <v>-2.7387178344475892E+32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-3.3766954705917747</v>
      </c>
      <c r="AC77">
        <f t="shared" si="79"/>
        <v>-3.0149066701712268</v>
      </c>
      <c r="AE77">
        <f t="shared" si="63"/>
        <v>0</v>
      </c>
      <c r="AF77">
        <f t="shared" si="64"/>
        <v>0</v>
      </c>
      <c r="AG77">
        <f t="shared" si="65"/>
        <v>-1.376057544268405E-31</v>
      </c>
      <c r="AH77">
        <f t="shared" si="66"/>
        <v>-7.6321765691267271E-27</v>
      </c>
      <c r="AI77">
        <f t="shared" si="88"/>
        <v>-7.6323141748811541E-27</v>
      </c>
      <c r="AJ77">
        <f t="shared" si="67"/>
        <v>-0.36178880042054784</v>
      </c>
      <c r="AK77">
        <f t="shared" si="80"/>
        <v>-0.23636868294142424</v>
      </c>
      <c r="AL77">
        <f t="shared" si="89"/>
        <v>-0.59815748336197205</v>
      </c>
      <c r="AN77">
        <f t="shared" si="68"/>
        <v>0</v>
      </c>
      <c r="AO77">
        <f t="shared" si="69"/>
        <v>0</v>
      </c>
      <c r="AP77">
        <f t="shared" si="70"/>
        <v>-5.1135301130470607E-35</v>
      </c>
      <c r="AQ77">
        <f t="shared" si="71"/>
        <v>-2.8361724316602626E-30</v>
      </c>
      <c r="AR77">
        <f t="shared" si="72"/>
        <v>-2.8362235669613932E-30</v>
      </c>
      <c r="AS77">
        <f t="shared" si="73"/>
        <v>-1.3444335472883332E-4</v>
      </c>
      <c r="AT77">
        <f t="shared" si="74"/>
        <v>-8.7836325089504297E-5</v>
      </c>
      <c r="AU77">
        <f t="shared" si="75"/>
        <v>-2.2227967981833761E-4</v>
      </c>
      <c r="AW77">
        <v>74</v>
      </c>
      <c r="AX77">
        <f>IF(Z77&gt;0, (R77*SUMPRODUCT(K77:$K$98, X77:$X$98)-K77*$AZ$3)/Z77, 0)</f>
        <v>-2.7387178344475892E+32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0.92901104300000004</v>
      </c>
      <c r="Q78" s="5">
        <f t="shared" si="81"/>
        <v>12.5</v>
      </c>
      <c r="R78">
        <f t="shared" si="61"/>
        <v>50000</v>
      </c>
      <c r="S78">
        <f t="shared" si="62"/>
        <v>-4.0093877663078858E+33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-3.0149066701712268</v>
      </c>
      <c r="AC78">
        <f t="shared" si="79"/>
        <v>-2.6918809555100238</v>
      </c>
      <c r="AE78">
        <f t="shared" si="63"/>
        <v>0</v>
      </c>
      <c r="AF78">
        <f t="shared" si="64"/>
        <v>0</v>
      </c>
      <c r="AG78">
        <f t="shared" si="65"/>
        <v>-8.3924314396911305E-33</v>
      </c>
      <c r="AH78">
        <f t="shared" si="66"/>
        <v>-5.1134906177152387E-28</v>
      </c>
      <c r="AI78">
        <f t="shared" si="88"/>
        <v>-5.1135745420296353E-28</v>
      </c>
      <c r="AJ78">
        <f t="shared" si="67"/>
        <v>-0.323025714661203</v>
      </c>
      <c r="AK78">
        <f t="shared" si="80"/>
        <v>-0.21104346691198589</v>
      </c>
      <c r="AL78">
        <f t="shared" si="89"/>
        <v>-0.53406918157318883</v>
      </c>
      <c r="AN78">
        <f t="shared" si="68"/>
        <v>0</v>
      </c>
      <c r="AO78">
        <f t="shared" si="69"/>
        <v>0</v>
      </c>
      <c r="AP78">
        <f t="shared" si="70"/>
        <v>-2.7845434659181436E-36</v>
      </c>
      <c r="AQ78">
        <f t="shared" si="71"/>
        <v>-1.6966164084763418E-31</v>
      </c>
      <c r="AR78">
        <f t="shared" si="72"/>
        <v>-1.696644253911001E-31</v>
      </c>
      <c r="AS78">
        <f t="shared" si="73"/>
        <v>-1.0717741926724579E-4</v>
      </c>
      <c r="AT78">
        <f t="shared" si="74"/>
        <v>-7.0022580587933891E-5</v>
      </c>
      <c r="AU78">
        <f t="shared" si="75"/>
        <v>-1.7719999985517967E-4</v>
      </c>
      <c r="AW78">
        <v>75</v>
      </c>
      <c r="AX78">
        <f>IF(Z78&gt;0, (R78*SUMPRODUCT(K78:$K$98, X78:$X$98)-K78*$AZ$3)/Z78, 0)</f>
        <v>-4.0093877663078858E+33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-2.6918809555100238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-2.6918809555100238</v>
      </c>
      <c r="AK79">
        <f t="shared" si="80"/>
        <v>-0.18843166688570168</v>
      </c>
      <c r="AL79">
        <f t="shared" si="89"/>
        <v>-2.8803126223957256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-9.944798092564799E-33</v>
      </c>
      <c r="AR79">
        <f t="shared" si="72"/>
        <v>-9.944798092564799E-33</v>
      </c>
      <c r="AS79">
        <f t="shared" si="73"/>
        <v>-7.9745103621462604E-4</v>
      </c>
      <c r="AT79">
        <f t="shared" si="74"/>
        <v>-5.5821572535023826E-5</v>
      </c>
      <c r="AU79">
        <f t="shared" si="75"/>
        <v>-8.5327260874964984E-4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10225.559842142644</v>
      </c>
      <c r="AO81" s="6">
        <f t="shared" ref="AO81:AU81" si="90">SUM(AO3:AO79)</f>
        <v>-1022.5559842142644</v>
      </c>
      <c r="AP81" s="6">
        <f t="shared" si="90"/>
        <v>-727.87278910627924</v>
      </c>
      <c r="AQ81" s="6">
        <f t="shared" si="90"/>
        <v>-8113.1527086717897</v>
      </c>
      <c r="AR81" s="6">
        <f t="shared" si="90"/>
        <v>361.97836015030879</v>
      </c>
      <c r="AS81" s="6">
        <f t="shared" si="90"/>
        <v>-1098.9312555170031</v>
      </c>
      <c r="AT81" s="6">
        <f t="shared" si="90"/>
        <v>482.1172485866789</v>
      </c>
      <c r="AU81" s="6">
        <f t="shared" si="90"/>
        <v>-254.8356467800152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20723.094249036847</v>
      </c>
      <c r="K3">
        <v>1</v>
      </c>
      <c r="L3" s="2">
        <v>0</v>
      </c>
      <c r="O3">
        <f>$C$3</f>
        <v>20723.094249036847</v>
      </c>
      <c r="P3" s="2">
        <f>O3*C5</f>
        <v>2072.3094249036849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20723.094249036847</v>
      </c>
      <c r="AF3">
        <f t="shared" ref="AF3:AF34" si="3">-$Z3*P3</f>
        <v>-2072.3094249036849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18025.827853433162</v>
      </c>
      <c r="AJ3">
        <f t="shared" ref="AJ3:AJ34" si="7">AB3-AC3</f>
        <v>0</v>
      </c>
      <c r="AL3">
        <f t="shared" ref="AL3:AL23" si="8">SUM(AI3:AK3)</f>
        <v>18025.827853433162</v>
      </c>
      <c r="AN3">
        <f t="shared" ref="AN3:AN34" si="9">AE3*$K3</f>
        <v>20723.094249036847</v>
      </c>
      <c r="AO3">
        <f t="shared" ref="AO3:AO34" si="10">AF3*$K3</f>
        <v>-2072.3094249036849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18025.827853433162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18025.827853433162</v>
      </c>
      <c r="AW3">
        <v>0</v>
      </c>
      <c r="AX3">
        <f>IF(Z3&gt;0, (R3*SUMPRODUCT(K3:$K$98, X3:$X$98)-K3*$AZ$3)/Z3, 0)</f>
        <v>0</v>
      </c>
      <c r="AZ3">
        <f>C6*ABS(SUMPRODUCT(X4:X69, K4:K69))/1</f>
        <v>18347.544560570623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932.2816106520479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903.59650906784373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-903.59650906784373</v>
      </c>
      <c r="AK4">
        <f t="shared" ref="AK4:AK35" si="27">G4*SUM(AB4:AB4, AE4:AF4)</f>
        <v>0</v>
      </c>
      <c r="AL4">
        <f t="shared" si="8"/>
        <v>-1942.0319590678437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-987.29363947518527</v>
      </c>
      <c r="AR4">
        <f t="shared" si="13"/>
        <v>-987.29363947518527</v>
      </c>
      <c r="AS4">
        <f t="shared" si="14"/>
        <v>-859.09536895592669</v>
      </c>
      <c r="AT4">
        <f t="shared" si="15"/>
        <v>0</v>
      </c>
      <c r="AU4">
        <f t="shared" si="16"/>
        <v>-1846.389008431112</v>
      </c>
      <c r="AW4">
        <v>1</v>
      </c>
      <c r="AX4">
        <f>IF(Z4&gt;0, (R4*SUMPRODUCT(K4:$K$98, X4:$X$98)-K4*$AZ$3)/Z4, 0)</f>
        <v>932.2816106520479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</v>
      </c>
      <c r="S5">
        <f t="shared" si="1"/>
        <v>867.02380119500094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903.59650906784373</v>
      </c>
      <c r="AC5">
        <f>S5*Z5</f>
        <v>811.5856602067397</v>
      </c>
      <c r="AE5">
        <f t="shared" si="2"/>
        <v>0</v>
      </c>
      <c r="AF5">
        <f t="shared" si="3"/>
        <v>0</v>
      </c>
      <c r="AG5">
        <f t="shared" si="4"/>
        <v>-11.700740785433862</v>
      </c>
      <c r="AH5">
        <f t="shared" si="5"/>
        <v>-1173.9857627645595</v>
      </c>
      <c r="AI5">
        <f t="shared" si="6"/>
        <v>-1185.6865035499934</v>
      </c>
      <c r="AJ5">
        <f t="shared" si="7"/>
        <v>92.010848861104023</v>
      </c>
      <c r="AK5">
        <f t="shared" si="27"/>
        <v>3.7047456871781597</v>
      </c>
      <c r="AL5">
        <f t="shared" si="8"/>
        <v>-1089.9709090017113</v>
      </c>
      <c r="AN5">
        <f t="shared" si="9"/>
        <v>0</v>
      </c>
      <c r="AO5">
        <f t="shared" si="10"/>
        <v>0</v>
      </c>
      <c r="AP5">
        <f t="shared" si="11"/>
        <v>-10.553545294485486</v>
      </c>
      <c r="AQ5">
        <f t="shared" si="12"/>
        <v>-1058.8826938069344</v>
      </c>
      <c r="AR5">
        <f t="shared" si="13"/>
        <v>-1069.4362391014199</v>
      </c>
      <c r="AS5">
        <f t="shared" si="14"/>
        <v>82.989673803265418</v>
      </c>
      <c r="AT5">
        <f t="shared" si="15"/>
        <v>3.3415150485905509</v>
      </c>
      <c r="AU5">
        <f t="shared" si="16"/>
        <v>-983.10505024956399</v>
      </c>
      <c r="AW5">
        <v>2</v>
      </c>
      <c r="AX5">
        <f>IF(Z5&gt;0, (R5*SUMPRODUCT(K5:$K$98, X5:$X$98)-K5*$AZ$3)/Z5, 0)</f>
        <v>867.02380119500094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</v>
      </c>
      <c r="S6">
        <f t="shared" si="1"/>
        <v>717.91628059947072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811.5856602067397</v>
      </c>
      <c r="AC6">
        <f t="shared" ref="AC6:AC67" si="30">S6*Z6</f>
        <v>646.59075979375302</v>
      </c>
      <c r="AE6">
        <f t="shared" si="2"/>
        <v>0</v>
      </c>
      <c r="AF6">
        <f t="shared" si="3"/>
        <v>0</v>
      </c>
      <c r="AG6">
        <f t="shared" si="4"/>
        <v>-11.258115626898729</v>
      </c>
      <c r="AH6">
        <f t="shared" si="5"/>
        <v>-1302.4710027231745</v>
      </c>
      <c r="AI6">
        <f t="shared" si="6"/>
        <v>-1313.7291183500731</v>
      </c>
      <c r="AJ6">
        <f t="shared" si="7"/>
        <v>164.99490041298668</v>
      </c>
      <c r="AK6">
        <f t="shared" si="27"/>
        <v>5.762258187467852</v>
      </c>
      <c r="AL6">
        <f t="shared" si="8"/>
        <v>-1142.9719597496187</v>
      </c>
      <c r="AN6">
        <f t="shared" si="9"/>
        <v>0</v>
      </c>
      <c r="AO6">
        <f t="shared" si="10"/>
        <v>0</v>
      </c>
      <c r="AP6">
        <f t="shared" si="11"/>
        <v>-9.6058245974328589</v>
      </c>
      <c r="AQ6">
        <f t="shared" si="12"/>
        <v>-1111.3145760830846</v>
      </c>
      <c r="AR6">
        <f t="shared" si="13"/>
        <v>-1120.9204006805173</v>
      </c>
      <c r="AS6">
        <f t="shared" si="14"/>
        <v>140.77951633853027</v>
      </c>
      <c r="AT6">
        <f t="shared" si="15"/>
        <v>4.9165635945049511</v>
      </c>
      <c r="AU6">
        <f t="shared" si="16"/>
        <v>-975.22432074748224</v>
      </c>
      <c r="AW6">
        <v>3</v>
      </c>
      <c r="AX6">
        <f>IF(Z6&gt;0, (R6*SUMPRODUCT(K6:$K$98, X6:$X$98)-K6*$AZ$3)/Z6, 0)</f>
        <v>717.91628059947072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</v>
      </c>
      <c r="S7">
        <f t="shared" si="1"/>
        <v>549.35394524961964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646.59075979375302</v>
      </c>
      <c r="AC7">
        <f t="shared" si="30"/>
        <v>474.15078648014605</v>
      </c>
      <c r="AE7">
        <f t="shared" si="2"/>
        <v>0</v>
      </c>
      <c r="AF7">
        <f t="shared" si="3"/>
        <v>0</v>
      </c>
      <c r="AG7">
        <f t="shared" si="4"/>
        <v>-10.788827280213164</v>
      </c>
      <c r="AH7">
        <f t="shared" si="5"/>
        <v>-1426.8287616663033</v>
      </c>
      <c r="AI7">
        <f t="shared" si="6"/>
        <v>-1437.6175889465164</v>
      </c>
      <c r="AJ7">
        <f t="shared" si="7"/>
        <v>172.43997331360697</v>
      </c>
      <c r="AK7">
        <f t="shared" si="27"/>
        <v>8.9229524851537914</v>
      </c>
      <c r="AL7">
        <f t="shared" si="8"/>
        <v>-1256.2546631477558</v>
      </c>
      <c r="AN7">
        <f t="shared" si="9"/>
        <v>0</v>
      </c>
      <c r="AO7">
        <f t="shared" si="10"/>
        <v>0</v>
      </c>
      <c r="AP7">
        <f t="shared" si="11"/>
        <v>-8.653328719588476</v>
      </c>
      <c r="AQ7">
        <f t="shared" si="12"/>
        <v>-1144.4078193656962</v>
      </c>
      <c r="AR7">
        <f t="shared" si="13"/>
        <v>-1153.0611480852849</v>
      </c>
      <c r="AS7">
        <f t="shared" si="14"/>
        <v>138.30787487129217</v>
      </c>
      <c r="AT7">
        <f t="shared" si="15"/>
        <v>7.1567779331229691</v>
      </c>
      <c r="AU7">
        <f t="shared" si="16"/>
        <v>-1007.5964952808697</v>
      </c>
      <c r="AW7">
        <v>4</v>
      </c>
      <c r="AX7">
        <f>IF(Z7&gt;0, (R7*SUMPRODUCT(K7:$K$98, X7:$X$98)-K7*$AZ$3)/Z7, 0)</f>
        <v>549.35394524961964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</v>
      </c>
      <c r="S8">
        <f t="shared" si="1"/>
        <v>380.10366056674985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474.15078648014605</v>
      </c>
      <c r="AC8">
        <f t="shared" si="30"/>
        <v>313.00038136821058</v>
      </c>
      <c r="AE8">
        <f t="shared" si="2"/>
        <v>0</v>
      </c>
      <c r="AF8">
        <f t="shared" si="3"/>
        <v>0</v>
      </c>
      <c r="AG8">
        <f t="shared" si="4"/>
        <v>-10.293257269001121</v>
      </c>
      <c r="AH8">
        <f t="shared" si="5"/>
        <v>-1550.7269536396539</v>
      </c>
      <c r="AI8">
        <f t="shared" si="6"/>
        <v>-1561.0202109086549</v>
      </c>
      <c r="AJ8">
        <f t="shared" si="7"/>
        <v>161.15040511193547</v>
      </c>
      <c r="AK8">
        <f t="shared" si="27"/>
        <v>10.241656987971155</v>
      </c>
      <c r="AL8">
        <f t="shared" si="8"/>
        <v>-1389.6281488087484</v>
      </c>
      <c r="AN8">
        <f t="shared" si="9"/>
        <v>0</v>
      </c>
      <c r="AO8">
        <f t="shared" si="10"/>
        <v>0</v>
      </c>
      <c r="AP8">
        <f t="shared" si="11"/>
        <v>-7.7042272408185868</v>
      </c>
      <c r="AQ8">
        <f t="shared" si="12"/>
        <v>-1160.6775704792637</v>
      </c>
      <c r="AR8">
        <f t="shared" si="13"/>
        <v>-1168.3817977200824</v>
      </c>
      <c r="AS8">
        <f t="shared" si="14"/>
        <v>120.61675993189333</v>
      </c>
      <c r="AT8">
        <f t="shared" si="15"/>
        <v>7.6656058131834124</v>
      </c>
      <c r="AU8">
        <f t="shared" si="16"/>
        <v>-1040.0994319750057</v>
      </c>
      <c r="AW8">
        <v>5</v>
      </c>
      <c r="AX8">
        <f>IF(Z8&gt;0, (R8*SUMPRODUCT(K8:$K$98, X8:$X$98)-K8*$AZ$3)/Z8, 0)</f>
        <v>380.10366056674985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</v>
      </c>
      <c r="S9">
        <f t="shared" si="1"/>
        <v>100.13255882770078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313.00038136821058</v>
      </c>
      <c r="AC9">
        <f t="shared" si="30"/>
        <v>78.248639546121922</v>
      </c>
      <c r="AE9">
        <f t="shared" si="2"/>
        <v>0</v>
      </c>
      <c r="AF9">
        <f t="shared" si="3"/>
        <v>0</v>
      </c>
      <c r="AG9">
        <f t="shared" si="4"/>
        <v>-9.7681314227629539</v>
      </c>
      <c r="AH9">
        <f t="shared" si="5"/>
        <v>-1688.7730941926179</v>
      </c>
      <c r="AI9">
        <f t="shared" si="6"/>
        <v>-1698.5412256153809</v>
      </c>
      <c r="AJ9">
        <f t="shared" si="7"/>
        <v>234.75174182208866</v>
      </c>
      <c r="AK9">
        <f t="shared" si="27"/>
        <v>6.979908504511096</v>
      </c>
      <c r="AL9">
        <f t="shared" si="8"/>
        <v>-1456.8095752887812</v>
      </c>
      <c r="AN9">
        <f t="shared" si="9"/>
        <v>0</v>
      </c>
      <c r="AO9">
        <f t="shared" si="10"/>
        <v>0</v>
      </c>
      <c r="AP9">
        <f t="shared" si="11"/>
        <v>-6.8182268176199416</v>
      </c>
      <c r="AQ9">
        <f t="shared" si="12"/>
        <v>-1178.7759092661975</v>
      </c>
      <c r="AR9">
        <f t="shared" si="13"/>
        <v>-1185.5941360838174</v>
      </c>
      <c r="AS9">
        <f t="shared" si="14"/>
        <v>163.85842412443961</v>
      </c>
      <c r="AT9">
        <f t="shared" si="15"/>
        <v>4.8720269302570332</v>
      </c>
      <c r="AU9">
        <f t="shared" si="16"/>
        <v>-1016.8636850291208</v>
      </c>
      <c r="AW9">
        <v>6</v>
      </c>
      <c r="AX9">
        <f>IF(Z9&gt;0, (R9*SUMPRODUCT(K9:$K$98, X9:$X$98)-K9*$AZ$3)/Z9, 0)</f>
        <v>100.13255882770078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</v>
      </c>
      <c r="S10">
        <f t="shared" si="1"/>
        <v>-598.00484786199252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78.248639546121922</v>
      </c>
      <c r="AC10">
        <f t="shared" si="30"/>
        <v>-440.9380868835724</v>
      </c>
      <c r="AE10">
        <f t="shared" si="2"/>
        <v>0</v>
      </c>
      <c r="AF10">
        <f t="shared" si="3"/>
        <v>0</v>
      </c>
      <c r="AG10">
        <f t="shared" si="4"/>
        <v>-9.2168585350944348</v>
      </c>
      <c r="AH10">
        <f t="shared" si="5"/>
        <v>-1814.36629376356</v>
      </c>
      <c r="AI10">
        <f t="shared" si="6"/>
        <v>-1823.5831522986543</v>
      </c>
      <c r="AJ10">
        <f t="shared" si="7"/>
        <v>519.18672642969432</v>
      </c>
      <c r="AK10">
        <f t="shared" si="27"/>
        <v>0.33646915004832428</v>
      </c>
      <c r="AL10">
        <f t="shared" si="8"/>
        <v>-1304.0599567189117</v>
      </c>
      <c r="AN10">
        <f t="shared" si="9"/>
        <v>0</v>
      </c>
      <c r="AO10">
        <f t="shared" si="10"/>
        <v>0</v>
      </c>
      <c r="AP10">
        <f t="shared" si="11"/>
        <v>-6.1020907998773826</v>
      </c>
      <c r="AQ10">
        <f t="shared" si="12"/>
        <v>-1201.2149070777516</v>
      </c>
      <c r="AR10">
        <f t="shared" si="13"/>
        <v>-1207.3169978776289</v>
      </c>
      <c r="AS10">
        <f t="shared" si="14"/>
        <v>343.73149318740553</v>
      </c>
      <c r="AT10">
        <f t="shared" si="15"/>
        <v>0.2227619418411097</v>
      </c>
      <c r="AU10">
        <f t="shared" si="16"/>
        <v>-863.36274274838229</v>
      </c>
      <c r="AW10">
        <v>7</v>
      </c>
      <c r="AX10">
        <f>IF(Z10&gt;0, (R10*SUMPRODUCT(K10:$K$98, X10:$X$98)-K10*$AZ$3)/Z10, 0)</f>
        <v>-598.00484786199252</v>
      </c>
    </row>
    <row r="11" spans="1:52" x14ac:dyDescent="0.25">
      <c r="A11" t="s">
        <v>33</v>
      </c>
      <c r="C11" s="25">
        <f>AU71</f>
        <v>-98.05755291118092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</v>
      </c>
      <c r="S11">
        <f t="shared" si="1"/>
        <v>-1512.2640174202795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-440.9380868835724</v>
      </c>
      <c r="AC11">
        <f t="shared" si="30"/>
        <v>-1046.1165441217854</v>
      </c>
      <c r="AE11">
        <f t="shared" si="2"/>
        <v>0</v>
      </c>
      <c r="AF11">
        <f t="shared" si="3"/>
        <v>0</v>
      </c>
      <c r="AG11">
        <f t="shared" si="4"/>
        <v>-8.6469403826912501</v>
      </c>
      <c r="AH11">
        <f t="shared" si="5"/>
        <v>-1910.9982682089621</v>
      </c>
      <c r="AI11">
        <f t="shared" si="6"/>
        <v>-1919.6452085916535</v>
      </c>
      <c r="AJ11">
        <f t="shared" si="7"/>
        <v>605.17845723821301</v>
      </c>
      <c r="AK11">
        <f t="shared" si="27"/>
        <v>-0.70550093901371591</v>
      </c>
      <c r="AL11">
        <f t="shared" si="8"/>
        <v>-1315.1722522924542</v>
      </c>
      <c r="AN11">
        <f t="shared" si="9"/>
        <v>0</v>
      </c>
      <c r="AO11">
        <f t="shared" si="10"/>
        <v>0</v>
      </c>
      <c r="AP11">
        <f t="shared" si="11"/>
        <v>-5.4438685650389695</v>
      </c>
      <c r="AQ11">
        <f t="shared" si="12"/>
        <v>-1203.1103418928406</v>
      </c>
      <c r="AR11">
        <f t="shared" si="13"/>
        <v>-1208.5542104578797</v>
      </c>
      <c r="AS11">
        <f t="shared" si="14"/>
        <v>381.00320272735746</v>
      </c>
      <c r="AT11">
        <f t="shared" si="15"/>
        <v>-0.444163393584875</v>
      </c>
      <c r="AU11">
        <f t="shared" si="16"/>
        <v>-827.99517112410706</v>
      </c>
      <c r="AW11">
        <v>8</v>
      </c>
      <c r="AX11">
        <f>IF(Z11&gt;0, (R11*SUMPRODUCT(K11:$K$98, X11:$X$98)-K11*$AZ$3)/Z11, 0)</f>
        <v>-1512.2640174202795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</v>
      </c>
      <c r="S12">
        <f t="shared" si="1"/>
        <v>-2300.4031123069399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-1046.1165441217854</v>
      </c>
      <c r="AC12">
        <f t="shared" si="30"/>
        <v>-1483.4680874816495</v>
      </c>
      <c r="AE12">
        <f t="shared" si="2"/>
        <v>0</v>
      </c>
      <c r="AF12">
        <f t="shared" si="3"/>
        <v>0</v>
      </c>
      <c r="AG12">
        <f t="shared" si="4"/>
        <v>-8.0609137565131253</v>
      </c>
      <c r="AH12">
        <f t="shared" si="5"/>
        <v>-1998.22888940485</v>
      </c>
      <c r="AI12">
        <f t="shared" si="6"/>
        <v>-2006.2898031613631</v>
      </c>
      <c r="AJ12">
        <f t="shared" si="7"/>
        <v>437.35154335986408</v>
      </c>
      <c r="AK12">
        <f t="shared" si="27"/>
        <v>-21.968447426557496</v>
      </c>
      <c r="AL12">
        <f t="shared" si="8"/>
        <v>-1590.9067072280566</v>
      </c>
      <c r="AN12">
        <f t="shared" si="9"/>
        <v>0</v>
      </c>
      <c r="AO12">
        <f t="shared" si="10"/>
        <v>0</v>
      </c>
      <c r="AP12">
        <f t="shared" si="11"/>
        <v>-4.738490020805906</v>
      </c>
      <c r="AQ12">
        <f t="shared" si="12"/>
        <v>-1174.6295690213085</v>
      </c>
      <c r="AR12">
        <f t="shared" si="13"/>
        <v>-1179.3680590421145</v>
      </c>
      <c r="AS12">
        <f t="shared" si="14"/>
        <v>257.09069547113239</v>
      </c>
      <c r="AT12">
        <f t="shared" si="15"/>
        <v>-12.913829876821657</v>
      </c>
      <c r="AU12">
        <f t="shared" si="16"/>
        <v>-935.19119344780381</v>
      </c>
      <c r="AW12">
        <v>9</v>
      </c>
      <c r="AX12">
        <f>IF(Z12&gt;0, (R12*SUMPRODUCT(K12:$K$98, X12:$X$98)-K12*$AZ$3)/Z12, 0)</f>
        <v>-2300.4031123069399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</v>
      </c>
      <c r="S13">
        <f t="shared" si="1"/>
        <v>-2516.3944052212696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-1483.4680874816495</v>
      </c>
      <c r="AC13">
        <f t="shared" si="30"/>
        <v>-1502.5260289381013</v>
      </c>
      <c r="AE13">
        <f t="shared" si="2"/>
        <v>0</v>
      </c>
      <c r="AF13">
        <f t="shared" si="3"/>
        <v>0</v>
      </c>
      <c r="AG13">
        <f t="shared" si="4"/>
        <v>-7.4636850736738065</v>
      </c>
      <c r="AH13">
        <f t="shared" si="5"/>
        <v>-2066.4781810967506</v>
      </c>
      <c r="AI13">
        <f t="shared" si="6"/>
        <v>-2073.9418661704244</v>
      </c>
      <c r="AJ13">
        <f t="shared" si="7"/>
        <v>19.057941456451772</v>
      </c>
      <c r="AK13">
        <f t="shared" si="27"/>
        <v>-103.84276612371548</v>
      </c>
      <c r="AL13">
        <f t="shared" si="8"/>
        <v>-2158.7266908376882</v>
      </c>
      <c r="AN13">
        <f t="shared" si="9"/>
        <v>0</v>
      </c>
      <c r="AO13">
        <f t="shared" si="10"/>
        <v>0</v>
      </c>
      <c r="AP13">
        <f t="shared" si="11"/>
        <v>-3.917337403443685</v>
      </c>
      <c r="AQ13">
        <f t="shared" si="12"/>
        <v>-1084.5972455032825</v>
      </c>
      <c r="AR13">
        <f t="shared" si="13"/>
        <v>-1088.5145829067262</v>
      </c>
      <c r="AS13">
        <f t="shared" si="14"/>
        <v>10.00261749565632</v>
      </c>
      <c r="AT13">
        <f t="shared" si="15"/>
        <v>-54.502185957486411</v>
      </c>
      <c r="AU13">
        <f t="shared" si="16"/>
        <v>-1133.0141513685562</v>
      </c>
      <c r="AW13">
        <v>10</v>
      </c>
      <c r="AX13">
        <f>IF(Z13&gt;0, (R13*SUMPRODUCT(K13:$K$98, X13:$X$98)-K13*$AZ$3)/Z13, 0)</f>
        <v>-2516.3944052212696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</v>
      </c>
      <c r="S14">
        <f t="shared" si="1"/>
        <v>-2834.8532520626677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-1502.5260289381013</v>
      </c>
      <c r="AC14">
        <f t="shared" si="30"/>
        <v>-1555.362892687047</v>
      </c>
      <c r="AE14">
        <f t="shared" si="2"/>
        <v>0</v>
      </c>
      <c r="AF14">
        <f t="shared" si="3"/>
        <v>0</v>
      </c>
      <c r="AG14">
        <f t="shared" si="4"/>
        <v>-6.8582160803004051</v>
      </c>
      <c r="AH14">
        <f t="shared" si="5"/>
        <v>-2123.328570546651</v>
      </c>
      <c r="AI14">
        <f t="shared" si="6"/>
        <v>-2130.1867866269513</v>
      </c>
      <c r="AJ14">
        <f t="shared" si="7"/>
        <v>52.836863748945689</v>
      </c>
      <c r="AK14">
        <f t="shared" si="27"/>
        <v>-105.17682202566709</v>
      </c>
      <c r="AL14">
        <f t="shared" si="8"/>
        <v>-2182.5267449036728</v>
      </c>
      <c r="AN14">
        <f t="shared" si="9"/>
        <v>0</v>
      </c>
      <c r="AO14">
        <f t="shared" si="10"/>
        <v>0</v>
      </c>
      <c r="AP14">
        <f t="shared" si="11"/>
        <v>-3.2138885659442522</v>
      </c>
      <c r="AQ14">
        <f t="shared" si="12"/>
        <v>-995.03155554173247</v>
      </c>
      <c r="AR14">
        <f t="shared" si="13"/>
        <v>-998.24544410767669</v>
      </c>
      <c r="AS14">
        <f t="shared" si="14"/>
        <v>24.760344421176764</v>
      </c>
      <c r="AT14">
        <f t="shared" si="15"/>
        <v>-49.287829626948522</v>
      </c>
      <c r="AU14">
        <f t="shared" si="16"/>
        <v>-1022.7729293134485</v>
      </c>
      <c r="AW14">
        <v>11</v>
      </c>
      <c r="AX14">
        <f>IF(Z14&gt;0, (R14*SUMPRODUCT(K14:$K$98, X14:$X$98)-K14*$AZ$3)/Z14, 0)</f>
        <v>-2834.8532520626677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</v>
      </c>
      <c r="S15">
        <f t="shared" si="1"/>
        <v>-3260.324328761591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-1555.362892687047</v>
      </c>
      <c r="AC15">
        <f t="shared" si="30"/>
        <v>-1629.1798216624093</v>
      </c>
      <c r="AE15">
        <f t="shared" si="2"/>
        <v>0</v>
      </c>
      <c r="AF15">
        <f t="shared" si="3"/>
        <v>0</v>
      </c>
      <c r="AG15">
        <f t="shared" si="4"/>
        <v>-6.2462337231693468</v>
      </c>
      <c r="AH15">
        <f t="shared" si="5"/>
        <v>-2173.6007853122205</v>
      </c>
      <c r="AI15">
        <f t="shared" si="6"/>
        <v>-2179.8470190353901</v>
      </c>
      <c r="AJ15">
        <f t="shared" si="7"/>
        <v>73.816928975362316</v>
      </c>
      <c r="AK15">
        <f t="shared" si="27"/>
        <v>-108.8754024880933</v>
      </c>
      <c r="AL15">
        <f t="shared" si="8"/>
        <v>-2214.9054925481209</v>
      </c>
      <c r="AN15">
        <f t="shared" si="9"/>
        <v>0</v>
      </c>
      <c r="AO15">
        <f t="shared" si="10"/>
        <v>0</v>
      </c>
      <c r="AP15">
        <f t="shared" si="11"/>
        <v>-2.6134840767292142</v>
      </c>
      <c r="AQ15">
        <f t="shared" si="12"/>
        <v>-909.45540838603529</v>
      </c>
      <c r="AR15">
        <f t="shared" si="13"/>
        <v>-912.06889246276455</v>
      </c>
      <c r="AS15">
        <f t="shared" si="14"/>
        <v>30.885710817153548</v>
      </c>
      <c r="AT15">
        <f t="shared" si="15"/>
        <v>-45.554512264670443</v>
      </c>
      <c r="AU15">
        <f t="shared" si="16"/>
        <v>-926.73769391028134</v>
      </c>
      <c r="AW15">
        <v>12</v>
      </c>
      <c r="AX15">
        <f>IF(Z15&gt;0, (R15*SUMPRODUCT(K15:$K$98, X15:$X$98)-K15*$AZ$3)/Z15, 0)</f>
        <v>-3260.324328761591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</v>
      </c>
      <c r="S16">
        <f t="shared" si="1"/>
        <v>-3807.0456639661347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-1629.1798216624093</v>
      </c>
      <c r="AC16">
        <f t="shared" si="30"/>
        <v>-1716.1221706141851</v>
      </c>
      <c r="AE16">
        <f t="shared" si="2"/>
        <v>0</v>
      </c>
      <c r="AF16">
        <f t="shared" si="3"/>
        <v>0</v>
      </c>
      <c r="AG16">
        <f t="shared" si="4"/>
        <v>-5.634691313455213</v>
      </c>
      <c r="AH16">
        <f t="shared" si="5"/>
        <v>-2196.3202899297617</v>
      </c>
      <c r="AI16">
        <f t="shared" si="6"/>
        <v>-2201.9549812432169</v>
      </c>
      <c r="AJ16">
        <f t="shared" si="7"/>
        <v>86.942348951775784</v>
      </c>
      <c r="AK16">
        <f t="shared" si="27"/>
        <v>-114.04258751636866</v>
      </c>
      <c r="AL16">
        <f t="shared" si="8"/>
        <v>-2229.0552198078099</v>
      </c>
      <c r="AN16">
        <f t="shared" si="9"/>
        <v>0</v>
      </c>
      <c r="AO16">
        <f t="shared" si="10"/>
        <v>0</v>
      </c>
      <c r="AP16">
        <f t="shared" si="11"/>
        <v>-2.1050079189513609</v>
      </c>
      <c r="AQ16">
        <f t="shared" si="12"/>
        <v>-820.50130977284903</v>
      </c>
      <c r="AR16">
        <f t="shared" si="13"/>
        <v>-822.60631769180043</v>
      </c>
      <c r="AS16">
        <f t="shared" si="14"/>
        <v>32.479921765846576</v>
      </c>
      <c r="AT16">
        <f t="shared" si="15"/>
        <v>-42.604028590956418</v>
      </c>
      <c r="AU16">
        <f t="shared" si="16"/>
        <v>-832.73042451691026</v>
      </c>
      <c r="AW16">
        <v>13</v>
      </c>
      <c r="AX16">
        <f>IF(Z16&gt;0, (R16*SUMPRODUCT(K16:$K$98, X16:$X$98)-K16*$AZ$3)/Z16, 0)</f>
        <v>-3807.0456639661347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</v>
      </c>
      <c r="S17">
        <f t="shared" si="1"/>
        <v>-4477.7278901847485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-1716.1221706141851</v>
      </c>
      <c r="AC17">
        <f t="shared" si="30"/>
        <v>-1802.2368201778729</v>
      </c>
      <c r="AE17">
        <f t="shared" si="2"/>
        <v>0</v>
      </c>
      <c r="AF17">
        <f t="shared" si="3"/>
        <v>0</v>
      </c>
      <c r="AG17">
        <f t="shared" si="4"/>
        <v>-5.0311141732406428</v>
      </c>
      <c r="AH17">
        <f t="shared" si="5"/>
        <v>-2188.9209083200708</v>
      </c>
      <c r="AI17">
        <f t="shared" si="6"/>
        <v>-2193.9520224933112</v>
      </c>
      <c r="AJ17">
        <f t="shared" si="7"/>
        <v>86.114649563687863</v>
      </c>
      <c r="AK17">
        <f t="shared" si="27"/>
        <v>-120.12855194299297</v>
      </c>
      <c r="AL17">
        <f t="shared" si="8"/>
        <v>-2227.9659248726166</v>
      </c>
      <c r="AN17">
        <f t="shared" si="9"/>
        <v>0</v>
      </c>
      <c r="AO17">
        <f t="shared" si="10"/>
        <v>0</v>
      </c>
      <c r="AP17">
        <f t="shared" si="11"/>
        <v>-1.6781460513783399</v>
      </c>
      <c r="AQ17">
        <f t="shared" si="12"/>
        <v>-730.12236506466525</v>
      </c>
      <c r="AR17">
        <f t="shared" si="13"/>
        <v>-731.80051111604359</v>
      </c>
      <c r="AS17">
        <f t="shared" si="14"/>
        <v>28.723848069233647</v>
      </c>
      <c r="AT17">
        <f t="shared" si="15"/>
        <v>-40.069306352290781</v>
      </c>
      <c r="AU17">
        <f t="shared" si="16"/>
        <v>-743.14596939910075</v>
      </c>
      <c r="AW17">
        <v>14</v>
      </c>
      <c r="AX17">
        <f>IF(Z17&gt;0, (R17*SUMPRODUCT(K17:$K$98, X17:$X$98)-K17*$AZ$3)/Z17, 0)</f>
        <v>-4477.7278901847485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</v>
      </c>
      <c r="S18">
        <f t="shared" si="1"/>
        <v>-5283.3991928319001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-1802.2368201778729</v>
      </c>
      <c r="AC18">
        <f t="shared" si="30"/>
        <v>-1876.6568100557874</v>
      </c>
      <c r="AE18">
        <f t="shared" si="2"/>
        <v>0</v>
      </c>
      <c r="AF18">
        <f t="shared" si="3"/>
        <v>0</v>
      </c>
      <c r="AG18">
        <f t="shared" si="4"/>
        <v>-4.4399844247096825</v>
      </c>
      <c r="AH18">
        <f t="shared" si="5"/>
        <v>-2163.2744271942165</v>
      </c>
      <c r="AI18">
        <f t="shared" si="6"/>
        <v>-2167.7144116189261</v>
      </c>
      <c r="AJ18">
        <f t="shared" si="7"/>
        <v>74.419989877914531</v>
      </c>
      <c r="AK18">
        <f t="shared" si="27"/>
        <v>-126.15657741245111</v>
      </c>
      <c r="AL18">
        <f t="shared" si="8"/>
        <v>-2219.4509991534624</v>
      </c>
      <c r="AN18">
        <f t="shared" si="9"/>
        <v>0</v>
      </c>
      <c r="AO18">
        <f t="shared" si="10"/>
        <v>0</v>
      </c>
      <c r="AP18">
        <f t="shared" si="11"/>
        <v>-1.3222969806955343</v>
      </c>
      <c r="AQ18">
        <f t="shared" si="12"/>
        <v>-644.25704459127985</v>
      </c>
      <c r="AR18">
        <f t="shared" si="13"/>
        <v>-645.57934157197531</v>
      </c>
      <c r="AS18">
        <f t="shared" si="14"/>
        <v>22.163439892110215</v>
      </c>
      <c r="AT18">
        <f t="shared" si="15"/>
        <v>-37.571406890301013</v>
      </c>
      <c r="AU18">
        <f t="shared" si="16"/>
        <v>-660.98730857016608</v>
      </c>
      <c r="AW18">
        <v>15</v>
      </c>
      <c r="AX18">
        <f>IF(Z18&gt;0, (R18*SUMPRODUCT(K18:$K$98, X18:$X$98)-K18*$AZ$3)/Z18, 0)</f>
        <v>-5283.3991928319001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</v>
      </c>
      <c r="S19">
        <f t="shared" si="1"/>
        <v>-6257.3926701034334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-1876.6568100557874</v>
      </c>
      <c r="AC19">
        <f t="shared" si="30"/>
        <v>-1935.4653053731822</v>
      </c>
      <c r="AE19">
        <f t="shared" si="2"/>
        <v>0</v>
      </c>
      <c r="AF19">
        <f t="shared" si="3"/>
        <v>0</v>
      </c>
      <c r="AG19">
        <f t="shared" si="4"/>
        <v>-3.866357378010747</v>
      </c>
      <c r="AH19">
        <f t="shared" si="5"/>
        <v>-2116.908809807353</v>
      </c>
      <c r="AI19">
        <f t="shared" si="6"/>
        <v>-2120.7751671853639</v>
      </c>
      <c r="AJ19">
        <f t="shared" si="7"/>
        <v>58.808495317394772</v>
      </c>
      <c r="AK19">
        <f t="shared" si="27"/>
        <v>-131.36597670390515</v>
      </c>
      <c r="AL19">
        <f t="shared" si="8"/>
        <v>-2193.3326485718744</v>
      </c>
      <c r="AN19">
        <f t="shared" si="9"/>
        <v>0</v>
      </c>
      <c r="AO19">
        <f t="shared" si="10"/>
        <v>0</v>
      </c>
      <c r="AP19">
        <f t="shared" si="11"/>
        <v>-1.0280909390255273</v>
      </c>
      <c r="AQ19">
        <f t="shared" si="12"/>
        <v>-562.9005684999571</v>
      </c>
      <c r="AR19">
        <f t="shared" si="13"/>
        <v>-563.92865943898266</v>
      </c>
      <c r="AS19">
        <f t="shared" si="14"/>
        <v>15.637582163872763</v>
      </c>
      <c r="AT19">
        <f t="shared" si="15"/>
        <v>-34.931114002454223</v>
      </c>
      <c r="AU19">
        <f t="shared" si="16"/>
        <v>-583.22219127756409</v>
      </c>
      <c r="AW19">
        <v>16</v>
      </c>
      <c r="AX19">
        <f>IF(Z19&gt;0, (R19*SUMPRODUCT(K19:$K$98, X19:$X$98)-K19*$AZ$3)/Z19, 0)</f>
        <v>-6257.3926701034334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</v>
      </c>
      <c r="S20">
        <f t="shared" si="1"/>
        <v>-7449.4901690360575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-1935.4653053731822</v>
      </c>
      <c r="AC20">
        <f t="shared" si="30"/>
        <v>-1975.6439548785993</v>
      </c>
      <c r="AE20">
        <f t="shared" si="2"/>
        <v>0</v>
      </c>
      <c r="AF20">
        <f t="shared" si="3"/>
        <v>0</v>
      </c>
      <c r="AG20">
        <f t="shared" si="4"/>
        <v>-3.3150657126349388</v>
      </c>
      <c r="AH20">
        <f t="shared" si="5"/>
        <v>-2050.512366382804</v>
      </c>
      <c r="AI20">
        <f t="shared" si="6"/>
        <v>-2053.8274320954388</v>
      </c>
      <c r="AJ20">
        <f t="shared" si="7"/>
        <v>40.17864950541707</v>
      </c>
      <c r="AK20">
        <f t="shared" si="27"/>
        <v>-135.48257137612276</v>
      </c>
      <c r="AL20">
        <f t="shared" si="8"/>
        <v>-2149.1313539661446</v>
      </c>
      <c r="AN20">
        <f t="shared" si="9"/>
        <v>0</v>
      </c>
      <c r="AO20">
        <f t="shared" si="10"/>
        <v>0</v>
      </c>
      <c r="AP20">
        <f t="shared" si="11"/>
        <v>-0.78705241509786472</v>
      </c>
      <c r="AQ20">
        <f t="shared" si="12"/>
        <v>-486.82615973451288</v>
      </c>
      <c r="AR20">
        <f t="shared" si="13"/>
        <v>-487.61321214961072</v>
      </c>
      <c r="AS20">
        <f t="shared" si="14"/>
        <v>9.5390878702896718</v>
      </c>
      <c r="AT20">
        <f t="shared" si="15"/>
        <v>-32.165843530290452</v>
      </c>
      <c r="AU20">
        <f t="shared" si="16"/>
        <v>-510.23996780961153</v>
      </c>
      <c r="AW20">
        <v>17</v>
      </c>
      <c r="AX20">
        <f>IF(Z20&gt;0, (R20*SUMPRODUCT(K20:$K$98, X20:$X$98)-K20*$AZ$3)/Z20, 0)</f>
        <v>-7449.4901690360575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</v>
      </c>
      <c r="S21">
        <f t="shared" si="1"/>
        <v>-8937.8556668312594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-1975.6439548785993</v>
      </c>
      <c r="AC21">
        <f t="shared" si="30"/>
        <v>-1995.7541155108454</v>
      </c>
      <c r="AE21">
        <f t="shared" si="2"/>
        <v>0</v>
      </c>
      <c r="AF21">
        <f t="shared" si="3"/>
        <v>0</v>
      </c>
      <c r="AG21">
        <f t="shared" si="4"/>
        <v>-2.7911534235739128</v>
      </c>
      <c r="AH21">
        <f t="shared" si="5"/>
        <v>-1963.0465277387068</v>
      </c>
      <c r="AI21">
        <f t="shared" si="6"/>
        <v>-1965.8376811622807</v>
      </c>
      <c r="AJ21">
        <f t="shared" si="7"/>
        <v>20.110160632246107</v>
      </c>
      <c r="AK21">
        <f t="shared" si="27"/>
        <v>-138.29507684150195</v>
      </c>
      <c r="AL21">
        <f t="shared" si="8"/>
        <v>-2084.0225973715364</v>
      </c>
      <c r="AN21">
        <f t="shared" si="9"/>
        <v>0</v>
      </c>
      <c r="AO21">
        <f t="shared" si="10"/>
        <v>0</v>
      </c>
      <c r="AP21">
        <f t="shared" si="11"/>
        <v>-0.5916668006221476</v>
      </c>
      <c r="AQ21">
        <f t="shared" si="12"/>
        <v>-416.12526517885971</v>
      </c>
      <c r="AR21">
        <f t="shared" si="13"/>
        <v>-416.71693197948184</v>
      </c>
      <c r="AS21">
        <f t="shared" si="14"/>
        <v>4.2629381462102325</v>
      </c>
      <c r="AT21">
        <f t="shared" si="15"/>
        <v>-29.315696143938151</v>
      </c>
      <c r="AU21">
        <f t="shared" si="16"/>
        <v>-441.76968997720974</v>
      </c>
      <c r="AW21">
        <v>18</v>
      </c>
      <c r="AX21">
        <f>IF(Z21&gt;0, (R21*SUMPRODUCT(K21:$K$98, X21:$X$98)-K21*$AZ$3)/Z21, 0)</f>
        <v>-8937.8556668312594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</v>
      </c>
      <c r="S22">
        <f t="shared" si="1"/>
        <v>-10841.809755917198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-1995.7541155108454</v>
      </c>
      <c r="AC22">
        <f t="shared" si="30"/>
        <v>-1995.1686672055364</v>
      </c>
      <c r="AE22">
        <f t="shared" si="2"/>
        <v>0</v>
      </c>
      <c r="AF22">
        <f t="shared" si="3"/>
        <v>0</v>
      </c>
      <c r="AG22">
        <f t="shared" si="4"/>
        <v>-2.3003178345255293</v>
      </c>
      <c r="AH22">
        <f t="shared" si="5"/>
        <v>-1851.6962192505766</v>
      </c>
      <c r="AI22">
        <f t="shared" si="6"/>
        <v>-1853.9965370851021</v>
      </c>
      <c r="AJ22">
        <f t="shared" si="7"/>
        <v>-0.58544830530900072</v>
      </c>
      <c r="AK22">
        <f t="shared" si="27"/>
        <v>-139.70278808575918</v>
      </c>
      <c r="AL22">
        <f t="shared" si="8"/>
        <v>-1994.2847734761704</v>
      </c>
      <c r="AN22">
        <f t="shared" si="9"/>
        <v>0</v>
      </c>
      <c r="AO22">
        <f t="shared" si="10"/>
        <v>0</v>
      </c>
      <c r="AP22">
        <f t="shared" si="11"/>
        <v>-0.4353748276329189</v>
      </c>
      <c r="AQ22">
        <f t="shared" si="12"/>
        <v>-350.46544881091745</v>
      </c>
      <c r="AR22">
        <f t="shared" si="13"/>
        <v>-350.90082363855038</v>
      </c>
      <c r="AS22">
        <f t="shared" si="14"/>
        <v>-0.11080618999089965</v>
      </c>
      <c r="AT22">
        <f t="shared" si="15"/>
        <v>-26.441162334082914</v>
      </c>
      <c r="AU22">
        <f t="shared" si="16"/>
        <v>-377.45279216262423</v>
      </c>
      <c r="AW22">
        <v>19</v>
      </c>
      <c r="AX22">
        <f>IF(Z22&gt;0, (R22*SUMPRODUCT(K22:$K$98, X22:$X$98)-K22*$AZ$3)/Z22, 0)</f>
        <v>-10841.809755917198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</v>
      </c>
      <c r="S23">
        <f t="shared" si="1"/>
        <v>-13356.743134596196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-1995.1686672055364</v>
      </c>
      <c r="AC23">
        <f t="shared" si="30"/>
        <v>-1973.5709789770192</v>
      </c>
      <c r="AE23">
        <f t="shared" si="2"/>
        <v>0</v>
      </c>
      <c r="AF23">
        <f t="shared" si="3"/>
        <v>0</v>
      </c>
      <c r="AG23">
        <f t="shared" si="4"/>
        <v>-1.8469799852116837</v>
      </c>
      <c r="AH23">
        <f t="shared" si="5"/>
        <v>-1721.3386838743613</v>
      </c>
      <c r="AI23">
        <f t="shared" si="6"/>
        <v>-1723.185663859573</v>
      </c>
      <c r="AJ23">
        <f t="shared" si="7"/>
        <v>-21.5976882285172</v>
      </c>
      <c r="AK23">
        <f t="shared" si="27"/>
        <v>-139.66180670438757</v>
      </c>
      <c r="AL23">
        <f t="shared" si="8"/>
        <v>-1884.4451587924777</v>
      </c>
      <c r="AN23">
        <f t="shared" si="9"/>
        <v>0</v>
      </c>
      <c r="AO23">
        <f t="shared" si="10"/>
        <v>0</v>
      </c>
      <c r="AP23">
        <f t="shared" si="11"/>
        <v>-0.31211858943771392</v>
      </c>
      <c r="AQ23">
        <f t="shared" si="12"/>
        <v>-290.88663995125029</v>
      </c>
      <c r="AR23">
        <f t="shared" si="13"/>
        <v>-291.198758540688</v>
      </c>
      <c r="AS23">
        <f t="shared" si="14"/>
        <v>-3.6497634186478267</v>
      </c>
      <c r="AT23">
        <f t="shared" si="15"/>
        <v>-23.601255268556745</v>
      </c>
      <c r="AU23">
        <f t="shared" si="16"/>
        <v>-318.44977722789258</v>
      </c>
      <c r="AW23">
        <v>20</v>
      </c>
      <c r="AX23">
        <f>IF(Z23&gt;0, (R23*SUMPRODUCT(K23:$K$98, X23:$X$98)-K23*$AZ$3)/Z23, 0)</f>
        <v>-13356.743134596196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</v>
      </c>
      <c r="S24">
        <f t="shared" si="1"/>
        <v>-16799.004459045253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-1973.5709789770192</v>
      </c>
      <c r="AC24">
        <f t="shared" si="30"/>
        <v>-1932.2583894287736</v>
      </c>
      <c r="AE24">
        <f t="shared" si="2"/>
        <v>0</v>
      </c>
      <c r="AF24">
        <f t="shared" si="3"/>
        <v>0</v>
      </c>
      <c r="AG24">
        <f t="shared" si="4"/>
        <v>-1.4377774544166282</v>
      </c>
      <c r="AH24">
        <f t="shared" si="5"/>
        <v>-1562.930923771755</v>
      </c>
      <c r="AI24">
        <f t="shared" ref="AI24:AI69" si="39">SUM(AE24:AH24)</f>
        <v>-1564.3687012261717</v>
      </c>
      <c r="AJ24">
        <f t="shared" si="7"/>
        <v>-41.312589548245569</v>
      </c>
      <c r="AK24">
        <f t="shared" si="27"/>
        <v>-138.14996852839135</v>
      </c>
      <c r="AL24">
        <f t="shared" ref="AL24:AL69" si="40">SUM(AI24:AK24)</f>
        <v>-1743.8312593028086</v>
      </c>
      <c r="AN24">
        <f t="shared" si="9"/>
        <v>0</v>
      </c>
      <c r="AO24">
        <f t="shared" si="10"/>
        <v>0</v>
      </c>
      <c r="AP24">
        <f t="shared" si="11"/>
        <v>-0.21693573263175997</v>
      </c>
      <c r="AQ24">
        <f t="shared" si="12"/>
        <v>-235.81922498487734</v>
      </c>
      <c r="AR24">
        <f t="shared" si="13"/>
        <v>-236.03616071750912</v>
      </c>
      <c r="AS24">
        <f t="shared" si="14"/>
        <v>-6.2333547191419871</v>
      </c>
      <c r="AT24">
        <f t="shared" si="15"/>
        <v>-20.844439133260174</v>
      </c>
      <c r="AU24">
        <f t="shared" si="16"/>
        <v>-263.11395456991124</v>
      </c>
      <c r="AW24">
        <v>21</v>
      </c>
      <c r="AX24">
        <f>IF(Z24&gt;0, (R24*SUMPRODUCT(K24:$K$98, X24:$X$98)-K24*$AZ$3)/Z24, 0)</f>
        <v>-16799.004459045253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</v>
      </c>
      <c r="S25">
        <f t="shared" si="1"/>
        <v>-21684.186484516064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-1932.2583894287736</v>
      </c>
      <c r="AC25">
        <f t="shared" si="30"/>
        <v>-1871.4711595033868</v>
      </c>
      <c r="AE25">
        <f t="shared" si="2"/>
        <v>0</v>
      </c>
      <c r="AF25">
        <f t="shared" si="3"/>
        <v>0</v>
      </c>
      <c r="AG25">
        <f t="shared" si="4"/>
        <v>-1.0788225562668332</v>
      </c>
      <c r="AH25">
        <f t="shared" si="5"/>
        <v>-1378.3084944225152</v>
      </c>
      <c r="AI25">
        <f t="shared" si="39"/>
        <v>-1379.3873169787821</v>
      </c>
      <c r="AJ25">
        <f t="shared" si="7"/>
        <v>-60.787229925386782</v>
      </c>
      <c r="AK25">
        <f t="shared" si="27"/>
        <v>-135.25808726001418</v>
      </c>
      <c r="AL25">
        <f t="shared" si="40"/>
        <v>-1575.4326341641831</v>
      </c>
      <c r="AN25">
        <f t="shared" si="9"/>
        <v>0</v>
      </c>
      <c r="AO25">
        <f t="shared" si="10"/>
        <v>0</v>
      </c>
      <c r="AP25">
        <f t="shared" si="11"/>
        <v>-0.14533540298138509</v>
      </c>
      <c r="AQ25">
        <f t="shared" si="12"/>
        <v>-185.6811570224682</v>
      </c>
      <c r="AR25">
        <f t="shared" si="13"/>
        <v>-185.8264924254496</v>
      </c>
      <c r="AS25">
        <f t="shared" si="14"/>
        <v>-8.1890543593186482</v>
      </c>
      <c r="AT25">
        <f t="shared" si="15"/>
        <v>-18.221521699035925</v>
      </c>
      <c r="AU25">
        <f t="shared" si="16"/>
        <v>-212.23706848380419</v>
      </c>
      <c r="AW25">
        <v>22</v>
      </c>
      <c r="AX25">
        <f>IF(Z25&gt;0, (R25*SUMPRODUCT(K25:$K$98, X25:$X$98)-K25*$AZ$3)/Z25, 0)</f>
        <v>-21684.186484516064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</v>
      </c>
      <c r="S26">
        <f t="shared" si="1"/>
        <v>-28928.729216192682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-1871.4711595033868</v>
      </c>
      <c r="AC26">
        <f t="shared" si="30"/>
        <v>-1792.3251246416905</v>
      </c>
      <c r="AE26">
        <f t="shared" si="2"/>
        <v>0</v>
      </c>
      <c r="AF26">
        <f t="shared" si="3"/>
        <v>0</v>
      </c>
      <c r="AG26">
        <f t="shared" si="4"/>
        <v>-0.77445724942112537</v>
      </c>
      <c r="AH26">
        <f t="shared" si="5"/>
        <v>-1174.308325132158</v>
      </c>
      <c r="AI26">
        <f t="shared" si="39"/>
        <v>-1175.0827823815791</v>
      </c>
      <c r="AJ26">
        <f t="shared" si="7"/>
        <v>-79.146034861696307</v>
      </c>
      <c r="AK26">
        <f t="shared" si="27"/>
        <v>-131.00298116523709</v>
      </c>
      <c r="AL26">
        <f t="shared" si="40"/>
        <v>-1385.2317984085125</v>
      </c>
      <c r="AN26">
        <f t="shared" si="9"/>
        <v>0</v>
      </c>
      <c r="AO26">
        <f t="shared" si="10"/>
        <v>0</v>
      </c>
      <c r="AP26">
        <f t="shared" si="11"/>
        <v>-9.3153854058165647E-2</v>
      </c>
      <c r="AQ26">
        <f t="shared" si="12"/>
        <v>-141.2490443086632</v>
      </c>
      <c r="AR26">
        <f t="shared" si="13"/>
        <v>-141.34219816272139</v>
      </c>
      <c r="AS26">
        <f t="shared" si="14"/>
        <v>-9.5199033727165432</v>
      </c>
      <c r="AT26">
        <f t="shared" si="15"/>
        <v>-15.75739990525323</v>
      </c>
      <c r="AU26">
        <f t="shared" si="16"/>
        <v>-166.61950144069115</v>
      </c>
      <c r="AW26">
        <v>23</v>
      </c>
      <c r="AX26">
        <f>IF(Z26&gt;0, (R26*SUMPRODUCT(K26:$K$98, X26:$X$98)-K26*$AZ$3)/Z26, 0)</f>
        <v>-28928.729216192682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</v>
      </c>
      <c r="S27">
        <f t="shared" si="1"/>
        <v>-40189.707279208713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-1792.3251246416905</v>
      </c>
      <c r="AC27">
        <f t="shared" si="30"/>
        <v>-1697.1213190537787</v>
      </c>
      <c r="AE27">
        <f t="shared" si="2"/>
        <v>0</v>
      </c>
      <c r="AF27">
        <f t="shared" si="3"/>
        <v>0</v>
      </c>
      <c r="AG27">
        <f t="shared" si="4"/>
        <v>-0.52784700174083754</v>
      </c>
      <c r="AH27">
        <f t="shared" si="5"/>
        <v>-955.46270074430629</v>
      </c>
      <c r="AI27">
        <f t="shared" si="39"/>
        <v>-955.99054774604713</v>
      </c>
      <c r="AJ27">
        <f t="shared" si="7"/>
        <v>-95.203805587911802</v>
      </c>
      <c r="AK27">
        <f t="shared" si="27"/>
        <v>-125.46275872491834</v>
      </c>
      <c r="AL27">
        <f t="shared" si="40"/>
        <v>-1176.6571120588774</v>
      </c>
      <c r="AN27">
        <f t="shared" si="9"/>
        <v>0</v>
      </c>
      <c r="AO27">
        <f t="shared" si="10"/>
        <v>0</v>
      </c>
      <c r="AP27">
        <f t="shared" si="11"/>
        <v>-5.6688297562536717E-2</v>
      </c>
      <c r="AQ27">
        <f t="shared" si="12"/>
        <v>-102.61222231265309</v>
      </c>
      <c r="AR27">
        <f t="shared" si="13"/>
        <v>-102.66891061021563</v>
      </c>
      <c r="AS27">
        <f t="shared" si="14"/>
        <v>-10.224443148212163</v>
      </c>
      <c r="AT27">
        <f t="shared" si="15"/>
        <v>-13.474113097467029</v>
      </c>
      <c r="AU27">
        <f t="shared" si="16"/>
        <v>-126.36746685589483</v>
      </c>
      <c r="AW27">
        <v>24</v>
      </c>
      <c r="AX27">
        <f>IF(Z27&gt;0, (R27*SUMPRODUCT(K27:$K$98, X27:$X$98)-K27*$AZ$3)/Z27, 0)</f>
        <v>-40189.707279208713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</v>
      </c>
      <c r="S28">
        <f t="shared" si="1"/>
        <v>-58674.603069272787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-1697.1213190537787</v>
      </c>
      <c r="AC28">
        <f t="shared" si="30"/>
        <v>-1588.6149253873466</v>
      </c>
      <c r="AE28">
        <f t="shared" si="2"/>
        <v>0</v>
      </c>
      <c r="AF28">
        <f t="shared" si="3"/>
        <v>0</v>
      </c>
      <c r="AG28">
        <f t="shared" si="4"/>
        <v>-0.33843751007394668</v>
      </c>
      <c r="AH28">
        <f t="shared" si="5"/>
        <v>-736.52408659792991</v>
      </c>
      <c r="AI28">
        <f t="shared" si="39"/>
        <v>-736.86252410800387</v>
      </c>
      <c r="AJ28">
        <f t="shared" si="7"/>
        <v>-108.50639366643213</v>
      </c>
      <c r="AK28">
        <f t="shared" si="27"/>
        <v>-118.79849233376453</v>
      </c>
      <c r="AL28">
        <f t="shared" si="40"/>
        <v>-964.16741010820056</v>
      </c>
      <c r="AN28">
        <f t="shared" si="9"/>
        <v>0</v>
      </c>
      <c r="AO28">
        <f t="shared" si="10"/>
        <v>0</v>
      </c>
      <c r="AP28">
        <f t="shared" si="11"/>
        <v>-3.2452325562484376E-2</v>
      </c>
      <c r="AQ28">
        <f t="shared" si="12"/>
        <v>-70.624321274745881</v>
      </c>
      <c r="AR28">
        <f t="shared" si="13"/>
        <v>-70.65677360030837</v>
      </c>
      <c r="AS28">
        <f t="shared" si="14"/>
        <v>-10.404534686786837</v>
      </c>
      <c r="AT28">
        <f t="shared" si="15"/>
        <v>-11.391430425975159</v>
      </c>
      <c r="AU28">
        <f t="shared" si="16"/>
        <v>-92.45273871307036</v>
      </c>
      <c r="AW28">
        <v>25</v>
      </c>
      <c r="AX28">
        <f>IF(Z28&gt;0, (R28*SUMPRODUCT(K28:$K$98, X28:$X$98)-K28*$AZ$3)/Z28, 0)</f>
        <v>-58674.603069272787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</v>
      </c>
      <c r="S29">
        <f t="shared" si="1"/>
        <v>-90979.755086477526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-1588.6149253873466</v>
      </c>
      <c r="AC29">
        <f t="shared" si="30"/>
        <v>-1470.7404823950521</v>
      </c>
      <c r="AE29">
        <f t="shared" si="2"/>
        <v>0</v>
      </c>
      <c r="AF29">
        <f t="shared" si="3"/>
        <v>0</v>
      </c>
      <c r="AG29">
        <f t="shared" si="4"/>
        <v>-0.20206974631294247</v>
      </c>
      <c r="AH29">
        <f t="shared" si="5"/>
        <v>-531.933554641059</v>
      </c>
      <c r="AI29">
        <f t="shared" si="39"/>
        <v>-532.13562438737199</v>
      </c>
      <c r="AJ29">
        <f t="shared" si="7"/>
        <v>-117.87444299229446</v>
      </c>
      <c r="AK29">
        <f t="shared" si="27"/>
        <v>-111.20304477711427</v>
      </c>
      <c r="AL29">
        <f t="shared" si="40"/>
        <v>-761.21311215678077</v>
      </c>
      <c r="AN29">
        <f t="shared" si="9"/>
        <v>0</v>
      </c>
      <c r="AO29">
        <f t="shared" si="10"/>
        <v>0</v>
      </c>
      <c r="AP29">
        <f t="shared" si="11"/>
        <v>-1.7300179391851786E-2</v>
      </c>
      <c r="AQ29">
        <f t="shared" si="12"/>
        <v>-45.541433528519732</v>
      </c>
      <c r="AR29">
        <f t="shared" si="13"/>
        <v>-45.558733707911593</v>
      </c>
      <c r="AS29">
        <f t="shared" si="14"/>
        <v>-10.091807639146266</v>
      </c>
      <c r="AT29">
        <f t="shared" si="15"/>
        <v>-9.5206366052679261</v>
      </c>
      <c r="AU29">
        <f t="shared" si="16"/>
        <v>-65.171177952325792</v>
      </c>
      <c r="AW29">
        <v>26</v>
      </c>
      <c r="AX29">
        <f>IF(Z29&gt;0, (R29*SUMPRODUCT(K29:$K$98, X29:$X$98)-K29*$AZ$3)/Z29, 0)</f>
        <v>-90979.755086477526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</v>
      </c>
      <c r="S30">
        <f t="shared" si="1"/>
        <v>-151999.69680137548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-1470.7404823950521</v>
      </c>
      <c r="AC30">
        <f t="shared" si="30"/>
        <v>-1347.9794478280003</v>
      </c>
      <c r="AE30">
        <f t="shared" si="2"/>
        <v>0</v>
      </c>
      <c r="AF30">
        <f t="shared" si="3"/>
        <v>0</v>
      </c>
      <c r="AG30">
        <f t="shared" si="4"/>
        <v>-0.11085379413531518</v>
      </c>
      <c r="AH30">
        <f t="shared" si="5"/>
        <v>-356.7810188579914</v>
      </c>
      <c r="AI30">
        <f t="shared" si="39"/>
        <v>-356.89187265212672</v>
      </c>
      <c r="AJ30">
        <f t="shared" si="7"/>
        <v>-122.76103456705187</v>
      </c>
      <c r="AK30">
        <f t="shared" si="27"/>
        <v>-102.95183376765365</v>
      </c>
      <c r="AL30">
        <f t="shared" si="40"/>
        <v>-582.60474098683221</v>
      </c>
      <c r="AN30">
        <f t="shared" si="9"/>
        <v>0</v>
      </c>
      <c r="AO30">
        <f t="shared" si="10"/>
        <v>0</v>
      </c>
      <c r="AP30">
        <f t="shared" si="11"/>
        <v>-8.4738710263289919E-3</v>
      </c>
      <c r="AQ30">
        <f t="shared" si="12"/>
        <v>-27.273007315874271</v>
      </c>
      <c r="AR30">
        <f t="shared" si="13"/>
        <v>-27.281481186900599</v>
      </c>
      <c r="AS30">
        <f t="shared" si="14"/>
        <v>-9.384082719894133</v>
      </c>
      <c r="AT30">
        <f t="shared" si="15"/>
        <v>-7.8698304201140061</v>
      </c>
      <c r="AU30">
        <f t="shared" si="16"/>
        <v>-44.535394326908737</v>
      </c>
      <c r="AW30">
        <v>27</v>
      </c>
      <c r="AX30">
        <f>IF(Z30&gt;0, (R30*SUMPRODUCT(K30:$K$98, X30:$X$98)-K30*$AZ$3)/Z30, 0)</f>
        <v>-151999.69680137548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</v>
      </c>
      <c r="S31">
        <f t="shared" si="1"/>
        <v>-279581.93105168553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-1347.9794478280003</v>
      </c>
      <c r="AC31">
        <f t="shared" si="30"/>
        <v>-1224.982394344257</v>
      </c>
      <c r="AE31">
        <f t="shared" si="2"/>
        <v>0</v>
      </c>
      <c r="AF31">
        <f t="shared" si="3"/>
        <v>0</v>
      </c>
      <c r="AG31">
        <f t="shared" si="4"/>
        <v>-5.4768489049717858E-2</v>
      </c>
      <c r="AH31">
        <f t="shared" si="5"/>
        <v>-219.90706857697668</v>
      </c>
      <c r="AI31">
        <f t="shared" si="39"/>
        <v>-219.96183706602639</v>
      </c>
      <c r="AJ31">
        <f t="shared" si="7"/>
        <v>-122.99705348374323</v>
      </c>
      <c r="AK31">
        <f t="shared" si="27"/>
        <v>-94.358561347960034</v>
      </c>
      <c r="AL31">
        <f t="shared" si="40"/>
        <v>-437.31745189772971</v>
      </c>
      <c r="AN31">
        <f t="shared" si="9"/>
        <v>0</v>
      </c>
      <c r="AO31">
        <f t="shared" si="10"/>
        <v>0</v>
      </c>
      <c r="AP31">
        <f t="shared" si="11"/>
        <v>-3.7380406917823209E-3</v>
      </c>
      <c r="AQ31">
        <f t="shared" si="12"/>
        <v>-15.009024075962508</v>
      </c>
      <c r="AR31">
        <f t="shared" si="13"/>
        <v>-15.012762116654288</v>
      </c>
      <c r="AS31">
        <f t="shared" si="14"/>
        <v>-8.3947539701924132</v>
      </c>
      <c r="AT31">
        <f t="shared" si="15"/>
        <v>-6.4401291336798367</v>
      </c>
      <c r="AU31">
        <f t="shared" si="16"/>
        <v>-29.847645220526541</v>
      </c>
      <c r="AW31">
        <v>28</v>
      </c>
      <c r="AX31">
        <f>IF(Z31&gt;0, (R31*SUMPRODUCT(K31:$K$98, X31:$X$98)-K31*$AZ$3)/Z31, 0)</f>
        <v>-279581.93105168553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</v>
      </c>
      <c r="S32">
        <f t="shared" si="1"/>
        <v>-583176.35149789718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-1224.982394344257</v>
      </c>
      <c r="AC32">
        <f t="shared" si="30"/>
        <v>-1105.8217212777038</v>
      </c>
      <c r="AE32">
        <f t="shared" si="2"/>
        <v>0</v>
      </c>
      <c r="AF32">
        <f t="shared" si="3"/>
        <v>0</v>
      </c>
      <c r="AG32">
        <f t="shared" si="4"/>
        <v>-2.3702558377868551E-2</v>
      </c>
      <c r="AH32">
        <f t="shared" si="5"/>
        <v>-122.07298312540851</v>
      </c>
      <c r="AI32">
        <f t="shared" si="39"/>
        <v>-122.09668568378638</v>
      </c>
      <c r="AJ32">
        <f t="shared" si="7"/>
        <v>-119.16067306655327</v>
      </c>
      <c r="AK32">
        <f t="shared" si="27"/>
        <v>-85.748767604098006</v>
      </c>
      <c r="AL32">
        <f t="shared" si="40"/>
        <v>-327.00612635443764</v>
      </c>
      <c r="AN32">
        <f t="shared" si="9"/>
        <v>0</v>
      </c>
      <c r="AO32">
        <f t="shared" si="10"/>
        <v>0</v>
      </c>
      <c r="AP32">
        <f t="shared" si="11"/>
        <v>-1.4444099356922854E-3</v>
      </c>
      <c r="AQ32">
        <f t="shared" si="12"/>
        <v>-7.4390041317469207</v>
      </c>
      <c r="AR32">
        <f t="shared" si="13"/>
        <v>-7.4404485416826134</v>
      </c>
      <c r="AS32">
        <f t="shared" si="14"/>
        <v>-7.2615309021585563</v>
      </c>
      <c r="AT32">
        <f t="shared" si="15"/>
        <v>-5.2254431747913994</v>
      </c>
      <c r="AU32">
        <f t="shared" si="16"/>
        <v>-19.927422618632569</v>
      </c>
      <c r="AW32">
        <v>29</v>
      </c>
      <c r="AX32">
        <f>IF(Z32&gt;0, (R32*SUMPRODUCT(K32:$K$98, X32:$X$98)-K32*$AZ$3)/Z32, 0)</f>
        <v>-583176.35149789718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</v>
      </c>
      <c r="S33">
        <f t="shared" si="1"/>
        <v>-1440684.461543133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-1105.8217212777038</v>
      </c>
      <c r="AC33">
        <f t="shared" si="30"/>
        <v>-993.46635296077602</v>
      </c>
      <c r="AE33">
        <f t="shared" si="2"/>
        <v>0</v>
      </c>
      <c r="AF33">
        <f t="shared" si="3"/>
        <v>0</v>
      </c>
      <c r="AG33">
        <f t="shared" si="4"/>
        <v>-8.6197427288889419E-3</v>
      </c>
      <c r="AH33">
        <f t="shared" si="5"/>
        <v>-59.383160260803699</v>
      </c>
      <c r="AI33">
        <f t="shared" si="39"/>
        <v>-59.391780003532588</v>
      </c>
      <c r="AJ33">
        <f t="shared" si="7"/>
        <v>-112.35536831692775</v>
      </c>
      <c r="AK33">
        <f t="shared" si="27"/>
        <v>-77.407520489439278</v>
      </c>
      <c r="AL33">
        <f t="shared" si="40"/>
        <v>-249.15466880989959</v>
      </c>
      <c r="AN33">
        <f t="shared" si="9"/>
        <v>0</v>
      </c>
      <c r="AO33">
        <f t="shared" si="10"/>
        <v>0</v>
      </c>
      <c r="AP33">
        <f t="shared" si="11"/>
        <v>-4.6899857519870137E-4</v>
      </c>
      <c r="AQ33">
        <f t="shared" si="12"/>
        <v>-3.2310265432600604</v>
      </c>
      <c r="AR33">
        <f t="shared" si="13"/>
        <v>-3.2314955418352591</v>
      </c>
      <c r="AS33">
        <f t="shared" si="14"/>
        <v>-6.1132343869103609</v>
      </c>
      <c r="AT33">
        <f t="shared" si="15"/>
        <v>-4.2117285818216965</v>
      </c>
      <c r="AU33">
        <f t="shared" si="16"/>
        <v>-13.556458510567316</v>
      </c>
      <c r="AW33">
        <v>30</v>
      </c>
      <c r="AX33">
        <f>IF(Z33&gt;0, (R33*SUMPRODUCT(K33:$K$98, X33:$X$98)-K33*$AZ$3)/Z33, 0)</f>
        <v>-1440684.461543133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</v>
      </c>
      <c r="S34">
        <f t="shared" si="1"/>
        <v>-4464530.4545589229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-993.46635296077602</v>
      </c>
      <c r="AC34">
        <f t="shared" si="30"/>
        <v>-889.7381183891481</v>
      </c>
      <c r="AE34">
        <f t="shared" si="2"/>
        <v>0</v>
      </c>
      <c r="AF34">
        <f t="shared" si="3"/>
        <v>0</v>
      </c>
      <c r="AG34">
        <f t="shared" si="4"/>
        <v>-2.4911301631972251E-3</v>
      </c>
      <c r="AH34">
        <f t="shared" si="5"/>
        <v>-24.169660553611308</v>
      </c>
      <c r="AI34">
        <f t="shared" si="39"/>
        <v>-24.172151683774505</v>
      </c>
      <c r="AJ34">
        <f t="shared" si="7"/>
        <v>-103.72823457162792</v>
      </c>
      <c r="AK34">
        <f t="shared" si="27"/>
        <v>-69.542644707254325</v>
      </c>
      <c r="AL34">
        <f t="shared" si="40"/>
        <v>-197.44303096265674</v>
      </c>
      <c r="AN34">
        <f t="shared" si="9"/>
        <v>0</v>
      </c>
      <c r="AO34">
        <f t="shared" si="10"/>
        <v>0</v>
      </c>
      <c r="AP34">
        <f t="shared" si="11"/>
        <v>-1.2101957327176121E-4</v>
      </c>
      <c r="AQ34">
        <f t="shared" si="12"/>
        <v>-1.1741666692226491</v>
      </c>
      <c r="AR34">
        <f t="shared" si="13"/>
        <v>-1.1742876887959208</v>
      </c>
      <c r="AS34">
        <f t="shared" si="14"/>
        <v>-5.0391372034853061</v>
      </c>
      <c r="AT34">
        <f t="shared" si="15"/>
        <v>-3.3783947988731882</v>
      </c>
      <c r="AU34">
        <f t="shared" si="16"/>
        <v>-9.5918196911544147</v>
      </c>
      <c r="AW34">
        <v>31</v>
      </c>
      <c r="AX34">
        <f>IF(Z34&gt;0, (R34*SUMPRODUCT(K34:$K$98, X34:$X$98)-K34*$AZ$3)/Z34, 0)</f>
        <v>-4464530.4545589229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-18916575.246772286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-889.7381183891481</v>
      </c>
      <c r="AC35">
        <f t="shared" si="30"/>
        <v>-795.41294477722079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-5.2560580760578027E-4</v>
      </c>
      <c r="AH35">
        <f t="shared" ref="AH35:AH69" si="46">-X35*R35</f>
        <v>-7.7624522158378904</v>
      </c>
      <c r="AI35">
        <f t="shared" si="39"/>
        <v>-7.7629778216454959</v>
      </c>
      <c r="AJ35">
        <f t="shared" ref="AJ35:AJ69" si="47">AB35-AC35</f>
        <v>-94.325173611927312</v>
      </c>
      <c r="AK35">
        <f t="shared" si="27"/>
        <v>-62.281668287240372</v>
      </c>
      <c r="AL35">
        <f t="shared" si="40"/>
        <v>-164.36981972081318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-2.279824043510956E-5</v>
      </c>
      <c r="AQ35">
        <f t="shared" ref="AQ35:AQ69" si="51">AH35*$K35</f>
        <v>-0.33669767232757458</v>
      </c>
      <c r="AR35">
        <f t="shared" ref="AR35:AR69" si="52">AI35*$K35</f>
        <v>-0.33672047056800963</v>
      </c>
      <c r="AS35">
        <f t="shared" ref="AS35:AS69" si="53">AJ35*$K35</f>
        <v>-4.09137029304111</v>
      </c>
      <c r="AT35">
        <f t="shared" ref="AT35:AT69" si="54">AK35*$K35</f>
        <v>-2.7014778523475145</v>
      </c>
      <c r="AU35">
        <f t="shared" ref="AU35:AU69" si="55">AL35*$K35</f>
        <v>-7.1295686159566349</v>
      </c>
      <c r="AW35">
        <v>32</v>
      </c>
      <c r="AX35">
        <f>IF(Z35&gt;0, (R35*SUMPRODUCT(K35:$K$98, X35:$X$98)-K35*$AZ$3)/Z35, 0)</f>
        <v>-18916575.246772286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41"/>
        <v>50000</v>
      </c>
      <c r="S36">
        <f t="shared" si="42"/>
        <v>-80984533.477121115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-795.41294477722079</v>
      </c>
      <c r="AC36">
        <f t="shared" si="30"/>
        <v>-710.48237434137843</v>
      </c>
      <c r="AE36">
        <f t="shared" si="43"/>
        <v>0</v>
      </c>
      <c r="AF36">
        <f t="shared" si="44"/>
        <v>0</v>
      </c>
      <c r="AG36">
        <f t="shared" si="45"/>
        <v>-1.0966328134465582E-4</v>
      </c>
      <c r="AH36">
        <f t="shared" si="46"/>
        <v>-1.6427458727402666</v>
      </c>
      <c r="AI36">
        <f t="shared" si="39"/>
        <v>-1.6428555360216113</v>
      </c>
      <c r="AJ36">
        <f t="shared" si="47"/>
        <v>-84.930570435842355</v>
      </c>
      <c r="AK36">
        <f t="shared" ref="AK36:AK69" si="59">G36*SUM(AB36:AB36, AE36:AF36)</f>
        <v>-55.678906134405459</v>
      </c>
      <c r="AL36">
        <f t="shared" si="40"/>
        <v>-142.25233210626942</v>
      </c>
      <c r="AN36">
        <f t="shared" si="48"/>
        <v>0</v>
      </c>
      <c r="AO36">
        <f t="shared" si="49"/>
        <v>0</v>
      </c>
      <c r="AP36">
        <f t="shared" si="50"/>
        <v>-4.2470208030503497E-6</v>
      </c>
      <c r="AQ36">
        <f t="shared" si="51"/>
        <v>-6.3619981183364538E-2</v>
      </c>
      <c r="AR36">
        <f t="shared" si="52"/>
        <v>-6.3624228204167591E-2</v>
      </c>
      <c r="AS36">
        <f t="shared" si="53"/>
        <v>-3.2891766052697404</v>
      </c>
      <c r="AT36">
        <f t="shared" si="54"/>
        <v>-2.1563231534237826</v>
      </c>
      <c r="AU36">
        <f t="shared" si="55"/>
        <v>-5.5091239868976905</v>
      </c>
      <c r="AW36">
        <v>33</v>
      </c>
      <c r="AX36">
        <f>IF(Z36&gt;0, (R36*SUMPRODUCT(K36:$K$98, X36:$X$98)-K36*$AZ$3)/Z36, 0)</f>
        <v>-80984533.477121115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41"/>
        <v>50000</v>
      </c>
      <c r="S37">
        <f t="shared" si="42"/>
        <v>-350861133.14355397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-710.48237434137843</v>
      </c>
      <c r="AC37">
        <f t="shared" si="30"/>
        <v>-634.41450494026742</v>
      </c>
      <c r="AE37">
        <f t="shared" si="43"/>
        <v>0</v>
      </c>
      <c r="AF37">
        <f t="shared" si="44"/>
        <v>0</v>
      </c>
      <c r="AG37">
        <f t="shared" si="45"/>
        <v>-2.2602051246607382E-5</v>
      </c>
      <c r="AH37">
        <f t="shared" si="46"/>
        <v>-0.34385838913840755</v>
      </c>
      <c r="AI37">
        <f t="shared" si="39"/>
        <v>-0.34388099118965415</v>
      </c>
      <c r="AJ37">
        <f t="shared" si="47"/>
        <v>-76.067869401111011</v>
      </c>
      <c r="AK37">
        <f t="shared" si="59"/>
        <v>-49.733766203896494</v>
      </c>
      <c r="AL37">
        <f t="shared" si="40"/>
        <v>-126.14551659619715</v>
      </c>
      <c r="AN37">
        <f t="shared" si="48"/>
        <v>0</v>
      </c>
      <c r="AO37">
        <f t="shared" si="49"/>
        <v>0</v>
      </c>
      <c r="AP37">
        <f t="shared" si="50"/>
        <v>-7.8154319179628967E-7</v>
      </c>
      <c r="AQ37">
        <f t="shared" si="51"/>
        <v>-1.1890079357885721E-2</v>
      </c>
      <c r="AR37">
        <f t="shared" si="52"/>
        <v>-1.1890860901077516E-2</v>
      </c>
      <c r="AS37">
        <f t="shared" si="53"/>
        <v>-2.6303066388193965</v>
      </c>
      <c r="AT37">
        <f t="shared" si="54"/>
        <v>-1.7197149920133041</v>
      </c>
      <c r="AU37">
        <f t="shared" si="55"/>
        <v>-4.3619124917337784</v>
      </c>
      <c r="AW37">
        <v>34</v>
      </c>
      <c r="AX37">
        <f>IF(Z37&gt;0, (R37*SUMPRODUCT(K37:$K$98, X37:$X$98)-K37*$AZ$3)/Z37, 0)</f>
        <v>-350861133.14355397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41"/>
        <v>50000</v>
      </c>
      <c r="S38">
        <f t="shared" si="42"/>
        <v>-1540887178.6512842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-634.41450494026742</v>
      </c>
      <c r="AC38">
        <f t="shared" si="30"/>
        <v>-566.45185092829104</v>
      </c>
      <c r="AE38">
        <f t="shared" si="43"/>
        <v>0</v>
      </c>
      <c r="AF38">
        <f t="shared" si="44"/>
        <v>0</v>
      </c>
      <c r="AG38">
        <f t="shared" si="45"/>
        <v>-4.5951762300996136E-6</v>
      </c>
      <c r="AH38">
        <f t="shared" si="46"/>
        <v>-7.1123418016166784E-2</v>
      </c>
      <c r="AI38">
        <f t="shared" si="39"/>
        <v>-7.112801319239688E-2</v>
      </c>
      <c r="AJ38">
        <f t="shared" si="47"/>
        <v>-67.962654011976383</v>
      </c>
      <c r="AK38">
        <f t="shared" si="59"/>
        <v>-44.409015345818723</v>
      </c>
      <c r="AL38">
        <f t="shared" si="40"/>
        <v>-112.44279737098751</v>
      </c>
      <c r="AN38">
        <f t="shared" si="48"/>
        <v>0</v>
      </c>
      <c r="AO38">
        <f t="shared" si="49"/>
        <v>0</v>
      </c>
      <c r="AP38">
        <f t="shared" si="50"/>
        <v>-1.4186957834656551E-7</v>
      </c>
      <c r="AQ38">
        <f t="shared" si="51"/>
        <v>-2.1958351147506193E-3</v>
      </c>
      <c r="AR38">
        <f t="shared" si="52"/>
        <v>-2.1959769843289656E-3</v>
      </c>
      <c r="AS38">
        <f t="shared" si="53"/>
        <v>-2.098250988685932</v>
      </c>
      <c r="AT38">
        <f t="shared" si="54"/>
        <v>-1.3710656493713806</v>
      </c>
      <c r="AU38">
        <f t="shared" si="55"/>
        <v>-3.4715126150416418</v>
      </c>
      <c r="AW38">
        <v>35</v>
      </c>
      <c r="AX38">
        <f>IF(Z38&gt;0, (R38*SUMPRODUCT(K38:$K$98, X38:$X$98)-K38*$AZ$3)/Z38, 0)</f>
        <v>-1540887178.6512842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41"/>
        <v>50000</v>
      </c>
      <c r="S39">
        <f t="shared" si="42"/>
        <v>-6871576610.2694292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-566.45185092829104</v>
      </c>
      <c r="AC39">
        <f t="shared" si="30"/>
        <v>-505.76248953900017</v>
      </c>
      <c r="AE39">
        <f t="shared" si="43"/>
        <v>0</v>
      </c>
      <c r="AF39">
        <f t="shared" si="44"/>
        <v>0</v>
      </c>
      <c r="AG39">
        <f t="shared" si="45"/>
        <v>-9.2002628767746801E-7</v>
      </c>
      <c r="AH39">
        <f t="shared" si="46"/>
        <v>-1.4516792720484596E-2</v>
      </c>
      <c r="AI39">
        <f t="shared" si="39"/>
        <v>-1.4517712746772273E-2</v>
      </c>
      <c r="AJ39">
        <f t="shared" si="47"/>
        <v>-60.689361389290866</v>
      </c>
      <c r="AK39">
        <f t="shared" si="59"/>
        <v>-39.651629564980375</v>
      </c>
      <c r="AL39">
        <f t="shared" si="40"/>
        <v>-100.35550866701801</v>
      </c>
      <c r="AN39">
        <f t="shared" si="48"/>
        <v>0</v>
      </c>
      <c r="AO39">
        <f t="shared" si="49"/>
        <v>0</v>
      </c>
      <c r="AP39">
        <f t="shared" si="50"/>
        <v>-2.5361172036852762E-8</v>
      </c>
      <c r="AQ39">
        <f t="shared" si="51"/>
        <v>-4.0016560672080263E-4</v>
      </c>
      <c r="AR39">
        <f t="shared" si="52"/>
        <v>-4.0019096789283947E-4</v>
      </c>
      <c r="AS39">
        <f t="shared" si="53"/>
        <v>-1.6729449534382363</v>
      </c>
      <c r="AT39">
        <f t="shared" si="54"/>
        <v>-1.0930250715744332</v>
      </c>
      <c r="AU39">
        <f t="shared" si="55"/>
        <v>-2.7663702159805625</v>
      </c>
      <c r="AW39">
        <v>36</v>
      </c>
      <c r="AX39">
        <f>IF(Z39&gt;0, (R39*SUMPRODUCT(K39:$K$98, X39:$X$98)-K39*$AZ$3)/Z39, 0)</f>
        <v>-6871576610.2694292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41"/>
        <v>50000</v>
      </c>
      <c r="S40">
        <f t="shared" si="42"/>
        <v>-31121036938.520653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-505.76248953900017</v>
      </c>
      <c r="AC40">
        <f t="shared" si="30"/>
        <v>-451.57399932567336</v>
      </c>
      <c r="AE40">
        <f t="shared" si="43"/>
        <v>0</v>
      </c>
      <c r="AF40">
        <f t="shared" si="44"/>
        <v>0</v>
      </c>
      <c r="AG40">
        <f t="shared" si="45"/>
        <v>-1.81378114190794E-7</v>
      </c>
      <c r="AH40">
        <f t="shared" si="46"/>
        <v>-2.9177916424395975E-3</v>
      </c>
      <c r="AI40">
        <f t="shared" si="39"/>
        <v>-2.9179730205537882E-3</v>
      </c>
      <c r="AJ40">
        <f t="shared" si="47"/>
        <v>-54.188490213326816</v>
      </c>
      <c r="AK40">
        <f t="shared" si="59"/>
        <v>-35.403374267730015</v>
      </c>
      <c r="AL40">
        <f t="shared" si="40"/>
        <v>-89.594782454077375</v>
      </c>
      <c r="AN40">
        <f t="shared" si="48"/>
        <v>0</v>
      </c>
      <c r="AO40">
        <f t="shared" si="49"/>
        <v>0</v>
      </c>
      <c r="AP40">
        <f t="shared" si="50"/>
        <v>-4.4641208503292592E-9</v>
      </c>
      <c r="AQ40">
        <f t="shared" si="51"/>
        <v>-7.1813374871840938E-5</v>
      </c>
      <c r="AR40">
        <f t="shared" si="52"/>
        <v>-7.1817838992691273E-5</v>
      </c>
      <c r="AS40">
        <f t="shared" si="53"/>
        <v>-1.3336998793289543</v>
      </c>
      <c r="AT40">
        <f t="shared" si="54"/>
        <v>-0.87135618288728267</v>
      </c>
      <c r="AU40">
        <f t="shared" si="55"/>
        <v>-2.2051278800552296</v>
      </c>
      <c r="AW40">
        <v>37</v>
      </c>
      <c r="AX40">
        <f>IF(Z40&gt;0, (R40*SUMPRODUCT(K40:$K$98, X40:$X$98)-K40*$AZ$3)/Z40, 0)</f>
        <v>-31121036938.520653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41"/>
        <v>50000</v>
      </c>
      <c r="S41">
        <f t="shared" si="42"/>
        <v>-143357451726.40469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-451.57399932567336</v>
      </c>
      <c r="AC41">
        <f t="shared" si="30"/>
        <v>-403.19113330071468</v>
      </c>
      <c r="AE41">
        <f t="shared" si="43"/>
        <v>0</v>
      </c>
      <c r="AF41">
        <f t="shared" si="44"/>
        <v>0</v>
      </c>
      <c r="AG41">
        <f t="shared" si="45"/>
        <v>-3.5156101797048391E-8</v>
      </c>
      <c r="AH41">
        <f t="shared" si="46"/>
        <v>-5.7763292500735068E-4</v>
      </c>
      <c r="AI41">
        <f t="shared" si="39"/>
        <v>-5.7766808110914776E-4</v>
      </c>
      <c r="AJ41">
        <f t="shared" si="47"/>
        <v>-48.382866024958673</v>
      </c>
      <c r="AK41">
        <f t="shared" si="59"/>
        <v>-31.610179952797139</v>
      </c>
      <c r="AL41">
        <f t="shared" si="40"/>
        <v>-79.993623645836919</v>
      </c>
      <c r="AN41">
        <f t="shared" si="48"/>
        <v>0</v>
      </c>
      <c r="AO41">
        <f t="shared" si="49"/>
        <v>0</v>
      </c>
      <c r="AP41">
        <f t="shared" si="50"/>
        <v>-7.7256272733996461E-10</v>
      </c>
      <c r="AQ41">
        <f t="shared" si="51"/>
        <v>-1.2693604954304309E-5</v>
      </c>
      <c r="AR41">
        <f t="shared" si="52"/>
        <v>-1.2694377517031649E-5</v>
      </c>
      <c r="AS41">
        <f t="shared" si="53"/>
        <v>-1.063223651716255</v>
      </c>
      <c r="AT41">
        <f t="shared" si="54"/>
        <v>-0.69464034940558561</v>
      </c>
      <c r="AU41">
        <f t="shared" si="55"/>
        <v>-1.7578766954993574</v>
      </c>
      <c r="AW41">
        <v>38</v>
      </c>
      <c r="AX41">
        <f>IF(Z41&gt;0, (R41*SUMPRODUCT(K41:$K$98, X41:$X$98)-K41*$AZ$3)/Z41, 0)</f>
        <v>-143357451726.40469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41"/>
        <v>50000</v>
      </c>
      <c r="S42">
        <f t="shared" si="42"/>
        <v>-672425395517.00464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-403.19113330071468</v>
      </c>
      <c r="AC42">
        <f t="shared" si="30"/>
        <v>-359.99209435295052</v>
      </c>
      <c r="AE42">
        <f t="shared" si="43"/>
        <v>0</v>
      </c>
      <c r="AF42">
        <f t="shared" si="44"/>
        <v>0</v>
      </c>
      <c r="AG42">
        <f t="shared" si="45"/>
        <v>-6.692045257975515E-9</v>
      </c>
      <c r="AH42">
        <f t="shared" si="46"/>
        <v>-1.1244998208440957E-4</v>
      </c>
      <c r="AI42">
        <f t="shared" si="39"/>
        <v>-1.1245667412966754E-4</v>
      </c>
      <c r="AJ42">
        <f t="shared" si="47"/>
        <v>-43.199038947764166</v>
      </c>
      <c r="AK42">
        <f t="shared" si="59"/>
        <v>-28.22337933105003</v>
      </c>
      <c r="AL42">
        <f t="shared" si="40"/>
        <v>-71.422530735488323</v>
      </c>
      <c r="AN42">
        <f t="shared" si="48"/>
        <v>0</v>
      </c>
      <c r="AO42">
        <f t="shared" si="49"/>
        <v>0</v>
      </c>
      <c r="AP42">
        <f t="shared" si="50"/>
        <v>-1.3130276903052484E-10</v>
      </c>
      <c r="AQ42">
        <f t="shared" si="51"/>
        <v>-2.206349995544204E-6</v>
      </c>
      <c r="AR42">
        <f t="shared" si="52"/>
        <v>-2.2064812983132342E-6</v>
      </c>
      <c r="AS42">
        <f t="shared" si="53"/>
        <v>-0.84759639462074887</v>
      </c>
      <c r="AT42">
        <f t="shared" si="54"/>
        <v>-0.55376311945129253</v>
      </c>
      <c r="AU42">
        <f t="shared" si="55"/>
        <v>-1.4013617205533397</v>
      </c>
      <c r="AW42">
        <v>39</v>
      </c>
      <c r="AX42">
        <f>IF(Z42&gt;0, (R42*SUMPRODUCT(K42:$K$98, X42:$X$98)-K42*$AZ$3)/Z42, 0)</f>
        <v>-672425395517.00464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41"/>
        <v>50000</v>
      </c>
      <c r="S43">
        <f t="shared" si="42"/>
        <v>-3214687827364.8315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-359.99209435295052</v>
      </c>
      <c r="AC43">
        <f t="shared" si="30"/>
        <v>-321.42151473664939</v>
      </c>
      <c r="AE43">
        <f t="shared" si="43"/>
        <v>0</v>
      </c>
      <c r="AF43">
        <f t="shared" si="44"/>
        <v>0</v>
      </c>
      <c r="AG43">
        <f t="shared" si="45"/>
        <v>-1.2498162029939914E-9</v>
      </c>
      <c r="AH43">
        <f t="shared" si="46"/>
        <v>-2.1501234409607074E-5</v>
      </c>
      <c r="AI43">
        <f t="shared" si="39"/>
        <v>-2.1502484225810069E-5</v>
      </c>
      <c r="AJ43">
        <f t="shared" si="47"/>
        <v>-38.570579616301131</v>
      </c>
      <c r="AK43">
        <f t="shared" si="59"/>
        <v>-25.199446604706537</v>
      </c>
      <c r="AL43">
        <f t="shared" si="40"/>
        <v>-63.770047723491892</v>
      </c>
      <c r="AN43">
        <f t="shared" si="48"/>
        <v>0</v>
      </c>
      <c r="AO43">
        <f t="shared" si="49"/>
        <v>0</v>
      </c>
      <c r="AP43">
        <f t="shared" si="50"/>
        <v>-2.1894908953489759E-11</v>
      </c>
      <c r="AQ43">
        <f t="shared" si="51"/>
        <v>-3.7666944040111095E-7</v>
      </c>
      <c r="AR43">
        <f t="shared" si="52"/>
        <v>-3.7669133531006445E-7</v>
      </c>
      <c r="AS43">
        <f t="shared" si="53"/>
        <v>-0.67569881632131579</v>
      </c>
      <c r="AT43">
        <f t="shared" si="54"/>
        <v>-0.44145658198914295</v>
      </c>
      <c r="AU43">
        <f t="shared" si="55"/>
        <v>-1.117155775001794</v>
      </c>
      <c r="AW43">
        <v>40</v>
      </c>
      <c r="AX43">
        <f>IF(Z43&gt;0, (R43*SUMPRODUCT(K43:$K$98, X43:$X$98)-K43*$AZ$3)/Z43, 0)</f>
        <v>-3214687827364.8315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41"/>
        <v>50000</v>
      </c>
      <c r="S44">
        <f t="shared" si="42"/>
        <v>-15692304501145.402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-321.42151473664939</v>
      </c>
      <c r="AC44">
        <f t="shared" si="30"/>
        <v>-286.98349562880895</v>
      </c>
      <c r="AE44">
        <f t="shared" si="43"/>
        <v>0</v>
      </c>
      <c r="AF44">
        <f t="shared" si="44"/>
        <v>0</v>
      </c>
      <c r="AG44">
        <f t="shared" si="45"/>
        <v>-2.2860209570227693E-10</v>
      </c>
      <c r="AH44">
        <f t="shared" si="46"/>
        <v>-4.0348637810470983E-6</v>
      </c>
      <c r="AI44">
        <f t="shared" si="39"/>
        <v>-4.035092383142801E-6</v>
      </c>
      <c r="AJ44">
        <f t="shared" si="47"/>
        <v>-34.438019107840432</v>
      </c>
      <c r="AK44">
        <f t="shared" si="59"/>
        <v>-22.49950603156546</v>
      </c>
      <c r="AL44">
        <f t="shared" si="40"/>
        <v>-56.937529174498273</v>
      </c>
      <c r="AN44">
        <f t="shared" si="48"/>
        <v>0</v>
      </c>
      <c r="AO44">
        <f t="shared" si="49"/>
        <v>0</v>
      </c>
      <c r="AP44">
        <f t="shared" si="50"/>
        <v>-3.5756843829088553E-12</v>
      </c>
      <c r="AQ44">
        <f t="shared" si="51"/>
        <v>-6.3111404839631942E-8</v>
      </c>
      <c r="AR44">
        <f t="shared" si="52"/>
        <v>-6.3114980524014855E-8</v>
      </c>
      <c r="AS44">
        <f t="shared" si="53"/>
        <v>-0.53866298436123783</v>
      </c>
      <c r="AT44">
        <f t="shared" si="54"/>
        <v>-0.35192648647022395</v>
      </c>
      <c r="AU44">
        <f t="shared" si="55"/>
        <v>-0.89058953394644225</v>
      </c>
      <c r="AW44">
        <v>41</v>
      </c>
      <c r="AX44">
        <f>IF(Z44&gt;0, (R44*SUMPRODUCT(K44:$K$98, X44:$X$98)-K44*$AZ$3)/Z44, 0)</f>
        <v>-15692304501145.402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41"/>
        <v>50000</v>
      </c>
      <c r="S45">
        <f t="shared" si="42"/>
        <v>-78297194687963.047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-286.98349562880895</v>
      </c>
      <c r="AC45">
        <f t="shared" si="30"/>
        <v>-256.23526400932224</v>
      </c>
      <c r="AE45">
        <f t="shared" si="43"/>
        <v>0</v>
      </c>
      <c r="AF45">
        <f t="shared" si="44"/>
        <v>0</v>
      </c>
      <c r="AG45">
        <f t="shared" si="45"/>
        <v>-4.0907478395377672E-11</v>
      </c>
      <c r="AH45">
        <f t="shared" si="46"/>
        <v>-7.4163438539950587E-7</v>
      </c>
      <c r="AI45">
        <f t="shared" si="39"/>
        <v>-7.4167529287790124E-7</v>
      </c>
      <c r="AJ45">
        <f t="shared" si="47"/>
        <v>-30.748231619486717</v>
      </c>
      <c r="AK45">
        <f t="shared" si="59"/>
        <v>-20.088844694016629</v>
      </c>
      <c r="AL45">
        <f t="shared" si="40"/>
        <v>-50.837077055178639</v>
      </c>
      <c r="AN45">
        <f t="shared" si="48"/>
        <v>0</v>
      </c>
      <c r="AO45">
        <f t="shared" si="49"/>
        <v>0</v>
      </c>
      <c r="AP45">
        <f t="shared" si="50"/>
        <v>-5.7129925437682534E-13</v>
      </c>
      <c r="AQ45">
        <f t="shared" si="51"/>
        <v>-1.0357401336349006E-8</v>
      </c>
      <c r="AR45">
        <f t="shared" si="52"/>
        <v>-1.0357972635603384E-8</v>
      </c>
      <c r="AS45">
        <f t="shared" si="53"/>
        <v>-0.42941883701156219</v>
      </c>
      <c r="AT45">
        <f t="shared" si="54"/>
        <v>-0.28055364068297972</v>
      </c>
      <c r="AU45">
        <f t="shared" si="55"/>
        <v>-0.70997248805251456</v>
      </c>
      <c r="AW45">
        <v>42</v>
      </c>
      <c r="AX45">
        <f>IF(Z45&gt;0, (R45*SUMPRODUCT(K45:$K$98, X45:$X$98)-K45*$AZ$3)/Z45, 0)</f>
        <v>-78297194687963.047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41"/>
        <v>50000</v>
      </c>
      <c r="S46">
        <f t="shared" si="42"/>
        <v>-400048247051870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-256.23526400932224</v>
      </c>
      <c r="AC46">
        <f t="shared" si="30"/>
        <v>-228.7814857316456</v>
      </c>
      <c r="AE46">
        <f t="shared" si="43"/>
        <v>0</v>
      </c>
      <c r="AF46">
        <f t="shared" si="44"/>
        <v>0</v>
      </c>
      <c r="AG46">
        <f t="shared" si="45"/>
        <v>-7.1485591868492156E-12</v>
      </c>
      <c r="AH46">
        <f t="shared" si="46"/>
        <v>-1.3339937769829873E-7</v>
      </c>
      <c r="AI46">
        <f t="shared" si="39"/>
        <v>-1.3340652625748557E-7</v>
      </c>
      <c r="AJ46">
        <f t="shared" si="47"/>
        <v>-27.453778277676633</v>
      </c>
      <c r="AK46">
        <f t="shared" si="59"/>
        <v>-17.936468480652557</v>
      </c>
      <c r="AL46">
        <f t="shared" si="40"/>
        <v>-45.390246891735714</v>
      </c>
      <c r="AN46">
        <f t="shared" si="48"/>
        <v>0</v>
      </c>
      <c r="AO46">
        <f t="shared" si="49"/>
        <v>0</v>
      </c>
      <c r="AP46">
        <f t="shared" si="50"/>
        <v>-8.9137703752288635E-14</v>
      </c>
      <c r="AQ46">
        <f t="shared" si="51"/>
        <v>-1.6634001201089066E-9</v>
      </c>
      <c r="AR46">
        <f t="shared" si="52"/>
        <v>-1.6634892578126586E-9</v>
      </c>
      <c r="AS46">
        <f t="shared" si="53"/>
        <v>-0.34233006834418683</v>
      </c>
      <c r="AT46">
        <f t="shared" si="54"/>
        <v>-0.22365564472515209</v>
      </c>
      <c r="AU46">
        <f t="shared" si="55"/>
        <v>-0.56598571473282822</v>
      </c>
      <c r="AW46">
        <v>43</v>
      </c>
      <c r="AX46">
        <f>IF(Z46&gt;0, (R46*SUMPRODUCT(K46:$K$98, X46:$X$98)-K46*$AZ$3)/Z46, 0)</f>
        <v>-400048247051870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41"/>
        <v>50000</v>
      </c>
      <c r="S47">
        <f t="shared" si="42"/>
        <v>-2097310174638892.5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-228.7814857316456</v>
      </c>
      <c r="AC47">
        <f t="shared" si="30"/>
        <v>-204.26918369042147</v>
      </c>
      <c r="AE47">
        <f t="shared" si="43"/>
        <v>0</v>
      </c>
      <c r="AF47">
        <f t="shared" si="44"/>
        <v>0</v>
      </c>
      <c r="AG47">
        <f t="shared" si="45"/>
        <v>-1.2174473890443496E-12</v>
      </c>
      <c r="AH47">
        <f t="shared" si="46"/>
        <v>-2.3438504823745497E-8</v>
      </c>
      <c r="AI47">
        <f t="shared" si="39"/>
        <v>-2.3439722271134542E-8</v>
      </c>
      <c r="AJ47">
        <f t="shared" si="47"/>
        <v>-24.512302041224132</v>
      </c>
      <c r="AK47">
        <f t="shared" si="59"/>
        <v>-16.014704001215193</v>
      </c>
      <c r="AL47">
        <f t="shared" si="40"/>
        <v>-40.52700606587905</v>
      </c>
      <c r="AN47">
        <f t="shared" si="48"/>
        <v>0</v>
      </c>
      <c r="AO47">
        <f t="shared" si="49"/>
        <v>0</v>
      </c>
      <c r="AP47">
        <f t="shared" si="50"/>
        <v>-1.3554237926797796E-14</v>
      </c>
      <c r="AQ47">
        <f t="shared" si="51"/>
        <v>-2.6094850084554361E-10</v>
      </c>
      <c r="AR47">
        <f t="shared" si="52"/>
        <v>-2.6096205508347043E-10</v>
      </c>
      <c r="AS47">
        <f t="shared" si="53"/>
        <v>-0.27290343467004635</v>
      </c>
      <c r="AT47">
        <f t="shared" si="54"/>
        <v>-0.17829691066165981</v>
      </c>
      <c r="AU47">
        <f t="shared" si="55"/>
        <v>-0.45120034559266825</v>
      </c>
      <c r="AW47">
        <v>44</v>
      </c>
      <c r="AX47">
        <f>IF(Z47&gt;0, (R47*SUMPRODUCT(K47:$K$98, X47:$X$98)-K47*$AZ$3)/Z47, 0)</f>
        <v>-2097310174638892.5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41"/>
        <v>50000</v>
      </c>
      <c r="S48">
        <f t="shared" si="42"/>
        <v>-1.1295552912431634E+16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-204.26918369042147</v>
      </c>
      <c r="AC48">
        <f t="shared" si="30"/>
        <v>-182.38319972381856</v>
      </c>
      <c r="AE48">
        <f t="shared" si="43"/>
        <v>0</v>
      </c>
      <c r="AF48">
        <f t="shared" si="44"/>
        <v>0</v>
      </c>
      <c r="AG48">
        <f t="shared" si="45"/>
        <v>-2.0183075713262745E-13</v>
      </c>
      <c r="AH48">
        <f t="shared" si="46"/>
        <v>-4.0137686320851145E-9</v>
      </c>
      <c r="AI48">
        <f t="shared" si="39"/>
        <v>-4.0139704628422471E-9</v>
      </c>
      <c r="AJ48">
        <f t="shared" si="47"/>
        <v>-21.885983966602907</v>
      </c>
      <c r="AK48">
        <f t="shared" si="59"/>
        <v>-14.298842858329504</v>
      </c>
      <c r="AL48">
        <f t="shared" si="40"/>
        <v>-36.184826828946385</v>
      </c>
      <c r="AN48">
        <f t="shared" si="48"/>
        <v>0</v>
      </c>
      <c r="AO48">
        <f t="shared" si="49"/>
        <v>0</v>
      </c>
      <c r="AP48">
        <f t="shared" si="50"/>
        <v>-2.0062924042515107E-15</v>
      </c>
      <c r="AQ48">
        <f t="shared" si="51"/>
        <v>-3.9898743052743308E-11</v>
      </c>
      <c r="AR48">
        <f t="shared" si="52"/>
        <v>-3.9900749345147559E-11</v>
      </c>
      <c r="AS48">
        <f t="shared" si="53"/>
        <v>-0.21755694729377514</v>
      </c>
      <c r="AT48">
        <f t="shared" si="54"/>
        <v>-0.14213720556674694</v>
      </c>
      <c r="AU48">
        <f t="shared" si="55"/>
        <v>-0.35969415290042284</v>
      </c>
      <c r="AW48">
        <v>45</v>
      </c>
      <c r="AX48">
        <f>IF(Z48&gt;0, (R48*SUMPRODUCT(K48:$K$98, X48:$X$98)-K48*$AZ$3)/Z48, 0)</f>
        <v>-1.1295552912431634E+16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41"/>
        <v>50000</v>
      </c>
      <c r="S49">
        <f t="shared" si="42"/>
        <v>-6.2620976098618576E+16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-182.38319972381856</v>
      </c>
      <c r="AC49">
        <f t="shared" si="30"/>
        <v>-162.84214261058716</v>
      </c>
      <c r="AE49">
        <f t="shared" si="43"/>
        <v>0</v>
      </c>
      <c r="AF49">
        <f t="shared" si="44"/>
        <v>0</v>
      </c>
      <c r="AG49">
        <f t="shared" si="45"/>
        <v>-3.2505510285031209E-14</v>
      </c>
      <c r="AH49">
        <f t="shared" si="46"/>
        <v>-6.6922775710507995E-10</v>
      </c>
      <c r="AI49">
        <f t="shared" si="39"/>
        <v>-6.6926026261536502E-10</v>
      </c>
      <c r="AJ49">
        <f t="shared" si="47"/>
        <v>-19.541057113231403</v>
      </c>
      <c r="AK49">
        <f t="shared" si="59"/>
        <v>-12.766823980667301</v>
      </c>
      <c r="AL49">
        <f t="shared" si="40"/>
        <v>-32.307881094567961</v>
      </c>
      <c r="AN49">
        <f t="shared" si="48"/>
        <v>0</v>
      </c>
      <c r="AO49">
        <f t="shared" si="49"/>
        <v>0</v>
      </c>
      <c r="AP49">
        <f t="shared" si="50"/>
        <v>-2.8850001829893693E-16</v>
      </c>
      <c r="AQ49">
        <f t="shared" si="51"/>
        <v>-5.9396766418363793E-12</v>
      </c>
      <c r="AR49">
        <f t="shared" si="52"/>
        <v>-5.9399651418546792E-12</v>
      </c>
      <c r="AS49">
        <f t="shared" si="53"/>
        <v>-0.17343506640300135</v>
      </c>
      <c r="AT49">
        <f t="shared" si="54"/>
        <v>-0.1133109100501631</v>
      </c>
      <c r="AU49">
        <f t="shared" si="55"/>
        <v>-0.28674597645910438</v>
      </c>
      <c r="AW49">
        <v>46</v>
      </c>
      <c r="AX49">
        <f>IF(Z49&gt;0, (R49*SUMPRODUCT(K49:$K$98, X49:$X$98)-K49*$AZ$3)/Z49, 0)</f>
        <v>-6.2620976098618576E+16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41"/>
        <v>50000</v>
      </c>
      <c r="S50">
        <f t="shared" si="42"/>
        <v>-3.5773619695760333E+17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-162.84214261058716</v>
      </c>
      <c r="AC50">
        <f t="shared" si="30"/>
        <v>-145.39477018802941</v>
      </c>
      <c r="AE50">
        <f t="shared" si="43"/>
        <v>0</v>
      </c>
      <c r="AF50">
        <f t="shared" si="44"/>
        <v>0</v>
      </c>
      <c r="AG50">
        <f t="shared" si="45"/>
        <v>-5.0803766652826541E-15</v>
      </c>
      <c r="AH50">
        <f t="shared" si="46"/>
        <v>-1.0840031406759297E-10</v>
      </c>
      <c r="AI50">
        <f t="shared" si="39"/>
        <v>-1.0840539444425825E-10</v>
      </c>
      <c r="AJ50">
        <f t="shared" si="47"/>
        <v>-17.447372422557748</v>
      </c>
      <c r="AK50">
        <f t="shared" si="59"/>
        <v>-11.398949982741103</v>
      </c>
      <c r="AL50">
        <f t="shared" si="40"/>
        <v>-28.846322405407257</v>
      </c>
      <c r="AN50">
        <f t="shared" si="48"/>
        <v>0</v>
      </c>
      <c r="AO50">
        <f t="shared" si="49"/>
        <v>0</v>
      </c>
      <c r="AP50">
        <f t="shared" si="50"/>
        <v>-4.0259348888831964E-17</v>
      </c>
      <c r="AQ50">
        <f t="shared" si="51"/>
        <v>-8.5901624057305611E-13</v>
      </c>
      <c r="AR50">
        <f t="shared" si="52"/>
        <v>-8.590564999219449E-13</v>
      </c>
      <c r="AS50">
        <f t="shared" si="53"/>
        <v>-0.13826137308936276</v>
      </c>
      <c r="AT50">
        <f t="shared" si="54"/>
        <v>-9.0330763751743745E-2</v>
      </c>
      <c r="AU50">
        <f t="shared" si="55"/>
        <v>-0.22859213684196558</v>
      </c>
      <c r="AW50">
        <v>47</v>
      </c>
      <c r="AX50">
        <f>IF(Z50&gt;0, (R50*SUMPRODUCT(K50:$K$98, X50:$X$98)-K50*$AZ$3)/Z50, 0)</f>
        <v>-3.5773619695760333E+17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41"/>
        <v>50000</v>
      </c>
      <c r="S51">
        <f t="shared" si="42"/>
        <v>-2.1067666588304374E+18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-145.39477018802941</v>
      </c>
      <c r="AC51">
        <f t="shared" si="30"/>
        <v>-129.81675909645557</v>
      </c>
      <c r="AE51">
        <f t="shared" si="43"/>
        <v>0</v>
      </c>
      <c r="AF51">
        <f t="shared" si="44"/>
        <v>0</v>
      </c>
      <c r="AG51">
        <f t="shared" si="45"/>
        <v>-7.7023693245958954E-16</v>
      </c>
      <c r="AH51">
        <f t="shared" si="46"/>
        <v>-1.703734386468095E-11</v>
      </c>
      <c r="AI51">
        <f t="shared" si="39"/>
        <v>-1.703811410161341E-11</v>
      </c>
      <c r="AJ51">
        <f t="shared" si="47"/>
        <v>-15.578011091573842</v>
      </c>
      <c r="AK51">
        <f t="shared" si="59"/>
        <v>-10.17763391316206</v>
      </c>
      <c r="AL51">
        <f t="shared" si="40"/>
        <v>-25.755645004752942</v>
      </c>
      <c r="AN51">
        <f t="shared" si="48"/>
        <v>0</v>
      </c>
      <c r="AO51">
        <f t="shared" si="49"/>
        <v>0</v>
      </c>
      <c r="AP51">
        <f t="shared" si="50"/>
        <v>-5.4497571584145437E-18</v>
      </c>
      <c r="AQ51">
        <f t="shared" si="51"/>
        <v>-1.2054652636614052E-13</v>
      </c>
      <c r="AR51">
        <f t="shared" si="52"/>
        <v>-1.2055197612329893E-13</v>
      </c>
      <c r="AS51">
        <f t="shared" si="53"/>
        <v>-0.11022112012866871</v>
      </c>
      <c r="AT51">
        <f t="shared" si="54"/>
        <v>-7.2011131817400306E-2</v>
      </c>
      <c r="AU51">
        <f t="shared" si="55"/>
        <v>-0.18223225194618958</v>
      </c>
      <c r="AW51">
        <v>48</v>
      </c>
      <c r="AX51">
        <f>IF(Z51&gt;0, (R51*SUMPRODUCT(K51:$K$98, X51:$X$98)-K51*$AZ$3)/Z51, 0)</f>
        <v>-2.1067666588304374E+18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41"/>
        <v>50000</v>
      </c>
      <c r="S52">
        <f t="shared" si="42"/>
        <v>-1.281227000906188E+19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-129.81675909645557</v>
      </c>
      <c r="AC52">
        <f t="shared" si="30"/>
        <v>-115.90782062183544</v>
      </c>
      <c r="AE52">
        <f t="shared" si="43"/>
        <v>0</v>
      </c>
      <c r="AF52">
        <f t="shared" si="44"/>
        <v>0</v>
      </c>
      <c r="AG52">
        <f t="shared" si="45"/>
        <v>-1.1308283050140217E-16</v>
      </c>
      <c r="AH52">
        <f t="shared" si="46"/>
        <v>-2.5978069305343658E-12</v>
      </c>
      <c r="AI52">
        <f t="shared" si="39"/>
        <v>-2.5979200133648673E-12</v>
      </c>
      <c r="AJ52">
        <f t="shared" si="47"/>
        <v>-13.908938474620129</v>
      </c>
      <c r="AK52">
        <f t="shared" si="59"/>
        <v>-9.0871731367518915</v>
      </c>
      <c r="AL52">
        <f t="shared" si="40"/>
        <v>-22.996111611374616</v>
      </c>
      <c r="AN52">
        <f t="shared" si="48"/>
        <v>0</v>
      </c>
      <c r="AO52">
        <f t="shared" si="49"/>
        <v>0</v>
      </c>
      <c r="AP52">
        <f t="shared" si="50"/>
        <v>-7.1438357268436046E-19</v>
      </c>
      <c r="AQ52">
        <f t="shared" si="51"/>
        <v>-1.641124994794255E-14</v>
      </c>
      <c r="AR52">
        <f t="shared" si="52"/>
        <v>-1.6411964331515236E-14</v>
      </c>
      <c r="AS52">
        <f t="shared" si="53"/>
        <v>-8.7867602143394188E-2</v>
      </c>
      <c r="AT52">
        <f t="shared" si="54"/>
        <v>-5.7406833400351333E-2</v>
      </c>
      <c r="AU52">
        <f t="shared" si="55"/>
        <v>-0.1452744355437619</v>
      </c>
      <c r="AW52">
        <v>49</v>
      </c>
      <c r="AX52">
        <f>IF(Z52&gt;0, (R52*SUMPRODUCT(K52:$K$98, X52:$X$98)-K52*$AZ$3)/Z52, 0)</f>
        <v>-1.281227000906188E+19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41"/>
        <v>50000</v>
      </c>
      <c r="S53">
        <f t="shared" si="42"/>
        <v>-8.0595720531241927E+19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-115.90782062183544</v>
      </c>
      <c r="AC53">
        <f t="shared" si="30"/>
        <v>-103.48912555521021</v>
      </c>
      <c r="AE53">
        <f t="shared" si="43"/>
        <v>0</v>
      </c>
      <c r="AF53">
        <f t="shared" si="44"/>
        <v>0</v>
      </c>
      <c r="AG53">
        <f t="shared" si="45"/>
        <v>-1.6050654562219273E-17</v>
      </c>
      <c r="AH53">
        <f t="shared" si="46"/>
        <v>-3.8360539053667553E-13</v>
      </c>
      <c r="AI53">
        <f t="shared" si="39"/>
        <v>-3.8362144119123775E-13</v>
      </c>
      <c r="AJ53">
        <f t="shared" si="47"/>
        <v>-12.418695066625233</v>
      </c>
      <c r="AK53">
        <f t="shared" si="59"/>
        <v>-8.113547443528482</v>
      </c>
      <c r="AL53">
        <f t="shared" si="40"/>
        <v>-20.532242510154099</v>
      </c>
      <c r="AN53">
        <f t="shared" si="48"/>
        <v>0</v>
      </c>
      <c r="AO53">
        <f t="shared" si="49"/>
        <v>0</v>
      </c>
      <c r="AP53">
        <f t="shared" si="50"/>
        <v>-9.0533542499332546E-20</v>
      </c>
      <c r="AQ53">
        <f t="shared" si="51"/>
        <v>-2.1637220334223729E-15</v>
      </c>
      <c r="AR53">
        <f t="shared" si="52"/>
        <v>-2.1638125669648721E-15</v>
      </c>
      <c r="AS53">
        <f t="shared" si="53"/>
        <v>-7.0047514463803431E-2</v>
      </c>
      <c r="AT53">
        <f t="shared" si="54"/>
        <v>-4.5764376116351549E-2</v>
      </c>
      <c r="AU53">
        <f t="shared" si="55"/>
        <v>-0.11581189058015715</v>
      </c>
      <c r="AW53">
        <v>50</v>
      </c>
      <c r="AX53">
        <f>IF(Z53&gt;0, (R53*SUMPRODUCT(K53:$K$98, X53:$X$98)-K53*$AZ$3)/Z53, 0)</f>
        <v>-8.0595720531241927E+19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41"/>
        <v>50000</v>
      </c>
      <c r="S54">
        <f t="shared" si="42"/>
        <v>-5.2523493225076969E+20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-103.48912555521021</v>
      </c>
      <c r="AC54">
        <f t="shared" si="30"/>
        <v>-92.401004960009132</v>
      </c>
      <c r="AE54">
        <f t="shared" si="43"/>
        <v>0</v>
      </c>
      <c r="AF54">
        <f t="shared" si="44"/>
        <v>0</v>
      </c>
      <c r="AG54">
        <f t="shared" si="45"/>
        <v>-2.199039879260471E-18</v>
      </c>
      <c r="AH54">
        <f t="shared" si="46"/>
        <v>-5.4764432549346435E-14</v>
      </c>
      <c r="AI54">
        <f t="shared" si="39"/>
        <v>-5.4766631589225697E-14</v>
      </c>
      <c r="AJ54">
        <f t="shared" si="47"/>
        <v>-11.088120595201076</v>
      </c>
      <c r="AK54">
        <f t="shared" si="59"/>
        <v>-7.2442387888647151</v>
      </c>
      <c r="AL54">
        <f t="shared" si="40"/>
        <v>-18.332359384065846</v>
      </c>
      <c r="AN54">
        <f t="shared" si="48"/>
        <v>0</v>
      </c>
      <c r="AO54">
        <f t="shared" si="49"/>
        <v>0</v>
      </c>
      <c r="AP54">
        <f t="shared" si="50"/>
        <v>-1.1074696895816406E-20</v>
      </c>
      <c r="AQ54">
        <f t="shared" si="51"/>
        <v>-2.7580195196794587E-16</v>
      </c>
      <c r="AR54">
        <f t="shared" si="52"/>
        <v>-2.7581302666484167E-16</v>
      </c>
      <c r="AS54">
        <f t="shared" si="53"/>
        <v>-5.5841449668210509E-2</v>
      </c>
      <c r="AT54">
        <f t="shared" si="54"/>
        <v>-3.6483080449897592E-2</v>
      </c>
      <c r="AU54">
        <f t="shared" si="55"/>
        <v>-9.2324530118108386E-2</v>
      </c>
      <c r="AW54">
        <v>51</v>
      </c>
      <c r="AX54">
        <f>IF(Z54&gt;0, (R54*SUMPRODUCT(K54:$K$98, X54:$X$98)-K54*$AZ$3)/Z54, 0)</f>
        <v>-5.2523493225076969E+20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41"/>
        <v>50000</v>
      </c>
      <c r="S55">
        <f t="shared" si="42"/>
        <v>-3.5512709471643925E+21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-92.401004960009132</v>
      </c>
      <c r="AC55">
        <f t="shared" si="30"/>
        <v>-82.500897285722431</v>
      </c>
      <c r="AE55">
        <f t="shared" si="43"/>
        <v>0</v>
      </c>
      <c r="AF55">
        <f t="shared" si="44"/>
        <v>0</v>
      </c>
      <c r="AG55">
        <f t="shared" si="45"/>
        <v>-2.9039215295441439E-19</v>
      </c>
      <c r="AH55">
        <f t="shared" si="46"/>
        <v>-7.5466293100538077E-15</v>
      </c>
      <c r="AI55">
        <f t="shared" si="39"/>
        <v>-7.5469197022067619E-15</v>
      </c>
      <c r="AJ55">
        <f t="shared" si="47"/>
        <v>-9.9001076742867014</v>
      </c>
      <c r="AK55">
        <f t="shared" si="59"/>
        <v>-6.4680703472006398</v>
      </c>
      <c r="AL55">
        <f t="shared" si="40"/>
        <v>-16.368178021487349</v>
      </c>
      <c r="AN55">
        <f t="shared" si="48"/>
        <v>0</v>
      </c>
      <c r="AO55">
        <f t="shared" si="49"/>
        <v>0</v>
      </c>
      <c r="AP55">
        <f t="shared" si="50"/>
        <v>-1.3057667255899466E-21</v>
      </c>
      <c r="AQ55">
        <f t="shared" si="51"/>
        <v>-3.393389712213393E-17</v>
      </c>
      <c r="AR55">
        <f t="shared" si="52"/>
        <v>-3.3935202888859521E-17</v>
      </c>
      <c r="AS55">
        <f t="shared" si="53"/>
        <v>-4.4516461789070996E-2</v>
      </c>
      <c r="AT55">
        <f t="shared" si="54"/>
        <v>-2.9084088368859694E-2</v>
      </c>
      <c r="AU55">
        <f t="shared" si="55"/>
        <v>-7.3600550157930725E-2</v>
      </c>
      <c r="AW55">
        <v>52</v>
      </c>
      <c r="AX55">
        <f>IF(Z55&gt;0, (R55*SUMPRODUCT(K55:$K$98, X55:$X$98)-K55*$AZ$3)/Z55, 0)</f>
        <v>-3.5512709471643925E+21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41"/>
        <v>50000</v>
      </c>
      <c r="S56">
        <f t="shared" si="42"/>
        <v>-2.4951903280653692E+22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-82.500897285722431</v>
      </c>
      <c r="AC56">
        <f t="shared" si="30"/>
        <v>-73.661515433680734</v>
      </c>
      <c r="AE56">
        <f t="shared" si="43"/>
        <v>0</v>
      </c>
      <c r="AF56">
        <f t="shared" si="44"/>
        <v>0</v>
      </c>
      <c r="AG56">
        <f t="shared" si="45"/>
        <v>-3.6901751844915247E-20</v>
      </c>
      <c r="AH56">
        <f t="shared" si="46"/>
        <v>-1.0023459183198201E-15</v>
      </c>
      <c r="AI56">
        <f t="shared" si="39"/>
        <v>-1.0023828200716651E-15</v>
      </c>
      <c r="AJ56">
        <f t="shared" si="47"/>
        <v>-8.8393818520416971</v>
      </c>
      <c r="AK56">
        <f t="shared" si="59"/>
        <v>-5.7750628100005708</v>
      </c>
      <c r="AL56">
        <f t="shared" si="40"/>
        <v>-14.614444662042271</v>
      </c>
      <c r="AN56">
        <f t="shared" si="48"/>
        <v>0</v>
      </c>
      <c r="AO56">
        <f t="shared" si="49"/>
        <v>0</v>
      </c>
      <c r="AP56">
        <f t="shared" si="50"/>
        <v>-1.4815273804515789E-22</v>
      </c>
      <c r="AQ56">
        <f t="shared" si="51"/>
        <v>-4.0242071132981085E-18</v>
      </c>
      <c r="AR56">
        <f t="shared" si="52"/>
        <v>-4.0243552660361538E-18</v>
      </c>
      <c r="AS56">
        <f t="shared" si="53"/>
        <v>-3.5488250788481342E-2</v>
      </c>
      <c r="AT56">
        <f t="shared" si="54"/>
        <v>-2.3185657181807789E-2</v>
      </c>
      <c r="AU56">
        <f t="shared" si="55"/>
        <v>-5.8673907970289138E-2</v>
      </c>
      <c r="AW56">
        <v>53</v>
      </c>
      <c r="AX56">
        <f>IF(Z56&gt;0, (R56*SUMPRODUCT(K56:$K$98, X56:$X$98)-K56*$AZ$3)/Z56, 0)</f>
        <v>-2.4951903280653692E+22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41"/>
        <v>50000</v>
      </c>
      <c r="S57">
        <f t="shared" si="42"/>
        <v>-1.825182135702542E+23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-73.661515433680734</v>
      </c>
      <c r="AC57">
        <f t="shared" si="30"/>
        <v>-65.769210208643514</v>
      </c>
      <c r="AE57">
        <f t="shared" si="43"/>
        <v>0</v>
      </c>
      <c r="AF57">
        <f t="shared" si="44"/>
        <v>0</v>
      </c>
      <c r="AG57">
        <f t="shared" si="45"/>
        <v>-4.5042908952842598E-21</v>
      </c>
      <c r="AH57">
        <f t="shared" si="46"/>
        <v>-1.2811377372472735E-16</v>
      </c>
      <c r="AI57">
        <f t="shared" si="39"/>
        <v>-1.2811827801562262E-16</v>
      </c>
      <c r="AJ57">
        <f t="shared" si="47"/>
        <v>-7.8923052250372194</v>
      </c>
      <c r="AK57">
        <f t="shared" si="59"/>
        <v>-5.1563060803576519</v>
      </c>
      <c r="AL57">
        <f t="shared" si="40"/>
        <v>-13.048611305394871</v>
      </c>
      <c r="AN57">
        <f t="shared" si="48"/>
        <v>0</v>
      </c>
      <c r="AO57">
        <f t="shared" si="49"/>
        <v>0</v>
      </c>
      <c r="AP57">
        <f t="shared" si="50"/>
        <v>-1.6146228927519014E-23</v>
      </c>
      <c r="AQ57">
        <f t="shared" si="51"/>
        <v>-4.5924083666387509E-19</v>
      </c>
      <c r="AR57">
        <f t="shared" si="52"/>
        <v>-4.592569828928026E-19</v>
      </c>
      <c r="AS57">
        <f t="shared" si="53"/>
        <v>-2.8291016253572457E-2</v>
      </c>
      <c r="AT57">
        <f t="shared" si="54"/>
        <v>-1.8483463952334012E-2</v>
      </c>
      <c r="AU57">
        <f t="shared" si="55"/>
        <v>-4.6774480205906473E-2</v>
      </c>
      <c r="AW57">
        <v>54</v>
      </c>
      <c r="AX57">
        <f>IF(Z57&gt;0, (R57*SUMPRODUCT(K57:$K$98, X57:$X$98)-K57*$AZ$3)/Z57, 0)</f>
        <v>-1.825182135702542E+23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41"/>
        <v>50000</v>
      </c>
      <c r="S58">
        <f t="shared" si="42"/>
        <v>-1.392357101503566E+24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-65.769210208643514</v>
      </c>
      <c r="AC58">
        <f t="shared" si="30"/>
        <v>-58.722509114860273</v>
      </c>
      <c r="AE58">
        <f t="shared" si="43"/>
        <v>0</v>
      </c>
      <c r="AF58">
        <f t="shared" si="44"/>
        <v>0</v>
      </c>
      <c r="AG58">
        <f t="shared" si="45"/>
        <v>-5.2718613863002119E-22</v>
      </c>
      <c r="AH58">
        <f t="shared" si="46"/>
        <v>-1.5728247390805584E-17</v>
      </c>
      <c r="AI58">
        <f t="shared" si="39"/>
        <v>-1.5728774576944214E-17</v>
      </c>
      <c r="AJ58">
        <f t="shared" si="47"/>
        <v>-7.0467010937832413</v>
      </c>
      <c r="AK58">
        <f t="shared" si="59"/>
        <v>-4.6038447146050467</v>
      </c>
      <c r="AL58">
        <f t="shared" si="40"/>
        <v>-11.650545808388287</v>
      </c>
      <c r="AN58">
        <f t="shared" si="48"/>
        <v>0</v>
      </c>
      <c r="AO58">
        <f t="shared" si="49"/>
        <v>0</v>
      </c>
      <c r="AP58">
        <f t="shared" si="50"/>
        <v>-1.6872935083345345E-24</v>
      </c>
      <c r="AQ58">
        <f t="shared" si="51"/>
        <v>-5.0339278246104094E-20</v>
      </c>
      <c r="AR58">
        <f t="shared" si="52"/>
        <v>-5.0340965539612428E-20</v>
      </c>
      <c r="AS58">
        <f t="shared" si="53"/>
        <v>-2.25534249470444E-2</v>
      </c>
      <c r="AT58">
        <f t="shared" si="54"/>
        <v>-1.4734904298735661E-2</v>
      </c>
      <c r="AU58">
        <f t="shared" si="55"/>
        <v>-3.7288329245780058E-2</v>
      </c>
      <c r="AW58">
        <v>55</v>
      </c>
      <c r="AX58">
        <f>IF(Z58&gt;0, (R58*SUMPRODUCT(K58:$K$98, X58:$X$98)-K58*$AZ$3)/Z58, 0)</f>
        <v>-1.392357101503566E+24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41"/>
        <v>50000</v>
      </c>
      <c r="S59">
        <f t="shared" si="42"/>
        <v>-1.1095597177034601E+25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-58.722509114860273</v>
      </c>
      <c r="AC59">
        <f t="shared" si="30"/>
        <v>-52.430811709696655</v>
      </c>
      <c r="AE59">
        <f t="shared" si="43"/>
        <v>0</v>
      </c>
      <c r="AF59">
        <f t="shared" si="44"/>
        <v>0</v>
      </c>
      <c r="AG59">
        <f t="shared" si="45"/>
        <v>-5.9067135902131392E-23</v>
      </c>
      <c r="AH59">
        <f t="shared" si="46"/>
        <v>-1.8513885653663584E-18</v>
      </c>
      <c r="AI59">
        <f t="shared" si="39"/>
        <v>-1.8514476325022607E-18</v>
      </c>
      <c r="AJ59">
        <f t="shared" si="47"/>
        <v>-6.2916974051636174</v>
      </c>
      <c r="AK59">
        <f t="shared" si="59"/>
        <v>-4.1105756380402196</v>
      </c>
      <c r="AL59">
        <f t="shared" si="40"/>
        <v>-10.402273043203838</v>
      </c>
      <c r="AN59">
        <f t="shared" si="48"/>
        <v>0</v>
      </c>
      <c r="AO59">
        <f t="shared" si="49"/>
        <v>0</v>
      </c>
      <c r="AP59">
        <f t="shared" si="50"/>
        <v>-1.6879304315036898E-25</v>
      </c>
      <c r="AQ59">
        <f t="shared" si="51"/>
        <v>-5.2906155890099131E-21</v>
      </c>
      <c r="AR59">
        <f t="shared" si="52"/>
        <v>-5.2907843820530641E-21</v>
      </c>
      <c r="AS59">
        <f t="shared" si="53"/>
        <v>-1.7979452285590267E-2</v>
      </c>
      <c r="AT59">
        <f t="shared" si="54"/>
        <v>-1.1746575493252276E-2</v>
      </c>
      <c r="AU59">
        <f t="shared" si="55"/>
        <v>-2.9726027778842545E-2</v>
      </c>
      <c r="AW59">
        <v>56</v>
      </c>
      <c r="AX59">
        <f>IF(Z59&gt;0, (R59*SUMPRODUCT(K59:$K$98, X59:$X$98)-K59*$AZ$3)/Z59, 0)</f>
        <v>-1.1095597177034601E+25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41"/>
        <v>50000</v>
      </c>
      <c r="S60">
        <f t="shared" si="42"/>
        <v>-9.3250011290876922E+25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-52.430811709696655</v>
      </c>
      <c r="AC60">
        <f t="shared" si="30"/>
        <v>-46.813224740800592</v>
      </c>
      <c r="AE60">
        <f t="shared" si="43"/>
        <v>0</v>
      </c>
      <c r="AF60">
        <f t="shared" si="44"/>
        <v>0</v>
      </c>
      <c r="AG60">
        <f t="shared" si="45"/>
        <v>-6.275230438682604E-24</v>
      </c>
      <c r="AH60">
        <f t="shared" si="46"/>
        <v>-2.0880493641770989E-19</v>
      </c>
      <c r="AI60">
        <f t="shared" si="39"/>
        <v>-2.0881121164814858E-19</v>
      </c>
      <c r="AJ60">
        <f t="shared" si="47"/>
        <v>-5.6175869688960631</v>
      </c>
      <c r="AK60">
        <f t="shared" si="59"/>
        <v>-3.6701568196787662</v>
      </c>
      <c r="AL60">
        <f t="shared" si="40"/>
        <v>-9.2877437885748293</v>
      </c>
      <c r="AN60">
        <f t="shared" si="48"/>
        <v>0</v>
      </c>
      <c r="AO60">
        <f t="shared" si="49"/>
        <v>0</v>
      </c>
      <c r="AP60">
        <f t="shared" si="50"/>
        <v>-1.6011067413220396E-26</v>
      </c>
      <c r="AQ60">
        <f t="shared" si="51"/>
        <v>-5.3275970434306584E-22</v>
      </c>
      <c r="AR60">
        <f t="shared" si="52"/>
        <v>-5.3277571541047912E-22</v>
      </c>
      <c r="AS60">
        <f t="shared" si="53"/>
        <v>-1.4333109283793197E-2</v>
      </c>
      <c r="AT60">
        <f t="shared" si="54"/>
        <v>-9.3642980654115686E-3</v>
      </c>
      <c r="AU60">
        <f t="shared" si="55"/>
        <v>-2.3697407349204766E-2</v>
      </c>
      <c r="AW60">
        <v>57</v>
      </c>
      <c r="AX60">
        <f>IF(Z60&gt;0, (R60*SUMPRODUCT(K60:$K$98, X60:$X$98)-K60*$AZ$3)/Z60, 0)</f>
        <v>-9.3250011290876922E+25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41"/>
        <v>50000</v>
      </c>
      <c r="S61">
        <f t="shared" si="42"/>
        <v>-8.2871807973926889E+26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-46.813224740800592</v>
      </c>
      <c r="AC61">
        <f t="shared" si="30"/>
        <v>-41.797522090000527</v>
      </c>
      <c r="AE61">
        <f t="shared" si="43"/>
        <v>0</v>
      </c>
      <c r="AF61">
        <f t="shared" si="44"/>
        <v>0</v>
      </c>
      <c r="AG61">
        <f t="shared" si="45"/>
        <v>-6.3045448011630895E-25</v>
      </c>
      <c r="AH61">
        <f t="shared" si="46"/>
        <v>-2.2328094616717876E-20</v>
      </c>
      <c r="AI61">
        <f t="shared" si="39"/>
        <v>-2.2328725071197994E-20</v>
      </c>
      <c r="AJ61">
        <f t="shared" si="47"/>
        <v>-5.0157026508000655</v>
      </c>
      <c r="AK61">
        <f t="shared" si="59"/>
        <v>-3.2769257318560419</v>
      </c>
      <c r="AL61">
        <f t="shared" si="40"/>
        <v>-8.2926283826561082</v>
      </c>
      <c r="AN61">
        <f t="shared" si="48"/>
        <v>0</v>
      </c>
      <c r="AO61">
        <f t="shared" si="49"/>
        <v>0</v>
      </c>
      <c r="AP61">
        <f t="shared" si="50"/>
        <v>-1.4362376923193951E-27</v>
      </c>
      <c r="AQ61">
        <f t="shared" si="51"/>
        <v>-5.0865609013180249E-23</v>
      </c>
      <c r="AR61">
        <f t="shared" si="52"/>
        <v>-5.0867045250872569E-23</v>
      </c>
      <c r="AS61">
        <f t="shared" si="53"/>
        <v>-1.142626696730965E-2</v>
      </c>
      <c r="AT61">
        <f t="shared" si="54"/>
        <v>-7.4651610853089688E-3</v>
      </c>
      <c r="AU61">
        <f t="shared" si="55"/>
        <v>-1.889142805261862E-2</v>
      </c>
      <c r="AW61">
        <v>58</v>
      </c>
      <c r="AX61">
        <f>IF(Z61&gt;0, (R61*SUMPRODUCT(K61:$K$98, X61:$X$98)-K61*$AZ$3)/Z61, 0)</f>
        <v>-8.2871807973926889E+26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41"/>
        <v>50000</v>
      </c>
      <c r="S62">
        <f t="shared" si="42"/>
        <v>-7.8105718783094531E+27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-41.797522090000527</v>
      </c>
      <c r="AC62">
        <f t="shared" si="30"/>
        <v>-37.319216151786186</v>
      </c>
      <c r="AE62">
        <f t="shared" si="43"/>
        <v>0</v>
      </c>
      <c r="AF62">
        <f t="shared" si="44"/>
        <v>0</v>
      </c>
      <c r="AG62">
        <f t="shared" si="45"/>
        <v>-5.9725486067519046E-26</v>
      </c>
      <c r="AH62">
        <f t="shared" si="46"/>
        <v>-2.257697796990507E-21</v>
      </c>
      <c r="AI62">
        <f t="shared" si="39"/>
        <v>-2.2577575224765747E-21</v>
      </c>
      <c r="AJ62">
        <f t="shared" si="47"/>
        <v>-4.4783059382143406</v>
      </c>
      <c r="AK62">
        <f t="shared" si="59"/>
        <v>-2.925826546300037</v>
      </c>
      <c r="AL62">
        <f t="shared" si="40"/>
        <v>-7.4041324845143777</v>
      </c>
      <c r="AN62">
        <f t="shared" si="48"/>
        <v>0</v>
      </c>
      <c r="AO62">
        <f t="shared" si="49"/>
        <v>0</v>
      </c>
      <c r="AP62">
        <f t="shared" si="50"/>
        <v>-1.214826494611286E-28</v>
      </c>
      <c r="AQ62">
        <f t="shared" si="51"/>
        <v>-4.5921955285704895E-24</v>
      </c>
      <c r="AR62">
        <f t="shared" si="52"/>
        <v>-4.5923170112199507E-24</v>
      </c>
      <c r="AS62">
        <f t="shared" si="53"/>
        <v>-9.1089500696027118E-3</v>
      </c>
      <c r="AT62">
        <f t="shared" si="54"/>
        <v>-5.9511807121404399E-3</v>
      </c>
      <c r="AU62">
        <f t="shared" si="55"/>
        <v>-1.5060130781743151E-2</v>
      </c>
      <c r="AW62">
        <v>59</v>
      </c>
      <c r="AX62">
        <f>IF(Z62&gt;0, (R62*SUMPRODUCT(K62:$K$98, X62:$X$98)-K62*$AZ$3)/Z62, 0)</f>
        <v>-7.8105718783094531E+27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41"/>
        <v>50000</v>
      </c>
      <c r="S63">
        <f t="shared" si="42"/>
        <v>-7.8315340379855277E+28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-37.319216151786186</v>
      </c>
      <c r="AC63">
        <f t="shared" si="30"/>
        <v>-33.320728706951947</v>
      </c>
      <c r="AE63">
        <f t="shared" si="43"/>
        <v>0</v>
      </c>
      <c r="AF63">
        <f t="shared" si="44"/>
        <v>0</v>
      </c>
      <c r="AG63">
        <f t="shared" si="45"/>
        <v>-5.318359172247641E-27</v>
      </c>
      <c r="AH63">
        <f t="shared" si="46"/>
        <v>-2.1523948813838487E-22</v>
      </c>
      <c r="AI63">
        <f t="shared" si="39"/>
        <v>-2.1524480649755711E-22</v>
      </c>
      <c r="AJ63">
        <f t="shared" si="47"/>
        <v>-3.9984874448342396</v>
      </c>
      <c r="AK63">
        <f t="shared" si="59"/>
        <v>-2.6123451306250334</v>
      </c>
      <c r="AL63">
        <f t="shared" si="40"/>
        <v>-6.6108325754592734</v>
      </c>
      <c r="AN63">
        <f t="shared" si="48"/>
        <v>0</v>
      </c>
      <c r="AO63">
        <f t="shared" si="49"/>
        <v>0</v>
      </c>
      <c r="AP63">
        <f t="shared" si="50"/>
        <v>-9.6586005042563443E-30</v>
      </c>
      <c r="AQ63">
        <f t="shared" si="51"/>
        <v>-3.9089353714910784E-25</v>
      </c>
      <c r="AR63">
        <f t="shared" si="52"/>
        <v>-3.909031957496121E-25</v>
      </c>
      <c r="AS63">
        <f t="shared" si="53"/>
        <v>-7.2615992264052336E-3</v>
      </c>
      <c r="AT63">
        <f t="shared" si="54"/>
        <v>-4.7442448279180803E-3</v>
      </c>
      <c r="AU63">
        <f t="shared" si="55"/>
        <v>-1.2005844054323315E-2</v>
      </c>
      <c r="AW63">
        <v>60</v>
      </c>
      <c r="AX63">
        <f>IF(Z63&gt;0, (R63*SUMPRODUCT(K63:$K$98, X63:$X$98)-K63*$AZ$3)/Z63, 0)</f>
        <v>-7.8315340379855277E+28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41"/>
        <v>50000</v>
      </c>
      <c r="S64">
        <f t="shared" si="42"/>
        <v>-8.3829919407918797E+29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-33.320728706951947</v>
      </c>
      <c r="AC64">
        <f t="shared" si="30"/>
        <v>-29.750650631207098</v>
      </c>
      <c r="AE64">
        <f t="shared" si="43"/>
        <v>0</v>
      </c>
      <c r="AF64">
        <f t="shared" si="44"/>
        <v>0</v>
      </c>
      <c r="AG64">
        <f t="shared" si="45"/>
        <v>-4.4361623572664394E-28</v>
      </c>
      <c r="AH64">
        <f t="shared" si="46"/>
        <v>-1.9286237379194081E-23</v>
      </c>
      <c r="AI64">
        <f t="shared" si="39"/>
        <v>-1.9286680995429809E-23</v>
      </c>
      <c r="AJ64">
        <f t="shared" si="47"/>
        <v>-3.5700780757448491</v>
      </c>
      <c r="AK64">
        <f t="shared" si="59"/>
        <v>-2.3324510094866366</v>
      </c>
      <c r="AL64">
        <f t="shared" si="40"/>
        <v>-5.9025290852314853</v>
      </c>
      <c r="AN64">
        <f t="shared" si="48"/>
        <v>0</v>
      </c>
      <c r="AO64">
        <f t="shared" si="49"/>
        <v>0</v>
      </c>
      <c r="AP64">
        <f t="shared" si="50"/>
        <v>-7.1932631638334774E-31</v>
      </c>
      <c r="AQ64">
        <f t="shared" si="51"/>
        <v>-3.1272746517372969E-26</v>
      </c>
      <c r="AR64">
        <f t="shared" si="52"/>
        <v>-3.1273465843689352E-26</v>
      </c>
      <c r="AS64">
        <f t="shared" si="53"/>
        <v>-5.7889024445194658E-3</v>
      </c>
      <c r="AT64">
        <f t="shared" si="54"/>
        <v>-3.7820829304193873E-3</v>
      </c>
      <c r="AU64">
        <f t="shared" si="55"/>
        <v>-9.5709853749388531E-3</v>
      </c>
      <c r="AW64">
        <v>61</v>
      </c>
      <c r="AX64">
        <f>IF(Z64&gt;0, (R64*SUMPRODUCT(K64:$K$98, X64:$X$98)-K64*$AZ$3)/Z64, 0)</f>
        <v>-8.3829919407918797E+29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41"/>
        <v>50000</v>
      </c>
      <c r="S65">
        <f t="shared" si="42"/>
        <v>-9.6197963342176769E+30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-29.750650631207098</v>
      </c>
      <c r="AC65">
        <f t="shared" si="30"/>
        <v>-26.563080920720616</v>
      </c>
      <c r="AE65">
        <f t="shared" si="43"/>
        <v>0</v>
      </c>
      <c r="AF65">
        <f t="shared" si="44"/>
        <v>0</v>
      </c>
      <c r="AG65">
        <f t="shared" si="45"/>
        <v>-3.4516168531338294E-29</v>
      </c>
      <c r="AH65">
        <f t="shared" si="46"/>
        <v>-1.6186556193521569E-24</v>
      </c>
      <c r="AI65">
        <f t="shared" si="39"/>
        <v>-1.6186901355206882E-24</v>
      </c>
      <c r="AJ65">
        <f t="shared" si="47"/>
        <v>-3.187569710486482</v>
      </c>
      <c r="AK65">
        <f t="shared" si="59"/>
        <v>-2.0825455441844971</v>
      </c>
      <c r="AL65">
        <f t="shared" si="40"/>
        <v>-5.2701152546709791</v>
      </c>
      <c r="AN65">
        <f t="shared" si="48"/>
        <v>0</v>
      </c>
      <c r="AO65">
        <f t="shared" si="49"/>
        <v>0</v>
      </c>
      <c r="AP65">
        <f t="shared" si="50"/>
        <v>-4.9971579289226413E-32</v>
      </c>
      <c r="AQ65">
        <f t="shared" si="51"/>
        <v>-2.3434460157699307E-27</v>
      </c>
      <c r="AR65">
        <f t="shared" si="52"/>
        <v>-2.3434959873492198E-27</v>
      </c>
      <c r="AS65">
        <f t="shared" si="53"/>
        <v>-4.614877586511067E-3</v>
      </c>
      <c r="AT65">
        <f t="shared" si="54"/>
        <v>-3.0150533565205572E-3</v>
      </c>
      <c r="AU65">
        <f t="shared" si="55"/>
        <v>-7.6299309430316242E-3</v>
      </c>
      <c r="AW65">
        <v>62</v>
      </c>
      <c r="AX65">
        <f>IF(Z65&gt;0, (R65*SUMPRODUCT(K65:$K$98, X65:$X$98)-K65*$AZ$3)/Z65, 0)</f>
        <v>-9.6197963342176769E+30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41"/>
        <v>50000</v>
      </c>
      <c r="S66">
        <f t="shared" si="42"/>
        <v>-1.1896151399648892E+32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-26.563080920720616</v>
      </c>
      <c r="AC66">
        <f t="shared" si="30"/>
        <v>-23.717036536357693</v>
      </c>
      <c r="AE66">
        <f t="shared" si="43"/>
        <v>0</v>
      </c>
      <c r="AF66">
        <f t="shared" si="44"/>
        <v>0</v>
      </c>
      <c r="AG66">
        <f t="shared" si="45"/>
        <v>-2.4920913221835853E-30</v>
      </c>
      <c r="AH66">
        <f t="shared" si="46"/>
        <v>-1.267156620953653E-25</v>
      </c>
      <c r="AI66">
        <f t="shared" si="39"/>
        <v>-1.2671815418668749E-25</v>
      </c>
      <c r="AJ66">
        <f t="shared" si="47"/>
        <v>-2.8460443843629228</v>
      </c>
      <c r="AK66">
        <f t="shared" si="59"/>
        <v>-1.8594156644504434</v>
      </c>
      <c r="AL66">
        <f t="shared" si="40"/>
        <v>-4.7054600488133662</v>
      </c>
      <c r="AN66">
        <f t="shared" si="48"/>
        <v>0</v>
      </c>
      <c r="AO66">
        <f t="shared" si="49"/>
        <v>0</v>
      </c>
      <c r="AP66">
        <f t="shared" si="50"/>
        <v>-3.2214131294269402E-33</v>
      </c>
      <c r="AQ66">
        <f t="shared" si="51"/>
        <v>-1.6379957425491417E-28</v>
      </c>
      <c r="AR66">
        <f t="shared" si="52"/>
        <v>-1.638027956680436E-28</v>
      </c>
      <c r="AS66">
        <f t="shared" si="53"/>
        <v>-3.6789521576140421E-3</v>
      </c>
      <c r="AT66">
        <f t="shared" si="54"/>
        <v>-2.4035820763078416E-3</v>
      </c>
      <c r="AU66">
        <f t="shared" si="55"/>
        <v>-6.0825342339218833E-3</v>
      </c>
      <c r="AW66">
        <v>63</v>
      </c>
      <c r="AX66">
        <f>IF(Z66&gt;0, (R66*SUMPRODUCT(K66:$K$98, X66:$X$98)-K66*$AZ$3)/Z66, 0)</f>
        <v>-1.1896151399648892E+32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41"/>
        <v>50000</v>
      </c>
      <c r="S67">
        <f t="shared" si="42"/>
        <v>-1.5949533240287818E+33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-23.717036536357693</v>
      </c>
      <c r="AC67">
        <f t="shared" si="30"/>
        <v>-21.17592547889079</v>
      </c>
      <c r="AE67">
        <f t="shared" si="43"/>
        <v>0</v>
      </c>
      <c r="AF67">
        <f t="shared" si="44"/>
        <v>0</v>
      </c>
      <c r="AG67">
        <f t="shared" si="45"/>
        <v>-1.6596038548483457E-31</v>
      </c>
      <c r="AH67">
        <f t="shared" si="46"/>
        <v>-9.2048400939076595E-27</v>
      </c>
      <c r="AI67">
        <f t="shared" si="39"/>
        <v>-9.2050060542931449E-27</v>
      </c>
      <c r="AJ67">
        <f t="shared" si="47"/>
        <v>-2.5411110574669031</v>
      </c>
      <c r="AK67">
        <f t="shared" si="59"/>
        <v>-1.6601925575450387</v>
      </c>
      <c r="AL67">
        <f t="shared" si="40"/>
        <v>-4.201303615011942</v>
      </c>
      <c r="AN67">
        <f t="shared" si="48"/>
        <v>0</v>
      </c>
      <c r="AO67">
        <f t="shared" si="49"/>
        <v>0</v>
      </c>
      <c r="AP67">
        <f t="shared" si="50"/>
        <v>-1.9154414607757991E-34</v>
      </c>
      <c r="AQ67">
        <f t="shared" si="51"/>
        <v>-1.0623819837592073E-29</v>
      </c>
      <c r="AR67">
        <f t="shared" si="52"/>
        <v>-1.0624011381738152E-29</v>
      </c>
      <c r="AS67">
        <f t="shared" si="53"/>
        <v>-2.9328381358530394E-3</v>
      </c>
      <c r="AT67">
        <f t="shared" si="54"/>
        <v>-1.9161209154239804E-3</v>
      </c>
      <c r="AU67">
        <f t="shared" si="55"/>
        <v>-4.8489590512770199E-3</v>
      </c>
      <c r="AW67">
        <v>64</v>
      </c>
      <c r="AX67">
        <f>IF(Z67&gt;0, (R67*SUMPRODUCT(K67:$K$98, X67:$X$98)-K67*$AZ$3)/Z67, 0)</f>
        <v>-1.5949533240287818E+33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41"/>
        <v>50000</v>
      </c>
      <c r="S68">
        <f t="shared" si="42"/>
        <v>-2.334956257544858E+34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-21.17592547889079</v>
      </c>
      <c r="AC68">
        <f t="shared" ref="AC68:AC69" si="62">S68*Z68</f>
        <v>-18.907076320438204</v>
      </c>
      <c r="AE68">
        <f t="shared" si="43"/>
        <v>0</v>
      </c>
      <c r="AF68">
        <f t="shared" si="44"/>
        <v>0</v>
      </c>
      <c r="AG68">
        <f t="shared" si="45"/>
        <v>-1.0121750814037986E-32</v>
      </c>
      <c r="AH68">
        <f t="shared" si="46"/>
        <v>-6.1671612326379301E-28</v>
      </c>
      <c r="AI68">
        <f t="shared" si="39"/>
        <v>-6.1672624501460701E-28</v>
      </c>
      <c r="AJ68">
        <f t="shared" si="47"/>
        <v>-2.2688491584525856</v>
      </c>
      <c r="AK68">
        <f t="shared" si="59"/>
        <v>-1.4823147835223554</v>
      </c>
      <c r="AL68">
        <f t="shared" si="40"/>
        <v>-3.7511639419749407</v>
      </c>
      <c r="AN68">
        <f t="shared" si="48"/>
        <v>0</v>
      </c>
      <c r="AO68">
        <f t="shared" si="49"/>
        <v>0</v>
      </c>
      <c r="AP68">
        <f t="shared" si="50"/>
        <v>-1.0430426507792163E-35</v>
      </c>
      <c r="AQ68">
        <f t="shared" si="51"/>
        <v>-6.3552366760027456E-31</v>
      </c>
      <c r="AR68">
        <f t="shared" si="52"/>
        <v>-6.355340980267823E-31</v>
      </c>
      <c r="AS68">
        <f t="shared" si="53"/>
        <v>-2.338040605750184E-3</v>
      </c>
      <c r="AT68">
        <f t="shared" si="54"/>
        <v>-1.5275198624234529E-3</v>
      </c>
      <c r="AU68">
        <f t="shared" si="55"/>
        <v>-3.8655604681736367E-3</v>
      </c>
      <c r="AW68">
        <v>65</v>
      </c>
      <c r="AX68">
        <f>IF(Z68&gt;0, (R68*SUMPRODUCT(K68:$K$98, X68:$X$98)-K68*$AZ$3)/Z68, 0)</f>
        <v>-2.334956257544858E+34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-18.907076320438204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-18.907076320438204</v>
      </c>
      <c r="AK69">
        <f t="shared" si="59"/>
        <v>-1.3234953424306743</v>
      </c>
      <c r="AL69">
        <f t="shared" si="40"/>
        <v>-20.230571662868879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-3.7251523242114868E-32</v>
      </c>
      <c r="AR69">
        <f t="shared" si="52"/>
        <v>-3.7251523242114868E-32</v>
      </c>
      <c r="AS69">
        <f t="shared" si="53"/>
        <v>-1.7396135459450766E-2</v>
      </c>
      <c r="AT69">
        <f t="shared" si="54"/>
        <v>-1.2177294821615536E-3</v>
      </c>
      <c r="AU69">
        <f t="shared" si="55"/>
        <v>-1.861386494161232E-2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20723.094249036847</v>
      </c>
      <c r="AO71" s="6">
        <f t="shared" si="63"/>
        <v>-2072.3094249036849</v>
      </c>
      <c r="AP71" s="6">
        <f t="shared" si="63"/>
        <v>-703.15717745604638</v>
      </c>
      <c r="AQ71" s="6">
        <f t="shared" si="63"/>
        <v>-18347.54456057063</v>
      </c>
      <c r="AR71" s="6">
        <f t="shared" si="63"/>
        <v>-399.9169138935132</v>
      </c>
      <c r="AS71" s="6">
        <f t="shared" si="63"/>
        <v>832.75483252751781</v>
      </c>
      <c r="AT71" s="6">
        <f t="shared" si="63"/>
        <v>-530.89547154518743</v>
      </c>
      <c r="AU71" s="6">
        <f t="shared" si="63"/>
        <v>-98.05755291118092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3882.8176674443594</v>
      </c>
      <c r="K3">
        <v>1</v>
      </c>
      <c r="L3" s="2">
        <v>0</v>
      </c>
      <c r="O3">
        <f>$C$3</f>
        <v>3882.8176674443594</v>
      </c>
      <c r="P3">
        <f>O3*C5</f>
        <v>388.28176674443597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3882.8176674443594</v>
      </c>
      <c r="AF3">
        <f t="shared" ref="AF3:AF34" si="4">-$Z3*P3</f>
        <v>-388.28176674443597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2869.5789299999233</v>
      </c>
      <c r="AJ3">
        <f t="shared" ref="AJ3:AJ34" si="8">AB3-AC3</f>
        <v>0</v>
      </c>
      <c r="AL3">
        <f t="shared" ref="AL3:AL34" si="9">SUM(AI3:AK3)</f>
        <v>2869.5789299999233</v>
      </c>
      <c r="AN3">
        <f t="shared" ref="AN3:AN34" si="10">AE3*$K3</f>
        <v>3882.8176674443594</v>
      </c>
      <c r="AO3">
        <f t="shared" ref="AO3:AO34" si="11">AF3*$K3</f>
        <v>-388.28176674443597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2869.5789299999233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2869.5789299999233</v>
      </c>
      <c r="AW3">
        <v>0</v>
      </c>
      <c r="AX3">
        <f>IF(Z3&gt;0, (R3*SUMPRODUCT(K3:$K$98, X3:$X$98)-K3*$AZ$3)/Z3, 0)</f>
        <v>0</v>
      </c>
      <c r="AZ3">
        <f>C6*SUMPRODUCT(X4:X98, K4:K98)/1</f>
        <v>2877.4056097925163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143.30863474873607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141.70908023127276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-141.70908023127276</v>
      </c>
      <c r="AK4">
        <f>G4*SUM(AB4, AE4:AF4)</f>
        <v>0</v>
      </c>
      <c r="AL4">
        <f t="shared" si="9"/>
        <v>-257.86968023127275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-110.43981745579005</v>
      </c>
      <c r="AR4">
        <f t="shared" si="14"/>
        <v>-110.43981745579005</v>
      </c>
      <c r="AS4">
        <f t="shared" si="15"/>
        <v>-134.73006296945499</v>
      </c>
      <c r="AT4">
        <f t="shared" si="16"/>
        <v>0</v>
      </c>
      <c r="AU4">
        <f t="shared" si="17"/>
        <v>-245.16988042524503</v>
      </c>
      <c r="AW4">
        <v>1</v>
      </c>
      <c r="AX4">
        <f>IF(Z4&gt;0, (R4*SUMPRODUCT(K4:$K$98, X4:$X$98)-K4*$AZ$3)/Z4, 0)</f>
        <v>143.30863474873607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</v>
      </c>
      <c r="S5">
        <f t="shared" si="1"/>
        <v>175.57400218989426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141.70908023127276</v>
      </c>
      <c r="AC5">
        <f t="shared" si="2"/>
        <v>171.67452057764876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-115.9913369192364</v>
      </c>
      <c r="AI5">
        <f t="shared" si="7"/>
        <v>-128.2137131278715</v>
      </c>
      <c r="AJ5">
        <f t="shared" si="8"/>
        <v>-29.965440346375999</v>
      </c>
      <c r="AK5">
        <f>G5*SUM(AB5, AE5:AF5)</f>
        <v>0.58100722894821843</v>
      </c>
      <c r="AL5">
        <f t="shared" si="9"/>
        <v>-157.59814624529929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-104.61900236854943</v>
      </c>
      <c r="AR5">
        <f t="shared" si="14"/>
        <v>-115.64303950341613</v>
      </c>
      <c r="AS5">
        <f t="shared" si="15"/>
        <v>-27.027488067966441</v>
      </c>
      <c r="AT5">
        <f t="shared" si="16"/>
        <v>0.52404255590054594</v>
      </c>
      <c r="AU5">
        <f t="shared" si="17"/>
        <v>-142.14648501548203</v>
      </c>
      <c r="AW5">
        <v>2</v>
      </c>
      <c r="AX5">
        <f>IF(Z5&gt;0, (R5*SUMPRODUCT(K5:$K$98, X5:$X$98)-K5*$AZ$3)/Z5, 0)</f>
        <v>175.57400218989426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</v>
      </c>
      <c r="S6">
        <f t="shared" si="1"/>
        <v>214.34733508465405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171.67452057764876</v>
      </c>
      <c r="AC6">
        <f t="shared" si="2"/>
        <v>207.24200162357556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-116.08861812466445</v>
      </c>
      <c r="AI6">
        <f t="shared" si="7"/>
        <v>-128.1742594939476</v>
      </c>
      <c r="AJ6">
        <f t="shared" si="8"/>
        <v>-35.567481045926797</v>
      </c>
      <c r="AK6">
        <f>G6*SUM(AB6, AE6:AF6)</f>
        <v>1.2188890961013064</v>
      </c>
      <c r="AL6">
        <f t="shared" si="9"/>
        <v>-162.52285144377311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-99.050937156796252</v>
      </c>
      <c r="AR6">
        <f t="shared" si="14"/>
        <v>-109.3628361448858</v>
      </c>
      <c r="AS6">
        <f t="shared" si="15"/>
        <v>-30.347439626875307</v>
      </c>
      <c r="AT6">
        <f t="shared" si="16"/>
        <v>1.0399995211363764</v>
      </c>
      <c r="AU6">
        <f t="shared" si="17"/>
        <v>-138.67027625062477</v>
      </c>
      <c r="AW6">
        <v>3</v>
      </c>
      <c r="AX6">
        <f>IF(Z6&gt;0, (R6*SUMPRODUCT(K6:$K$98, X6:$X$98)-K6*$AZ$3)/Z6, 0)</f>
        <v>214.34733508465405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</v>
      </c>
      <c r="S7">
        <f t="shared" si="1"/>
        <v>267.183403932815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207.24200162357556</v>
      </c>
      <c r="AC7">
        <f t="shared" si="2"/>
        <v>255.4327316000622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-116.25951914161107</v>
      </c>
      <c r="AI7">
        <f t="shared" si="7"/>
        <v>-128.20977165730869</v>
      </c>
      <c r="AJ7">
        <f t="shared" si="8"/>
        <v>-48.190729976486637</v>
      </c>
      <c r="AK7">
        <f>G7*SUM(AB7, AE7:AF7)</f>
        <v>2.8599396224053426</v>
      </c>
      <c r="AL7">
        <f t="shared" si="9"/>
        <v>-173.54056201138999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-93.247561554602271</v>
      </c>
      <c r="AR7">
        <f t="shared" si="14"/>
        <v>-102.83242751033733</v>
      </c>
      <c r="AS7">
        <f t="shared" si="15"/>
        <v>-38.652044090859327</v>
      </c>
      <c r="AT7">
        <f t="shared" si="16"/>
        <v>2.2938542835176619</v>
      </c>
      <c r="AU7">
        <f t="shared" si="17"/>
        <v>-139.190617317679</v>
      </c>
      <c r="AW7">
        <v>4</v>
      </c>
      <c r="AX7">
        <f>IF(Z7&gt;0, (R7*SUMPRODUCT(K7:$K$98, X7:$X$98)-K7*$AZ$3)/Z7, 0)</f>
        <v>267.183403932815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</v>
      </c>
      <c r="S8">
        <f t="shared" si="1"/>
        <v>334.69785915480867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255.4327316000622</v>
      </c>
      <c r="AC8">
        <f t="shared" si="2"/>
        <v>316.38729721859409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-116.77346989047145</v>
      </c>
      <c r="AI8">
        <f t="shared" si="7"/>
        <v>-128.58962319727578</v>
      </c>
      <c r="AJ8">
        <f t="shared" si="8"/>
        <v>-60.954565618531888</v>
      </c>
      <c r="AK8">
        <f>G8*SUM(AB8, AE8:AF8)</f>
        <v>5.517347002561344</v>
      </c>
      <c r="AL8">
        <f t="shared" si="9"/>
        <v>-184.02684181324634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-87.40181307276147</v>
      </c>
      <c r="AR8">
        <f t="shared" si="14"/>
        <v>-96.24588718933164</v>
      </c>
      <c r="AS8">
        <f t="shared" si="15"/>
        <v>-45.622858986029129</v>
      </c>
      <c r="AT8">
        <f t="shared" si="16"/>
        <v>4.1295863848846404</v>
      </c>
      <c r="AU8">
        <f t="shared" si="17"/>
        <v>-137.73915979047612</v>
      </c>
      <c r="AW8">
        <v>5</v>
      </c>
      <c r="AX8">
        <f>IF(Z8&gt;0, (R8*SUMPRODUCT(K8:$K$98, X8:$X$98)-K8*$AZ$3)/Z8, 0)</f>
        <v>334.69785915480867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100000</v>
      </c>
      <c r="S9">
        <f t="shared" si="1"/>
        <v>400.35700153544957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316.38729721859409</v>
      </c>
      <c r="AC9">
        <f t="shared" si="2"/>
        <v>374.19642312649194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-118.24689295953178</v>
      </c>
      <c r="AI9">
        <f t="shared" si="7"/>
        <v>-129.93010387164813</v>
      </c>
      <c r="AJ9">
        <f t="shared" si="8"/>
        <v>-57.809125907897851</v>
      </c>
      <c r="AK9">
        <f t="shared" ref="AK9:AK40" si="30">G9*SUM(AB9:AB9, AE9:AF9)</f>
        <v>7.0554367279746479</v>
      </c>
      <c r="AL9">
        <f t="shared" si="9"/>
        <v>-180.68379305157134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-82.537191790655484</v>
      </c>
      <c r="AR9">
        <f t="shared" si="14"/>
        <v>-90.692158028238083</v>
      </c>
      <c r="AS9">
        <f t="shared" si="15"/>
        <v>-40.351190571605599</v>
      </c>
      <c r="AT9">
        <f t="shared" si="16"/>
        <v>4.9247461798676939</v>
      </c>
      <c r="AU9">
        <f t="shared" si="17"/>
        <v>-126.118602419976</v>
      </c>
      <c r="AW9">
        <v>6</v>
      </c>
      <c r="AX9">
        <f>IF(Z9&gt;0, (R9*SUMPRODUCT(K9:$K$98, X9:$X$98)-K9*$AZ$3)/Z9, 0)</f>
        <v>400.35700153544957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</v>
      </c>
      <c r="S10">
        <f t="shared" si="1"/>
        <v>427.54856498042108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374.19642312649194</v>
      </c>
      <c r="AC10">
        <f t="shared" si="2"/>
        <v>395.10117195010548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-120.2017340795925</v>
      </c>
      <c r="AI10">
        <f t="shared" si="7"/>
        <v>-131.75308766582774</v>
      </c>
      <c r="AJ10">
        <f t="shared" si="8"/>
        <v>-20.904748823613545</v>
      </c>
      <c r="AK10">
        <f t="shared" si="30"/>
        <v>1.6090446194439154</v>
      </c>
      <c r="AL10">
        <f t="shared" si="9"/>
        <v>-151.04879186999736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-79.580465823963507</v>
      </c>
      <c r="AR10">
        <f t="shared" si="14"/>
        <v>-87.228126702809192</v>
      </c>
      <c r="AS10">
        <f t="shared" si="15"/>
        <v>-13.840146833610129</v>
      </c>
      <c r="AT10">
        <f t="shared" si="16"/>
        <v>1.0652801419828151</v>
      </c>
      <c r="AU10">
        <f t="shared" si="17"/>
        <v>-100.0029933944365</v>
      </c>
      <c r="AW10">
        <v>7</v>
      </c>
      <c r="AX10">
        <f>IF(Z10&gt;0, (R10*SUMPRODUCT(K10:$K$98, X10:$X$98)-K10*$AZ$3)/Z10, 0)</f>
        <v>427.54856498042108</v>
      </c>
    </row>
    <row r="11" spans="1:52" x14ac:dyDescent="0.25">
      <c r="A11" t="s">
        <v>33</v>
      </c>
      <c r="C11" s="25">
        <f>AU100</f>
        <v>-400.53864843781923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</v>
      </c>
      <c r="S11">
        <f t="shared" si="1"/>
        <v>447.65182037995692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395.10117195010548</v>
      </c>
      <c r="AC11">
        <f t="shared" si="2"/>
        <v>408.99580949745427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-122.00548898864531</v>
      </c>
      <c r="AI11">
        <f t="shared" si="7"/>
        <v>-133.42607835289462</v>
      </c>
      <c r="AJ11">
        <f t="shared" si="8"/>
        <v>-13.894637547348793</v>
      </c>
      <c r="AK11">
        <f t="shared" si="30"/>
        <v>0.63216187512016875</v>
      </c>
      <c r="AL11">
        <f t="shared" si="9"/>
        <v>-146.68855402512324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-76.811197588108769</v>
      </c>
      <c r="AR11">
        <f t="shared" si="14"/>
        <v>-84.001276932093432</v>
      </c>
      <c r="AS11">
        <f t="shared" si="15"/>
        <v>-8.7476699524878772</v>
      </c>
      <c r="AT11">
        <f t="shared" si="16"/>
        <v>0.39799119777343528</v>
      </c>
      <c r="AU11">
        <f t="shared" si="17"/>
        <v>-92.350955686807865</v>
      </c>
      <c r="AW11">
        <v>8</v>
      </c>
      <c r="AX11">
        <f>IF(Z11&gt;0, (R11*SUMPRODUCT(K11:$K$98, X11:$X$98)-K11*$AZ$3)/Z11, 0)</f>
        <v>447.65182037995692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</v>
      </c>
      <c r="S12">
        <f t="shared" si="1"/>
        <v>500.71368713460424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408.99580949745427</v>
      </c>
      <c r="AC12">
        <f t="shared" si="2"/>
        <v>452.27690302615997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-124.61681154222785</v>
      </c>
      <c r="AI12">
        <f t="shared" si="7"/>
        <v>-135.9076179113919</v>
      </c>
      <c r="AJ12">
        <f t="shared" si="8"/>
        <v>-43.281093528705696</v>
      </c>
      <c r="AK12">
        <f t="shared" si="30"/>
        <v>8.588911999446541</v>
      </c>
      <c r="AL12">
        <f t="shared" si="9"/>
        <v>-170.59979944065105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-73.254166432482094</v>
      </c>
      <c r="AR12">
        <f t="shared" si="14"/>
        <v>-79.891301492252097</v>
      </c>
      <c r="AS12">
        <f t="shared" si="15"/>
        <v>-25.44215655571691</v>
      </c>
      <c r="AT12">
        <f t="shared" si="16"/>
        <v>5.048866050213431</v>
      </c>
      <c r="AU12">
        <f t="shared" si="17"/>
        <v>-100.28459199775558</v>
      </c>
      <c r="AW12">
        <v>9</v>
      </c>
      <c r="AX12">
        <f>IF(Z12&gt;0, (R12*SUMPRODUCT(K12:$K$98, X12:$X$98)-K12*$AZ$3)/Z12, 0)</f>
        <v>500.71368713460424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</v>
      </c>
      <c r="S13">
        <f t="shared" si="1"/>
        <v>627.40700821517248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452.27690302615997</v>
      </c>
      <c r="AC13">
        <f t="shared" si="2"/>
        <v>560.24852801744191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-127.31937796188851</v>
      </c>
      <c r="AI13">
        <f t="shared" si="7"/>
        <v>-138.48136134511566</v>
      </c>
      <c r="AJ13">
        <f t="shared" si="8"/>
        <v>-107.97162499128194</v>
      </c>
      <c r="AK13">
        <f t="shared" si="30"/>
        <v>31.659383211831202</v>
      </c>
      <c r="AL13">
        <f t="shared" si="9"/>
        <v>-214.7936031245664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-66.823955800668742</v>
      </c>
      <c r="AR13">
        <f t="shared" si="14"/>
        <v>-72.68235611795464</v>
      </c>
      <c r="AS13">
        <f t="shared" si="15"/>
        <v>-56.669229866199586</v>
      </c>
      <c r="AT13">
        <f t="shared" si="16"/>
        <v>16.616521838938944</v>
      </c>
      <c r="AU13">
        <f t="shared" si="17"/>
        <v>-112.73506414521528</v>
      </c>
      <c r="AW13">
        <v>10</v>
      </c>
      <c r="AX13">
        <f>IF(Z13&gt;0, (R13*SUMPRODUCT(K13:$K$98, X13:$X$98)-K13*$AZ$3)/Z13, 0)</f>
        <v>627.40700821517248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</v>
      </c>
      <c r="S14">
        <f t="shared" si="1"/>
        <v>742.28651537509552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560.24852801744191</v>
      </c>
      <c r="AC14">
        <f t="shared" si="2"/>
        <v>655.23331455941957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-130.61717236705599</v>
      </c>
      <c r="AI14">
        <f t="shared" si="7"/>
        <v>-141.651208769905</v>
      </c>
      <c r="AJ14">
        <f t="shared" si="8"/>
        <v>-94.984786541977655</v>
      </c>
      <c r="AK14">
        <f t="shared" si="30"/>
        <v>39.217396961220935</v>
      </c>
      <c r="AL14">
        <f t="shared" si="9"/>
        <v>-197.41859835066171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-61.209654503633416</v>
      </c>
      <c r="AR14">
        <f t="shared" si="14"/>
        <v>-66.380410720135671</v>
      </c>
      <c r="AS14">
        <f t="shared" si="15"/>
        <v>-44.511650818757225</v>
      </c>
      <c r="AT14">
        <f t="shared" si="16"/>
        <v>18.378007079975816</v>
      </c>
      <c r="AU14">
        <f t="shared" si="17"/>
        <v>-92.514054458917073</v>
      </c>
      <c r="AW14">
        <v>11</v>
      </c>
      <c r="AX14">
        <f>IF(Z14&gt;0, (R14*SUMPRODUCT(K14:$K$98, X14:$X$98)-K14*$AZ$3)/Z14, 0)</f>
        <v>742.28651537509552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</v>
      </c>
      <c r="S15">
        <f t="shared" si="1"/>
        <v>846.37474870648578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655.23331455941957</v>
      </c>
      <c r="AC15">
        <f t="shared" si="2"/>
        <v>738.49575143314905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-135.57679418304778</v>
      </c>
      <c r="AI15">
        <f t="shared" si="7"/>
        <v>-146.48354312259542</v>
      </c>
      <c r="AJ15">
        <f t="shared" si="8"/>
        <v>-83.262436873729484</v>
      </c>
      <c r="AK15">
        <f t="shared" si="30"/>
        <v>45.866332019159373</v>
      </c>
      <c r="AL15">
        <f t="shared" si="9"/>
        <v>-183.87964797716552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-56.726630554516454</v>
      </c>
      <c r="AR15">
        <f t="shared" si="14"/>
        <v>-61.290118881355383</v>
      </c>
      <c r="AS15">
        <f t="shared" si="15"/>
        <v>-34.837801882435855</v>
      </c>
      <c r="AT15">
        <f t="shared" si="16"/>
        <v>19.190913069007873</v>
      </c>
      <c r="AU15">
        <f t="shared" si="17"/>
        <v>-76.937007694783361</v>
      </c>
      <c r="AW15">
        <v>12</v>
      </c>
      <c r="AX15">
        <f>IF(Z15&gt;0, (R15*SUMPRODUCT(K15:$K$98, X15:$X$98)-K15*$AZ$3)/Z15, 0)</f>
        <v>846.37474870648578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</v>
      </c>
      <c r="S16">
        <f t="shared" si="1"/>
        <v>940.12230884367079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738.49575143314905</v>
      </c>
      <c r="AC16">
        <f t="shared" si="2"/>
        <v>810.7620596084214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-141.38985801280461</v>
      </c>
      <c r="AI16">
        <f t="shared" si="7"/>
        <v>-152.16986573070517</v>
      </c>
      <c r="AJ16">
        <f t="shared" si="8"/>
        <v>-72.266308175272343</v>
      </c>
      <c r="AK16">
        <f t="shared" si="30"/>
        <v>51.69470260032044</v>
      </c>
      <c r="AL16">
        <f t="shared" si="9"/>
        <v>-172.74147130565706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-52.820421602449137</v>
      </c>
      <c r="AR16">
        <f t="shared" si="14"/>
        <v>-56.847616767222533</v>
      </c>
      <c r="AS16">
        <f t="shared" si="15"/>
        <v>-26.997246613860472</v>
      </c>
      <c r="AT16">
        <f t="shared" si="16"/>
        <v>19.312106429266414</v>
      </c>
      <c r="AU16">
        <f t="shared" si="17"/>
        <v>-64.53275695181658</v>
      </c>
      <c r="AW16">
        <v>13</v>
      </c>
      <c r="AX16">
        <f>IF(Z16&gt;0, (R16*SUMPRODUCT(K16:$K$98, X16:$X$98)-K16*$AZ$3)/Z16, 0)</f>
        <v>940.12230884367079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</v>
      </c>
      <c r="S17">
        <f t="shared" si="1"/>
        <v>1024.4153488051534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810.7620596084214</v>
      </c>
      <c r="AC17">
        <f t="shared" si="2"/>
        <v>873.11390472899711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-147.2020402686731</v>
      </c>
      <c r="AI17">
        <f t="shared" si="7"/>
        <v>-157.85584765436107</v>
      </c>
      <c r="AJ17">
        <f t="shared" si="8"/>
        <v>-62.351845120575717</v>
      </c>
      <c r="AK17">
        <f t="shared" si="30"/>
        <v>56.7533441725895</v>
      </c>
      <c r="AL17">
        <f t="shared" si="9"/>
        <v>-163.4543486023473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-49.099764808675445</v>
      </c>
      <c r="AR17">
        <f t="shared" si="14"/>
        <v>-52.653380206936554</v>
      </c>
      <c r="AS17">
        <f t="shared" si="15"/>
        <v>-20.797680013262372</v>
      </c>
      <c r="AT17">
        <f t="shared" si="16"/>
        <v>18.930280082354148</v>
      </c>
      <c r="AU17">
        <f t="shared" si="17"/>
        <v>-54.520780137844781</v>
      </c>
      <c r="AW17">
        <v>14</v>
      </c>
      <c r="AX17">
        <f>IF(Z17&gt;0, (R17*SUMPRODUCT(K17:$K$98, X17:$X$98)-K17*$AZ$3)/Z17, 0)</f>
        <v>1024.4153488051534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</v>
      </c>
      <c r="S18">
        <f t="shared" si="1"/>
        <v>1100.4423730292183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873.11390472899711</v>
      </c>
      <c r="AC18">
        <f t="shared" si="2"/>
        <v>926.84652092302292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-153.25152479429897</v>
      </c>
      <c r="AI18">
        <f t="shared" si="7"/>
        <v>-163.77963766553077</v>
      </c>
      <c r="AJ18">
        <f t="shared" si="8"/>
        <v>-53.732616194025809</v>
      </c>
      <c r="AK18">
        <f t="shared" si="30"/>
        <v>61.117973331029802</v>
      </c>
      <c r="AL18">
        <f t="shared" si="9"/>
        <v>-156.39428052852679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-45.640707069763792</v>
      </c>
      <c r="AR18">
        <f t="shared" si="14"/>
        <v>-48.77614416377159</v>
      </c>
      <c r="AS18">
        <f t="shared" si="15"/>
        <v>-16.002415630743588</v>
      </c>
      <c r="AT18">
        <f t="shared" si="16"/>
        <v>18.201890788645102</v>
      </c>
      <c r="AU18">
        <f t="shared" si="17"/>
        <v>-46.57666900587008</v>
      </c>
      <c r="AW18">
        <v>15</v>
      </c>
      <c r="AX18">
        <f>IF(Z18&gt;0, (R18*SUMPRODUCT(K18:$K$98, X18:$X$98)-K18*$AZ$3)/Z18, 0)</f>
        <v>1100.4423730292183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</v>
      </c>
      <c r="S19">
        <f t="shared" si="1"/>
        <v>1169.1819344745597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926.84652092302292</v>
      </c>
      <c r="AC19">
        <f t="shared" si="2"/>
        <v>973.02043974852813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-160.32462955020705</v>
      </c>
      <c r="AI19">
        <f t="shared" si="7"/>
        <v>-170.72742071403275</v>
      </c>
      <c r="AJ19">
        <f t="shared" si="8"/>
        <v>-46.173918825505211</v>
      </c>
      <c r="AK19">
        <f t="shared" si="30"/>
        <v>64.879256464611615</v>
      </c>
      <c r="AL19">
        <f t="shared" si="9"/>
        <v>-152.02208307492634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-42.631418368261869</v>
      </c>
      <c r="AR19">
        <f t="shared" si="14"/>
        <v>-45.397591872276301</v>
      </c>
      <c r="AS19">
        <f t="shared" si="15"/>
        <v>-12.277961637427861</v>
      </c>
      <c r="AT19">
        <f t="shared" si="16"/>
        <v>17.251839181068885</v>
      </c>
      <c r="AU19">
        <f t="shared" si="17"/>
        <v>-40.423714328635278</v>
      </c>
      <c r="AW19">
        <v>16</v>
      </c>
      <c r="AX19">
        <f>IF(Z19&gt;0, (R19*SUMPRODUCT(K19:$K$98, X19:$X$98)-K19*$AZ$3)/Z19, 0)</f>
        <v>1169.1819344745597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</v>
      </c>
      <c r="S20">
        <f t="shared" si="1"/>
        <v>1231.2448426706262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973.02043974852813</v>
      </c>
      <c r="AC20">
        <f t="shared" si="2"/>
        <v>1012.3663659296138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-167.1126010362583</v>
      </c>
      <c r="AI20">
        <f t="shared" si="7"/>
        <v>-177.39047521331622</v>
      </c>
      <c r="AJ20">
        <f t="shared" si="8"/>
        <v>-39.345926181085702</v>
      </c>
      <c r="AK20">
        <f t="shared" si="30"/>
        <v>68.11143078239698</v>
      </c>
      <c r="AL20">
        <f t="shared" si="9"/>
        <v>-148.62497061200494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-39.675345118372</v>
      </c>
      <c r="AR20">
        <f t="shared" si="14"/>
        <v>-42.115485493959248</v>
      </c>
      <c r="AS20">
        <f t="shared" si="15"/>
        <v>-9.3413853327425684</v>
      </c>
      <c r="AT20">
        <f t="shared" si="16"/>
        <v>16.170800442579317</v>
      </c>
      <c r="AU20">
        <f t="shared" si="17"/>
        <v>-35.286070384122496</v>
      </c>
      <c r="AW20">
        <v>17</v>
      </c>
      <c r="AX20">
        <f>IF(Z20&gt;0, (R20*SUMPRODUCT(K20:$K$98, X20:$X$98)-K20*$AZ$3)/Z20, 0)</f>
        <v>1231.2448426706262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</v>
      </c>
      <c r="S21">
        <f t="shared" si="1"/>
        <v>1287.6264374952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1012.3663659296138</v>
      </c>
      <c r="AC21">
        <f t="shared" si="2"/>
        <v>1045.8850784445876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-174.94767199806427</v>
      </c>
      <c r="AI21">
        <f t="shared" si="7"/>
        <v>-185.10089897435185</v>
      </c>
      <c r="AJ21">
        <f t="shared" si="8"/>
        <v>-33.518712514973799</v>
      </c>
      <c r="AK21">
        <f t="shared" si="30"/>
        <v>70.865645615072978</v>
      </c>
      <c r="AL21">
        <f t="shared" si="9"/>
        <v>-147.75396587425269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-37.085288287323159</v>
      </c>
      <c r="AR21">
        <f t="shared" si="14"/>
        <v>-39.237562422565254</v>
      </c>
      <c r="AS21">
        <f t="shared" si="15"/>
        <v>-7.1052738366902304</v>
      </c>
      <c r="AT21">
        <f t="shared" si="16"/>
        <v>15.0220512641708</v>
      </c>
      <c r="AU21">
        <f t="shared" si="17"/>
        <v>-31.32078499508469</v>
      </c>
      <c r="AW21">
        <v>18</v>
      </c>
      <c r="AX21">
        <f>IF(Z21&gt;0, (R21*SUMPRODUCT(K21:$K$98, X21:$X$98)-K21*$AZ$3)/Z21, 0)</f>
        <v>1287.6264374952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</v>
      </c>
      <c r="S22">
        <f t="shared" si="1"/>
        <v>1338.836402384359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1045.8850784445876</v>
      </c>
      <c r="AC22">
        <f t="shared" si="2"/>
        <v>1074.1516273298946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-183.32000576695219</v>
      </c>
      <c r="AI22">
        <f t="shared" si="7"/>
        <v>-193.34878547275602</v>
      </c>
      <c r="AJ22">
        <f t="shared" si="8"/>
        <v>-28.266548885306975</v>
      </c>
      <c r="AK22">
        <f t="shared" si="30"/>
        <v>73.211955491121145</v>
      </c>
      <c r="AL22">
        <f t="shared" si="9"/>
        <v>-148.40337886694186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-34.696473119730854</v>
      </c>
      <c r="AR22">
        <f t="shared" si="14"/>
        <v>-36.594592662278096</v>
      </c>
      <c r="AS22">
        <f t="shared" si="15"/>
        <v>-5.3499319372343983</v>
      </c>
      <c r="AT22">
        <f t="shared" si="16"/>
        <v>13.85662538637421</v>
      </c>
      <c r="AU22">
        <f t="shared" si="17"/>
        <v>-28.087899213138282</v>
      </c>
      <c r="AW22">
        <v>19</v>
      </c>
      <c r="AX22">
        <f>IF(Z22&gt;0, (R22*SUMPRODUCT(K22:$K$98, X22:$X$98)-K22*$AZ$3)/Z22, 0)</f>
        <v>1338.836402384359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</v>
      </c>
      <c r="S23">
        <f t="shared" si="1"/>
        <v>1385.4949732195344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1074.1516273298946</v>
      </c>
      <c r="AC23">
        <f t="shared" si="2"/>
        <v>1097.8050088285834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-192.35303775040705</v>
      </c>
      <c r="AI23">
        <f t="shared" si="7"/>
        <v>-202.25748552943406</v>
      </c>
      <c r="AJ23">
        <f t="shared" si="8"/>
        <v>-23.653381498688759</v>
      </c>
      <c r="AK23">
        <f t="shared" si="30"/>
        <v>75.190613913092633</v>
      </c>
      <c r="AL23">
        <f t="shared" si="9"/>
        <v>-150.72025311503018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-32.505473420079056</v>
      </c>
      <c r="AR23">
        <f t="shared" si="14"/>
        <v>-34.179212331545983</v>
      </c>
      <c r="AS23">
        <f t="shared" si="15"/>
        <v>-3.9971521770208702</v>
      </c>
      <c r="AT23">
        <f t="shared" si="16"/>
        <v>12.70635769819698</v>
      </c>
      <c r="AU23">
        <f t="shared" si="17"/>
        <v>-25.47000681036987</v>
      </c>
      <c r="AW23">
        <v>20</v>
      </c>
      <c r="AX23">
        <f>IF(Z23&gt;0, (R23*SUMPRODUCT(K23:$K$98, X23:$X$98)-K23*$AZ$3)/Z23, 0)</f>
        <v>1385.4949732195344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</v>
      </c>
      <c r="S24">
        <f t="shared" si="1"/>
        <v>1428.1403970775277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1097.8050088285834</v>
      </c>
      <c r="AC24">
        <f t="shared" si="2"/>
        <v>1117.397619889236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-201.78585014074855</v>
      </c>
      <c r="AI24">
        <f t="shared" si="7"/>
        <v>-211.56603021071768</v>
      </c>
      <c r="AJ24">
        <f t="shared" si="8"/>
        <v>-19.592611060652644</v>
      </c>
      <c r="AK24">
        <f t="shared" si="30"/>
        <v>76.846350618000841</v>
      </c>
      <c r="AL24">
        <f t="shared" si="9"/>
        <v>-154.31229065336947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-30.445992250425952</v>
      </c>
      <c r="AR24">
        <f t="shared" si="14"/>
        <v>-31.92165214635202</v>
      </c>
      <c r="AS24">
        <f t="shared" si="15"/>
        <v>-2.9561858975847972</v>
      </c>
      <c r="AT24">
        <f t="shared" si="16"/>
        <v>11.594784241596821</v>
      </c>
      <c r="AU24">
        <f t="shared" si="17"/>
        <v>-23.283053802339996</v>
      </c>
      <c r="AW24">
        <v>21</v>
      </c>
      <c r="AX24">
        <f>IF(Z24&gt;0, (R24*SUMPRODUCT(K24:$K$98, X24:$X$98)-K24*$AZ$3)/Z24, 0)</f>
        <v>1428.1403970775277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</v>
      </c>
      <c r="S25">
        <f t="shared" si="1"/>
        <v>1469.0169857165911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1117.397619889236</v>
      </c>
      <c r="AC25">
        <f t="shared" si="2"/>
        <v>1133.4677744966061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-300.77778007725749</v>
      </c>
      <c r="AI25">
        <f t="shared" si="7"/>
        <v>-310.42256112401731</v>
      </c>
      <c r="AJ25">
        <f t="shared" si="8"/>
        <v>-16.070154607370114</v>
      </c>
      <c r="AK25">
        <f t="shared" si="30"/>
        <v>78.217833392246533</v>
      </c>
      <c r="AL25">
        <f t="shared" si="9"/>
        <v>-248.2748823391409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-40.519786707687828</v>
      </c>
      <c r="AR25">
        <f t="shared" si="14"/>
        <v>-41.81909967806974</v>
      </c>
      <c r="AS25">
        <f t="shared" si="15"/>
        <v>-2.1649180231430254</v>
      </c>
      <c r="AT25">
        <f t="shared" si="16"/>
        <v>10.537247548596213</v>
      </c>
      <c r="AU25">
        <f t="shared" si="17"/>
        <v>-33.446770152616551</v>
      </c>
      <c r="AW25">
        <v>22</v>
      </c>
      <c r="AX25">
        <f>IF(Z25&gt;0, (R25*SUMPRODUCT(K25:$K$98, X25:$X$98)-K25*$AZ$3)/Z25, 0)</f>
        <v>1469.0169857165911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</v>
      </c>
      <c r="S26">
        <f t="shared" si="1"/>
        <v>1493.2202954430184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1133.4677744966061</v>
      </c>
      <c r="AC26">
        <f t="shared" si="2"/>
        <v>1134.4802617690937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-411.25454404931475</v>
      </c>
      <c r="AI26">
        <f t="shared" si="7"/>
        <v>-420.75147046760077</v>
      </c>
      <c r="AJ26">
        <f t="shared" si="8"/>
        <v>-1.0124872724875331</v>
      </c>
      <c r="AK26">
        <f t="shared" si="30"/>
        <v>79.342744214762433</v>
      </c>
      <c r="AL26">
        <f t="shared" si="9"/>
        <v>-342.42121352532587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-49.466830875122433</v>
      </c>
      <c r="AR26">
        <f t="shared" si="14"/>
        <v>-50.609147379011333</v>
      </c>
      <c r="AS26">
        <f t="shared" si="15"/>
        <v>-0.12178476176387007</v>
      </c>
      <c r="AT26">
        <f t="shared" si="16"/>
        <v>9.5435641162644842</v>
      </c>
      <c r="AU26">
        <f t="shared" si="17"/>
        <v>-41.187368024510718</v>
      </c>
      <c r="AW26">
        <v>23</v>
      </c>
      <c r="AX26">
        <f>IF(Z26&gt;0, (R26*SUMPRODUCT(K26:$K$98, X26:$X$98)-K26*$AZ$3)/Z26, 0)</f>
        <v>1493.2202954430184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</v>
      </c>
      <c r="S27">
        <f t="shared" si="1"/>
        <v>1502.3093376189938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1134.4802617690937</v>
      </c>
      <c r="AC27">
        <f t="shared" si="2"/>
        <v>1122.0958183762702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-524.26110833098414</v>
      </c>
      <c r="AI27">
        <f t="shared" si="7"/>
        <v>-533.59753284654596</v>
      </c>
      <c r="AJ27">
        <f t="shared" si="8"/>
        <v>12.384443392823414</v>
      </c>
      <c r="AK27">
        <f t="shared" si="30"/>
        <v>79.413618323836559</v>
      </c>
      <c r="AL27">
        <f t="shared" si="9"/>
        <v>-441.799471129886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-56.303189392982091</v>
      </c>
      <c r="AR27">
        <f t="shared" si="14"/>
        <v>-57.305877689709767</v>
      </c>
      <c r="AS27">
        <f t="shared" si="15"/>
        <v>1.3300312588371197</v>
      </c>
      <c r="AT27">
        <f t="shared" si="16"/>
        <v>8.5286509371321024</v>
      </c>
      <c r="AU27">
        <f t="shared" si="17"/>
        <v>-47.447195493740544</v>
      </c>
      <c r="AW27">
        <v>24</v>
      </c>
      <c r="AX27">
        <f>IF(Z27&gt;0, (R27*SUMPRODUCT(K27:$K$98, X27:$X$98)-K27*$AZ$3)/Z27, 0)</f>
        <v>1502.3093376189938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</v>
      </c>
      <c r="S28">
        <f t="shared" si="1"/>
        <v>1499.1796804251755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1122.0958183762702</v>
      </c>
      <c r="AC28">
        <f t="shared" si="2"/>
        <v>1098.9019035210556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-644.26886197248052</v>
      </c>
      <c r="AI28">
        <f t="shared" si="7"/>
        <v>-653.43138863514014</v>
      </c>
      <c r="AJ28">
        <f t="shared" si="8"/>
        <v>23.193914855214643</v>
      </c>
      <c r="AK28">
        <f t="shared" si="30"/>
        <v>78.546707286338929</v>
      </c>
      <c r="AL28">
        <f t="shared" si="9"/>
        <v>-551.69076649358658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-61.778089709778214</v>
      </c>
      <c r="AR28">
        <f t="shared" si="14"/>
        <v>-62.656672282279132</v>
      </c>
      <c r="AS28">
        <f t="shared" si="15"/>
        <v>2.2240338424234012</v>
      </c>
      <c r="AT28">
        <f t="shared" si="16"/>
        <v>7.5317399544763441</v>
      </c>
      <c r="AU28">
        <f t="shared" si="17"/>
        <v>-52.900898485379386</v>
      </c>
      <c r="AW28">
        <v>25</v>
      </c>
      <c r="AX28">
        <f>IF(Z28&gt;0, (R28*SUMPRODUCT(K28:$K$98, X28:$X$98)-K28*$AZ$3)/Z28, 0)</f>
        <v>1499.1796804251755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</v>
      </c>
      <c r="S29">
        <f t="shared" si="1"/>
        <v>1485.6495951517315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1098.9019035210556</v>
      </c>
      <c r="AC29">
        <f t="shared" si="2"/>
        <v>1066.6856660771414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-767.93430256426586</v>
      </c>
      <c r="AI29">
        <f t="shared" si="7"/>
        <v>-776.90921217247831</v>
      </c>
      <c r="AJ29">
        <f t="shared" si="8"/>
        <v>32.216237443914224</v>
      </c>
      <c r="AK29">
        <f t="shared" si="30"/>
        <v>76.923133246473895</v>
      </c>
      <c r="AL29">
        <f t="shared" si="9"/>
        <v>-667.76984148209021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-65.746611939342372</v>
      </c>
      <c r="AR29">
        <f t="shared" si="14"/>
        <v>-66.514997851042722</v>
      </c>
      <c r="AS29">
        <f t="shared" si="15"/>
        <v>2.7581896710408795</v>
      </c>
      <c r="AT29">
        <f t="shared" si="16"/>
        <v>6.5857657013452719</v>
      </c>
      <c r="AU29">
        <f t="shared" si="17"/>
        <v>-57.171042478656574</v>
      </c>
      <c r="AW29">
        <v>26</v>
      </c>
      <c r="AX29">
        <f>IF(Z29&gt;0, (R29*SUMPRODUCT(K29:$K$98, X29:$X$98)-K29*$AZ$3)/Z29, 0)</f>
        <v>1485.6495951517315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</v>
      </c>
      <c r="S30">
        <f t="shared" si="1"/>
        <v>1463.9375214625054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1066.6856660771414</v>
      </c>
      <c r="AC30">
        <f t="shared" si="2"/>
        <v>1027.3335650894628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-905.23149726158613</v>
      </c>
      <c r="AI30">
        <f t="shared" si="7"/>
        <v>-914.00350383655882</v>
      </c>
      <c r="AJ30">
        <f t="shared" si="8"/>
        <v>39.352100987678568</v>
      </c>
      <c r="AK30">
        <f t="shared" si="30"/>
        <v>74.667996625399908</v>
      </c>
      <c r="AL30">
        <f t="shared" si="9"/>
        <v>-799.9834062234803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-69.197586033021864</v>
      </c>
      <c r="AR30">
        <f t="shared" si="14"/>
        <v>-69.868134596002875</v>
      </c>
      <c r="AS30">
        <f t="shared" si="15"/>
        <v>3.0081480835704535</v>
      </c>
      <c r="AT30">
        <f t="shared" si="16"/>
        <v>5.7077610931896521</v>
      </c>
      <c r="AU30">
        <f t="shared" si="17"/>
        <v>-61.152225419242768</v>
      </c>
      <c r="AW30">
        <v>27</v>
      </c>
      <c r="AX30">
        <f>IF(Z30&gt;0, (R30*SUMPRODUCT(K30:$K$98, X30:$X$98)-K30*$AZ$3)/Z30, 0)</f>
        <v>1463.9375214625054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</v>
      </c>
      <c r="S31">
        <f t="shared" si="1"/>
        <v>1434.8330687247571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1027.3335650894628</v>
      </c>
      <c r="AC31">
        <f t="shared" si="2"/>
        <v>981.70250669185532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-1055.0084588353839</v>
      </c>
      <c r="AI31">
        <f t="shared" si="7"/>
        <v>-1063.5608692872524</v>
      </c>
      <c r="AJ31">
        <f t="shared" si="8"/>
        <v>45.631058397607489</v>
      </c>
      <c r="AK31">
        <f t="shared" si="30"/>
        <v>71.913349556262403</v>
      </c>
      <c r="AL31">
        <f t="shared" si="9"/>
        <v>-946.01646133338249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-72.006086304868305</v>
      </c>
      <c r="AR31">
        <f t="shared" si="14"/>
        <v>-72.589802577429481</v>
      </c>
      <c r="AS31">
        <f t="shared" si="15"/>
        <v>3.1143958151650142</v>
      </c>
      <c r="AT31">
        <f t="shared" si="16"/>
        <v>4.9082060065533213</v>
      </c>
      <c r="AU31">
        <f t="shared" si="17"/>
        <v>-64.567200755711141</v>
      </c>
      <c r="AW31">
        <v>28</v>
      </c>
      <c r="AX31">
        <f>IF(Z31&gt;0, (R31*SUMPRODUCT(K31:$K$98, X31:$X$98)-K31*$AZ$3)/Z31, 0)</f>
        <v>1434.8330687247571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</v>
      </c>
      <c r="S32">
        <f t="shared" si="1"/>
        <v>1399.1271652674909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981.70250669185532</v>
      </c>
      <c r="AC32">
        <f t="shared" si="2"/>
        <v>930.7379629186064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-1212.3338755214511</v>
      </c>
      <c r="AI32">
        <f t="shared" si="7"/>
        <v>-1220.6492201343608</v>
      </c>
      <c r="AJ32">
        <f t="shared" si="8"/>
        <v>50.96454377324892</v>
      </c>
      <c r="AK32">
        <f t="shared" si="30"/>
        <v>68.719175468429881</v>
      </c>
      <c r="AL32">
        <f t="shared" si="9"/>
        <v>-1100.965500892682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-73.878400266468887</v>
      </c>
      <c r="AR32">
        <f t="shared" si="14"/>
        <v>-74.385128957360195</v>
      </c>
      <c r="AS32">
        <f t="shared" si="15"/>
        <v>3.1057277539642891</v>
      </c>
      <c r="AT32">
        <f t="shared" si="16"/>
        <v>4.1876770531176515</v>
      </c>
      <c r="AU32">
        <f t="shared" si="17"/>
        <v>-67.091724150278253</v>
      </c>
      <c r="AW32">
        <v>29</v>
      </c>
      <c r="AX32">
        <f>IF(Z32&gt;0, (R32*SUMPRODUCT(K32:$K$98, X32:$X$98)-K32*$AZ$3)/Z32, 0)</f>
        <v>1399.1271652674909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</v>
      </c>
      <c r="S33">
        <f t="shared" si="1"/>
        <v>1358.098365706679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930.7379629186064</v>
      </c>
      <c r="AC33">
        <f t="shared" si="2"/>
        <v>875.64665419822677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-1381.5917800019054</v>
      </c>
      <c r="AI33">
        <f t="shared" si="7"/>
        <v>-1389.6512721961856</v>
      </c>
      <c r="AJ33">
        <f t="shared" si="8"/>
        <v>55.091308720379629</v>
      </c>
      <c r="AK33">
        <f t="shared" si="30"/>
        <v>65.151657404302455</v>
      </c>
      <c r="AL33">
        <f t="shared" si="9"/>
        <v>-1269.4083060715034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-75.172148021945887</v>
      </c>
      <c r="AR33">
        <f t="shared" si="14"/>
        <v>-75.610663471284553</v>
      </c>
      <c r="AS33">
        <f t="shared" si="15"/>
        <v>2.9975077108850376</v>
      </c>
      <c r="AT33">
        <f t="shared" si="16"/>
        <v>3.5448893842322775</v>
      </c>
      <c r="AU33">
        <f t="shared" si="17"/>
        <v>-69.06826637616723</v>
      </c>
      <c r="AW33">
        <v>30</v>
      </c>
      <c r="AX33">
        <f>IF(Z33&gt;0, (R33*SUMPRODUCT(K33:$K$98, X33:$X$98)-K33*$AZ$3)/Z33, 0)</f>
        <v>1358.098365706679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</v>
      </c>
      <c r="S34">
        <f t="shared" si="1"/>
        <v>1312.4436053141631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875.64665419822677</v>
      </c>
      <c r="AC34">
        <f t="shared" si="2"/>
        <v>817.24869505671779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-1561.9353900859053</v>
      </c>
      <c r="AI34">
        <f t="shared" si="7"/>
        <v>-1569.719045434482</v>
      </c>
      <c r="AJ34">
        <f t="shared" si="8"/>
        <v>58.397959141508977</v>
      </c>
      <c r="AK34">
        <f t="shared" si="30"/>
        <v>61.295265793875878</v>
      </c>
      <c r="AL34">
        <f t="shared" si="9"/>
        <v>-1450.0258204990973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-75.879115904427707</v>
      </c>
      <c r="AR34">
        <f t="shared" si="14"/>
        <v>-76.257247349622943</v>
      </c>
      <c r="AS34">
        <f t="shared" si="15"/>
        <v>2.8369838716804292</v>
      </c>
      <c r="AT34">
        <f t="shared" si="16"/>
        <v>2.9777355754199331</v>
      </c>
      <c r="AU34">
        <f t="shared" si="17"/>
        <v>-70.442527902522585</v>
      </c>
      <c r="AW34">
        <v>31</v>
      </c>
      <c r="AX34">
        <f>IF(Z34&gt;0, (R34*SUMPRODUCT(K34:$K$98, X34:$X$98)-K34*$AZ$3)/Z34, 0)</f>
        <v>1312.4436053141631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1262.3939066551452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817.24869505671779</v>
      </c>
      <c r="AC35">
        <f t="shared" ref="AC35:AC66" si="33">S35*Z35</f>
        <v>756.34653350982262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-1732.8792377544289</v>
      </c>
      <c r="AI35">
        <f t="shared" ref="AI35:AI66" si="38">SUM(AE35:AH35)</f>
        <v>-1740.3684466448005</v>
      </c>
      <c r="AJ35">
        <f t="shared" ref="AJ35:AJ66" si="39">AB35-AC35</f>
        <v>60.902161546895172</v>
      </c>
      <c r="AK35">
        <f t="shared" si="30"/>
        <v>57.207408653970248</v>
      </c>
      <c r="AL35">
        <f t="shared" ref="AL35:AL66" si="40">SUM(AI35:AK35)</f>
        <v>-1622.2588764439349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-75.163928814435707</v>
      </c>
      <c r="AR35">
        <f t="shared" ref="AR35:AR66" si="45">AI35*$K35</f>
        <v>-75.488774511497539</v>
      </c>
      <c r="AS35">
        <f t="shared" ref="AS35:AS66" si="46">AJ35*$K35</f>
        <v>2.641641515128363</v>
      </c>
      <c r="AT35">
        <f t="shared" ref="AT35:AT66" si="47">AK35*$K35</f>
        <v>2.4813809860734843</v>
      </c>
      <c r="AU35">
        <f t="shared" ref="AU35:AU66" si="48">AL35*$K35</f>
        <v>-70.365752010295694</v>
      </c>
      <c r="AW35">
        <v>32</v>
      </c>
      <c r="AX35">
        <f>IF(Z35&gt;0, (R35*SUMPRODUCT(K35:$K$98, X35:$X$98)-K35*$AZ$3)/Z35, 0)</f>
        <v>1262.3939066551452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</v>
      </c>
      <c r="S36">
        <f t="shared" si="32"/>
        <v>1209.6844654457097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756.34653350982262</v>
      </c>
      <c r="AC36">
        <f t="shared" si="33"/>
        <v>694.55488537175552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-1898.3316570986315</v>
      </c>
      <c r="AI36">
        <f t="shared" si="38"/>
        <v>-1905.508682442962</v>
      </c>
      <c r="AJ36">
        <f t="shared" si="39"/>
        <v>61.791648138067103</v>
      </c>
      <c r="AK36">
        <f t="shared" si="30"/>
        <v>52.944257345687589</v>
      </c>
      <c r="AL36">
        <f t="shared" si="40"/>
        <v>-1790.7727769592072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-73.518263724467928</v>
      </c>
      <c r="AR36">
        <f t="shared" si="45"/>
        <v>-73.796214334440961</v>
      </c>
      <c r="AS36">
        <f t="shared" si="46"/>
        <v>2.3930563802149742</v>
      </c>
      <c r="AT36">
        <f t="shared" si="47"/>
        <v>2.050416142870088</v>
      </c>
      <c r="AU36">
        <f t="shared" si="48"/>
        <v>-69.352741811355898</v>
      </c>
      <c r="AW36">
        <v>33</v>
      </c>
      <c r="AX36">
        <f>IF(Z36&gt;0, (R36*SUMPRODUCT(K36:$K$98, X36:$X$98)-K36*$AZ$3)/Z36, 0)</f>
        <v>1209.6844654457097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1155.5115687970942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694.55488537175552</v>
      </c>
      <c r="AC37">
        <f t="shared" si="33"/>
        <v>632.97615796547359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-2063.1726432066071</v>
      </c>
      <c r="AI37">
        <f t="shared" si="38"/>
        <v>-2070.0200017170937</v>
      </c>
      <c r="AJ37">
        <f t="shared" si="39"/>
        <v>61.578727406281928</v>
      </c>
      <c r="AK37">
        <f t="shared" si="30"/>
        <v>48.618841976022892</v>
      </c>
      <c r="AL37">
        <f t="shared" si="40"/>
        <v>-1959.822432334789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-71.341247535686065</v>
      </c>
      <c r="AR37">
        <f t="shared" si="45"/>
        <v>-71.578018365345287</v>
      </c>
      <c r="AS37">
        <f t="shared" si="46"/>
        <v>2.129295020118279</v>
      </c>
      <c r="AT37">
        <f t="shared" si="47"/>
        <v>1.681162675227714</v>
      </c>
      <c r="AU37">
        <f t="shared" si="48"/>
        <v>-67.767560669999298</v>
      </c>
      <c r="AW37">
        <v>34</v>
      </c>
      <c r="AX37">
        <f>IF(Z37&gt;0, (R37*SUMPRODUCT(K37:$K$98, X37:$X$98)-K37*$AZ$3)/Z37, 0)</f>
        <v>1155.5115687970942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</v>
      </c>
      <c r="S38">
        <f t="shared" si="32"/>
        <v>1100.9013164361861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632.97615796547359</v>
      </c>
      <c r="AC38">
        <f t="shared" si="33"/>
        <v>572.2952107138824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-2246.8368401954158</v>
      </c>
      <c r="AI38">
        <f t="shared" si="38"/>
        <v>-2253.3348705157732</v>
      </c>
      <c r="AJ38">
        <f t="shared" si="39"/>
        <v>60.680947251591192</v>
      </c>
      <c r="AK38">
        <f t="shared" si="30"/>
        <v>44.308331057583153</v>
      </c>
      <c r="AL38">
        <f t="shared" si="40"/>
        <v>-2148.3455922065991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-69.367915215983615</v>
      </c>
      <c r="AR38">
        <f t="shared" si="45"/>
        <v>-69.568532727798242</v>
      </c>
      <c r="AS38">
        <f t="shared" si="46"/>
        <v>1.8734385732289545</v>
      </c>
      <c r="AT38">
        <f t="shared" si="47"/>
        <v>1.367957164124495</v>
      </c>
      <c r="AU38">
        <f t="shared" si="48"/>
        <v>-66.327136990444814</v>
      </c>
      <c r="AW38">
        <v>35</v>
      </c>
      <c r="AX38">
        <f>IF(Z38&gt;0, (R38*SUMPRODUCT(K38:$K$98, X38:$X$98)-K38*$AZ$3)/Z38, 0)</f>
        <v>1100.9013164361861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</v>
      </c>
      <c r="S39">
        <f t="shared" si="32"/>
        <v>1044.730968367212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572.2952107138824</v>
      </c>
      <c r="AC39">
        <f t="shared" si="33"/>
        <v>512.44542075155471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-2413.9329578706665</v>
      </c>
      <c r="AI39">
        <f t="shared" si="38"/>
        <v>-2420.0642662680862</v>
      </c>
      <c r="AJ39">
        <f t="shared" si="39"/>
        <v>59.849789962327691</v>
      </c>
      <c r="AK39">
        <f t="shared" si="30"/>
        <v>40.060664749971771</v>
      </c>
      <c r="AL39">
        <f t="shared" si="40"/>
        <v>-2320.1538115557869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-66.541760653961518</v>
      </c>
      <c r="AR39">
        <f t="shared" si="45"/>
        <v>-66.710774484501627</v>
      </c>
      <c r="AS39">
        <f t="shared" si="46"/>
        <v>1.6498015762525799</v>
      </c>
      <c r="AT39">
        <f t="shared" si="47"/>
        <v>1.1043004142843464</v>
      </c>
      <c r="AU39">
        <f t="shared" si="48"/>
        <v>-63.956672493964703</v>
      </c>
      <c r="AW39">
        <v>36</v>
      </c>
      <c r="AX39">
        <f>IF(Z39&gt;0, (R39*SUMPRODUCT(K39:$K$98, X39:$X$98)-K39*$AZ$3)/Z39, 0)</f>
        <v>1044.730968367212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</v>
      </c>
      <c r="S40">
        <f t="shared" si="32"/>
        <v>987.45549280990724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512.44542075155471</v>
      </c>
      <c r="AC40">
        <f t="shared" si="33"/>
        <v>454.40198621692912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-2542.4974647729705</v>
      </c>
      <c r="AI40">
        <f t="shared" si="38"/>
        <v>-2548.2496479033193</v>
      </c>
      <c r="AJ40">
        <f t="shared" si="39"/>
        <v>58.04343453462559</v>
      </c>
      <c r="AK40">
        <f t="shared" si="30"/>
        <v>35.871179452608835</v>
      </c>
      <c r="AL40">
        <f t="shared" si="40"/>
        <v>-2454.3350339160847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-62.576546211430284</v>
      </c>
      <c r="AR40">
        <f t="shared" si="45"/>
        <v>-62.718120296934842</v>
      </c>
      <c r="AS40">
        <f t="shared" si="46"/>
        <v>1.4285786765771489</v>
      </c>
      <c r="AT40">
        <f t="shared" si="47"/>
        <v>0.88286991423809458</v>
      </c>
      <c r="AU40">
        <f t="shared" si="48"/>
        <v>-60.406671706119589</v>
      </c>
      <c r="AW40">
        <v>37</v>
      </c>
      <c r="AX40">
        <f>IF(Z40&gt;0, (R40*SUMPRODUCT(K40:$K$98, X40:$X$98)-K40*$AZ$3)/Z40, 0)</f>
        <v>987.45549280990724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</v>
      </c>
      <c r="S41">
        <f t="shared" si="32"/>
        <v>931.06059473065352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454.40198621692912</v>
      </c>
      <c r="AC41">
        <f t="shared" si="33"/>
        <v>399.41323118347725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-2658.5538929396885</v>
      </c>
      <c r="AI41">
        <f t="shared" si="38"/>
        <v>-2663.9162350021165</v>
      </c>
      <c r="AJ41">
        <f t="shared" si="39"/>
        <v>54.988755033451866</v>
      </c>
      <c r="AK41">
        <f t="shared" ref="AK41:AK72" si="61">G41*SUM(AB41:AB41, AE41:AF41)</f>
        <v>31.808139035185039</v>
      </c>
      <c r="AL41">
        <f t="shared" si="40"/>
        <v>-2577.1193409334796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-58.422280666003921</v>
      </c>
      <c r="AR41">
        <f t="shared" si="45"/>
        <v>-58.540119260072025</v>
      </c>
      <c r="AS41">
        <f t="shared" si="46"/>
        <v>1.2083894513367086</v>
      </c>
      <c r="AT41">
        <f t="shared" si="47"/>
        <v>0.69899054185508391</v>
      </c>
      <c r="AU41">
        <f t="shared" si="48"/>
        <v>-56.632739266880229</v>
      </c>
      <c r="AW41">
        <v>38</v>
      </c>
      <c r="AX41">
        <f>IF(Z41&gt;0, (R41*SUMPRODUCT(K41:$K$98, X41:$X$98)-K41*$AZ$3)/Z41, 0)</f>
        <v>931.06059473065352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</v>
      </c>
      <c r="S42">
        <f t="shared" si="32"/>
        <v>875.53455825634103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399.41323118347725</v>
      </c>
      <c r="AC42">
        <f t="shared" si="33"/>
        <v>347.76576406923982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-2749.3565137405121</v>
      </c>
      <c r="AI42">
        <f t="shared" si="38"/>
        <v>-2754.3215628180983</v>
      </c>
      <c r="AJ42">
        <f t="shared" si="39"/>
        <v>51.647467114237429</v>
      </c>
      <c r="AK42">
        <f t="shared" si="61"/>
        <v>27.95892618284341</v>
      </c>
      <c r="AL42">
        <f t="shared" si="40"/>
        <v>-2674.7151695210177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-53.944363701964718</v>
      </c>
      <c r="AR42">
        <f t="shared" si="45"/>
        <v>-54.041781556615739</v>
      </c>
      <c r="AS42">
        <f t="shared" si="46"/>
        <v>1.0133606668948139</v>
      </c>
      <c r="AT42">
        <f t="shared" si="47"/>
        <v>0.54857435737635207</v>
      </c>
      <c r="AU42">
        <f t="shared" si="48"/>
        <v>-52.479846532344581</v>
      </c>
      <c r="AW42">
        <v>39</v>
      </c>
      <c r="AX42">
        <f>IF(Z42&gt;0, (R42*SUMPRODUCT(K42:$K$98, X42:$X$98)-K42*$AZ$3)/Z42, 0)</f>
        <v>875.53455825634103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</v>
      </c>
      <c r="S43">
        <f t="shared" si="32"/>
        <v>821.60320167147268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347.76576406923982</v>
      </c>
      <c r="AC43">
        <f t="shared" si="33"/>
        <v>299.87034103849521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-2824.9934064851591</v>
      </c>
      <c r="AI43">
        <f t="shared" si="38"/>
        <v>-2829.5556808961587</v>
      </c>
      <c r="AJ43">
        <f t="shared" si="39"/>
        <v>47.89542303074461</v>
      </c>
      <c r="AK43">
        <f t="shared" si="61"/>
        <v>24.343603484846788</v>
      </c>
      <c r="AL43">
        <f t="shared" si="40"/>
        <v>-2757.3166543805673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-49.489655583780916</v>
      </c>
      <c r="AR43">
        <f t="shared" si="45"/>
        <v>-49.569579801926253</v>
      </c>
      <c r="AS43">
        <f t="shared" si="46"/>
        <v>0.83905611403893066</v>
      </c>
      <c r="AT43">
        <f t="shared" si="47"/>
        <v>0.42646349169081699</v>
      </c>
      <c r="AU43">
        <f t="shared" si="48"/>
        <v>-48.304060196196509</v>
      </c>
      <c r="AW43">
        <v>40</v>
      </c>
      <c r="AX43">
        <f>IF(Z43&gt;0, (R43*SUMPRODUCT(K43:$K$98, X43:$X$98)-K43*$AZ$3)/Z43, 0)</f>
        <v>821.60320167147268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</v>
      </c>
      <c r="S44">
        <f t="shared" si="32"/>
        <v>769.46826992007618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299.87034103849521</v>
      </c>
      <c r="AC44">
        <f t="shared" si="33"/>
        <v>255.78152533973213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-2891.878332921945</v>
      </c>
      <c r="AI44">
        <f t="shared" si="38"/>
        <v>-2896.0334997972195</v>
      </c>
      <c r="AJ44">
        <f t="shared" si="39"/>
        <v>44.088815698763085</v>
      </c>
      <c r="AK44">
        <f t="shared" si="61"/>
        <v>20.990923872694665</v>
      </c>
      <c r="AL44">
        <f t="shared" si="40"/>
        <v>-2830.9537602257619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-45.233374438388843</v>
      </c>
      <c r="AR44">
        <f t="shared" si="45"/>
        <v>-45.298367566551804</v>
      </c>
      <c r="AS44">
        <f t="shared" si="46"/>
        <v>0.68961611778191467</v>
      </c>
      <c r="AT44">
        <f t="shared" si="47"/>
        <v>0.32832996759651051</v>
      </c>
      <c r="AU44">
        <f t="shared" si="48"/>
        <v>-44.280421481173384</v>
      </c>
      <c r="AW44">
        <v>41</v>
      </c>
      <c r="AX44">
        <f>IF(Z44&gt;0, (R44*SUMPRODUCT(K44:$K$98, X44:$X$98)-K44*$AZ$3)/Z44, 0)</f>
        <v>769.46826992007618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</v>
      </c>
      <c r="S45">
        <f t="shared" si="32"/>
        <v>718.21672931219575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255.78152533973213</v>
      </c>
      <c r="AC45">
        <f t="shared" si="33"/>
        <v>215.37032937010929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-2922.1056145746566</v>
      </c>
      <c r="AI45">
        <f t="shared" si="38"/>
        <v>-2925.8539665793564</v>
      </c>
      <c r="AJ45">
        <f t="shared" si="39"/>
        <v>40.411195969622838</v>
      </c>
      <c r="AK45">
        <f t="shared" si="61"/>
        <v>17.90470677378125</v>
      </c>
      <c r="AL45">
        <f t="shared" si="40"/>
        <v>-2867.5380638359525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-40.8090848984099</v>
      </c>
      <c r="AR45">
        <f t="shared" si="45"/>
        <v>-40.86143304572736</v>
      </c>
      <c r="AS45">
        <f t="shared" si="46"/>
        <v>0.56436835100865057</v>
      </c>
      <c r="AT45">
        <f t="shared" si="47"/>
        <v>0.25005074942122901</v>
      </c>
      <c r="AU45">
        <f t="shared" si="48"/>
        <v>-40.047013945297479</v>
      </c>
      <c r="AW45">
        <v>42</v>
      </c>
      <c r="AX45">
        <f>IF(Z45&gt;0, (R45*SUMPRODUCT(K45:$K$98, X45:$X$98)-K45*$AZ$3)/Z45, 0)</f>
        <v>718.21672931219575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</v>
      </c>
      <c r="S46">
        <f t="shared" si="32"/>
        <v>668.04426974173191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215.37032937010929</v>
      </c>
      <c r="AC46">
        <f t="shared" si="33"/>
        <v>178.86676096166897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-2912.2610692935359</v>
      </c>
      <c r="AI46">
        <f t="shared" si="38"/>
        <v>-2915.6079051445272</v>
      </c>
      <c r="AJ46">
        <f t="shared" si="39"/>
        <v>36.503568408440316</v>
      </c>
      <c r="AK46">
        <f t="shared" si="61"/>
        <v>15.075923055907651</v>
      </c>
      <c r="AL46">
        <f t="shared" si="40"/>
        <v>-2864.0284136801793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-36.313928115971564</v>
      </c>
      <c r="AR46">
        <f t="shared" si="45"/>
        <v>-36.355660898032319</v>
      </c>
      <c r="AS46">
        <f t="shared" si="46"/>
        <v>0.45517483756431104</v>
      </c>
      <c r="AT46">
        <f t="shared" si="47"/>
        <v>0.18798657575948524</v>
      </c>
      <c r="AU46">
        <f t="shared" si="48"/>
        <v>-35.712499484708523</v>
      </c>
      <c r="AW46">
        <v>43</v>
      </c>
      <c r="AX46">
        <f>IF(Z46&gt;0, (R46*SUMPRODUCT(K46:$K$98, X46:$X$98)-K46*$AZ$3)/Z46, 0)</f>
        <v>668.04426974173191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</v>
      </c>
      <c r="S47">
        <f t="shared" si="32"/>
        <v>619.57036221697172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178.86676096166897</v>
      </c>
      <c r="AC47">
        <f t="shared" si="33"/>
        <v>146.39704399745602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-2878.1395767063414</v>
      </c>
      <c r="AI47">
        <f t="shared" si="38"/>
        <v>-2881.0931767517345</v>
      </c>
      <c r="AJ47">
        <f t="shared" si="39"/>
        <v>32.46971696421295</v>
      </c>
      <c r="AK47">
        <f t="shared" si="61"/>
        <v>12.520673267316829</v>
      </c>
      <c r="AL47">
        <f t="shared" si="40"/>
        <v>-2836.1027865202045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-32.043264423798227</v>
      </c>
      <c r="AR47">
        <f t="shared" si="45"/>
        <v>-32.076147814173957</v>
      </c>
      <c r="AS47">
        <f t="shared" si="46"/>
        <v>0.36149592426674693</v>
      </c>
      <c r="AT47">
        <f t="shared" si="47"/>
        <v>0.13939672958034235</v>
      </c>
      <c r="AU47">
        <f t="shared" si="48"/>
        <v>-31.575255160326869</v>
      </c>
      <c r="AW47">
        <v>44</v>
      </c>
      <c r="AX47">
        <f>IF(Z47&gt;0, (R47*SUMPRODUCT(K47:$K$98, X47:$X$98)-K47*$AZ$3)/Z47, 0)</f>
        <v>619.57036221697172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</v>
      </c>
      <c r="S48">
        <f t="shared" si="32"/>
        <v>572.44248929196021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146.39704399745602</v>
      </c>
      <c r="AC48">
        <f t="shared" si="33"/>
        <v>117.78611095915652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-2816.4522028244087</v>
      </c>
      <c r="AI48">
        <f t="shared" si="38"/>
        <v>-2819.0242103439946</v>
      </c>
      <c r="AJ48">
        <f t="shared" si="39"/>
        <v>28.610933038299507</v>
      </c>
      <c r="AK48">
        <f t="shared" si="61"/>
        <v>10.247793079821923</v>
      </c>
      <c r="AL48">
        <f t="shared" si="40"/>
        <v>-2780.1654842258731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-27.996856087453978</v>
      </c>
      <c r="AR48">
        <f t="shared" si="45"/>
        <v>-28.022423048721592</v>
      </c>
      <c r="AS48">
        <f t="shared" si="46"/>
        <v>0.28440609572488917</v>
      </c>
      <c r="AT48">
        <f t="shared" si="47"/>
        <v>0.10186787043006257</v>
      </c>
      <c r="AU48">
        <f t="shared" si="48"/>
        <v>-27.636149082566639</v>
      </c>
      <c r="AW48">
        <v>45</v>
      </c>
      <c r="AX48">
        <f>IF(Z48&gt;0, (R48*SUMPRODUCT(K48:$K$98, X48:$X$98)-K48*$AZ$3)/Z48, 0)</f>
        <v>572.44248929196021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</v>
      </c>
      <c r="S49">
        <f t="shared" si="32"/>
        <v>526.31710471000451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117.78611095915652</v>
      </c>
      <c r="AC49">
        <f t="shared" si="33"/>
        <v>92.853836465897857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-2728.1147135209389</v>
      </c>
      <c r="AI49">
        <f t="shared" si="38"/>
        <v>-2730.3199866261389</v>
      </c>
      <c r="AJ49">
        <f t="shared" si="39"/>
        <v>24.93227449325866</v>
      </c>
      <c r="AK49">
        <f t="shared" si="61"/>
        <v>8.2450277671409573</v>
      </c>
      <c r="AL49">
        <f t="shared" si="40"/>
        <v>-2697.1426843657391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-24.21316071862535</v>
      </c>
      <c r="AR49">
        <f t="shared" si="45"/>
        <v>-24.232733441084569</v>
      </c>
      <c r="AS49">
        <f t="shared" si="46"/>
        <v>0.22128437869352879</v>
      </c>
      <c r="AT49">
        <f t="shared" si="47"/>
        <v>7.3178074758321707E-2</v>
      </c>
      <c r="AU49">
        <f t="shared" si="48"/>
        <v>-23.93827098763272</v>
      </c>
      <c r="AW49">
        <v>46</v>
      </c>
      <c r="AX49">
        <f>IF(Z49&gt;0, (R49*SUMPRODUCT(K49:$K$98, X49:$X$98)-K49*$AZ$3)/Z49, 0)</f>
        <v>526.31710471000451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</v>
      </c>
      <c r="S50">
        <f t="shared" si="32"/>
        <v>480.52258301882722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92.853836465897857</v>
      </c>
      <c r="AC50">
        <f t="shared" si="33"/>
        <v>71.376909313518283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-2611.7453390916876</v>
      </c>
      <c r="AI50">
        <f t="shared" si="38"/>
        <v>-2613.6020912984491</v>
      </c>
      <c r="AJ50">
        <f t="shared" si="39"/>
        <v>21.476927152379574</v>
      </c>
      <c r="AK50">
        <f t="shared" si="61"/>
        <v>6.4997685526128501</v>
      </c>
      <c r="AL50">
        <f t="shared" si="40"/>
        <v>-2585.6253955934567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-20.696726589941335</v>
      </c>
      <c r="AR50">
        <f t="shared" si="45"/>
        <v>-20.711440387719939</v>
      </c>
      <c r="AS50">
        <f t="shared" si="46"/>
        <v>0.17019350340622269</v>
      </c>
      <c r="AT50">
        <f t="shared" si="47"/>
        <v>5.1507293080155968E-2</v>
      </c>
      <c r="AU50">
        <f t="shared" si="48"/>
        <v>-20.489739591233562</v>
      </c>
      <c r="AW50">
        <v>47</v>
      </c>
      <c r="AX50">
        <f>IF(Z50&gt;0, (R50*SUMPRODUCT(K50:$K$98, X50:$X$98)-K50*$AZ$3)/Z50, 0)</f>
        <v>480.52258301882722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</v>
      </c>
      <c r="S51">
        <f t="shared" si="32"/>
        <v>433.94686049284996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71.376909313518283</v>
      </c>
      <c r="AC51">
        <f t="shared" si="33"/>
        <v>53.123248407724986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-2463.5987490384719</v>
      </c>
      <c r="AI51">
        <f t="shared" si="38"/>
        <v>-2465.128983879536</v>
      </c>
      <c r="AJ51">
        <f t="shared" si="39"/>
        <v>18.253660905793296</v>
      </c>
      <c r="AK51">
        <f t="shared" si="61"/>
        <v>4.9963836519462799</v>
      </c>
      <c r="AL51">
        <f t="shared" si="40"/>
        <v>-2441.8789393217962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-17.431019407444374</v>
      </c>
      <c r="AR51">
        <f t="shared" si="45"/>
        <v>-17.441846476269177</v>
      </c>
      <c r="AS51">
        <f t="shared" si="46"/>
        <v>0.12915249191045228</v>
      </c>
      <c r="AT51">
        <f t="shared" si="47"/>
        <v>3.5351560572964617E-2</v>
      </c>
      <c r="AU51">
        <f t="shared" si="48"/>
        <v>-17.277342423785758</v>
      </c>
      <c r="AW51">
        <v>48</v>
      </c>
      <c r="AX51">
        <f>IF(Z51&gt;0, (R51*SUMPRODUCT(K51:$K$98, X51:$X$98)-K51*$AZ$3)/Z51, 0)</f>
        <v>433.94686049284996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</v>
      </c>
      <c r="S52">
        <f t="shared" si="32"/>
        <v>385.31281867768155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53.123248407724986</v>
      </c>
      <c r="AC52">
        <f t="shared" si="33"/>
        <v>37.873537646841356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-2290.1638963116252</v>
      </c>
      <c r="AI52">
        <f t="shared" si="38"/>
        <v>-2291.3925583172399</v>
      </c>
      <c r="AJ52">
        <f t="shared" si="39"/>
        <v>15.24971076088363</v>
      </c>
      <c r="AK52">
        <f t="shared" si="61"/>
        <v>3.7186273885407495</v>
      </c>
      <c r="AL52">
        <f t="shared" si="40"/>
        <v>-2272.4242201678153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-14.467761896529003</v>
      </c>
      <c r="AR52">
        <f t="shared" si="45"/>
        <v>-14.475523781771004</v>
      </c>
      <c r="AS52">
        <f t="shared" si="46"/>
        <v>9.6337727022389158E-2</v>
      </c>
      <c r="AT52">
        <f t="shared" si="47"/>
        <v>2.3491862624315143E-2</v>
      </c>
      <c r="AU52">
        <f t="shared" si="48"/>
        <v>-14.355694192124298</v>
      </c>
      <c r="AW52">
        <v>49</v>
      </c>
      <c r="AX52">
        <f>IF(Z52&gt;0, (R52*SUMPRODUCT(K52:$K$98, X52:$X$98)-K52*$AZ$3)/Z52, 0)</f>
        <v>385.31281867768155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</v>
      </c>
      <c r="S53">
        <f t="shared" si="32"/>
        <v>331.34761279864324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37.873537646841356</v>
      </c>
      <c r="AC53">
        <f t="shared" si="33"/>
        <v>25.35337275617017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-2079.4094779736583</v>
      </c>
      <c r="AI53">
        <f t="shared" si="38"/>
        <v>-2080.36592717447</v>
      </c>
      <c r="AJ53">
        <f t="shared" si="39"/>
        <v>12.520164890671186</v>
      </c>
      <c r="AK53">
        <f t="shared" si="61"/>
        <v>2.6511476352788952</v>
      </c>
      <c r="AL53">
        <f t="shared" si="40"/>
        <v>-2065.1946146485197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-11.728886545896325</v>
      </c>
      <c r="AR53">
        <f t="shared" si="45"/>
        <v>-11.734281387211642</v>
      </c>
      <c r="AS53">
        <f t="shared" si="46"/>
        <v>7.0619853902799734E-2</v>
      </c>
      <c r="AT53">
        <f t="shared" si="47"/>
        <v>1.4953769404239196E-2</v>
      </c>
      <c r="AU53">
        <f t="shared" si="48"/>
        <v>-11.648707763904602</v>
      </c>
      <c r="AW53">
        <v>50</v>
      </c>
      <c r="AX53">
        <f>IF(Z53&gt;0, (R53*SUMPRODUCT(K53:$K$98, X53:$X$98)-K53*$AZ$3)/Z53, 0)</f>
        <v>331.34761279864324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</v>
      </c>
      <c r="S54">
        <f t="shared" si="32"/>
        <v>267.59465571764764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25.35337275617017</v>
      </c>
      <c r="AC54">
        <f t="shared" si="33"/>
        <v>15.363412108361175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-1833.7776182438192</v>
      </c>
      <c r="AI54">
        <f t="shared" si="38"/>
        <v>-1834.4952807503423</v>
      </c>
      <c r="AJ54">
        <f t="shared" si="39"/>
        <v>9.9899606478089957</v>
      </c>
      <c r="AK54">
        <f t="shared" si="61"/>
        <v>1.774736092931912</v>
      </c>
      <c r="AL54">
        <f t="shared" si="40"/>
        <v>-1822.7305840096012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-9.2351809932669848</v>
      </c>
      <c r="AR54">
        <f t="shared" si="45"/>
        <v>-9.2387952500197574</v>
      </c>
      <c r="AS54">
        <f t="shared" si="46"/>
        <v>5.0310950346577954E-2</v>
      </c>
      <c r="AT54">
        <f t="shared" si="47"/>
        <v>8.9378389562885848E-3</v>
      </c>
      <c r="AU54">
        <f t="shared" si="48"/>
        <v>-9.1795464607168906</v>
      </c>
      <c r="AW54">
        <v>51</v>
      </c>
      <c r="AX54">
        <f>IF(Z54&gt;0, (R54*SUMPRODUCT(K54:$K$98, X54:$X$98)-K54*$AZ$3)/Z54, 0)</f>
        <v>267.59465571764764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</v>
      </c>
      <c r="S55">
        <f t="shared" si="32"/>
        <v>186.35937354206288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15.363412108361175</v>
      </c>
      <c r="AC55">
        <f t="shared" si="33"/>
        <v>7.6808435241007391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-1562.3645448452228</v>
      </c>
      <c r="AI55">
        <f t="shared" si="38"/>
        <v>-1562.8797351585749</v>
      </c>
      <c r="AJ55">
        <f t="shared" si="39"/>
        <v>7.6825685842604354</v>
      </c>
      <c r="AK55">
        <f t="shared" si="61"/>
        <v>1.0754388475852823</v>
      </c>
      <c r="AL55">
        <f t="shared" si="40"/>
        <v>-1554.1217277267292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-7.0252712242559294</v>
      </c>
      <c r="AR55">
        <f t="shared" si="45"/>
        <v>-7.027587810161152</v>
      </c>
      <c r="AS55">
        <f t="shared" si="46"/>
        <v>3.454515668667088E-2</v>
      </c>
      <c r="AT55">
        <f t="shared" si="47"/>
        <v>4.8357789571679705E-3</v>
      </c>
      <c r="AU55">
        <f t="shared" si="48"/>
        <v>-6.9882068745173136</v>
      </c>
      <c r="AW55">
        <v>52</v>
      </c>
      <c r="AX55">
        <f>IF(Z55&gt;0, (R55*SUMPRODUCT(K55:$K$98, X55:$X$98)-K55*$AZ$3)/Z55, 0)</f>
        <v>186.35937354206288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</v>
      </c>
      <c r="S56">
        <f t="shared" si="32"/>
        <v>72.686208218322577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7.6808435241007391</v>
      </c>
      <c r="AC56">
        <f t="shared" si="33"/>
        <v>2.0418333793149355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-1271.2002594352437</v>
      </c>
      <c r="AI56">
        <f t="shared" si="38"/>
        <v>-1271.551397813033</v>
      </c>
      <c r="AJ56">
        <f t="shared" si="39"/>
        <v>5.6390101447858036</v>
      </c>
      <c r="AK56">
        <f t="shared" si="61"/>
        <v>0.53765904668705178</v>
      </c>
      <c r="AL56">
        <f t="shared" si="40"/>
        <v>-1265.3747286215603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-5.103600496543824</v>
      </c>
      <c r="AR56">
        <f t="shared" si="45"/>
        <v>-5.1050102429515514</v>
      </c>
      <c r="AS56">
        <f t="shared" si="46"/>
        <v>2.263943447252776E-2</v>
      </c>
      <c r="AT56">
        <f t="shared" si="47"/>
        <v>2.1585874902687579E-3</v>
      </c>
      <c r="AU56">
        <f t="shared" si="48"/>
        <v>-5.0802122209887557</v>
      </c>
      <c r="AW56">
        <v>53</v>
      </c>
      <c r="AX56">
        <f>IF(Z56&gt;0, (R56*SUMPRODUCT(K56:$K$98, X56:$X$98)-K56*$AZ$3)/Z56, 0)</f>
        <v>72.686208218322577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</v>
      </c>
      <c r="S57">
        <f t="shared" si="32"/>
        <v>-101.27312568578388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2.0418333793149355</v>
      </c>
      <c r="AC57">
        <f t="shared" si="33"/>
        <v>-1.8240340105591226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-979.91225532324756</v>
      </c>
      <c r="AI57">
        <f t="shared" si="38"/>
        <v>-980.13739328534359</v>
      </c>
      <c r="AJ57">
        <f t="shared" si="39"/>
        <v>3.8658673898740581</v>
      </c>
      <c r="AK57">
        <f t="shared" si="61"/>
        <v>0.14292833655204551</v>
      </c>
      <c r="AL57">
        <f t="shared" si="40"/>
        <v>-976.12859755891748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-3.5126256210262197</v>
      </c>
      <c r="AR57">
        <f t="shared" si="45"/>
        <v>-3.5134326579518507</v>
      </c>
      <c r="AS57">
        <f t="shared" si="46"/>
        <v>1.3857715083563172E-2</v>
      </c>
      <c r="AT57">
        <f t="shared" si="47"/>
        <v>5.1234560463554865E-4</v>
      </c>
      <c r="AU57">
        <f t="shared" si="48"/>
        <v>-3.4990625972636518</v>
      </c>
      <c r="AW57">
        <v>54</v>
      </c>
      <c r="AX57">
        <f>IF(Z57&gt;0, (R57*SUMPRODUCT(K57:$K$98, X57:$X$98)-K57*$AZ$3)/Z57, 0)</f>
        <v>-101.27312568578388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</v>
      </c>
      <c r="S58">
        <f t="shared" si="32"/>
        <v>-393.49299791466433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-1.8240340105591226</v>
      </c>
      <c r="AC58">
        <f t="shared" si="33"/>
        <v>-4.2315407863444898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-707.7137308816657</v>
      </c>
      <c r="AI58">
        <f t="shared" si="38"/>
        <v>-707.84815324778049</v>
      </c>
      <c r="AJ58">
        <f t="shared" si="39"/>
        <v>2.4075067757853672</v>
      </c>
      <c r="AK58">
        <f t="shared" si="61"/>
        <v>-0.1276823807391386</v>
      </c>
      <c r="AL58">
        <f t="shared" si="40"/>
        <v>-705.56832885273423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-2.2650838031875518</v>
      </c>
      <c r="AR58">
        <f t="shared" si="45"/>
        <v>-2.2655140307089163</v>
      </c>
      <c r="AS58">
        <f t="shared" si="46"/>
        <v>7.7053819446206715E-3</v>
      </c>
      <c r="AT58">
        <f t="shared" si="47"/>
        <v>-4.0865576001238707E-4</v>
      </c>
      <c r="AU58">
        <f t="shared" si="48"/>
        <v>-2.2582173045243077</v>
      </c>
      <c r="AW58">
        <v>55</v>
      </c>
      <c r="AX58">
        <f>IF(Z58&gt;0, (R58*SUMPRODUCT(K58:$K$98, X58:$X$98)-K58*$AZ$3)/Z58, 0)</f>
        <v>-393.49299791466433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</v>
      </c>
      <c r="S59">
        <f t="shared" si="32"/>
        <v>-933.97192539426601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-4.2315407863444898</v>
      </c>
      <c r="AC59">
        <f t="shared" si="33"/>
        <v>-5.5099113348527053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-474.68113970387446</v>
      </c>
      <c r="AI59">
        <f t="shared" si="38"/>
        <v>-474.75488270386518</v>
      </c>
      <c r="AJ59">
        <f t="shared" si="39"/>
        <v>1.2783705485082155</v>
      </c>
      <c r="AK59">
        <f t="shared" si="61"/>
        <v>-0.29620785504411434</v>
      </c>
      <c r="AL59">
        <f t="shared" si="40"/>
        <v>-473.77272001040103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-1.3564712910654475</v>
      </c>
      <c r="AR59">
        <f t="shared" si="45"/>
        <v>-1.3566820225524132</v>
      </c>
      <c r="AS59">
        <f t="shared" si="46"/>
        <v>3.6531321835891121E-3</v>
      </c>
      <c r="AT59">
        <f t="shared" si="47"/>
        <v>-8.4645758583556615E-4</v>
      </c>
      <c r="AU59">
        <f t="shared" si="48"/>
        <v>-1.3538753479546597</v>
      </c>
      <c r="AW59">
        <v>56</v>
      </c>
      <c r="AX59">
        <f>IF(Z59&gt;0, (R59*SUMPRODUCT(K59:$K$98, X59:$X$98)-K59*$AZ$3)/Z59, 0)</f>
        <v>-933.97192539426601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</v>
      </c>
      <c r="S60">
        <f t="shared" si="32"/>
        <v>-2053.5315018760002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-5.5099113348527053</v>
      </c>
      <c r="AC60">
        <f t="shared" si="33"/>
        <v>-5.9853886485258885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-292.57648928517051</v>
      </c>
      <c r="AI60">
        <f t="shared" si="38"/>
        <v>-292.61292279400067</v>
      </c>
      <c r="AJ60">
        <f t="shared" si="39"/>
        <v>0.47547731367318313</v>
      </c>
      <c r="AK60">
        <f t="shared" si="61"/>
        <v>-0.3856937934396894</v>
      </c>
      <c r="AL60">
        <f t="shared" si="40"/>
        <v>-292.52313927376719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-0.74650037783340051</v>
      </c>
      <c r="AR60">
        <f t="shared" si="45"/>
        <v>-0.74659333686840013</v>
      </c>
      <c r="AS60">
        <f t="shared" si="46"/>
        <v>1.2131664959664009E-3</v>
      </c>
      <c r="AT60">
        <f t="shared" si="47"/>
        <v>-9.8408646311321782E-4</v>
      </c>
      <c r="AU60">
        <f t="shared" si="48"/>
        <v>-0.74636425683554697</v>
      </c>
      <c r="AW60">
        <v>57</v>
      </c>
      <c r="AX60">
        <f>IF(Z60&gt;0, (R60*SUMPRODUCT(K60:$K$98, X60:$X$98)-K60*$AZ$3)/Z60, 0)</f>
        <v>-2053.5315018760002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</v>
      </c>
      <c r="S61">
        <f t="shared" si="32"/>
        <v>-4713.2165302057638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-5.9853886485258885</v>
      </c>
      <c r="AC61">
        <f t="shared" si="33"/>
        <v>-5.9452872608304839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-162.4126276181882</v>
      </c>
      <c r="AI61">
        <f t="shared" si="38"/>
        <v>-162.42839521347776</v>
      </c>
      <c r="AJ61">
        <f t="shared" si="39"/>
        <v>-4.0101387695404611E-2</v>
      </c>
      <c r="AK61">
        <f t="shared" si="61"/>
        <v>-0.41897720539681221</v>
      </c>
      <c r="AL61">
        <f t="shared" si="40"/>
        <v>-162.88747380656997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-0.36999203725357377</v>
      </c>
      <c r="AR61">
        <f t="shared" si="45"/>
        <v>-0.37002795739592559</v>
      </c>
      <c r="AS61">
        <f t="shared" si="46"/>
        <v>-9.1354929402401753E-5</v>
      </c>
      <c r="AT61">
        <f t="shared" si="47"/>
        <v>-9.5447153377755875E-4</v>
      </c>
      <c r="AU61">
        <f t="shared" si="48"/>
        <v>-0.37107378385910555</v>
      </c>
      <c r="AW61">
        <v>58</v>
      </c>
      <c r="AX61">
        <f>IF(Z61&gt;0, (R61*SUMPRODUCT(K61:$K$98, X61:$X$98)-K61*$AZ$3)/Z61, 0)</f>
        <v>-4713.2165302057638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</v>
      </c>
      <c r="S62">
        <f t="shared" si="32"/>
        <v>-12235.934129280911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-5.9452872608304839</v>
      </c>
      <c r="AC62">
        <f t="shared" si="33"/>
        <v>-5.6129562931476231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-79.006630683555883</v>
      </c>
      <c r="AI62">
        <f t="shared" si="38"/>
        <v>-79.012364774057104</v>
      </c>
      <c r="AJ62">
        <f t="shared" si="39"/>
        <v>-0.33233096768286075</v>
      </c>
      <c r="AK62">
        <f t="shared" si="61"/>
        <v>-0.41617010825813389</v>
      </c>
      <c r="AL62">
        <f t="shared" si="40"/>
        <v>-79.760865849998098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-0.16070082392606902</v>
      </c>
      <c r="AR62">
        <f t="shared" si="45"/>
        <v>-0.16071248716319278</v>
      </c>
      <c r="AS62">
        <f t="shared" si="46"/>
        <v>-6.7596681266777797E-4</v>
      </c>
      <c r="AT62">
        <f t="shared" si="47"/>
        <v>-8.4649704349945586E-4</v>
      </c>
      <c r="AU62">
        <f t="shared" si="48"/>
        <v>-0.16223495101936003</v>
      </c>
      <c r="AW62">
        <v>59</v>
      </c>
      <c r="AX62">
        <f>IF(Z62&gt;0, (R62*SUMPRODUCT(K62:$K$98, X62:$X$98)-K62*$AZ$3)/Z62, 0)</f>
        <v>-12235.934129280911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</v>
      </c>
      <c r="S63">
        <f t="shared" si="32"/>
        <v>-38820.608176311143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-5.6129562931476231</v>
      </c>
      <c r="AC63">
        <f t="shared" si="33"/>
        <v>-5.1465830055233042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-32.156649068852261</v>
      </c>
      <c r="AI63">
        <f t="shared" si="38"/>
        <v>-32.158306237314868</v>
      </c>
      <c r="AJ63">
        <f t="shared" si="39"/>
        <v>-0.46637328762431896</v>
      </c>
      <c r="AK63">
        <f t="shared" si="61"/>
        <v>-0.39290694052033365</v>
      </c>
      <c r="AL63">
        <f t="shared" si="40"/>
        <v>-33.017586465459523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-5.8399257525202121E-2</v>
      </c>
      <c r="AR63">
        <f t="shared" si="45"/>
        <v>-5.8402267086540532E-2</v>
      </c>
      <c r="AS63">
        <f t="shared" si="46"/>
        <v>-8.4697424997647204E-4</v>
      </c>
      <c r="AT63">
        <f t="shared" si="47"/>
        <v>-7.1355300590420661E-4</v>
      </c>
      <c r="AU63">
        <f t="shared" si="48"/>
        <v>-5.9962794342421216E-2</v>
      </c>
      <c r="AW63">
        <v>60</v>
      </c>
      <c r="AX63">
        <f>IF(Z63&gt;0, (R63*SUMPRODUCT(K63:$K$98, X63:$X$98)-K63*$AZ$3)/Z63, 0)</f>
        <v>-38820.608176311143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</v>
      </c>
      <c r="S64">
        <f t="shared" si="32"/>
        <v>-166063.50014435148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-5.1465830055233042</v>
      </c>
      <c r="AC64">
        <f t="shared" si="33"/>
        <v>-4.6450946634499459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-10.327594434549788</v>
      </c>
      <c r="AI64">
        <f t="shared" si="38"/>
        <v>-10.327944082023452</v>
      </c>
      <c r="AJ64">
        <f t="shared" si="39"/>
        <v>-0.50148834207335824</v>
      </c>
      <c r="AK64">
        <f t="shared" si="61"/>
        <v>-0.36026081038663132</v>
      </c>
      <c r="AL64">
        <f t="shared" si="40"/>
        <v>-11.189693234483441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-1.6746254675592064E-2</v>
      </c>
      <c r="AR64">
        <f t="shared" si="45"/>
        <v>-1.6746821631012106E-2</v>
      </c>
      <c r="AS64">
        <f t="shared" si="46"/>
        <v>-8.1316627472377936E-4</v>
      </c>
      <c r="AT64">
        <f t="shared" si="47"/>
        <v>-5.8416500750522635E-4</v>
      </c>
      <c r="AU64">
        <f t="shared" si="48"/>
        <v>-1.8144152913241108E-2</v>
      </c>
      <c r="AW64">
        <v>61</v>
      </c>
      <c r="AX64">
        <f>IF(Z64&gt;0, (R64*SUMPRODUCT(K64:$K$98, X64:$X$98)-K64*$AZ$3)/Z64, 0)</f>
        <v>-166063.50014435148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</v>
      </c>
      <c r="S65">
        <f t="shared" si="32"/>
        <v>-713139.48818369571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-4.6450946634499459</v>
      </c>
      <c r="AC65">
        <f t="shared" si="33"/>
        <v>-4.1619412756268233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-2.1855996869232528</v>
      </c>
      <c r="AI65">
        <f t="shared" si="38"/>
        <v>-2.1856726379613138</v>
      </c>
      <c r="AJ65">
        <f t="shared" si="39"/>
        <v>-0.48315338782312267</v>
      </c>
      <c r="AK65">
        <f t="shared" si="61"/>
        <v>-0.32515662644149623</v>
      </c>
      <c r="AL65">
        <f t="shared" si="40"/>
        <v>-2.9939826522259327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-3.1642523691594411E-3</v>
      </c>
      <c r="AR65">
        <f t="shared" si="45"/>
        <v>-3.1643579857077954E-3</v>
      </c>
      <c r="AS65">
        <f t="shared" si="46"/>
        <v>-6.9949646370918907E-4</v>
      </c>
      <c r="AT65">
        <f t="shared" si="47"/>
        <v>-4.7075300738800153E-4</v>
      </c>
      <c r="AU65">
        <f t="shared" si="48"/>
        <v>-4.3346074568049861E-3</v>
      </c>
      <c r="AW65">
        <v>62</v>
      </c>
      <c r="AX65">
        <f>IF(Z65&gt;0, (R65*SUMPRODUCT(K65:$K$98, X65:$X$98)-K65*$AZ$3)/Z65, 0)</f>
        <v>-713139.48818369571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</v>
      </c>
      <c r="S66">
        <f t="shared" si="32"/>
        <v>-3091653.6532589472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-4.1619412756268233</v>
      </c>
      <c r="AC66">
        <f t="shared" si="33"/>
        <v>-3.7187665614792724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-0.45748816059613545</v>
      </c>
      <c r="AI66">
        <f t="shared" si="38"/>
        <v>-0.45750319610374141</v>
      </c>
      <c r="AJ66">
        <f t="shared" si="39"/>
        <v>-0.44317471414755083</v>
      </c>
      <c r="AK66">
        <f t="shared" si="61"/>
        <v>-0.29133588929387766</v>
      </c>
      <c r="AL66">
        <f t="shared" si="40"/>
        <v>-1.1920137995451698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-5.9137414186349131E-4</v>
      </c>
      <c r="AR66">
        <f t="shared" si="45"/>
        <v>-5.9139357758046453E-4</v>
      </c>
      <c r="AS66">
        <f t="shared" si="46"/>
        <v>-5.7287180051413076E-4</v>
      </c>
      <c r="AT66">
        <f t="shared" si="47"/>
        <v>-3.7659665618603415E-4</v>
      </c>
      <c r="AU66">
        <f t="shared" si="48"/>
        <v>-1.5408620342806294E-3</v>
      </c>
      <c r="AW66">
        <v>63</v>
      </c>
      <c r="AX66">
        <f>IF(Z66&gt;0, (R66*SUMPRODUCT(K66:$K$98, X66:$X$98)-K66*$AZ$3)/Z66, 0)</f>
        <v>-3091653.6532589472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-13579559.564219646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-3.7187665614792724</v>
      </c>
      <c r="AC67">
        <f t="shared" ref="AC67:AC98" si="64">S67*Z67</f>
        <v>-3.3208410012312166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-9.4626516936392596E-2</v>
      </c>
      <c r="AI67">
        <f t="shared" ref="AI67:AI98" si="69">SUM(AE67:AH67)</f>
        <v>-9.462957377430542E-2</v>
      </c>
      <c r="AJ67">
        <f t="shared" ref="AJ67:AJ98" si="70">AB67-AC67</f>
        <v>-0.39792556024805581</v>
      </c>
      <c r="AK67">
        <f t="shared" si="61"/>
        <v>-0.26031365930354911</v>
      </c>
      <c r="AL67">
        <f t="shared" ref="AL67:AL98" si="71">SUM(AI67:AK67)</f>
        <v>-0.75286879332591039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-1.0921374597875495E-4</v>
      </c>
      <c r="AR67">
        <f t="shared" ref="AR67:AR98" si="76">AI67*$K67</f>
        <v>-1.0921727404604643E-4</v>
      </c>
      <c r="AS67">
        <f t="shared" ref="AS67:AS98" si="77">AJ67*$K67</f>
        <v>-4.5926810435808146E-4</v>
      </c>
      <c r="AT67">
        <f t="shared" ref="AT67:AT98" si="78">AK67*$K67</f>
        <v>-3.0044252691968301E-4</v>
      </c>
      <c r="AU67">
        <f t="shared" ref="AU67:AU98" si="79">AL67*$K67</f>
        <v>-8.6892790532381095E-4</v>
      </c>
      <c r="AW67">
        <v>64</v>
      </c>
      <c r="AX67">
        <f>IF(Z67&gt;0, (R67*SUMPRODUCT(K67:$K$98, X67:$X$98)-K67*$AZ$3)/Z67, 0)</f>
        <v>-13579559.564219646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</v>
      </c>
      <c r="S68">
        <f t="shared" si="63"/>
        <v>-60559669.884005986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-3.3208410012312166</v>
      </c>
      <c r="AC68">
        <f t="shared" si="64"/>
        <v>-2.9651315235576243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-1.9313941463201225E-2</v>
      </c>
      <c r="AI68">
        <f t="shared" si="69"/>
        <v>-1.9314553490052021E-2</v>
      </c>
      <c r="AJ68">
        <f t="shared" si="70"/>
        <v>-0.35570947767359229</v>
      </c>
      <c r="AK68">
        <f t="shared" si="61"/>
        <v>-0.23245887008618518</v>
      </c>
      <c r="AL68">
        <f t="shared" si="71"/>
        <v>-0.60748290124982951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-1.9902944728526901E-5</v>
      </c>
      <c r="AR68">
        <f t="shared" si="76"/>
        <v>-1.9903575419916694E-5</v>
      </c>
      <c r="AS68">
        <f t="shared" si="77"/>
        <v>-3.665572916351404E-4</v>
      </c>
      <c r="AT68">
        <f t="shared" si="78"/>
        <v>-2.3954799965590827E-4</v>
      </c>
      <c r="AU68">
        <f t="shared" si="79"/>
        <v>-6.2600886671096531E-4</v>
      </c>
      <c r="AW68">
        <v>65</v>
      </c>
      <c r="AX68">
        <f>IF(Z68&gt;0, (R68*SUMPRODUCT(K68:$K$98, X68:$X$98)-K68*$AZ$3)/Z68, 0)</f>
        <v>-60559669.884005986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</v>
      </c>
      <c r="S69">
        <f t="shared" si="63"/>
        <v>-274273387.032938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-2.9651315235576243</v>
      </c>
      <c r="AC69">
        <f t="shared" si="64"/>
        <v>-2.6474561663063074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-3.8819908824884661E-3</v>
      </c>
      <c r="AI69">
        <f t="shared" si="69"/>
        <v>-3.8821115402104451E-3</v>
      </c>
      <c r="AJ69">
        <f t="shared" si="70"/>
        <v>-0.3176753572513169</v>
      </c>
      <c r="AK69">
        <f t="shared" si="61"/>
        <v>-0.20755920664903371</v>
      </c>
      <c r="AL69">
        <f t="shared" si="71"/>
        <v>-0.52911667544056107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-3.571765306258467E-6</v>
      </c>
      <c r="AR69">
        <f t="shared" si="76"/>
        <v>-3.5718763217343767E-6</v>
      </c>
      <c r="AS69">
        <f t="shared" si="77"/>
        <v>-2.9228863591667363E-4</v>
      </c>
      <c r="AT69">
        <f t="shared" si="78"/>
        <v>-1.9097231182272181E-4</v>
      </c>
      <c r="AU69">
        <f t="shared" si="79"/>
        <v>-4.868328240611298E-4</v>
      </c>
      <c r="AW69">
        <v>66</v>
      </c>
      <c r="AX69">
        <f>IF(Z69&gt;0, (R69*SUMPRODUCT(K69:$K$98, X69:$X$98)-K69*$AZ$3)/Z69, 0)</f>
        <v>-274273387.032938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</v>
      </c>
      <c r="S70">
        <f t="shared" si="63"/>
        <v>-1263427677.9545193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-2.6474561663063074</v>
      </c>
      <c r="AC70">
        <f t="shared" si="64"/>
        <v>-2.3638032557537167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-7.6851469299185876E-4</v>
      </c>
      <c r="AI70">
        <f t="shared" si="69"/>
        <v>-7.685380797999939E-4</v>
      </c>
      <c r="AJ70">
        <f t="shared" si="70"/>
        <v>-0.28365291055259068</v>
      </c>
      <c r="AK70">
        <f t="shared" si="61"/>
        <v>-0.18532193164144153</v>
      </c>
      <c r="AL70">
        <f t="shared" si="71"/>
        <v>-0.46974338027383222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-6.3133890961184472E-7</v>
      </c>
      <c r="AR70">
        <f t="shared" si="76"/>
        <v>-6.3135812199917057E-7</v>
      </c>
      <c r="AS70">
        <f t="shared" si="77"/>
        <v>-2.3302237535541276E-4</v>
      </c>
      <c r="AT70">
        <f t="shared" si="78"/>
        <v>-1.5224295295406665E-4</v>
      </c>
      <c r="AU70">
        <f t="shared" si="79"/>
        <v>-3.858966864314786E-4</v>
      </c>
      <c r="AW70">
        <v>67</v>
      </c>
      <c r="AX70">
        <f>IF(Z70&gt;0, (R70*SUMPRODUCT(K70:$K$98, X70:$X$98)-K70*$AZ$3)/Z70, 0)</f>
        <v>-1263427677.9545193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</v>
      </c>
      <c r="S71">
        <f t="shared" si="63"/>
        <v>-5926172940.112956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-2.3638032557537167</v>
      </c>
      <c r="AC71">
        <f t="shared" si="64"/>
        <v>-2.1105391707373609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-1.4960965643958101E-4</v>
      </c>
      <c r="AI71">
        <f t="shared" si="69"/>
        <v>-1.4961410817257982E-4</v>
      </c>
      <c r="AJ71">
        <f t="shared" si="70"/>
        <v>-0.25326408501635589</v>
      </c>
      <c r="AK71">
        <f t="shared" si="61"/>
        <v>-0.16546622790276019</v>
      </c>
      <c r="AL71">
        <f t="shared" si="71"/>
        <v>-0.41887992702728871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-1.0973672218597245E-7</v>
      </c>
      <c r="AR71">
        <f t="shared" si="76"/>
        <v>-1.0973998747378183E-7</v>
      </c>
      <c r="AS71">
        <f t="shared" si="77"/>
        <v>-1.8576588703248672E-4</v>
      </c>
      <c r="AT71">
        <f t="shared" si="78"/>
        <v>-1.2136730953498906E-4</v>
      </c>
      <c r="AU71">
        <f t="shared" si="79"/>
        <v>-3.0724293655494958E-4</v>
      </c>
      <c r="AW71">
        <v>68</v>
      </c>
      <c r="AX71">
        <f>IF(Z71&gt;0, (R71*SUMPRODUCT(K71:$K$98, X71:$X$98)-K71*$AZ$3)/Z71, 0)</f>
        <v>-5926172940.112956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</v>
      </c>
      <c r="S72">
        <f t="shared" si="63"/>
        <v>-28331465457.347538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-2.1105391707373609</v>
      </c>
      <c r="AC72">
        <f t="shared" si="64"/>
        <v>-1.8844100694425956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-2.860642779501341E-5</v>
      </c>
      <c r="AI72">
        <f t="shared" si="69"/>
        <v>-2.8607259207207865E-5</v>
      </c>
      <c r="AJ72">
        <f t="shared" si="70"/>
        <v>-0.22612910129476527</v>
      </c>
      <c r="AK72">
        <f t="shared" si="61"/>
        <v>-0.14773774195161526</v>
      </c>
      <c r="AL72">
        <f t="shared" si="71"/>
        <v>-0.3738954505055877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-1.873432130927494E-8</v>
      </c>
      <c r="AR72">
        <f t="shared" si="76"/>
        <v>-1.8734865800299928E-8</v>
      </c>
      <c r="AS72">
        <f t="shared" si="77"/>
        <v>-1.4809172509725892E-4</v>
      </c>
      <c r="AT72">
        <f t="shared" si="78"/>
        <v>-9.6753301288138359E-5</v>
      </c>
      <c r="AU72">
        <f t="shared" si="79"/>
        <v>-2.4486376125119755E-4</v>
      </c>
      <c r="AW72">
        <v>69</v>
      </c>
      <c r="AX72">
        <f>IF(Z72&gt;0, (R72*SUMPRODUCT(K72:$K$98, X72:$X$98)-K72*$AZ$3)/Z72, 0)</f>
        <v>-28331465457.347538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</v>
      </c>
      <c r="S73">
        <f t="shared" si="63"/>
        <v>-138298338937.02469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-1.8844100694425956</v>
      </c>
      <c r="AC73">
        <f t="shared" si="64"/>
        <v>-1.6825090068988033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-5.3682052488886791E-6</v>
      </c>
      <c r="AI73">
        <f t="shared" si="69"/>
        <v>-5.368357321305079E-6</v>
      </c>
      <c r="AJ73">
        <f t="shared" si="70"/>
        <v>-0.20190106254379225</v>
      </c>
      <c r="AK73">
        <f t="shared" ref="AK73:AK98" si="92">G73*SUM(AB73:AB73, AE73:AF73)</f>
        <v>-0.13190870486098169</v>
      </c>
      <c r="AL73">
        <f t="shared" si="71"/>
        <v>-0.33381513576209526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-3.1389574245426536E-9</v>
      </c>
      <c r="AR73">
        <f t="shared" si="76"/>
        <v>-3.1390463460384599E-9</v>
      </c>
      <c r="AS73">
        <f t="shared" si="77"/>
        <v>-1.1805786290047079E-4</v>
      </c>
      <c r="AT73">
        <f t="shared" si="78"/>
        <v>-7.7131143331544852E-5</v>
      </c>
      <c r="AU73">
        <f t="shared" si="79"/>
        <v>-1.951921452783617E-4</v>
      </c>
      <c r="AW73">
        <v>70</v>
      </c>
      <c r="AX73">
        <f>IF(Z73&gt;0, (R73*SUMPRODUCT(K73:$K$98, X73:$X$98)-K73*$AZ$3)/Z73, 0)</f>
        <v>-138298338937.02469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</v>
      </c>
      <c r="S74">
        <f t="shared" si="63"/>
        <v>-690043453170.72839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-1.6825090068988033</v>
      </c>
      <c r="AC74">
        <f t="shared" si="64"/>
        <v>-1.5022401874680167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-9.8671127862085445E-7</v>
      </c>
      <c r="AI74">
        <f t="shared" si="69"/>
        <v>-9.8673849140326263E-7</v>
      </c>
      <c r="AJ74">
        <f t="shared" si="70"/>
        <v>-0.18026881943078665</v>
      </c>
      <c r="AK74">
        <f t="shared" si="92"/>
        <v>-0.11777563048291624</v>
      </c>
      <c r="AL74">
        <f t="shared" si="71"/>
        <v>-0.2980454366521943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-5.1514368767916544E-10</v>
      </c>
      <c r="AR74">
        <f t="shared" si="76"/>
        <v>-5.1515789496896288E-10</v>
      </c>
      <c r="AS74">
        <f t="shared" si="77"/>
        <v>-9.4115012595116305E-5</v>
      </c>
      <c r="AT74">
        <f t="shared" si="78"/>
        <v>-6.1488475829028487E-5</v>
      </c>
      <c r="AU74">
        <f t="shared" si="79"/>
        <v>-1.5560400358203974E-4</v>
      </c>
      <c r="AW74">
        <v>71</v>
      </c>
      <c r="AX74">
        <f>IF(Z74&gt;0, (R74*SUMPRODUCT(K74:$K$98, X74:$X$98)-K74*$AZ$3)/Z74, 0)</f>
        <v>-690043453170.72839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</v>
      </c>
      <c r="S75">
        <f t="shared" si="63"/>
        <v>-3525677708023.9956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-1.5022401874680167</v>
      </c>
      <c r="AC75">
        <f t="shared" si="64"/>
        <v>-1.3412858821173175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-1.7748188747344765E-7</v>
      </c>
      <c r="AI75">
        <f t="shared" si="69"/>
        <v>-1.7748664289209759E-7</v>
      </c>
      <c r="AJ75">
        <f t="shared" si="70"/>
        <v>-0.16095430535069921</v>
      </c>
      <c r="AK75">
        <f t="shared" si="92"/>
        <v>-0.10515681312276118</v>
      </c>
      <c r="AL75">
        <f t="shared" si="71"/>
        <v>-0.2661112959601033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-8.2732149130075432E-11</v>
      </c>
      <c r="AR75">
        <f t="shared" si="76"/>
        <v>-8.2734365840808698E-11</v>
      </c>
      <c r="AS75">
        <f t="shared" si="77"/>
        <v>-7.5027912892767224E-5</v>
      </c>
      <c r="AT75">
        <f t="shared" si="78"/>
        <v>-4.9018236560152093E-5</v>
      </c>
      <c r="AU75">
        <f t="shared" si="79"/>
        <v>-1.2404623218728516E-4</v>
      </c>
      <c r="AW75">
        <v>72</v>
      </c>
      <c r="AX75">
        <f>IF(Z75&gt;0, (R75*SUMPRODUCT(K75:$K$98, X75:$X$98)-K75*$AZ$3)/Z75, 0)</f>
        <v>-3525677708023.9956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</v>
      </c>
      <c r="S76">
        <f t="shared" si="63"/>
        <v>-18483869844256.313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-1.3412858821173175</v>
      </c>
      <c r="AC76">
        <f t="shared" si="64"/>
        <v>-1.1975766805341181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-3.1183879171326225E-8</v>
      </c>
      <c r="AI76">
        <f t="shared" si="69"/>
        <v>-3.1184689050893268E-8</v>
      </c>
      <c r="AJ76">
        <f t="shared" si="70"/>
        <v>-0.14370920158319933</v>
      </c>
      <c r="AK76">
        <f t="shared" si="92"/>
        <v>-9.3890011748212238E-2</v>
      </c>
      <c r="AL76">
        <f t="shared" si="71"/>
        <v>-0.23759924451610062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-1.2978735558711912E-11</v>
      </c>
      <c r="AR76">
        <f t="shared" si="76"/>
        <v>-1.2979072630718807E-11</v>
      </c>
      <c r="AS76">
        <f t="shared" si="77"/>
        <v>-5.9811792960543447E-5</v>
      </c>
      <c r="AT76">
        <f t="shared" si="78"/>
        <v>-3.9077038087194991E-5</v>
      </c>
      <c r="AU76">
        <f t="shared" si="79"/>
        <v>-9.8888844026811067E-5</v>
      </c>
      <c r="AW76">
        <v>73</v>
      </c>
      <c r="AX76">
        <f>IF(Z76&gt;0, (R76*SUMPRODUCT(K76:$K$98, X76:$X$98)-K76*$AZ$3)/Z76, 0)</f>
        <v>-18483869844256.313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</v>
      </c>
      <c r="S77">
        <f t="shared" si="63"/>
        <v>-99549190376763.203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-1.1975766805341181</v>
      </c>
      <c r="AC77">
        <f t="shared" si="64"/>
        <v>-1.0692648933453728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-5.3401390995639474E-9</v>
      </c>
      <c r="AI77">
        <f t="shared" si="69"/>
        <v>-5.340273362947871E-9</v>
      </c>
      <c r="AJ77">
        <f t="shared" si="70"/>
        <v>-0.12831178718874536</v>
      </c>
      <c r="AK77">
        <f t="shared" si="92"/>
        <v>-8.3830367637388284E-2</v>
      </c>
      <c r="AL77">
        <f t="shared" si="71"/>
        <v>-0.21214216016640702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-1.9844346050221529E-12</v>
      </c>
      <c r="AR77">
        <f t="shared" si="76"/>
        <v>-1.9844844982740471E-12</v>
      </c>
      <c r="AS77">
        <f t="shared" si="77"/>
        <v>-4.7681595176121183E-5</v>
      </c>
      <c r="AT77">
        <f t="shared" si="78"/>
        <v>-3.1151975517818699E-5</v>
      </c>
      <c r="AU77">
        <f t="shared" si="79"/>
        <v>-7.8833572678424385E-5</v>
      </c>
      <c r="AW77">
        <v>74</v>
      </c>
      <c r="AX77">
        <f>IF(Z77&gt;0, (R77*SUMPRODUCT(K77:$K$98, X77:$X$98)-K77*$AZ$3)/Z77, 0)</f>
        <v>-99549190376763.203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</v>
      </c>
      <c r="S78">
        <f t="shared" si="63"/>
        <v>-551886881461929.38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-1.0692648933453728</v>
      </c>
      <c r="AC78">
        <f t="shared" si="64"/>
        <v>-0.95470079763153182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-8.9037750797653337E-10</v>
      </c>
      <c r="AI78">
        <f t="shared" si="69"/>
        <v>-8.9039913153812043E-10</v>
      </c>
      <c r="AJ78">
        <f t="shared" si="70"/>
        <v>-0.11456409571384096</v>
      </c>
      <c r="AK78">
        <f t="shared" si="92"/>
        <v>-7.4848542534176096E-2</v>
      </c>
      <c r="AL78">
        <f t="shared" si="71"/>
        <v>-0.18941263913841619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-2.9542033078887832E-13</v>
      </c>
      <c r="AR78">
        <f t="shared" si="76"/>
        <v>-2.9542750531840052E-13</v>
      </c>
      <c r="AS78">
        <f t="shared" si="77"/>
        <v>-3.8011475749456614E-5</v>
      </c>
      <c r="AT78">
        <f t="shared" si="78"/>
        <v>-2.4834164156687687E-5</v>
      </c>
      <c r="AU78">
        <f t="shared" si="79"/>
        <v>-6.2845640201571808E-5</v>
      </c>
      <c r="AW78">
        <v>75</v>
      </c>
      <c r="AX78">
        <f>IF(Z78&gt;0, (R78*SUMPRODUCT(K78:$K$98, X78:$X$98)-K78*$AZ$3)/Z78, 0)</f>
        <v>-551886881461929.38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</v>
      </c>
      <c r="S79">
        <f t="shared" si="63"/>
        <v>-3152776057244985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-0.95470079763153182</v>
      </c>
      <c r="AC79">
        <f t="shared" si="64"/>
        <v>-0.85241142645698309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-1.442217548191478E-10</v>
      </c>
      <c r="AI79">
        <f t="shared" si="69"/>
        <v>-1.4422513442576661E-10</v>
      </c>
      <c r="AJ79">
        <f t="shared" si="70"/>
        <v>-0.10228937117454873</v>
      </c>
      <c r="AK79">
        <f t="shared" si="92"/>
        <v>-6.6829055834207229E-2</v>
      </c>
      <c r="AL79">
        <f t="shared" si="71"/>
        <v>-0.16911842715298109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-4.2724693151755861E-14</v>
      </c>
      <c r="AR79">
        <f t="shared" si="76"/>
        <v>-4.2725694336743134E-14</v>
      </c>
      <c r="AS79">
        <f t="shared" si="77"/>
        <v>-3.030251574458328E-5</v>
      </c>
      <c r="AT79">
        <f t="shared" si="78"/>
        <v>-1.9797643619844395E-5</v>
      </c>
      <c r="AU79">
        <f t="shared" si="79"/>
        <v>-5.0100159407153369E-5</v>
      </c>
      <c r="AW79">
        <v>76</v>
      </c>
      <c r="AX79">
        <f>IF(Z79&gt;0, (R79*SUMPRODUCT(K79:$K$98, X79:$X$98)-K79*$AZ$3)/Z79, 0)</f>
        <v>-3152776057244985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</v>
      </c>
      <c r="S80">
        <f t="shared" si="63"/>
        <v>-1.8567211080823604E+16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-0.85241142645698309</v>
      </c>
      <c r="AC80">
        <f t="shared" si="64"/>
        <v>-0.76108163076520086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-2.2667421683754249E-11</v>
      </c>
      <c r="AI80">
        <f t="shared" si="69"/>
        <v>-2.2667934066596409E-11</v>
      </c>
      <c r="AJ80">
        <f t="shared" si="70"/>
        <v>-9.1329795691782234E-2</v>
      </c>
      <c r="AK80">
        <f t="shared" si="92"/>
        <v>-5.9668799851988821E-2</v>
      </c>
      <c r="AL80">
        <f t="shared" si="71"/>
        <v>-0.15099859556643899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-5.9955948516963886E-15</v>
      </c>
      <c r="AR80">
        <f t="shared" si="76"/>
        <v>-5.9957303783554593E-15</v>
      </c>
      <c r="AS80">
        <f t="shared" si="77"/>
        <v>-2.415698002603361E-5</v>
      </c>
      <c r="AT80">
        <f t="shared" si="78"/>
        <v>-1.5782560283681753E-5</v>
      </c>
      <c r="AU80">
        <f t="shared" si="79"/>
        <v>-3.9939540315711096E-5</v>
      </c>
      <c r="AW80">
        <v>77</v>
      </c>
      <c r="AX80">
        <f>IF(Z80&gt;0, (R80*SUMPRODUCT(K80:$K$98, X80:$X$98)-K80*$AZ$3)/Z80, 0)</f>
        <v>-1.8567211080823604E+16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</v>
      </c>
      <c r="S81">
        <f t="shared" si="63"/>
        <v>-1.1291621722114298E+17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-0.76108163076520086</v>
      </c>
      <c r="AC81">
        <f t="shared" si="64"/>
        <v>-0.67953717032607752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-3.4562655784317256E-12</v>
      </c>
      <c r="AI81">
        <f t="shared" si="69"/>
        <v>-3.4563408042481596E-12</v>
      </c>
      <c r="AJ81">
        <f t="shared" si="70"/>
        <v>-8.1544460439123334E-2</v>
      </c>
      <c r="AK81">
        <f t="shared" si="92"/>
        <v>-5.3275714153564066E-2</v>
      </c>
      <c r="AL81">
        <f t="shared" si="71"/>
        <v>-0.13482017459614376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-8.1624256346406391E-16</v>
      </c>
      <c r="AR81">
        <f t="shared" si="76"/>
        <v>-8.1626032902977387E-16</v>
      </c>
      <c r="AS81">
        <f t="shared" si="77"/>
        <v>-1.9257796576883853E-5</v>
      </c>
      <c r="AT81">
        <f t="shared" si="78"/>
        <v>-1.2581760430231608E-5</v>
      </c>
      <c r="AU81">
        <f t="shared" si="79"/>
        <v>-3.1839557007931727E-5</v>
      </c>
      <c r="AW81">
        <v>78</v>
      </c>
      <c r="AX81">
        <f>IF(Z81&gt;0, (R81*SUMPRODUCT(K81:$K$98, X81:$X$98)-K81*$AZ$3)/Z81, 0)</f>
        <v>-1.1291621722114298E+17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</v>
      </c>
      <c r="S82">
        <f t="shared" si="63"/>
        <v>-7.1030066336126221E+17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-0.67953717032607752</v>
      </c>
      <c r="AC82">
        <f t="shared" si="64"/>
        <v>-0.60672961636256983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-5.1036976282915946E-13</v>
      </c>
      <c r="AI82">
        <f t="shared" si="69"/>
        <v>-5.103804401670753E-13</v>
      </c>
      <c r="AJ82">
        <f t="shared" si="70"/>
        <v>-7.2807553963507687E-2</v>
      </c>
      <c r="AK82">
        <f t="shared" si="92"/>
        <v>-4.7567601922825428E-2</v>
      </c>
      <c r="AL82">
        <f t="shared" si="71"/>
        <v>-0.1203751558868435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-1.0761654503993283E-16</v>
      </c>
      <c r="AR82">
        <f t="shared" si="76"/>
        <v>-1.0761879646292145E-16</v>
      </c>
      <c r="AS82">
        <f t="shared" si="77"/>
        <v>-1.5352197526215797E-5</v>
      </c>
      <c r="AT82">
        <f t="shared" si="78"/>
        <v>-1.0030102383794407E-5</v>
      </c>
      <c r="AU82">
        <f t="shared" si="79"/>
        <v>-2.5382299910117826E-5</v>
      </c>
      <c r="AW82">
        <v>79</v>
      </c>
      <c r="AX82">
        <f>IF(Z82&gt;0, (R82*SUMPRODUCT(K82:$K$98, X82:$X$98)-K82*$AZ$3)/Z82, 0)</f>
        <v>-7.1030066336126221E+17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</v>
      </c>
      <c r="S83">
        <f t="shared" si="63"/>
        <v>-4.6289643958653041E+18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-0.60672961636256983</v>
      </c>
      <c r="AC83">
        <f t="shared" si="64"/>
        <v>-0.54172287175229461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-7.2861620668521831E-14</v>
      </c>
      <c r="AI83">
        <f t="shared" si="69"/>
        <v>-7.2863083530474916E-14</v>
      </c>
      <c r="AJ83">
        <f t="shared" si="70"/>
        <v>-6.5006744610275224E-2</v>
      </c>
      <c r="AK83">
        <f t="shared" si="92"/>
        <v>-4.2471073145379894E-2</v>
      </c>
      <c r="AL83">
        <f t="shared" si="71"/>
        <v>-0.10747781775572798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-1.3717498240341633E-17</v>
      </c>
      <c r="AR83">
        <f t="shared" si="76"/>
        <v>-1.3717773650167591E-17</v>
      </c>
      <c r="AS83">
        <f t="shared" si="77"/>
        <v>-1.223867787485325E-5</v>
      </c>
      <c r="AT83">
        <f t="shared" si="78"/>
        <v>-7.9959362115708046E-6</v>
      </c>
      <c r="AU83">
        <f t="shared" si="79"/>
        <v>-2.0234614086437774E-5</v>
      </c>
      <c r="AW83">
        <v>80</v>
      </c>
      <c r="AX83">
        <f>IF(Z83&gt;0, (R83*SUMPRODUCT(K83:$K$98, X83:$X$98)-K83*$AZ$3)/Z83, 0)</f>
        <v>-4.6289643958653041E+18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</v>
      </c>
      <c r="S84">
        <f t="shared" si="63"/>
        <v>-3.1297816967448531E+19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-0.54172287175229461</v>
      </c>
      <c r="AC84">
        <f t="shared" si="64"/>
        <v>-0.48368113549312014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-1.0040451740637119E-14</v>
      </c>
      <c r="AI84">
        <f t="shared" si="69"/>
        <v>-1.0040644917503094E-14</v>
      </c>
      <c r="AJ84">
        <f t="shared" si="70"/>
        <v>-5.804173625917447E-2</v>
      </c>
      <c r="AK84">
        <f t="shared" si="92"/>
        <v>-3.7920601022660629E-2</v>
      </c>
      <c r="AL84">
        <f t="shared" si="71"/>
        <v>-9.5962337281845139E-2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-1.6877624351074437E-18</v>
      </c>
      <c r="AR84">
        <f t="shared" si="76"/>
        <v>-1.6877949074170716E-18</v>
      </c>
      <c r="AS84">
        <f t="shared" si="77"/>
        <v>-9.7565990711521716E-6</v>
      </c>
      <c r="AT84">
        <f t="shared" si="78"/>
        <v>-6.3743113931527474E-6</v>
      </c>
      <c r="AU84">
        <f t="shared" si="79"/>
        <v>-1.6130910464306608E-5</v>
      </c>
      <c r="AW84">
        <v>81</v>
      </c>
      <c r="AX84">
        <f>IF(Z84&gt;0, (R84*SUMPRODUCT(K84:$K$98, X84:$X$98)-K84*$AZ$3)/Z84, 0)</f>
        <v>-3.1297816967448531E+19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</v>
      </c>
      <c r="S85">
        <f t="shared" si="63"/>
        <v>-2.1990439859029642E+20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-0.48368113549312014</v>
      </c>
      <c r="AC85">
        <f t="shared" si="64"/>
        <v>-0.43185815669028582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-1.3335762771476314E-15</v>
      </c>
      <c r="AI85">
        <f t="shared" si="69"/>
        <v>-1.3336008252103043E-15</v>
      </c>
      <c r="AJ85">
        <f t="shared" si="70"/>
        <v>-5.1822978802834319E-2</v>
      </c>
      <c r="AK85">
        <f t="shared" si="92"/>
        <v>-3.3857679484518413E-2</v>
      </c>
      <c r="AL85">
        <f t="shared" si="71"/>
        <v>-8.5680658287354064E-2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-2.001510634770737E-19</v>
      </c>
      <c r="AR85">
        <f t="shared" si="76"/>
        <v>-2.0015474779639946E-19</v>
      </c>
      <c r="AS85">
        <f t="shared" si="77"/>
        <v>-7.7779010452424793E-6</v>
      </c>
      <c r="AT85">
        <f t="shared" si="78"/>
        <v>-5.0815620162250846E-6</v>
      </c>
      <c r="AU85">
        <f t="shared" si="79"/>
        <v>-1.2859463061467765E-5</v>
      </c>
      <c r="AW85">
        <v>82</v>
      </c>
      <c r="AX85">
        <f>IF(Z85&gt;0, (R85*SUMPRODUCT(K85:$K$98, X85:$X$98)-K85*$AZ$3)/Z85, 0)</f>
        <v>-2.1990439859029642E+20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</v>
      </c>
      <c r="S86">
        <f t="shared" si="63"/>
        <v>-1.6085569720070874E+21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-0.43185815669028582</v>
      </c>
      <c r="AC86">
        <f t="shared" si="64"/>
        <v>-0.38558763990204092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-1.7044962850902999E-16</v>
      </c>
      <c r="AI86">
        <f t="shared" si="69"/>
        <v>-1.7045262488751249E-16</v>
      </c>
      <c r="AJ86">
        <f t="shared" si="70"/>
        <v>-4.6270516788244898E-2</v>
      </c>
      <c r="AK86">
        <f t="shared" si="92"/>
        <v>-3.0230070968320009E-2</v>
      </c>
      <c r="AL86">
        <f t="shared" si="71"/>
        <v>-7.6500587756565083E-2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-2.2841155850709441E-20</v>
      </c>
      <c r="AR86">
        <f t="shared" si="76"/>
        <v>-2.284155738134641E-20</v>
      </c>
      <c r="AS86">
        <f t="shared" si="77"/>
        <v>-6.2004950934649822E-6</v>
      </c>
      <c r="AT86">
        <f t="shared" si="78"/>
        <v>-4.0509901277304559E-6</v>
      </c>
      <c r="AU86">
        <f t="shared" si="79"/>
        <v>-1.0251485221195462E-5</v>
      </c>
      <c r="AW86">
        <v>83</v>
      </c>
      <c r="AX86">
        <f>IF(Z86&gt;0, (R86*SUMPRODUCT(K86:$K$98, X86:$X$98)-K86*$AZ$3)/Z86, 0)</f>
        <v>-1.6085569720070874E+21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</v>
      </c>
      <c r="S87">
        <f t="shared" si="63"/>
        <v>-1.2271025884685471E+22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-0.38558763990204092</v>
      </c>
      <c r="AC87">
        <f t="shared" si="64"/>
        <v>-0.34427467848396509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-2.0925727553863285E-17</v>
      </c>
      <c r="AI87">
        <f t="shared" si="69"/>
        <v>-2.0926078252616712E-17</v>
      </c>
      <c r="AJ87">
        <f t="shared" si="70"/>
        <v>-4.1312961418075833E-2</v>
      </c>
      <c r="AK87">
        <f t="shared" si="92"/>
        <v>-2.6991134793142867E-2</v>
      </c>
      <c r="AL87">
        <f t="shared" si="71"/>
        <v>-6.8304096211218718E-2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-2.5037131022236417E-21</v>
      </c>
      <c r="AR87">
        <f t="shared" si="76"/>
        <v>-2.5037550624881835E-21</v>
      </c>
      <c r="AS87">
        <f t="shared" si="77"/>
        <v>-4.9429967262954291E-6</v>
      </c>
      <c r="AT87">
        <f t="shared" si="78"/>
        <v>-3.2294245278463457E-6</v>
      </c>
      <c r="AU87">
        <f t="shared" si="79"/>
        <v>-8.1724212541417773E-6</v>
      </c>
      <c r="AW87">
        <v>84</v>
      </c>
      <c r="AX87">
        <f>IF(Z87&gt;0, (R87*SUMPRODUCT(K87:$K$98, X87:$X$98)-K87*$AZ$3)/Z87, 0)</f>
        <v>-1.2271025884685471E+22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</v>
      </c>
      <c r="S88">
        <f t="shared" si="63"/>
        <v>-9.7786954236384877E+22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-0.34427467848396509</v>
      </c>
      <c r="AC88">
        <f t="shared" si="64"/>
        <v>-0.30738810578925452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-2.4631894293474698E-18</v>
      </c>
      <c r="AI88">
        <f t="shared" si="69"/>
        <v>-2.4632287224346958E-18</v>
      </c>
      <c r="AJ88">
        <f t="shared" si="70"/>
        <v>-3.6886572694710573E-2</v>
      </c>
      <c r="AK88">
        <f t="shared" si="92"/>
        <v>-2.4099227493877558E-2</v>
      </c>
      <c r="AL88">
        <f t="shared" si="71"/>
        <v>-6.0985800188588131E-2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-2.6313813051258713E-22</v>
      </c>
      <c r="AR88">
        <f t="shared" si="76"/>
        <v>-2.6314232812296639E-22</v>
      </c>
      <c r="AS88">
        <f t="shared" si="77"/>
        <v>-3.9405267269574534E-6</v>
      </c>
      <c r="AT88">
        <f t="shared" si="78"/>
        <v>-2.5744774616122011E-6</v>
      </c>
      <c r="AU88">
        <f t="shared" si="79"/>
        <v>-6.5150041885696549E-6</v>
      </c>
      <c r="AW88">
        <v>85</v>
      </c>
      <c r="AX88">
        <f>IF(Z88&gt;0, (R88*SUMPRODUCT(K88:$K$98, X88:$X$98)-K88*$AZ$3)/Z88, 0)</f>
        <v>-9.7786954236384877E+22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</v>
      </c>
      <c r="S89">
        <f t="shared" si="63"/>
        <v>-8.2182458872217203E+23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-0.30738810578925452</v>
      </c>
      <c r="AC89">
        <f t="shared" si="64"/>
        <v>-0.27445366588326292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-2.7780560051039158E-19</v>
      </c>
      <c r="AI89">
        <f t="shared" si="69"/>
        <v>-2.778097749666814E-19</v>
      </c>
      <c r="AJ89">
        <f t="shared" si="70"/>
        <v>-3.2934439905991597E-2</v>
      </c>
      <c r="AK89">
        <f t="shared" si="92"/>
        <v>-2.1517167405247818E-2</v>
      </c>
      <c r="AL89">
        <f t="shared" si="71"/>
        <v>-5.4451607311239415E-2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-2.6497746860400429E-23</v>
      </c>
      <c r="AR89">
        <f t="shared" si="76"/>
        <v>-2.6498145029788823E-23</v>
      </c>
      <c r="AS89">
        <f t="shared" si="77"/>
        <v>-3.1413637810566448E-6</v>
      </c>
      <c r="AT89">
        <f t="shared" si="78"/>
        <v>-2.0523576702903388E-6</v>
      </c>
      <c r="AU89">
        <f t="shared" si="79"/>
        <v>-5.1937214513469836E-6</v>
      </c>
      <c r="AW89">
        <v>86</v>
      </c>
      <c r="AX89">
        <f>IF(Z89&gt;0, (R89*SUMPRODUCT(K89:$K$98, X89:$X$98)-K89*$AZ$3)/Z89, 0)</f>
        <v>-8.2182458872217203E+23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</v>
      </c>
      <c r="S90">
        <f t="shared" si="63"/>
        <v>-7.3036012073382432E+24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-0.27445366588326292</v>
      </c>
      <c r="AC90">
        <f t="shared" si="64"/>
        <v>-0.24504791596719905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-2.970652820602593E-20</v>
      </c>
      <c r="AI90">
        <f t="shared" si="69"/>
        <v>-2.9706947601727122E-20</v>
      </c>
      <c r="AJ90">
        <f t="shared" si="70"/>
        <v>-2.9405749916063872E-2</v>
      </c>
      <c r="AK90">
        <f t="shared" si="92"/>
        <v>-1.9211756611828407E-2</v>
      </c>
      <c r="AL90">
        <f t="shared" si="71"/>
        <v>-4.8617506527892276E-2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-2.5298910945100928E-24</v>
      </c>
      <c r="AR90">
        <f t="shared" si="76"/>
        <v>-2.52992681142195E-24</v>
      </c>
      <c r="AS90">
        <f t="shared" si="77"/>
        <v>-2.5042759734188767E-6</v>
      </c>
      <c r="AT90">
        <f t="shared" si="78"/>
        <v>-1.6361269693003335E-6</v>
      </c>
      <c r="AU90">
        <f t="shared" si="79"/>
        <v>-4.1404029427192098E-6</v>
      </c>
      <c r="AW90">
        <v>87</v>
      </c>
      <c r="AX90">
        <f>IF(Z90&gt;0, (R90*SUMPRODUCT(K90:$K$98, X90:$X$98)-K90*$AZ$3)/Z90, 0)</f>
        <v>-7.3036012073382432E+24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</v>
      </c>
      <c r="S91">
        <f t="shared" si="63"/>
        <v>-6.8835595113805896E+25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-0.24504791596719905</v>
      </c>
      <c r="AC91">
        <f t="shared" si="64"/>
        <v>-0.21879278211357053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-3.0037656342052781E-21</v>
      </c>
      <c r="AI91">
        <f t="shared" si="69"/>
        <v>-3.0038053652451839E-21</v>
      </c>
      <c r="AJ91">
        <f t="shared" si="70"/>
        <v>-2.6255133853628515E-2</v>
      </c>
      <c r="AK91">
        <f t="shared" si="92"/>
        <v>-1.7153354117703936E-2</v>
      </c>
      <c r="AL91">
        <f t="shared" si="71"/>
        <v>-4.3408487971332455E-2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-2.2840097262905384E-25</v>
      </c>
      <c r="AR91">
        <f t="shared" si="76"/>
        <v>-2.2840399370634916E-25</v>
      </c>
      <c r="AS91">
        <f t="shared" si="77"/>
        <v>-1.9963934737076545E-6</v>
      </c>
      <c r="AT91">
        <f t="shared" si="78"/>
        <v>-1.3043104028223322E-6</v>
      </c>
      <c r="AU91">
        <f t="shared" si="79"/>
        <v>-3.3007038765299869E-6</v>
      </c>
      <c r="AW91">
        <v>88</v>
      </c>
      <c r="AX91">
        <f>IF(Z91&gt;0, (R91*SUMPRODUCT(K91:$K$98, X91:$X$98)-K91*$AZ$3)/Z91, 0)</f>
        <v>-6.8835595113805896E+25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</v>
      </c>
      <c r="S92">
        <f t="shared" si="63"/>
        <v>-6.9020337378348681E+26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-0.21879278211357053</v>
      </c>
      <c r="AC92">
        <f t="shared" si="64"/>
        <v>-0.19535069831568797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-2.8636648290831177E-22</v>
      </c>
      <c r="AI92">
        <f t="shared" si="69"/>
        <v>-2.8637002082745519E-22</v>
      </c>
      <c r="AJ92">
        <f t="shared" si="70"/>
        <v>-2.3442083797882568E-2</v>
      </c>
      <c r="AK92">
        <f t="shared" si="92"/>
        <v>-1.5315494747949939E-2</v>
      </c>
      <c r="AL92">
        <f t="shared" si="71"/>
        <v>-3.8757578545832505E-2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-1.9441781937159733E-26</v>
      </c>
      <c r="AR92">
        <f t="shared" si="76"/>
        <v>-1.9442022130955455E-26</v>
      </c>
      <c r="AS92">
        <f t="shared" si="77"/>
        <v>-1.5915126544225537E-6</v>
      </c>
      <c r="AT92">
        <f t="shared" si="78"/>
        <v>-1.0397882675560681E-6</v>
      </c>
      <c r="AU92">
        <f t="shared" si="79"/>
        <v>-2.6313009219786216E-6</v>
      </c>
      <c r="AW92">
        <v>89</v>
      </c>
      <c r="AX92">
        <f>IF(Z92&gt;0, (R92*SUMPRODUCT(K92:$K$98, X92:$X$98)-K92*$AZ$3)/Z92, 0)</f>
        <v>-6.9020337378348681E+26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</v>
      </c>
      <c r="S93">
        <f t="shared" si="63"/>
        <v>-7.3880408255527809E+27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-0.19535069831568797</v>
      </c>
      <c r="AC93">
        <f t="shared" si="64"/>
        <v>-0.1744202663532928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-2.5659473615100519E-23</v>
      </c>
      <c r="AI93">
        <f t="shared" si="69"/>
        <v>-2.5659768720850595E-23</v>
      </c>
      <c r="AJ93">
        <f t="shared" si="70"/>
        <v>-2.0930431962395163E-2</v>
      </c>
      <c r="AK93">
        <f t="shared" si="92"/>
        <v>-1.3674548882098158E-2</v>
      </c>
      <c r="AL93">
        <f t="shared" si="71"/>
        <v>-3.4604980844493323E-2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-1.555405399641882E-27</v>
      </c>
      <c r="AR93">
        <f t="shared" si="76"/>
        <v>-1.555423288125645E-27</v>
      </c>
      <c r="AS93">
        <f t="shared" si="77"/>
        <v>-1.2687441441506334E-6</v>
      </c>
      <c r="AT93">
        <f t="shared" si="78"/>
        <v>-8.2891284084507959E-7</v>
      </c>
      <c r="AU93">
        <f t="shared" si="79"/>
        <v>-2.0976569849957131E-6</v>
      </c>
      <c r="AW93">
        <v>90</v>
      </c>
      <c r="AX93">
        <f>IF(Z93&gt;0, (R93*SUMPRODUCT(K93:$K$98, X93:$X$98)-K93*$AZ$3)/Z93, 0)</f>
        <v>-7.3880408255527809E+27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</v>
      </c>
      <c r="S94">
        <f t="shared" si="63"/>
        <v>-8.4780527707378016E+28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-0.1744202663532928</v>
      </c>
      <c r="AC94">
        <f t="shared" si="64"/>
        <v>-0.15573238067258285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-2.1535486855257445E-24</v>
      </c>
      <c r="AI94">
        <f t="shared" si="69"/>
        <v>-2.1535716466326289E-24</v>
      </c>
      <c r="AJ94">
        <f t="shared" si="70"/>
        <v>-1.8687885680709948E-2</v>
      </c>
      <c r="AK94">
        <f t="shared" si="92"/>
        <v>-1.2209418644730498E-2</v>
      </c>
      <c r="AL94">
        <f t="shared" si="71"/>
        <v>-3.0897304325440446E-2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-1.1655543540676528E-28</v>
      </c>
      <c r="AR94">
        <f t="shared" si="76"/>
        <v>-1.1655667811923716E-28</v>
      </c>
      <c r="AS94">
        <f t="shared" si="77"/>
        <v>-1.0114350638955931E-6</v>
      </c>
      <c r="AT94">
        <f t="shared" si="78"/>
        <v>-6.6080424174512082E-7</v>
      </c>
      <c r="AU94">
        <f t="shared" si="79"/>
        <v>-1.6722393056407139E-6</v>
      </c>
      <c r="AW94">
        <v>91</v>
      </c>
      <c r="AX94">
        <f>IF(Z94&gt;0, (R94*SUMPRODUCT(K94:$K$98, X94:$X$98)-K94*$AZ$3)/Z94, 0)</f>
        <v>-8.4780527707378016E+28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</v>
      </c>
      <c r="S95">
        <f t="shared" si="63"/>
        <v>-1.0484234367432867E+30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-0.15573238067258285</v>
      </c>
      <c r="AC95">
        <f t="shared" si="64"/>
        <v>-0.13904676845766326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-1.6858950370815609E-25</v>
      </c>
      <c r="AI95">
        <f t="shared" si="69"/>
        <v>-1.6859116151600815E-25</v>
      </c>
      <c r="AJ95">
        <f t="shared" si="70"/>
        <v>-1.6685612214919598E-2</v>
      </c>
      <c r="AK95">
        <f t="shared" si="92"/>
        <v>-1.09012666470808E-2</v>
      </c>
      <c r="AL95">
        <f t="shared" si="71"/>
        <v>-2.7586878862000397E-2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-8.146861744733543E-30</v>
      </c>
      <c r="AR95">
        <f t="shared" si="76"/>
        <v>-8.1469418560754288E-30</v>
      </c>
      <c r="AS95">
        <f t="shared" si="77"/>
        <v>-8.0630984047799205E-7</v>
      </c>
      <c r="AT95">
        <f t="shared" si="78"/>
        <v>-5.267890957789546E-7</v>
      </c>
      <c r="AU95">
        <f t="shared" si="79"/>
        <v>-1.3330989362569465E-6</v>
      </c>
      <c r="AW95">
        <v>92</v>
      </c>
      <c r="AX95">
        <f>IF(Z95&gt;0, (R95*SUMPRODUCT(K95:$K$98, X95:$X$98)-K95*$AZ$3)/Z95, 0)</f>
        <v>-1.0484234367432867E+30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</v>
      </c>
      <c r="S96">
        <f t="shared" si="63"/>
        <v>-1.405653298488398E+31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-0.13904676845766326</v>
      </c>
      <c r="AC96">
        <f t="shared" si="64"/>
        <v>-0.1241489004086279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-1.2246626798011167E-26</v>
      </c>
      <c r="AI96">
        <f t="shared" si="69"/>
        <v>-1.2246737199434959E-26</v>
      </c>
      <c r="AJ96">
        <f t="shared" si="70"/>
        <v>-1.4897868049035354E-2</v>
      </c>
      <c r="AK96">
        <f t="shared" si="92"/>
        <v>-9.7332737920364284E-3</v>
      </c>
      <c r="AL96">
        <f t="shared" si="71"/>
        <v>-2.4631141841071784E-2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-5.2839448338934576E-31</v>
      </c>
      <c r="AR96">
        <f t="shared" si="76"/>
        <v>-5.2839924678291139E-31</v>
      </c>
      <c r="AS96">
        <f t="shared" si="77"/>
        <v>-6.4278526823819502E-7</v>
      </c>
      <c r="AT96">
        <f t="shared" si="78"/>
        <v>-4.1995304191562066E-7</v>
      </c>
      <c r="AU96">
        <f t="shared" si="79"/>
        <v>-1.0627383101538157E-6</v>
      </c>
      <c r="AW96">
        <v>93</v>
      </c>
      <c r="AX96">
        <f>IF(Z96&gt;0, (R96*SUMPRODUCT(K96:$K$98, X96:$X$98)-K96*$AZ$3)/Z96, 0)</f>
        <v>-1.405653298488398E+31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</v>
      </c>
      <c r="S97">
        <f t="shared" si="63"/>
        <v>-2.0578275964549966E+32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-0.1241489004086279</v>
      </c>
      <c r="AC97">
        <f t="shared" si="64"/>
        <v>-0.11084723250770349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-8.2051313492417711E-28</v>
      </c>
      <c r="AI97">
        <f t="shared" si="69"/>
        <v>-8.2051986819186549E-28</v>
      </c>
      <c r="AJ97">
        <f t="shared" si="70"/>
        <v>-1.3301667900924408E-2</v>
      </c>
      <c r="AK97">
        <f t="shared" si="92"/>
        <v>-8.6904230286039535E-3</v>
      </c>
      <c r="AL97">
        <f t="shared" si="71"/>
        <v>-2.1992090929528363E-2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-3.1608894461397564E-32</v>
      </c>
      <c r="AR97">
        <f t="shared" si="76"/>
        <v>-3.1609153849259476E-32</v>
      </c>
      <c r="AS97">
        <f t="shared" si="77"/>
        <v>-5.1242448041947891E-7</v>
      </c>
      <c r="AT97">
        <f t="shared" si="78"/>
        <v>-3.3478399387405983E-7</v>
      </c>
      <c r="AU97">
        <f t="shared" si="79"/>
        <v>-8.4720847429353879E-7</v>
      </c>
      <c r="AW97">
        <v>94</v>
      </c>
      <c r="AX97">
        <f>IF(Z97&gt;0, (R97*SUMPRODUCT(K97:$K$98, X97:$X$98)-K97*$AZ$3)/Z97, 0)</f>
        <v>-2.0578275964549966E+32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-0.11084723250770349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-0.11084723250770349</v>
      </c>
      <c r="AK98">
        <f t="shared" si="92"/>
        <v>-7.7593062755392456E-3</v>
      </c>
      <c r="AL98">
        <f t="shared" si="71"/>
        <v>-0.11860653878324275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-1.8527704422597625E-33</v>
      </c>
      <c r="AR98">
        <f t="shared" si="76"/>
        <v>-1.8527704422597625E-33</v>
      </c>
      <c r="AS98">
        <f t="shared" si="77"/>
        <v>-3.8126821459782687E-6</v>
      </c>
      <c r="AT98">
        <f t="shared" si="78"/>
        <v>-2.6688775021847888E-7</v>
      </c>
      <c r="AU98">
        <f t="shared" si="79"/>
        <v>-4.0795698961967479E-6</v>
      </c>
      <c r="AW98">
        <v>95</v>
      </c>
    </row>
    <row r="100" spans="5:50" x14ac:dyDescent="0.25">
      <c r="AN100" s="6">
        <f t="shared" ref="AN100:AU100" si="93">SUM(AN3:AN98)</f>
        <v>3882.8176674443594</v>
      </c>
      <c r="AO100" s="6">
        <f t="shared" si="93"/>
        <v>-388.28176674443597</v>
      </c>
      <c r="AP100" s="6">
        <f t="shared" si="93"/>
        <v>-742.66629476356331</v>
      </c>
      <c r="AQ100" s="6">
        <f t="shared" si="93"/>
        <v>-2877.4056097925172</v>
      </c>
      <c r="AR100" s="6">
        <f t="shared" si="93"/>
        <v>-125.53600385615803</v>
      </c>
      <c r="AS100" s="6">
        <f t="shared" si="93"/>
        <v>-568.16943462843528</v>
      </c>
      <c r="AT100" s="6">
        <f t="shared" si="93"/>
        <v>293.16679004677428</v>
      </c>
      <c r="AU100" s="6">
        <f t="shared" si="93"/>
        <v>-400.53864843781923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8056.888120583948</v>
      </c>
      <c r="K3">
        <v>1</v>
      </c>
      <c r="L3" s="2">
        <v>0</v>
      </c>
      <c r="O3">
        <f>$C$3</f>
        <v>8056.888120583948</v>
      </c>
      <c r="P3">
        <f>O3*C5</f>
        <v>805.68881205839489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8056.888120583948</v>
      </c>
      <c r="AF3">
        <f t="shared" ref="AF3:AF34" si="4">-$Z3*P3</f>
        <v>-805.68881205839489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6626.2423378255526</v>
      </c>
      <c r="AJ3">
        <f t="shared" ref="AJ3:AJ34" si="8">AB3-AC3</f>
        <v>0</v>
      </c>
      <c r="AL3">
        <f t="shared" ref="AL3:AL34" si="9">SUM(AI3:AK3)</f>
        <v>6626.2423378255526</v>
      </c>
      <c r="AN3">
        <f t="shared" ref="AN3:AN34" si="10">AE3*$K3</f>
        <v>8056.888120583948</v>
      </c>
      <c r="AO3">
        <f t="shared" ref="AO3:AO34" si="11">AF3*$K3</f>
        <v>-805.68881205839489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6626.2423378255526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6626.2423378255526</v>
      </c>
      <c r="AW3">
        <v>0</v>
      </c>
      <c r="AX3">
        <f>IF(Z3&gt;0, (R3*SUMPRODUCT(K3:$K$98, X3:$X$98)-K3*$AZ$3)/Z3, 0)</f>
        <v>0</v>
      </c>
      <c r="AZ3">
        <f>C6*SUMPRODUCT(X4:X89, K4:K89)/1</f>
        <v>6075.9676012863865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302.68829747700255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299.2347611205887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-299.2347611205887</v>
      </c>
      <c r="AK4">
        <f>G4*SUM(AB4, AE4:AF4)</f>
        <v>0</v>
      </c>
      <c r="AL4">
        <f t="shared" si="9"/>
        <v>-440.1894611205887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-134.0128351397604</v>
      </c>
      <c r="AR4">
        <f t="shared" si="14"/>
        <v>-134.0128351397604</v>
      </c>
      <c r="AS4">
        <f t="shared" si="15"/>
        <v>-284.49777630784246</v>
      </c>
      <c r="AT4">
        <f t="shared" si="16"/>
        <v>0</v>
      </c>
      <c r="AU4">
        <f t="shared" si="17"/>
        <v>-418.51061144760286</v>
      </c>
      <c r="AW4">
        <v>1</v>
      </c>
      <c r="AX4">
        <f>IF(Z4&gt;0, (R4*SUMPRODUCT(K4:$K$98, X4:$X$98)-K4*$AZ$3)/Z4, 0)</f>
        <v>302.68829747700255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</v>
      </c>
      <c r="S5">
        <f t="shared" si="1"/>
        <v>472.44769156000478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299.2347611205887</v>
      </c>
      <c r="AC5">
        <f t="shared" si="2"/>
        <v>461.7035184796141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-144.6056730763938</v>
      </c>
      <c r="AI5">
        <f t="shared" si="7"/>
        <v>-156.82140422313424</v>
      </c>
      <c r="AJ5">
        <f t="shared" si="8"/>
        <v>-162.4687573590254</v>
      </c>
      <c r="AK5">
        <f>G5*SUM(AB5, AE5:AF5)</f>
        <v>1.2268625205944137</v>
      </c>
      <c r="AL5">
        <f t="shared" si="9"/>
        <v>-318.0632990615652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-130.42785483728625</v>
      </c>
      <c r="AR5">
        <f t="shared" si="14"/>
        <v>-141.44589842328492</v>
      </c>
      <c r="AS5">
        <f t="shared" si="15"/>
        <v>-146.53955857750157</v>
      </c>
      <c r="AT5">
        <f t="shared" si="16"/>
        <v>1.1065751663619714</v>
      </c>
      <c r="AU5">
        <f t="shared" si="17"/>
        <v>-286.87888183442448</v>
      </c>
      <c r="AW5">
        <v>2</v>
      </c>
      <c r="AX5">
        <f>IF(Z5&gt;0, (R5*SUMPRODUCT(K5:$K$98, X5:$X$98)-K5*$AZ$3)/Z5, 0)</f>
        <v>472.44769156000478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</v>
      </c>
      <c r="S6">
        <f t="shared" si="1"/>
        <v>649.38412780880844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461.7035184796141</v>
      </c>
      <c r="AC6">
        <f t="shared" si="2"/>
        <v>627.29528926127387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-150.09644766528504</v>
      </c>
      <c r="AI6">
        <f t="shared" si="7"/>
        <v>-162.17125944459991</v>
      </c>
      <c r="AJ6">
        <f t="shared" si="8"/>
        <v>-165.59177078165976</v>
      </c>
      <c r="AK6">
        <f>G6*SUM(AB6, AE6:AF6)</f>
        <v>3.2780949812052604</v>
      </c>
      <c r="AL6">
        <f t="shared" si="9"/>
        <v>-324.48493524505443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-128.06762665730955</v>
      </c>
      <c r="AR6">
        <f t="shared" si="14"/>
        <v>-138.37028545413222</v>
      </c>
      <c r="AS6">
        <f t="shared" si="15"/>
        <v>-141.28878736210902</v>
      </c>
      <c r="AT6">
        <f t="shared" si="16"/>
        <v>2.7969872087605228</v>
      </c>
      <c r="AU6">
        <f t="shared" si="17"/>
        <v>-276.86208560748071</v>
      </c>
      <c r="AW6">
        <v>3</v>
      </c>
      <c r="AX6">
        <f>IF(Z6&gt;0, (R6*SUMPRODUCT(K6:$K$98, X6:$X$98)-K6*$AZ$3)/Z6, 0)</f>
        <v>649.38412780880844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</v>
      </c>
      <c r="S7">
        <f t="shared" si="1"/>
        <v>848.53293011468747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627.29528926127387</v>
      </c>
      <c r="AC7">
        <f t="shared" si="2"/>
        <v>810.14510712987794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-156.53206399738409</v>
      </c>
      <c r="AI7">
        <f t="shared" si="7"/>
        <v>-168.46656115090616</v>
      </c>
      <c r="AJ7">
        <f t="shared" si="8"/>
        <v>-182.84981786860408</v>
      </c>
      <c r="AK7">
        <f>G7*SUM(AB7, AE7:AF7)</f>
        <v>8.6566749918055788</v>
      </c>
      <c r="AL7">
        <f t="shared" si="9"/>
        <v>-342.65970402770466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-125.54871532786858</v>
      </c>
      <c r="AR7">
        <f t="shared" si="14"/>
        <v>-135.12094447661244</v>
      </c>
      <c r="AS7">
        <f t="shared" si="15"/>
        <v>-146.65723523406444</v>
      </c>
      <c r="AT7">
        <f t="shared" si="16"/>
        <v>6.9432063724032949</v>
      </c>
      <c r="AU7">
        <f t="shared" si="17"/>
        <v>-274.83497333827358</v>
      </c>
      <c r="AW7">
        <v>4</v>
      </c>
      <c r="AX7">
        <f>IF(Z7&gt;0, (R7*SUMPRODUCT(K7:$K$98, X7:$X$98)-K7*$AZ$3)/Z7, 0)</f>
        <v>848.53293011468747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</v>
      </c>
      <c r="S8">
        <f t="shared" si="1"/>
        <v>1070.6129325416985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810.14510712987794</v>
      </c>
      <c r="AC8">
        <f t="shared" si="2"/>
        <v>1010.2116354662367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-162.96670434307052</v>
      </c>
      <c r="AI8">
        <f t="shared" si="7"/>
        <v>-174.76148568701447</v>
      </c>
      <c r="AJ8">
        <f t="shared" si="8"/>
        <v>-200.06652833635872</v>
      </c>
      <c r="AK8">
        <f t="shared" ref="AK8:AK39" si="30">G8*SUM(AB8:AB8, AE8:AF8)</f>
        <v>17.499134314005364</v>
      </c>
      <c r="AL8">
        <f t="shared" si="9"/>
        <v>-357.32887970936781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-121.97621123562494</v>
      </c>
      <c r="AR8">
        <f t="shared" si="14"/>
        <v>-130.80428901069158</v>
      </c>
      <c r="AS8">
        <f t="shared" si="15"/>
        <v>-149.74443534282275</v>
      </c>
      <c r="AT8">
        <f t="shared" si="16"/>
        <v>13.097633115487683</v>
      </c>
      <c r="AU8">
        <f t="shared" si="17"/>
        <v>-267.45109123802661</v>
      </c>
      <c r="AW8">
        <v>5</v>
      </c>
      <c r="AX8">
        <f>IF(Z8&gt;0, (R8*SUMPRODUCT(K8:$K$98, X8:$X$98)-K8*$AZ$3)/Z8, 0)</f>
        <v>1070.6129325416985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</v>
      </c>
      <c r="S9">
        <f t="shared" si="1"/>
        <v>1281.42495879383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1010.2116354662367</v>
      </c>
      <c r="AC9">
        <f t="shared" si="2"/>
        <v>1194.8647564304893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-169.66406094435303</v>
      </c>
      <c r="AI9">
        <f t="shared" si="7"/>
        <v>-181.31968646723951</v>
      </c>
      <c r="AJ9">
        <f t="shared" si="8"/>
        <v>-184.65312096425259</v>
      </c>
      <c r="AK9">
        <f t="shared" si="30"/>
        <v>22.527719470897079</v>
      </c>
      <c r="AL9">
        <f t="shared" si="9"/>
        <v>-343.44508796059506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-118.4267492164724</v>
      </c>
      <c r="AR9">
        <f t="shared" si="14"/>
        <v>-126.56246065162848</v>
      </c>
      <c r="AS9">
        <f t="shared" si="15"/>
        <v>-128.88922218857402</v>
      </c>
      <c r="AT9">
        <f t="shared" si="16"/>
        <v>15.724512129142024</v>
      </c>
      <c r="AU9">
        <f t="shared" si="17"/>
        <v>-239.72717071106052</v>
      </c>
      <c r="AW9">
        <v>6</v>
      </c>
      <c r="AX9">
        <f>IF(Z9&gt;0, (R9*SUMPRODUCT(K9:$K$98, X9:$X$98)-K9*$AZ$3)/Z9, 0)</f>
        <v>1281.42495879383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</v>
      </c>
      <c r="S10">
        <f t="shared" si="1"/>
        <v>1405.4013525384833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1194.8647564304893</v>
      </c>
      <c r="AC10">
        <f t="shared" si="2"/>
        <v>1294.8673720722477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-177.49466281264077</v>
      </c>
      <c r="AI10">
        <f t="shared" si="7"/>
        <v>-189.0115452474468</v>
      </c>
      <c r="AJ10">
        <f t="shared" si="8"/>
        <v>-100.00261564175844</v>
      </c>
      <c r="AK10">
        <f t="shared" si="30"/>
        <v>5.1379184526511041</v>
      </c>
      <c r="AL10">
        <f t="shared" si="9"/>
        <v>-283.87624243655415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-117.51168197410726</v>
      </c>
      <c r="AR10">
        <f t="shared" si="14"/>
        <v>-125.13652096681936</v>
      </c>
      <c r="AS10">
        <f t="shared" si="15"/>
        <v>-66.207486916256101</v>
      </c>
      <c r="AT10">
        <f t="shared" si="16"/>
        <v>3.401597713696634</v>
      </c>
      <c r="AU10">
        <f t="shared" si="17"/>
        <v>-187.94241016937883</v>
      </c>
      <c r="AW10">
        <v>7</v>
      </c>
      <c r="AX10">
        <f>IF(Z10&gt;0, (R10*SUMPRODUCT(K10:$K$98, X10:$X$98)-K10*$AZ$3)/Z10, 0)</f>
        <v>1405.4013525384833</v>
      </c>
    </row>
    <row r="11" spans="1:52" x14ac:dyDescent="0.25">
      <c r="A11" t="s">
        <v>33</v>
      </c>
      <c r="C11" s="25">
        <f>AU91</f>
        <v>-286.03868064667233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</v>
      </c>
      <c r="S11">
        <f t="shared" si="1"/>
        <v>1510.2258527725996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1294.8673720722477</v>
      </c>
      <c r="AC11">
        <f t="shared" si="2"/>
        <v>1374.7389501008693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-185.00959494427053</v>
      </c>
      <c r="AI11">
        <f t="shared" si="7"/>
        <v>-196.38818235536047</v>
      </c>
      <c r="AJ11">
        <f t="shared" si="8"/>
        <v>-79.87157802862157</v>
      </c>
      <c r="AK11">
        <f t="shared" si="30"/>
        <v>2.0717877953155965</v>
      </c>
      <c r="AL11">
        <f t="shared" si="9"/>
        <v>-274.18797258866647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-116.47679682905816</v>
      </c>
      <c r="AR11">
        <f t="shared" si="14"/>
        <v>-123.64043293389059</v>
      </c>
      <c r="AS11">
        <f t="shared" si="15"/>
        <v>-50.284881544972677</v>
      </c>
      <c r="AT11">
        <f t="shared" si="16"/>
        <v>1.3043388705358074</v>
      </c>
      <c r="AU11">
        <f t="shared" si="17"/>
        <v>-172.62097560832748</v>
      </c>
      <c r="AW11">
        <v>8</v>
      </c>
      <c r="AX11">
        <f>IF(Z11&gt;0, (R11*SUMPRODUCT(K11:$K$98, X11:$X$98)-K11*$AZ$3)/Z11, 0)</f>
        <v>1510.2258527725996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</v>
      </c>
      <c r="S12">
        <f t="shared" si="1"/>
        <v>1681.2401242374399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1374.7389501008693</v>
      </c>
      <c r="AC12">
        <f t="shared" si="2"/>
        <v>1511.8506176533174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-193.6837661079928</v>
      </c>
      <c r="AI12">
        <f t="shared" si="7"/>
        <v>-204.92435717420832</v>
      </c>
      <c r="AJ12">
        <f t="shared" si="8"/>
        <v>-137.11166755244813</v>
      </c>
      <c r="AK12">
        <f t="shared" si="30"/>
        <v>28.869517952118255</v>
      </c>
      <c r="AL12">
        <f t="shared" si="9"/>
        <v>-313.16650677453822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-113.8541635125773</v>
      </c>
      <c r="AR12">
        <f t="shared" si="14"/>
        <v>-120.46178024240349</v>
      </c>
      <c r="AS12">
        <f t="shared" si="15"/>
        <v>-80.599084428658031</v>
      </c>
      <c r="AT12">
        <f t="shared" si="16"/>
        <v>16.970523051565731</v>
      </c>
      <c r="AU12">
        <f t="shared" si="17"/>
        <v>-184.09034161949583</v>
      </c>
      <c r="AW12">
        <v>9</v>
      </c>
      <c r="AX12">
        <f>IF(Z12&gt;0, (R12*SUMPRODUCT(K12:$K$98, X12:$X$98)-K12*$AZ$3)/Z12, 0)</f>
        <v>1681.2401242374399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</v>
      </c>
      <c r="S13">
        <f t="shared" si="1"/>
        <v>2004.7562856855373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1511.8506176533174</v>
      </c>
      <c r="AC13">
        <f t="shared" si="2"/>
        <v>1780.6752233281254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-202.95273846384831</v>
      </c>
      <c r="AI13">
        <f t="shared" si="7"/>
        <v>-214.0555545270937</v>
      </c>
      <c r="AJ13">
        <f t="shared" si="8"/>
        <v>-268.82460567480803</v>
      </c>
      <c r="AK13">
        <f t="shared" si="30"/>
        <v>105.82954323573223</v>
      </c>
      <c r="AL13">
        <f t="shared" si="9"/>
        <v>-377.05061696616951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-106.52035096175644</v>
      </c>
      <c r="AR13">
        <f t="shared" si="14"/>
        <v>-112.34769713442903</v>
      </c>
      <c r="AS13">
        <f t="shared" si="15"/>
        <v>-141.09339721344583</v>
      </c>
      <c r="AT13">
        <f t="shared" si="16"/>
        <v>55.544951858831993</v>
      </c>
      <c r="AU13">
        <f t="shared" si="17"/>
        <v>-197.89614248904286</v>
      </c>
      <c r="AW13">
        <v>10</v>
      </c>
      <c r="AX13">
        <f>IF(Z13&gt;0, (R13*SUMPRODUCT(K13:$K$98, X13:$X$98)-K13*$AZ$3)/Z13, 0)</f>
        <v>2004.7562856855373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</v>
      </c>
      <c r="S14">
        <f t="shared" si="1"/>
        <v>2297.9951216111949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1780.6752233281254</v>
      </c>
      <c r="AC14">
        <f t="shared" si="2"/>
        <v>2015.8323448551032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-212.95316678591738</v>
      </c>
      <c r="AI14">
        <f t="shared" si="7"/>
        <v>-223.91833554268209</v>
      </c>
      <c r="AJ14">
        <f t="shared" si="8"/>
        <v>-235.15712152697779</v>
      </c>
      <c r="AK14">
        <f t="shared" si="30"/>
        <v>124.6472656329688</v>
      </c>
      <c r="AL14">
        <f t="shared" si="9"/>
        <v>-334.42819143669107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-99.793844317734099</v>
      </c>
      <c r="AR14">
        <f t="shared" si="14"/>
        <v>-104.93232786482461</v>
      </c>
      <c r="AS14">
        <f t="shared" si="15"/>
        <v>-110.19903357183412</v>
      </c>
      <c r="AT14">
        <f t="shared" si="16"/>
        <v>58.412044342654639</v>
      </c>
      <c r="AU14">
        <f t="shared" si="17"/>
        <v>-156.71931709400408</v>
      </c>
      <c r="AW14">
        <v>11</v>
      </c>
      <c r="AX14">
        <f>IF(Z14&gt;0, (R14*SUMPRODUCT(K14:$K$98, X14:$X$98)-K14*$AZ$3)/Z14, 0)</f>
        <v>2297.9951216111949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</v>
      </c>
      <c r="S15">
        <f t="shared" si="1"/>
        <v>2564.1753500187124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2015.8323448551032</v>
      </c>
      <c r="AC15">
        <f t="shared" si="2"/>
        <v>2221.1076724023123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-223.39619016476911</v>
      </c>
      <c r="AI15">
        <f t="shared" si="7"/>
        <v>-234.22378271019556</v>
      </c>
      <c r="AJ15">
        <f t="shared" si="8"/>
        <v>-205.27532754720914</v>
      </c>
      <c r="AK15">
        <f t="shared" si="30"/>
        <v>141.10826413985723</v>
      </c>
      <c r="AL15">
        <f t="shared" si="9"/>
        <v>-298.39084611754748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-93.471107818449227</v>
      </c>
      <c r="AR15">
        <f t="shared" si="14"/>
        <v>-98.001476351060859</v>
      </c>
      <c r="AS15">
        <f t="shared" si="15"/>
        <v>-85.889165162041422</v>
      </c>
      <c r="AT15">
        <f t="shared" si="16"/>
        <v>59.041050618466976</v>
      </c>
      <c r="AU15">
        <f t="shared" si="17"/>
        <v>-124.8495908946353</v>
      </c>
      <c r="AW15">
        <v>12</v>
      </c>
      <c r="AX15">
        <f>IF(Z15&gt;0, (R15*SUMPRODUCT(K15:$K$98, X15:$X$98)-K15*$AZ$3)/Z15, 0)</f>
        <v>2564.1753500187124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</v>
      </c>
      <c r="S16">
        <f t="shared" si="1"/>
        <v>2809.6188177182489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2221.1076724023123</v>
      </c>
      <c r="AC16">
        <f t="shared" si="2"/>
        <v>2400.0197537489903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-332.98970224427677</v>
      </c>
      <c r="AI16">
        <f t="shared" si="7"/>
        <v>-343.66739515146844</v>
      </c>
      <c r="AJ16">
        <f t="shared" si="8"/>
        <v>-178.91208134667795</v>
      </c>
      <c r="AK16">
        <f t="shared" si="30"/>
        <v>155.47753706816187</v>
      </c>
      <c r="AL16">
        <f t="shared" si="9"/>
        <v>-367.10193942998455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-124.3982893046249</v>
      </c>
      <c r="AR16">
        <f t="shared" si="14"/>
        <v>-128.38726170353817</v>
      </c>
      <c r="AS16">
        <f t="shared" si="15"/>
        <v>-66.837973383121806</v>
      </c>
      <c r="AT16">
        <f t="shared" si="16"/>
        <v>58.08329658911596</v>
      </c>
      <c r="AU16">
        <f t="shared" si="17"/>
        <v>-137.14193849754403</v>
      </c>
      <c r="AW16">
        <v>13</v>
      </c>
      <c r="AX16">
        <f>IF(Z16&gt;0, (R16*SUMPRODUCT(K16:$K$98, X16:$X$98)-K16*$AZ$3)/Z16, 0)</f>
        <v>2809.6188177182489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</v>
      </c>
      <c r="S17">
        <f t="shared" si="1"/>
        <v>2994.602254123743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2400.0197537489903</v>
      </c>
      <c r="AC17">
        <f t="shared" si="2"/>
        <v>2518.820740484658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-455.29802146425823</v>
      </c>
      <c r="AI17">
        <f t="shared" si="7"/>
        <v>-465.81202518969496</v>
      </c>
      <c r="AJ17">
        <f t="shared" si="8"/>
        <v>-118.80098673566772</v>
      </c>
      <c r="AK17">
        <f t="shared" si="30"/>
        <v>168.00138276242933</v>
      </c>
      <c r="AL17">
        <f t="shared" si="9"/>
        <v>-416.61162916293335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-151.86627665586673</v>
      </c>
      <c r="AR17">
        <f t="shared" si="14"/>
        <v>-155.37326004532417</v>
      </c>
      <c r="AS17">
        <f t="shared" si="15"/>
        <v>-39.626492249110704</v>
      </c>
      <c r="AT17">
        <f t="shared" si="16"/>
        <v>56.037459576727215</v>
      </c>
      <c r="AU17">
        <f t="shared" si="17"/>
        <v>-138.96229271770764</v>
      </c>
      <c r="AW17">
        <v>14</v>
      </c>
      <c r="AX17">
        <f>IF(Z17&gt;0, (R17*SUMPRODUCT(K17:$K$98, X17:$X$98)-K17*$AZ$3)/Z17, 0)</f>
        <v>2994.602254123743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</v>
      </c>
      <c r="S18">
        <f t="shared" si="1"/>
        <v>3125.0223405375177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2518.820740484658</v>
      </c>
      <c r="AC18">
        <f t="shared" si="2"/>
        <v>2584.096674579052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-580.40707101617716</v>
      </c>
      <c r="AI18">
        <f t="shared" si="7"/>
        <v>-590.74338382048245</v>
      </c>
      <c r="AJ18">
        <f t="shared" si="8"/>
        <v>-65.275934094393961</v>
      </c>
      <c r="AK18">
        <f t="shared" si="30"/>
        <v>176.31745183392607</v>
      </c>
      <c r="AL18">
        <f t="shared" si="9"/>
        <v>-479.70186608095037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-172.8543265394928</v>
      </c>
      <c r="AR18">
        <f t="shared" si="14"/>
        <v>-175.93264256614219</v>
      </c>
      <c r="AS18">
        <f t="shared" si="15"/>
        <v>-19.44019670085704</v>
      </c>
      <c r="AT18">
        <f t="shared" si="16"/>
        <v>52.510101816218722</v>
      </c>
      <c r="AU18">
        <f t="shared" si="17"/>
        <v>-142.86273745078051</v>
      </c>
      <c r="AW18">
        <v>15</v>
      </c>
      <c r="AX18">
        <f>IF(Z18&gt;0, (R18*SUMPRODUCT(K18:$K$98, X18:$X$98)-K18*$AZ$3)/Z18, 0)</f>
        <v>3125.0223405375177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</v>
      </c>
      <c r="S19">
        <f t="shared" si="1"/>
        <v>3210.2387163881544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2584.096674579052</v>
      </c>
      <c r="AC19">
        <f t="shared" si="2"/>
        <v>2605.1193219237202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-713.26710523087888</v>
      </c>
      <c r="AI19">
        <f t="shared" si="7"/>
        <v>-723.41089651898733</v>
      </c>
      <c r="AJ19">
        <f t="shared" si="8"/>
        <v>-21.022647344668258</v>
      </c>
      <c r="AK19">
        <f t="shared" si="30"/>
        <v>180.88676722053364</v>
      </c>
      <c r="AL19">
        <f t="shared" si="9"/>
        <v>-563.54677664312192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-189.66261426410634</v>
      </c>
      <c r="AR19">
        <f t="shared" si="14"/>
        <v>-192.35991792516521</v>
      </c>
      <c r="AS19">
        <f t="shared" si="15"/>
        <v>-5.5900660845021397</v>
      </c>
      <c r="AT19">
        <f t="shared" si="16"/>
        <v>48.099031772570271</v>
      </c>
      <c r="AU19">
        <f t="shared" si="17"/>
        <v>-149.85095223709706</v>
      </c>
      <c r="AW19">
        <v>16</v>
      </c>
      <c r="AX19">
        <f>IF(Z19&gt;0, (R19*SUMPRODUCT(K19:$K$98, X19:$X$98)-K19*$AZ$3)/Z19, 0)</f>
        <v>3210.2387163881544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</v>
      </c>
      <c r="S20">
        <f t="shared" si="1"/>
        <v>3256.5166647640863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2605.1193219237202</v>
      </c>
      <c r="AC20">
        <f t="shared" si="2"/>
        <v>2588.5611486276166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-850.17654790975166</v>
      </c>
      <c r="AI20">
        <f t="shared" si="7"/>
        <v>-860.11262921649029</v>
      </c>
      <c r="AJ20">
        <f t="shared" si="8"/>
        <v>16.558173296103632</v>
      </c>
      <c r="AK20">
        <f t="shared" si="30"/>
        <v>182.35835253466044</v>
      </c>
      <c r="AL20">
        <f t="shared" si="9"/>
        <v>-661.19610338572625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-201.84622668009891</v>
      </c>
      <c r="AR20">
        <f t="shared" si="14"/>
        <v>-204.20521967359272</v>
      </c>
      <c r="AS20">
        <f t="shared" si="15"/>
        <v>3.9311891262477845</v>
      </c>
      <c r="AT20">
        <f t="shared" si="16"/>
        <v>43.294943212933411</v>
      </c>
      <c r="AU20">
        <f t="shared" si="17"/>
        <v>-156.97908733441153</v>
      </c>
      <c r="AW20">
        <v>17</v>
      </c>
      <c r="AX20">
        <f>IF(Z20&gt;0, (R20*SUMPRODUCT(K20:$K$98, X20:$X$98)-K20*$AZ$3)/Z20, 0)</f>
        <v>3256.5166647640863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</v>
      </c>
      <c r="S21">
        <f t="shared" si="1"/>
        <v>3270.9751201476897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2588.5611486276166</v>
      </c>
      <c r="AC21">
        <f t="shared" si="2"/>
        <v>2541.2724585260894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-1002.1776431019962</v>
      </c>
      <c r="AI21">
        <f t="shared" si="7"/>
        <v>-1011.8890913902796</v>
      </c>
      <c r="AJ21">
        <f t="shared" si="8"/>
        <v>47.288690101527209</v>
      </c>
      <c r="AK21">
        <f t="shared" si="30"/>
        <v>181.19928040393319</v>
      </c>
      <c r="AL21">
        <f t="shared" si="9"/>
        <v>-783.40112088481919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-212.44093382367967</v>
      </c>
      <c r="AR21">
        <f t="shared" si="14"/>
        <v>-214.49956001370072</v>
      </c>
      <c r="AS21">
        <f t="shared" si="15"/>
        <v>10.024224301563875</v>
      </c>
      <c r="AT21">
        <f t="shared" si="16"/>
        <v>38.410499976871492</v>
      </c>
      <c r="AU21">
        <f t="shared" si="17"/>
        <v>-166.06483573526532</v>
      </c>
      <c r="AW21">
        <v>18</v>
      </c>
      <c r="AX21">
        <f>IF(Z21&gt;0, (R21*SUMPRODUCT(K21:$K$98, X21:$X$98)-K21*$AZ$3)/Z21, 0)</f>
        <v>3270.9751201476897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</v>
      </c>
      <c r="S22">
        <f t="shared" si="1"/>
        <v>3256.6832957295774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2541.2724585260894</v>
      </c>
      <c r="AC22">
        <f t="shared" si="2"/>
        <v>2466.8293252189924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-1167.9950310244042</v>
      </c>
      <c r="AI22">
        <f t="shared" si="7"/>
        <v>-1177.4633654509269</v>
      </c>
      <c r="AJ22">
        <f t="shared" si="8"/>
        <v>74.443133307097014</v>
      </c>
      <c r="AK22">
        <f t="shared" si="30"/>
        <v>177.88907209682628</v>
      </c>
      <c r="AL22">
        <f t="shared" si="9"/>
        <v>-925.1311600470035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-221.06320599528968</v>
      </c>
      <c r="AR22">
        <f t="shared" si="14"/>
        <v>-222.855251601791</v>
      </c>
      <c r="AS22">
        <f t="shared" si="15"/>
        <v>14.089647024241279</v>
      </c>
      <c r="AT22">
        <f t="shared" si="16"/>
        <v>33.668575246216086</v>
      </c>
      <c r="AU22">
        <f t="shared" si="17"/>
        <v>-175.09702933133363</v>
      </c>
      <c r="AW22">
        <v>19</v>
      </c>
      <c r="AX22">
        <f>IF(Z22&gt;0, (R22*SUMPRODUCT(K22:$K$98, X22:$X$98)-K22*$AZ$3)/Z22, 0)</f>
        <v>3256.6832957295774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</v>
      </c>
      <c r="S23">
        <f t="shared" si="1"/>
        <v>3216.6648667585823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2466.8293252189924</v>
      </c>
      <c r="AC23">
        <f t="shared" si="2"/>
        <v>2368.9784411135088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-1342.169279016706</v>
      </c>
      <c r="AI23">
        <f t="shared" si="7"/>
        <v>-1351.3751589390863</v>
      </c>
      <c r="AJ23">
        <f t="shared" si="8"/>
        <v>97.850884105483601</v>
      </c>
      <c r="AK23">
        <f t="shared" si="30"/>
        <v>172.67805276532948</v>
      </c>
      <c r="AL23">
        <f t="shared" si="9"/>
        <v>-1080.8462220682732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-226.81132741420342</v>
      </c>
      <c r="AR23">
        <f t="shared" si="14"/>
        <v>-228.36701631116622</v>
      </c>
      <c r="AS23">
        <f t="shared" si="15"/>
        <v>16.535685371131095</v>
      </c>
      <c r="AT23">
        <f t="shared" si="16"/>
        <v>29.180624959392137</v>
      </c>
      <c r="AU23">
        <f t="shared" si="17"/>
        <v>-182.65070598064298</v>
      </c>
      <c r="AW23">
        <v>20</v>
      </c>
      <c r="AX23">
        <f>IF(Z23&gt;0, (R23*SUMPRODUCT(K23:$K$98, X23:$X$98)-K23*$AZ$3)/Z23, 0)</f>
        <v>3216.6648667585823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</v>
      </c>
      <c r="S24">
        <f t="shared" si="1"/>
        <v>3155.1500264180049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2368.9784411135088</v>
      </c>
      <c r="AC24">
        <f t="shared" si="2"/>
        <v>2252.1781153866305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-1529.5539295748686</v>
      </c>
      <c r="AI24">
        <f t="shared" si="7"/>
        <v>-1538.4765564568281</v>
      </c>
      <c r="AJ24">
        <f t="shared" si="8"/>
        <v>116.80032572687833</v>
      </c>
      <c r="AK24">
        <f t="shared" si="30"/>
        <v>165.82849087794563</v>
      </c>
      <c r="AL24">
        <f t="shared" si="9"/>
        <v>-1255.8477398520042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-230.78321425393608</v>
      </c>
      <c r="AR24">
        <f t="shared" si="14"/>
        <v>-232.12948421643392</v>
      </c>
      <c r="AS24">
        <f t="shared" si="15"/>
        <v>17.623147556914084</v>
      </c>
      <c r="AT24">
        <f t="shared" si="16"/>
        <v>25.020649092332999</v>
      </c>
      <c r="AU24">
        <f t="shared" si="17"/>
        <v>-189.48568756718686</v>
      </c>
      <c r="AW24">
        <v>21</v>
      </c>
      <c r="AX24">
        <f>IF(Z24&gt;0, (R24*SUMPRODUCT(K24:$K$98, X24:$X$98)-K24*$AZ$3)/Z24, 0)</f>
        <v>3155.1500264180049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</v>
      </c>
      <c r="S25">
        <f t="shared" si="1"/>
        <v>3074.6746540139156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2252.1781153866305</v>
      </c>
      <c r="AC25">
        <f t="shared" si="2"/>
        <v>2119.6190097820945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-1729.2115140151286</v>
      </c>
      <c r="AI25">
        <f t="shared" si="7"/>
        <v>-1737.8287631890169</v>
      </c>
      <c r="AJ25">
        <f t="shared" si="8"/>
        <v>132.55910560453594</v>
      </c>
      <c r="AK25">
        <f t="shared" si="30"/>
        <v>157.65246807706416</v>
      </c>
      <c r="AL25">
        <f t="shared" si="9"/>
        <v>-1447.6171895074167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-232.95365004148093</v>
      </c>
      <c r="AR25">
        <f t="shared" si="14"/>
        <v>-234.1145373199337</v>
      </c>
      <c r="AS25">
        <f t="shared" si="15"/>
        <v>17.857923826281333</v>
      </c>
      <c r="AT25">
        <f t="shared" si="16"/>
        <v>21.238418538704479</v>
      </c>
      <c r="AU25">
        <f t="shared" si="17"/>
        <v>-195.01819495494789</v>
      </c>
      <c r="AW25">
        <v>22</v>
      </c>
      <c r="AX25">
        <f>IF(Z25&gt;0, (R25*SUMPRODUCT(K25:$K$98, X25:$X$98)-K25*$AZ$3)/Z25, 0)</f>
        <v>3074.6746540139156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</v>
      </c>
      <c r="S26">
        <f t="shared" si="1"/>
        <v>2976.5731468351055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2119.6190097820945</v>
      </c>
      <c r="AC26">
        <f t="shared" si="2"/>
        <v>1974.3654567490053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-1918.4626645522844</v>
      </c>
      <c r="AI26">
        <f t="shared" si="7"/>
        <v>-1926.7539334013645</v>
      </c>
      <c r="AJ26">
        <f t="shared" si="8"/>
        <v>145.25355303308925</v>
      </c>
      <c r="AK26">
        <f t="shared" si="30"/>
        <v>148.37333068474663</v>
      </c>
      <c r="AL26">
        <f t="shared" si="9"/>
        <v>-1633.1270496835286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-230.75798077082115</v>
      </c>
      <c r="AR26">
        <f t="shared" si="14"/>
        <v>-231.75527745685713</v>
      </c>
      <c r="AS26">
        <f t="shared" si="15"/>
        <v>17.471497995258261</v>
      </c>
      <c r="AT26">
        <f t="shared" si="16"/>
        <v>17.846753456129271</v>
      </c>
      <c r="AU26">
        <f t="shared" si="17"/>
        <v>-196.43702600546959</v>
      </c>
      <c r="AW26">
        <v>23</v>
      </c>
      <c r="AX26">
        <f>IF(Z26&gt;0, (R26*SUMPRODUCT(K26:$K$98, X26:$X$98)-K26*$AZ$3)/Z26, 0)</f>
        <v>2976.5731468351055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</v>
      </c>
      <c r="S27">
        <f t="shared" si="1"/>
        <v>2866.2077739922047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1974.3654567490053</v>
      </c>
      <c r="AC27">
        <f t="shared" si="2"/>
        <v>1821.9111340213908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-2101.6342799517652</v>
      </c>
      <c r="AI27">
        <f t="shared" si="7"/>
        <v>-2109.5799318273607</v>
      </c>
      <c r="AJ27">
        <f t="shared" si="8"/>
        <v>152.45432272761445</v>
      </c>
      <c r="AK27">
        <f t="shared" si="30"/>
        <v>138.20558197243039</v>
      </c>
      <c r="AL27">
        <f t="shared" si="9"/>
        <v>-1818.920027127316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-225.70568561840139</v>
      </c>
      <c r="AR27">
        <f t="shared" si="14"/>
        <v>-226.55901144267733</v>
      </c>
      <c r="AS27">
        <f t="shared" si="15"/>
        <v>16.372880745699959</v>
      </c>
      <c r="AT27">
        <f t="shared" si="16"/>
        <v>14.84263267541178</v>
      </c>
      <c r="AU27">
        <f t="shared" si="17"/>
        <v>-195.34349802156561</v>
      </c>
      <c r="AW27">
        <v>24</v>
      </c>
      <c r="AX27">
        <f>IF(Z27&gt;0, (R27*SUMPRODUCT(K27:$K$98, X27:$X$98)-K27*$AZ$3)/Z27, 0)</f>
        <v>2866.2077739922047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</v>
      </c>
      <c r="S28">
        <f t="shared" si="1"/>
        <v>2747.31224159779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1821.9111340213908</v>
      </c>
      <c r="AC28">
        <f t="shared" si="2"/>
        <v>1666.11942879871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-2284.1289804168346</v>
      </c>
      <c r="AI28">
        <f t="shared" si="7"/>
        <v>-2291.7096596511219</v>
      </c>
      <c r="AJ28">
        <f t="shared" si="8"/>
        <v>155.79170522268078</v>
      </c>
      <c r="AK28">
        <f t="shared" si="30"/>
        <v>127.53377938149737</v>
      </c>
      <c r="AL28">
        <f t="shared" si="9"/>
        <v>-2008.3841750469437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-219.0221092307311</v>
      </c>
      <c r="AR28">
        <f t="shared" si="14"/>
        <v>-219.74901054389258</v>
      </c>
      <c r="AS28">
        <f t="shared" si="15"/>
        <v>14.938660719718595</v>
      </c>
      <c r="AT28">
        <f t="shared" si="16"/>
        <v>12.229045556439983</v>
      </c>
      <c r="AU28">
        <f t="shared" si="17"/>
        <v>-192.581304267734</v>
      </c>
      <c r="AW28">
        <v>25</v>
      </c>
      <c r="AX28">
        <f>IF(Z28&gt;0, (R28*SUMPRODUCT(K28:$K$98, X28:$X$98)-K28*$AZ$3)/Z28, 0)</f>
        <v>2747.31224159779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</v>
      </c>
      <c r="S29">
        <f t="shared" si="1"/>
        <v>2622.9030983422604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1666.11942879871</v>
      </c>
      <c r="AC29">
        <f t="shared" si="2"/>
        <v>1509.520516349872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-2487.4627714054136</v>
      </c>
      <c r="AI29">
        <f t="shared" si="7"/>
        <v>-2494.6567110009323</v>
      </c>
      <c r="AJ29">
        <f t="shared" si="8"/>
        <v>156.59891244883806</v>
      </c>
      <c r="AK29">
        <f t="shared" si="30"/>
        <v>116.62836001590972</v>
      </c>
      <c r="AL29">
        <f t="shared" si="9"/>
        <v>-2221.4294385361845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-212.96385510981457</v>
      </c>
      <c r="AR29">
        <f t="shared" si="14"/>
        <v>-213.57976346723822</v>
      </c>
      <c r="AS29">
        <f t="shared" si="15"/>
        <v>13.407198887349066</v>
      </c>
      <c r="AT29">
        <f t="shared" si="16"/>
        <v>9.9851243804104293</v>
      </c>
      <c r="AU29">
        <f t="shared" si="17"/>
        <v>-190.18744019947874</v>
      </c>
      <c r="AW29">
        <v>26</v>
      </c>
      <c r="AX29">
        <f>IF(Z29&gt;0, (R29*SUMPRODUCT(K29:$K$98, X29:$X$98)-K29*$AZ$3)/Z29, 0)</f>
        <v>2622.9030983422604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</v>
      </c>
      <c r="S30">
        <f t="shared" si="1"/>
        <v>2490.2455201372604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1509.520516349872</v>
      </c>
      <c r="AC30">
        <f t="shared" si="2"/>
        <v>1352.2916583667482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-2672.4541176962348</v>
      </c>
      <c r="AI30">
        <f t="shared" si="7"/>
        <v>-2679.2420611310863</v>
      </c>
      <c r="AJ30">
        <f t="shared" si="8"/>
        <v>157.22885798312382</v>
      </c>
      <c r="AK30">
        <f t="shared" si="30"/>
        <v>105.66643614449104</v>
      </c>
      <c r="AL30">
        <f t="shared" si="9"/>
        <v>-2416.3467670034715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-204.28738315890703</v>
      </c>
      <c r="AR30">
        <f t="shared" si="14"/>
        <v>-204.80626623052058</v>
      </c>
      <c r="AS30">
        <f t="shared" si="15"/>
        <v>12.018867505244373</v>
      </c>
      <c r="AT30">
        <f t="shared" si="16"/>
        <v>8.0773396949071365</v>
      </c>
      <c r="AU30">
        <f t="shared" si="17"/>
        <v>-184.71005903036908</v>
      </c>
      <c r="AW30">
        <v>27</v>
      </c>
      <c r="AX30">
        <f>IF(Z30&gt;0, (R30*SUMPRODUCT(K30:$K$98, X30:$X$98)-K30*$AZ$3)/Z30, 0)</f>
        <v>2490.2455201372604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</v>
      </c>
      <c r="S31">
        <f t="shared" si="1"/>
        <v>2351.066104806072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1352.2916583667482</v>
      </c>
      <c r="AC31">
        <f t="shared" si="2"/>
        <v>1197.7676654995294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-2814.7872942413378</v>
      </c>
      <c r="AI31">
        <f t="shared" si="7"/>
        <v>-2821.1555098300605</v>
      </c>
      <c r="AJ31">
        <f t="shared" si="8"/>
        <v>154.52399286721879</v>
      </c>
      <c r="AK31">
        <f t="shared" si="30"/>
        <v>94.660416085672381</v>
      </c>
      <c r="AL31">
        <f t="shared" si="9"/>
        <v>-2571.9711008771692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-192.11392585679121</v>
      </c>
      <c r="AR31">
        <f t="shared" si="14"/>
        <v>-192.54856718828893</v>
      </c>
      <c r="AS31">
        <f t="shared" si="15"/>
        <v>10.546520147196221</v>
      </c>
      <c r="AT31">
        <f t="shared" si="16"/>
        <v>6.4607312228035987</v>
      </c>
      <c r="AU31">
        <f t="shared" si="17"/>
        <v>-175.54131581828912</v>
      </c>
      <c r="AW31">
        <v>28</v>
      </c>
      <c r="AX31">
        <f>IF(Z31&gt;0, (R31*SUMPRODUCT(K31:$K$98, X31:$X$98)-K31*$AZ$3)/Z31, 0)</f>
        <v>2351.066104806072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</v>
      </c>
      <c r="S32">
        <f t="shared" si="1"/>
        <v>2211.032061317977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1197.7676654995294</v>
      </c>
      <c r="AC32">
        <f t="shared" si="2"/>
        <v>1050.0853381174597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-2943.2728341267748</v>
      </c>
      <c r="AI32">
        <f t="shared" si="7"/>
        <v>-2949.2094584553447</v>
      </c>
      <c r="AJ32">
        <f t="shared" si="8"/>
        <v>147.68232738206962</v>
      </c>
      <c r="AK32">
        <f t="shared" si="30"/>
        <v>83.843736584967061</v>
      </c>
      <c r="AL32">
        <f t="shared" si="9"/>
        <v>-2717.6833944883078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-179.3600697988536</v>
      </c>
      <c r="AR32">
        <f t="shared" si="14"/>
        <v>-179.72184168136334</v>
      </c>
      <c r="AS32">
        <f t="shared" si="15"/>
        <v>8.9996116704429951</v>
      </c>
      <c r="AT32">
        <f t="shared" si="16"/>
        <v>5.1093525111605915</v>
      </c>
      <c r="AU32">
        <f t="shared" si="17"/>
        <v>-165.61287749975975</v>
      </c>
      <c r="AW32">
        <v>29</v>
      </c>
      <c r="AX32">
        <f>IF(Z32&gt;0, (R32*SUMPRODUCT(K32:$K$98, X32:$X$98)-K32*$AZ$3)/Z32, 0)</f>
        <v>2211.032061317977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</v>
      </c>
      <c r="S33">
        <f t="shared" si="1"/>
        <v>2070.2934885996879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1050.0853381174597</v>
      </c>
      <c r="AC33">
        <f t="shared" si="2"/>
        <v>910.39633838532188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-3043.7999995832774</v>
      </c>
      <c r="AI33">
        <f t="shared" si="7"/>
        <v>-3049.2967826686136</v>
      </c>
      <c r="AJ33">
        <f t="shared" si="8"/>
        <v>139.68899973213786</v>
      </c>
      <c r="AK33">
        <f t="shared" si="30"/>
        <v>73.505973668222182</v>
      </c>
      <c r="AL33">
        <f t="shared" si="9"/>
        <v>-2836.1018092682534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-165.61258356470347</v>
      </c>
      <c r="AR33">
        <f t="shared" si="14"/>
        <v>-165.91166249504775</v>
      </c>
      <c r="AS33">
        <f t="shared" si="15"/>
        <v>7.6004521139285766</v>
      </c>
      <c r="AT33">
        <f t="shared" si="16"/>
        <v>3.9994461555621257</v>
      </c>
      <c r="AU33">
        <f t="shared" si="17"/>
        <v>-154.31176422555703</v>
      </c>
      <c r="AW33">
        <v>30</v>
      </c>
      <c r="AX33">
        <f>IF(Z33&gt;0, (R33*SUMPRODUCT(K33:$K$98, X33:$X$98)-K33*$AZ$3)/Z33, 0)</f>
        <v>2070.2934885996879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</v>
      </c>
      <c r="S34">
        <f t="shared" si="1"/>
        <v>1930.865065444031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910.39633838532188</v>
      </c>
      <c r="AC34">
        <f t="shared" si="2"/>
        <v>780.20435309447134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-3127.5372569938913</v>
      </c>
      <c r="AI34">
        <f t="shared" si="7"/>
        <v>-3132.5881300912502</v>
      </c>
      <c r="AJ34">
        <f t="shared" si="8"/>
        <v>130.19198529085054</v>
      </c>
      <c r="AK34">
        <f t="shared" si="30"/>
        <v>63.727743686972538</v>
      </c>
      <c r="AL34">
        <f t="shared" si="9"/>
        <v>-2938.6684011134271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-151.93634994454106</v>
      </c>
      <c r="AR34">
        <f t="shared" si="14"/>
        <v>-152.18172231244162</v>
      </c>
      <c r="AS34">
        <f t="shared" si="15"/>
        <v>6.3247512057260353</v>
      </c>
      <c r="AT34">
        <f t="shared" si="16"/>
        <v>3.0959058103456476</v>
      </c>
      <c r="AU34">
        <f t="shared" si="17"/>
        <v>-142.76106529636994</v>
      </c>
      <c r="AW34">
        <v>31</v>
      </c>
      <c r="AX34">
        <f>IF(Z34&gt;0, (R34*SUMPRODUCT(K34:$K$98, X34:$X$98)-K34*$AZ$3)/Z34, 0)</f>
        <v>1930.865065444031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1793.1241699371524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780.20435309447134</v>
      </c>
      <c r="AC35">
        <f t="shared" ref="AC35:AC66" si="33">S35*Z35</f>
        <v>659.89353732301356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-3201.5852526041222</v>
      </c>
      <c r="AI35">
        <f t="shared" ref="AI35:AI66" si="38">SUM(AE35:AH35)</f>
        <v>-3206.1854188139318</v>
      </c>
      <c r="AJ35">
        <f t="shared" ref="AJ35:AJ66" si="39">AB35-AC35</f>
        <v>120.31081577145778</v>
      </c>
      <c r="AK35">
        <f t="shared" si="30"/>
        <v>54.614304716612999</v>
      </c>
      <c r="AL35">
        <f t="shared" ref="AL35:AL66" si="40">SUM(AI35:AK35)</f>
        <v>-3031.2602983258612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-138.8692995894649</v>
      </c>
      <c r="AR35">
        <f t="shared" ref="AR35:AR66" si="45">AI35*$K35</f>
        <v>-139.0688325736426</v>
      </c>
      <c r="AS35">
        <f t="shared" ref="AS35:AS66" si="46">AJ35*$K35</f>
        <v>5.2185018985922289</v>
      </c>
      <c r="AT35">
        <f t="shared" ref="AT35:AT66" si="47">AK35*$K35</f>
        <v>2.3689046660221651</v>
      </c>
      <c r="AU35">
        <f t="shared" ref="AU35:AU66" si="48">AL35*$K35</f>
        <v>-131.48142600902821</v>
      </c>
      <c r="AW35">
        <v>32</v>
      </c>
      <c r="AX35">
        <f>IF(Z35&gt;0, (R35*SUMPRODUCT(K35:$K$98, X35:$X$98)-K35*$AZ$3)/Z35, 0)</f>
        <v>1793.1241699371524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</v>
      </c>
      <c r="S36">
        <f t="shared" si="32"/>
        <v>1654.4879517524198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659.89353732301356</v>
      </c>
      <c r="AC36">
        <f t="shared" si="33"/>
        <v>549.26132181665866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-3235.0497376289295</v>
      </c>
      <c r="AI36">
        <f t="shared" si="38"/>
        <v>-3239.1995209594375</v>
      </c>
      <c r="AJ36">
        <f t="shared" si="39"/>
        <v>110.6322155063549</v>
      </c>
      <c r="AK36">
        <f t="shared" si="30"/>
        <v>46.192547612610952</v>
      </c>
      <c r="AL36">
        <f t="shared" si="40"/>
        <v>-3082.3747578404718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-125.28645291427979</v>
      </c>
      <c r="AR36">
        <f t="shared" si="45"/>
        <v>-125.44716501332258</v>
      </c>
      <c r="AS36">
        <f t="shared" si="46"/>
        <v>4.2845455195376214</v>
      </c>
      <c r="AT36">
        <f t="shared" si="47"/>
        <v>1.7889370831434899</v>
      </c>
      <c r="AU36">
        <f t="shared" si="48"/>
        <v>-119.37368241064148</v>
      </c>
      <c r="AW36">
        <v>33</v>
      </c>
      <c r="AX36">
        <f>IF(Z36&gt;0, (R36*SUMPRODUCT(K36:$K$98, X36:$X$98)-K36*$AZ$3)/Z36, 0)</f>
        <v>1654.4879517524198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</v>
      </c>
      <c r="S37">
        <f t="shared" si="32"/>
        <v>1515.3651383351228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549.26132181665866</v>
      </c>
      <c r="AC37">
        <f t="shared" si="33"/>
        <v>449.1865511194415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-3224.1508866531403</v>
      </c>
      <c r="AI37">
        <f t="shared" si="38"/>
        <v>-3227.8561532895114</v>
      </c>
      <c r="AJ37">
        <f t="shared" si="39"/>
        <v>100.07477069721716</v>
      </c>
      <c r="AK37">
        <f t="shared" si="30"/>
        <v>38.44829252716611</v>
      </c>
      <c r="AL37">
        <f t="shared" si="40"/>
        <v>-3089.3330900651285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-111.4860393552095</v>
      </c>
      <c r="AR37">
        <f t="shared" si="45"/>
        <v>-111.61416161640827</v>
      </c>
      <c r="AS37">
        <f t="shared" si="46"/>
        <v>3.4604273238573779</v>
      </c>
      <c r="AT37">
        <f t="shared" si="47"/>
        <v>1.3294811578355861</v>
      </c>
      <c r="AU37">
        <f t="shared" si="48"/>
        <v>-106.82425313471532</v>
      </c>
      <c r="AW37">
        <v>34</v>
      </c>
      <c r="AX37">
        <f>IF(Z37&gt;0, (R37*SUMPRODUCT(K37:$K$98, X37:$X$98)-K37*$AZ$3)/Z37, 0)</f>
        <v>1515.3651383351228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</v>
      </c>
      <c r="S38">
        <f t="shared" si="32"/>
        <v>1376.9880617650383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449.1865511194415</v>
      </c>
      <c r="AC38">
        <f t="shared" si="33"/>
        <v>360.21094231518066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-3186.3751385449468</v>
      </c>
      <c r="AI38">
        <f t="shared" si="38"/>
        <v>-3189.6450556226359</v>
      </c>
      <c r="AJ38">
        <f t="shared" si="39"/>
        <v>88.975608804260844</v>
      </c>
      <c r="AK38">
        <f t="shared" si="30"/>
        <v>31.443058578360908</v>
      </c>
      <c r="AL38">
        <f t="shared" si="40"/>
        <v>-3069.2263882400143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-98.374833678479277</v>
      </c>
      <c r="AR38">
        <f t="shared" si="45"/>
        <v>-98.475787751579077</v>
      </c>
      <c r="AS38">
        <f t="shared" si="46"/>
        <v>2.7469963004913547</v>
      </c>
      <c r="AT38">
        <f t="shared" si="47"/>
        <v>0.97076004032640129</v>
      </c>
      <c r="AU38">
        <f t="shared" si="48"/>
        <v>-94.758031410761333</v>
      </c>
      <c r="AW38">
        <v>35</v>
      </c>
      <c r="AX38">
        <f>IF(Z38&gt;0, (R38*SUMPRODUCT(K38:$K$98, X38:$X$98)-K38*$AZ$3)/Z38, 0)</f>
        <v>1376.9880617650383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</v>
      </c>
      <c r="S39">
        <f t="shared" si="32"/>
        <v>1237.6597522032348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360.21094231518066</v>
      </c>
      <c r="AC39">
        <f t="shared" si="33"/>
        <v>281.93470734290548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-3118.0813295544685</v>
      </c>
      <c r="AI39">
        <f t="shared" si="38"/>
        <v>-3120.9287872951868</v>
      </c>
      <c r="AJ39">
        <f t="shared" si="39"/>
        <v>78.276234972275176</v>
      </c>
      <c r="AK39">
        <f t="shared" si="30"/>
        <v>25.21476596206265</v>
      </c>
      <c r="AL39">
        <f t="shared" si="40"/>
        <v>-3017.4377863608488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-85.952106024444134</v>
      </c>
      <c r="AR39">
        <f t="shared" si="45"/>
        <v>-86.030598200806097</v>
      </c>
      <c r="AS39">
        <f t="shared" si="46"/>
        <v>2.157739499531476</v>
      </c>
      <c r="AT39">
        <f t="shared" si="47"/>
        <v>0.69506276722500571</v>
      </c>
      <c r="AU39">
        <f t="shared" si="48"/>
        <v>-83.177795934049612</v>
      </c>
      <c r="AW39">
        <v>36</v>
      </c>
      <c r="AX39">
        <f>IF(Z39&gt;0, (R39*SUMPRODUCT(K39:$K$98, X39:$X$98)-K39*$AZ$3)/Z39, 0)</f>
        <v>1237.6597522032348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</v>
      </c>
      <c r="S40">
        <f t="shared" si="32"/>
        <v>1095.2916085465702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281.93470734290548</v>
      </c>
      <c r="AC40">
        <f t="shared" si="33"/>
        <v>213.92777873471476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-3020.2832998841463</v>
      </c>
      <c r="AI40">
        <f t="shared" si="38"/>
        <v>-3022.7247476349717</v>
      </c>
      <c r="AJ40">
        <f t="shared" si="39"/>
        <v>68.006928608190719</v>
      </c>
      <c r="AK40">
        <f t="shared" ref="AK40:AK71" si="61">G40*SUM(AB40:AB40, AE40:AF40)</f>
        <v>19.735429514003386</v>
      </c>
      <c r="AL40">
        <f t="shared" si="40"/>
        <v>-2934.9823895127774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-74.335923675616286</v>
      </c>
      <c r="AR40">
        <f t="shared" si="45"/>
        <v>-74.396013162476777</v>
      </c>
      <c r="AS40">
        <f t="shared" si="46"/>
        <v>1.6738025385318878</v>
      </c>
      <c r="AT40">
        <f t="shared" si="47"/>
        <v>0.48573303773018067</v>
      </c>
      <c r="AU40">
        <f t="shared" si="48"/>
        <v>-72.236477586214704</v>
      </c>
      <c r="AW40">
        <v>37</v>
      </c>
      <c r="AX40">
        <f>IF(Z40&gt;0, (R40*SUMPRODUCT(K40:$K$98, X40:$X$98)-K40*$AZ$3)/Z40, 0)</f>
        <v>1095.2916085465702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</v>
      </c>
      <c r="S41">
        <f t="shared" si="32"/>
        <v>946.28207100968109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213.92777873471476</v>
      </c>
      <c r="AC41">
        <f t="shared" si="33"/>
        <v>155.61433489503924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-2891.4512986252907</v>
      </c>
      <c r="AI41">
        <f t="shared" si="38"/>
        <v>-2893.5069004862798</v>
      </c>
      <c r="AJ41">
        <f t="shared" si="39"/>
        <v>58.313443839675529</v>
      </c>
      <c r="AK41">
        <f t="shared" si="61"/>
        <v>14.974944511430035</v>
      </c>
      <c r="AL41">
        <f t="shared" si="40"/>
        <v>-2820.2185121351745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-63.540250114538665</v>
      </c>
      <c r="AR41">
        <f t="shared" si="45"/>
        <v>-63.585422397552826</v>
      </c>
      <c r="AS41">
        <f t="shared" si="46"/>
        <v>1.2814501867538659</v>
      </c>
      <c r="AT41">
        <f t="shared" si="47"/>
        <v>0.32907755360084689</v>
      </c>
      <c r="AU41">
        <f t="shared" si="48"/>
        <v>-61.974894657198114</v>
      </c>
      <c r="AW41">
        <v>38</v>
      </c>
      <c r="AX41">
        <f>IF(Z41&gt;0, (R41*SUMPRODUCT(K41:$K$98, X41:$X$98)-K41*$AZ$3)/Z41, 0)</f>
        <v>946.28207100968109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</v>
      </c>
      <c r="S42">
        <f t="shared" si="32"/>
        <v>784.92169008791723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155.61433489503924</v>
      </c>
      <c r="AC42">
        <f t="shared" si="33"/>
        <v>106.37987034830485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-2727.4388875434142</v>
      </c>
      <c r="AI42">
        <f t="shared" si="38"/>
        <v>-2729.1330035248502</v>
      </c>
      <c r="AJ42">
        <f t="shared" si="39"/>
        <v>49.234464546734387</v>
      </c>
      <c r="AK42">
        <f t="shared" si="61"/>
        <v>10.893003442652747</v>
      </c>
      <c r="AL42">
        <f t="shared" si="40"/>
        <v>-2669.0055355354634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-53.514324020624379</v>
      </c>
      <c r="AR42">
        <f t="shared" si="45"/>
        <v>-53.547563801714666</v>
      </c>
      <c r="AS42">
        <f t="shared" si="46"/>
        <v>0.96601581093865974</v>
      </c>
      <c r="AT42">
        <f t="shared" si="47"/>
        <v>0.21372860761435378</v>
      </c>
      <c r="AU42">
        <f t="shared" si="48"/>
        <v>-52.36781938316166</v>
      </c>
      <c r="AW42">
        <v>39</v>
      </c>
      <c r="AX42">
        <f>IF(Z42&gt;0, (R42*SUMPRODUCT(K42:$K$98, X42:$X$98)-K42*$AZ$3)/Z42, 0)</f>
        <v>784.92169008791723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</v>
      </c>
      <c r="S43">
        <f t="shared" si="32"/>
        <v>603.18653242602795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106.37987034830485</v>
      </c>
      <c r="AC43">
        <f t="shared" si="33"/>
        <v>65.638569156077196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-2535.4299567192738</v>
      </c>
      <c r="AI43">
        <f t="shared" si="38"/>
        <v>-2536.7902027963055</v>
      </c>
      <c r="AJ43">
        <f t="shared" si="39"/>
        <v>40.741301192227652</v>
      </c>
      <c r="AK43">
        <f t="shared" si="61"/>
        <v>7.44659092438134</v>
      </c>
      <c r="AL43">
        <f t="shared" si="40"/>
        <v>-2488.6023106796965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-44.416937408344566</v>
      </c>
      <c r="AR43">
        <f t="shared" si="45"/>
        <v>-44.44076688338226</v>
      </c>
      <c r="AS43">
        <f t="shared" si="46"/>
        <v>0.7137266088514751</v>
      </c>
      <c r="AT43">
        <f t="shared" si="47"/>
        <v>0.13045312575772106</v>
      </c>
      <c r="AU43">
        <f t="shared" si="48"/>
        <v>-43.596587148773061</v>
      </c>
      <c r="AW43">
        <v>40</v>
      </c>
      <c r="AX43">
        <f>IF(Z43&gt;0, (R43*SUMPRODUCT(K43:$K$98, X43:$X$98)-K43*$AZ$3)/Z43, 0)</f>
        <v>603.18653242602795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</v>
      </c>
      <c r="S44">
        <f t="shared" si="32"/>
        <v>385.14869657228286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65.638569156077196</v>
      </c>
      <c r="AC44">
        <f t="shared" si="33"/>
        <v>32.626116415943983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-2302.104705794824</v>
      </c>
      <c r="AI44">
        <f t="shared" si="38"/>
        <v>-2303.1635863228612</v>
      </c>
      <c r="AJ44">
        <f t="shared" si="39"/>
        <v>33.012452740133213</v>
      </c>
      <c r="AK44">
        <f t="shared" si="61"/>
        <v>4.5946998409254043</v>
      </c>
      <c r="AL44">
        <f t="shared" si="40"/>
        <v>-2265.5564337418027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-36.008418116394147</v>
      </c>
      <c r="AR44">
        <f t="shared" si="45"/>
        <v>-36.02498061795756</v>
      </c>
      <c r="AS44">
        <f t="shared" si="46"/>
        <v>0.51636495869287535</v>
      </c>
      <c r="AT44">
        <f t="shared" si="47"/>
        <v>7.1868092087605182E-2</v>
      </c>
      <c r="AU44">
        <f t="shared" si="48"/>
        <v>-35.436747567177086</v>
      </c>
      <c r="AW44">
        <v>41</v>
      </c>
      <c r="AX44">
        <f>IF(Z44&gt;0, (R44*SUMPRODUCT(K44:$K$98, X44:$X$98)-K44*$AZ$3)/Z44, 0)</f>
        <v>385.14869657228286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</v>
      </c>
      <c r="S45">
        <f t="shared" si="32"/>
        <v>106.98702401339854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32.626116415943983</v>
      </c>
      <c r="AC45">
        <f t="shared" si="33"/>
        <v>6.8002738961670843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-2030.166799304066</v>
      </c>
      <c r="AI45">
        <f t="shared" si="38"/>
        <v>-2030.9613201769098</v>
      </c>
      <c r="AJ45">
        <f t="shared" si="39"/>
        <v>25.825842519776899</v>
      </c>
      <c r="AK45">
        <f t="shared" si="61"/>
        <v>2.2838281491160792</v>
      </c>
      <c r="AL45">
        <f t="shared" si="40"/>
        <v>-2002.8516495080169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-28.352585497766928</v>
      </c>
      <c r="AR45">
        <f t="shared" si="45"/>
        <v>-28.363681492925938</v>
      </c>
      <c r="AS45">
        <f t="shared" si="46"/>
        <v>0.36067450632373882</v>
      </c>
      <c r="AT45">
        <f t="shared" si="47"/>
        <v>3.189512944562848E-2</v>
      </c>
      <c r="AU45">
        <f t="shared" si="48"/>
        <v>-27.971111857156572</v>
      </c>
      <c r="AW45">
        <v>42</v>
      </c>
      <c r="AX45">
        <f>IF(Z45&gt;0, (R45*SUMPRODUCT(K45:$K$98, X45:$X$98)-K45*$AZ$3)/Z45, 0)</f>
        <v>106.98702401339854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</v>
      </c>
      <c r="S46">
        <f t="shared" si="32"/>
        <v>-273.08674800964121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6.8002738961670843</v>
      </c>
      <c r="AC46">
        <f t="shared" si="33"/>
        <v>-12.460726247477306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-1729.6866292829015</v>
      </c>
      <c r="AI46">
        <f t="shared" si="38"/>
        <v>-1730.2569941183565</v>
      </c>
      <c r="AJ46">
        <f t="shared" si="39"/>
        <v>19.261000143644388</v>
      </c>
      <c r="AK46">
        <f t="shared" si="61"/>
        <v>0.47601917273169597</v>
      </c>
      <c r="AL46">
        <f t="shared" si="40"/>
        <v>-1710.5199748019804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-21.568023753506917</v>
      </c>
      <c r="AR46">
        <f t="shared" si="45"/>
        <v>-21.575135817687212</v>
      </c>
      <c r="AS46">
        <f t="shared" si="46"/>
        <v>0.240171659757033</v>
      </c>
      <c r="AT46">
        <f t="shared" si="47"/>
        <v>5.9356375026488857E-3</v>
      </c>
      <c r="AU46">
        <f t="shared" si="48"/>
        <v>-21.329028520427531</v>
      </c>
      <c r="AW46">
        <v>43</v>
      </c>
      <c r="AX46">
        <f>IF(Z46&gt;0, (R46*SUMPRODUCT(K46:$K$98, X46:$X$98)-K46*$AZ$3)/Z46, 0)</f>
        <v>-273.08674800964121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</v>
      </c>
      <c r="S47">
        <f t="shared" si="32"/>
        <v>-833.17310979288391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-12.460726247477306</v>
      </c>
      <c r="AC47">
        <f t="shared" si="33"/>
        <v>-25.911263077660557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-1407.339982938438</v>
      </c>
      <c r="AI47">
        <f t="shared" si="38"/>
        <v>-1407.7287266276712</v>
      </c>
      <c r="AJ47">
        <f t="shared" si="39"/>
        <v>13.450536830183252</v>
      </c>
      <c r="AK47">
        <f t="shared" si="61"/>
        <v>-0.87225083732341147</v>
      </c>
      <c r="AL47">
        <f t="shared" si="40"/>
        <v>-1395.1504406348115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-15.668373963672162</v>
      </c>
      <c r="AR47">
        <f t="shared" si="45"/>
        <v>-15.672701973657501</v>
      </c>
      <c r="AS47">
        <f t="shared" si="46"/>
        <v>0.14974920319355101</v>
      </c>
      <c r="AT47">
        <f t="shared" si="47"/>
        <v>-9.7110523931637736E-3</v>
      </c>
      <c r="AU47">
        <f t="shared" si="48"/>
        <v>-15.532663822857115</v>
      </c>
      <c r="AW47">
        <v>44</v>
      </c>
      <c r="AX47">
        <f>IF(Z47&gt;0, (R47*SUMPRODUCT(K47:$K$98, X47:$X$98)-K47*$AZ$3)/Z47, 0)</f>
        <v>-833.17310979288391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</v>
      </c>
      <c r="S48">
        <f t="shared" si="32"/>
        <v>-1721.7648035379214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-25.911263077660557</v>
      </c>
      <c r="AC48">
        <f t="shared" si="33"/>
        <v>-34.331880859793706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-1084.8563681858159</v>
      </c>
      <c r="AI48">
        <f t="shared" si="38"/>
        <v>-1085.1056173921336</v>
      </c>
      <c r="AJ48">
        <f t="shared" si="39"/>
        <v>8.4206177821331494</v>
      </c>
      <c r="AK48">
        <f t="shared" si="61"/>
        <v>-1.8137884154362391</v>
      </c>
      <c r="AL48">
        <f t="shared" si="40"/>
        <v>-1078.4987880254366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-10.783981203443787</v>
      </c>
      <c r="AR48">
        <f t="shared" si="45"/>
        <v>-10.786458857476827</v>
      </c>
      <c r="AS48">
        <f t="shared" si="46"/>
        <v>8.3704890847222921E-2</v>
      </c>
      <c r="AT48">
        <f t="shared" si="47"/>
        <v>-1.8029907693493163E-2</v>
      </c>
      <c r="AU48">
        <f t="shared" si="48"/>
        <v>-10.720783874323097</v>
      </c>
      <c r="AW48">
        <v>45</v>
      </c>
      <c r="AX48">
        <f>IF(Z48&gt;0, (R48*SUMPRODUCT(K48:$K$98, X48:$X$98)-K48*$AZ$3)/Z48, 0)</f>
        <v>-1721.7648035379214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</v>
      </c>
      <c r="S49">
        <f t="shared" si="32"/>
        <v>-3245.9573980570658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-34.331880859793706</v>
      </c>
      <c r="AC49">
        <f t="shared" si="33"/>
        <v>-38.644651186863385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-783.5066289136787</v>
      </c>
      <c r="AI49">
        <f t="shared" si="38"/>
        <v>-783.65544729931889</v>
      </c>
      <c r="AJ49">
        <f t="shared" si="39"/>
        <v>4.3127703270696784</v>
      </c>
      <c r="AK49">
        <f t="shared" si="61"/>
        <v>-2.4032316601855599</v>
      </c>
      <c r="AL49">
        <f t="shared" si="40"/>
        <v>-781.74590863243486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-6.9539494933887225</v>
      </c>
      <c r="AR49">
        <f t="shared" si="45"/>
        <v>-6.9552703188919658</v>
      </c>
      <c r="AS49">
        <f t="shared" si="46"/>
        <v>3.8277643001706219E-2</v>
      </c>
      <c r="AT49">
        <f t="shared" si="47"/>
        <v>-2.1329687547141759E-2</v>
      </c>
      <c r="AU49">
        <f t="shared" si="48"/>
        <v>-6.9383223634374023</v>
      </c>
      <c r="AW49">
        <v>46</v>
      </c>
      <c r="AX49">
        <f>IF(Z49&gt;0, (R49*SUMPRODUCT(K49:$K$98, X49:$X$98)-K49*$AZ$3)/Z49, 0)</f>
        <v>-3245.9573980570658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</v>
      </c>
      <c r="S50">
        <f t="shared" si="32"/>
        <v>-6096.9610019667334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-38.644651186863385</v>
      </c>
      <c r="AC50">
        <f t="shared" si="33"/>
        <v>-39.82073382634664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-525.51731491058558</v>
      </c>
      <c r="AI50">
        <f t="shared" si="38"/>
        <v>-525.59895544800554</v>
      </c>
      <c r="AJ50">
        <f t="shared" si="39"/>
        <v>1.1760826394832549</v>
      </c>
      <c r="AK50">
        <f t="shared" si="61"/>
        <v>-2.705125583080437</v>
      </c>
      <c r="AL50">
        <f t="shared" si="40"/>
        <v>-527.12799839160266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-4.1644520322058325</v>
      </c>
      <c r="AR50">
        <f t="shared" si="45"/>
        <v>-4.1650989911019956</v>
      </c>
      <c r="AS50">
        <f t="shared" si="46"/>
        <v>9.3198446541601938E-3</v>
      </c>
      <c r="AT50">
        <f t="shared" si="47"/>
        <v>-2.1436716568983206E-2</v>
      </c>
      <c r="AU50">
        <f t="shared" si="48"/>
        <v>-4.1772158630168175</v>
      </c>
      <c r="AW50">
        <v>47</v>
      </c>
      <c r="AX50">
        <f>IF(Z50&gt;0, (R50*SUMPRODUCT(K50:$K$98, X50:$X$98)-K50*$AZ$3)/Z50, 0)</f>
        <v>-6096.9610019667334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</v>
      </c>
      <c r="S51">
        <f t="shared" si="32"/>
        <v>-12032.360027910088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-39.82073382634664</v>
      </c>
      <c r="AC51">
        <f t="shared" si="33"/>
        <v>-38.826376167565464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-323.9100907843665</v>
      </c>
      <c r="AI51">
        <f t="shared" si="38"/>
        <v>-323.95042615506424</v>
      </c>
      <c r="AJ51">
        <f t="shared" si="39"/>
        <v>-0.99435765878117621</v>
      </c>
      <c r="AK51">
        <f t="shared" si="61"/>
        <v>-2.7874513678442652</v>
      </c>
      <c r="AL51">
        <f t="shared" si="40"/>
        <v>-327.73223518168965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-2.2918030303972978</v>
      </c>
      <c r="AR51">
        <f t="shared" si="45"/>
        <v>-2.2920884204713561</v>
      </c>
      <c r="AS51">
        <f t="shared" si="46"/>
        <v>-7.035507569940304E-3</v>
      </c>
      <c r="AT51">
        <f t="shared" si="47"/>
        <v>-1.972241579890573E-2</v>
      </c>
      <c r="AU51">
        <f t="shared" si="48"/>
        <v>-2.3188463438402023</v>
      </c>
      <c r="AW51">
        <v>48</v>
      </c>
      <c r="AX51">
        <f>IF(Z51&gt;0, (R51*SUMPRODUCT(K51:$K$98, X51:$X$98)-K51*$AZ$3)/Z51, 0)</f>
        <v>-12032.360027910088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</v>
      </c>
      <c r="S52">
        <f t="shared" si="32"/>
        <v>-26145.460591028721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-38.826376167565464</v>
      </c>
      <c r="AC52">
        <f t="shared" si="33"/>
        <v>-36.51209911672435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-179.80627590708224</v>
      </c>
      <c r="AI52">
        <f t="shared" si="38"/>
        <v>-179.82373213958462</v>
      </c>
      <c r="AJ52">
        <f t="shared" si="39"/>
        <v>-2.3142770508411132</v>
      </c>
      <c r="AK52">
        <f t="shared" si="61"/>
        <v>-2.7178463317295827</v>
      </c>
      <c r="AL52">
        <f t="shared" si="40"/>
        <v>-184.85585552215534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-1.1358987850235898</v>
      </c>
      <c r="AR52">
        <f t="shared" si="45"/>
        <v>-1.1360090621159242</v>
      </c>
      <c r="AS52">
        <f t="shared" si="46"/>
        <v>-1.4620093080715732E-2</v>
      </c>
      <c r="AT52">
        <f t="shared" si="47"/>
        <v>-1.7169580597330276E-2</v>
      </c>
      <c r="AU52">
        <f t="shared" si="48"/>
        <v>-1.1677987357939705</v>
      </c>
      <c r="AW52">
        <v>49</v>
      </c>
      <c r="AX52">
        <f>IF(Z52&gt;0, (R52*SUMPRODUCT(K52:$K$98, X52:$X$98)-K52*$AZ$3)/Z52, 0)</f>
        <v>-26145.460591028721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</v>
      </c>
      <c r="S53">
        <f t="shared" si="32"/>
        <v>-66033.489690474889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-36.51209911672435</v>
      </c>
      <c r="AC53">
        <f t="shared" si="33"/>
        <v>-33.535426400642223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-87.467878843587627</v>
      </c>
      <c r="AI53">
        <f t="shared" si="38"/>
        <v>-87.474227028909539</v>
      </c>
      <c r="AJ53">
        <f t="shared" si="39"/>
        <v>-2.9766727160821276</v>
      </c>
      <c r="AK53">
        <f t="shared" si="61"/>
        <v>-2.555846938170705</v>
      </c>
      <c r="AL53">
        <f t="shared" si="40"/>
        <v>-93.006746683162362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-0.49336161936049455</v>
      </c>
      <c r="AR53">
        <f t="shared" si="45"/>
        <v>-0.4933974262307631</v>
      </c>
      <c r="AS53">
        <f t="shared" si="46"/>
        <v>-1.678989008226239E-2</v>
      </c>
      <c r="AT53">
        <f t="shared" si="47"/>
        <v>-1.4416226858643012E-2</v>
      </c>
      <c r="AU53">
        <f t="shared" si="48"/>
        <v>-0.52460354317166846</v>
      </c>
      <c r="AW53">
        <v>50</v>
      </c>
      <c r="AX53">
        <f>IF(Z53&gt;0, (R53*SUMPRODUCT(K53:$K$98, X53:$X$98)-K53*$AZ$3)/Z53, 0)</f>
        <v>-66033.489690474889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</v>
      </c>
      <c r="S54">
        <f t="shared" si="32"/>
        <v>-206830.69573195413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-33.535426400642223</v>
      </c>
      <c r="AC54">
        <f t="shared" si="33"/>
        <v>-30.356849179729757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-35.600478851397888</v>
      </c>
      <c r="AI54">
        <f t="shared" si="38"/>
        <v>-35.602313495010158</v>
      </c>
      <c r="AJ54">
        <f t="shared" si="39"/>
        <v>-3.1785772209124659</v>
      </c>
      <c r="AK54">
        <f t="shared" si="61"/>
        <v>-2.3474798480449559</v>
      </c>
      <c r="AL54">
        <f t="shared" si="40"/>
        <v>-41.128370563967579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-0.17928938731104027</v>
      </c>
      <c r="AR54">
        <f t="shared" si="45"/>
        <v>-0.17929862685331022</v>
      </c>
      <c r="AS54">
        <f t="shared" si="46"/>
        <v>-1.600779486245163E-2</v>
      </c>
      <c r="AT54">
        <f t="shared" si="47"/>
        <v>-1.1822262993647003E-2</v>
      </c>
      <c r="AU54">
        <f t="shared" si="48"/>
        <v>-0.20712868470940884</v>
      </c>
      <c r="AW54">
        <v>51</v>
      </c>
      <c r="AX54">
        <f>IF(Z54&gt;0, (R54*SUMPRODUCT(K54:$K$98, X54:$X$98)-K54*$AZ$3)/Z54, 0)</f>
        <v>-206830.69573195413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</v>
      </c>
      <c r="S55">
        <f t="shared" si="32"/>
        <v>-880202.35349222494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-30.356849179729757</v>
      </c>
      <c r="AC55">
        <f t="shared" si="33"/>
        <v>-27.257621745368503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-11.433632480354923</v>
      </c>
      <c r="AI55">
        <f t="shared" si="38"/>
        <v>-11.43401957347103</v>
      </c>
      <c r="AJ55">
        <f t="shared" si="39"/>
        <v>-3.0992274343612536</v>
      </c>
      <c r="AK55">
        <f t="shared" si="61"/>
        <v>-2.1249794425810831</v>
      </c>
      <c r="AL55">
        <f t="shared" si="40"/>
        <v>-16.658226450413366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-5.1412053299579201E-2</v>
      </c>
      <c r="AR55">
        <f t="shared" si="45"/>
        <v>-5.1413793888316101E-2</v>
      </c>
      <c r="AS55">
        <f t="shared" si="46"/>
        <v>-1.3935872638609834E-2</v>
      </c>
      <c r="AT55">
        <f t="shared" si="47"/>
        <v>-9.5551047797101663E-3</v>
      </c>
      <c r="AU55">
        <f t="shared" si="48"/>
        <v>-7.49047713066361E-2</v>
      </c>
      <c r="AW55">
        <v>52</v>
      </c>
      <c r="AX55">
        <f>IF(Z55&gt;0, (R55*SUMPRODUCT(K55:$K$98, X55:$X$98)-K55*$AZ$3)/Z55, 0)</f>
        <v>-880202.35349222494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</v>
      </c>
      <c r="S56">
        <f t="shared" si="32"/>
        <v>-3773627.341890913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-27.257621745368503</v>
      </c>
      <c r="AC56">
        <f t="shared" si="33"/>
        <v>-24.381786636460685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-2.4196673995892266</v>
      </c>
      <c r="AI56">
        <f t="shared" si="38"/>
        <v>-2.4197481633492228</v>
      </c>
      <c r="AJ56">
        <f t="shared" si="39"/>
        <v>-2.8758351089078182</v>
      </c>
      <c r="AK56">
        <f t="shared" si="61"/>
        <v>-1.9080335221757954</v>
      </c>
      <c r="AL56">
        <f t="shared" si="40"/>
        <v>-7.2036167944328362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-9.7144534469343E-3</v>
      </c>
      <c r="AR56">
        <f t="shared" si="45"/>
        <v>-9.7147776963690848E-3</v>
      </c>
      <c r="AS56">
        <f t="shared" si="46"/>
        <v>-1.1545870432972304E-2</v>
      </c>
      <c r="AT56">
        <f t="shared" si="47"/>
        <v>-7.6603515133995348E-3</v>
      </c>
      <c r="AU56">
        <f t="shared" si="48"/>
        <v>-2.8920999642740922E-2</v>
      </c>
      <c r="AW56">
        <v>53</v>
      </c>
      <c r="AX56">
        <f>IF(Z56&gt;0, (R56*SUMPRODUCT(K56:$K$98, X56:$X$98)-K56*$AZ$3)/Z56, 0)</f>
        <v>-3773627.341890913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</v>
      </c>
      <c r="S57">
        <f t="shared" si="32"/>
        <v>-16353948.129061833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-24.381786636460685</v>
      </c>
      <c r="AC57">
        <f t="shared" si="33"/>
        <v>-21.777887552222442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-0.50648304651380571</v>
      </c>
      <c r="AI57">
        <f t="shared" si="38"/>
        <v>-0.50649969225538782</v>
      </c>
      <c r="AJ57">
        <f t="shared" si="39"/>
        <v>-2.6038990842382432</v>
      </c>
      <c r="AK57">
        <f t="shared" si="61"/>
        <v>-1.706725064552248</v>
      </c>
      <c r="AL57">
        <f t="shared" si="40"/>
        <v>-4.8171238410458788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-1.8155557460733404E-3</v>
      </c>
      <c r="AR57">
        <f t="shared" si="45"/>
        <v>-1.815615414944757E-3</v>
      </c>
      <c r="AS57">
        <f t="shared" si="46"/>
        <v>-9.3340220904215183E-3</v>
      </c>
      <c r="AT57">
        <f t="shared" si="47"/>
        <v>-6.1179826634745289E-3</v>
      </c>
      <c r="AU57">
        <f t="shared" si="48"/>
        <v>-1.7267620168840803E-2</v>
      </c>
      <c r="AW57">
        <v>54</v>
      </c>
      <c r="AX57">
        <f>IF(Z57&gt;0, (R57*SUMPRODUCT(K57:$K$98, X57:$X$98)-K57*$AZ$3)/Z57, 0)</f>
        <v>-16353948.129061833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</v>
      </c>
      <c r="S58">
        <f t="shared" si="32"/>
        <v>-71826631.705141529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-21.777887552222442</v>
      </c>
      <c r="AC58">
        <f t="shared" si="33"/>
        <v>-19.446119592178178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-0.1047605833481742</v>
      </c>
      <c r="AI58">
        <f t="shared" si="38"/>
        <v>-0.10476396755942192</v>
      </c>
      <c r="AJ58">
        <f t="shared" si="39"/>
        <v>-2.3317679600442638</v>
      </c>
      <c r="AK58">
        <f t="shared" si="61"/>
        <v>-1.524452128655571</v>
      </c>
      <c r="AL58">
        <f t="shared" si="40"/>
        <v>-3.9609840562592566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-3.3529305734793718E-4</v>
      </c>
      <c r="AR58">
        <f t="shared" si="45"/>
        <v>-3.353038887360385E-4</v>
      </c>
      <c r="AS58">
        <f t="shared" si="46"/>
        <v>-7.4629749411645454E-3</v>
      </c>
      <c r="AT58">
        <f t="shared" si="47"/>
        <v>-4.879108140308056E-3</v>
      </c>
      <c r="AU58">
        <f t="shared" si="48"/>
        <v>-1.267738697020864E-2</v>
      </c>
      <c r="AW58">
        <v>55</v>
      </c>
      <c r="AX58">
        <f>IF(Z58&gt;0, (R58*SUMPRODUCT(K58:$K$98, X58:$X$98)-K58*$AZ$3)/Z58, 0)</f>
        <v>-71826631.705141529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</v>
      </c>
      <c r="S59">
        <f t="shared" si="32"/>
        <v>-320314576.13756168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-19.446119592178178</v>
      </c>
      <c r="AC59">
        <f t="shared" si="33"/>
        <v>-17.362898174708434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-2.1382376102858428E-2</v>
      </c>
      <c r="AI59">
        <f t="shared" si="38"/>
        <v>-2.138305367498081E-2</v>
      </c>
      <c r="AJ59">
        <f t="shared" si="39"/>
        <v>-2.0832214174697441</v>
      </c>
      <c r="AK59">
        <f t="shared" si="61"/>
        <v>-1.3612283714524727</v>
      </c>
      <c r="AL59">
        <f t="shared" si="40"/>
        <v>-3.4658328425971971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-6.1103289960889501E-5</v>
      </c>
      <c r="AR59">
        <f t="shared" si="45"/>
        <v>-6.1105226223055322E-5</v>
      </c>
      <c r="AS59">
        <f t="shared" si="46"/>
        <v>-5.9531121196288606E-3</v>
      </c>
      <c r="AT59">
        <f t="shared" si="47"/>
        <v>-3.8899106200236942E-3</v>
      </c>
      <c r="AU59">
        <f t="shared" si="48"/>
        <v>-9.9041279658756091E-3</v>
      </c>
      <c r="AW59">
        <v>56</v>
      </c>
      <c r="AX59">
        <f>IF(Z59&gt;0, (R59*SUMPRODUCT(K59:$K$98, X59:$X$98)-K59*$AZ$3)/Z59, 0)</f>
        <v>-320314576.13756168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</v>
      </c>
      <c r="S60">
        <f t="shared" si="32"/>
        <v>-1450693022.0446842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-17.362898174708434</v>
      </c>
      <c r="AC60">
        <f t="shared" si="33"/>
        <v>-15.502640786456354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-4.2977343198117813E-3</v>
      </c>
      <c r="AI60">
        <f t="shared" si="38"/>
        <v>-4.2978678994229644E-3</v>
      </c>
      <c r="AJ60">
        <f t="shared" si="39"/>
        <v>-1.8602573882520801</v>
      </c>
      <c r="AK60">
        <f t="shared" si="61"/>
        <v>-1.2154028722295904</v>
      </c>
      <c r="AL60">
        <f t="shared" si="40"/>
        <v>-3.0799581283810937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-1.0965543750304618E-5</v>
      </c>
      <c r="AR60">
        <f t="shared" si="45"/>
        <v>-1.0965884574785979E-5</v>
      </c>
      <c r="AS60">
        <f t="shared" si="46"/>
        <v>-4.7463924616445224E-3</v>
      </c>
      <c r="AT60">
        <f t="shared" si="47"/>
        <v>-3.1010649746872083E-3</v>
      </c>
      <c r="AU60">
        <f t="shared" si="48"/>
        <v>-7.8584233209065164E-3</v>
      </c>
      <c r="AW60">
        <v>57</v>
      </c>
      <c r="AX60">
        <f>IF(Z60&gt;0, (R60*SUMPRODUCT(K60:$K$98, X60:$X$98)-K60*$AZ$3)/Z60, 0)</f>
        <v>-1450693022.0446842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</v>
      </c>
      <c r="S61">
        <f t="shared" si="32"/>
        <v>-6682546162.9981556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-15.502640786456354</v>
      </c>
      <c r="AC61">
        <f t="shared" si="33"/>
        <v>-13.841653098837567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-8.5081909549295312E-4</v>
      </c>
      <c r="AI61">
        <f t="shared" si="38"/>
        <v>-8.5084498692108773E-4</v>
      </c>
      <c r="AJ61">
        <f t="shared" si="39"/>
        <v>-1.6609876876187872</v>
      </c>
      <c r="AK61">
        <f t="shared" si="61"/>
        <v>-1.085184855051945</v>
      </c>
      <c r="AL61">
        <f t="shared" si="40"/>
        <v>-2.7470233876576531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-1.9382500923248862E-6</v>
      </c>
      <c r="AR61">
        <f t="shared" si="45"/>
        <v>-1.9383090755602629E-6</v>
      </c>
      <c r="AS61">
        <f t="shared" si="46"/>
        <v>-3.7838943154094719E-3</v>
      </c>
      <c r="AT61">
        <f t="shared" si="47"/>
        <v>-2.4721584842607963E-3</v>
      </c>
      <c r="AU61">
        <f t="shared" si="48"/>
        <v>-6.2579911087458284E-3</v>
      </c>
      <c r="AW61">
        <v>58</v>
      </c>
      <c r="AX61">
        <f>IF(Z61&gt;0, (R61*SUMPRODUCT(K61:$K$98, X61:$X$98)-K61*$AZ$3)/Z61, 0)</f>
        <v>-6682546162.9981556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</v>
      </c>
      <c r="S62">
        <f t="shared" si="32"/>
        <v>-31344824898.19463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-13.841653098837567</v>
      </c>
      <c r="AC62">
        <f t="shared" si="33"/>
        <v>-12.358620525335395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-1.656321651748618E-4</v>
      </c>
      <c r="AI62">
        <f t="shared" si="38"/>
        <v>-1.656370936680682E-4</v>
      </c>
      <c r="AJ62">
        <f t="shared" si="39"/>
        <v>-1.4830325735021717</v>
      </c>
      <c r="AK62">
        <f t="shared" si="61"/>
        <v>-0.96891571691862977</v>
      </c>
      <c r="AL62">
        <f t="shared" si="40"/>
        <v>-2.4521139275144694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-3.3689862714015277E-7</v>
      </c>
      <c r="AR62">
        <f t="shared" si="45"/>
        <v>-3.3690865177874488E-7</v>
      </c>
      <c r="AS62">
        <f t="shared" si="46"/>
        <v>-3.0165133534874483E-3</v>
      </c>
      <c r="AT62">
        <f t="shared" si="47"/>
        <v>-1.9707909662340477E-3</v>
      </c>
      <c r="AU62">
        <f t="shared" si="48"/>
        <v>-4.9876412283732744E-3</v>
      </c>
      <c r="AW62">
        <v>59</v>
      </c>
      <c r="AX62">
        <f>IF(Z62&gt;0, (R62*SUMPRODUCT(K62:$K$98, X62:$X$98)-K62*$AZ$3)/Z62, 0)</f>
        <v>-31344824898.19463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</v>
      </c>
      <c r="S63">
        <f t="shared" si="32"/>
        <v>-149851314063.69656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-12.358620525335395</v>
      </c>
      <c r="AC63">
        <f t="shared" si="33"/>
        <v>-11.034482905312355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-3.167004514524697E-5</v>
      </c>
      <c r="AI63">
        <f t="shared" si="38"/>
        <v>-3.1670965597878151E-5</v>
      </c>
      <c r="AJ63">
        <f t="shared" si="39"/>
        <v>-1.3241376200230395</v>
      </c>
      <c r="AK63">
        <f t="shared" si="61"/>
        <v>-0.86510343677347767</v>
      </c>
      <c r="AL63">
        <f t="shared" si="40"/>
        <v>-2.1892727277621149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-5.7515542689537702E-8</v>
      </c>
      <c r="AR63">
        <f t="shared" si="45"/>
        <v>-5.7517214311171318E-8</v>
      </c>
      <c r="AS63">
        <f t="shared" si="46"/>
        <v>-2.4047485079978746E-3</v>
      </c>
      <c r="AT63">
        <f t="shared" si="47"/>
        <v>-1.5711027066874338E-3</v>
      </c>
      <c r="AU63">
        <f t="shared" si="48"/>
        <v>-3.9759087318996193E-3</v>
      </c>
      <c r="AW63">
        <v>60</v>
      </c>
      <c r="AX63">
        <f>IF(Z63&gt;0, (R63*SUMPRODUCT(K63:$K$98, X63:$X$98)-K63*$AZ$3)/Z63, 0)</f>
        <v>-149851314063.69656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</v>
      </c>
      <c r="S64">
        <f t="shared" si="32"/>
        <v>-731490143285.46497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-11.034482905312355</v>
      </c>
      <c r="AC64">
        <f t="shared" si="33"/>
        <v>-9.8522169298621254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-5.9431154354369293E-6</v>
      </c>
      <c r="AI64">
        <f t="shared" si="38"/>
        <v>-5.9432837941123723E-6</v>
      </c>
      <c r="AJ64">
        <f t="shared" si="39"/>
        <v>-1.18226597545023</v>
      </c>
      <c r="AK64">
        <f t="shared" si="61"/>
        <v>-0.77241380337186494</v>
      </c>
      <c r="AL64">
        <f t="shared" si="40"/>
        <v>-1.9546857221058893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-9.6367963787694618E-9</v>
      </c>
      <c r="AR64">
        <f t="shared" si="45"/>
        <v>-9.6370693733446916E-9</v>
      </c>
      <c r="AS64">
        <f t="shared" si="46"/>
        <v>-1.9170511821168263E-3</v>
      </c>
      <c r="AT64">
        <f t="shared" si="47"/>
        <v>-1.2524734920781985E-3</v>
      </c>
      <c r="AU64">
        <f t="shared" si="48"/>
        <v>-3.1695343112643987E-3</v>
      </c>
      <c r="AW64">
        <v>61</v>
      </c>
      <c r="AX64">
        <f>IF(Z64&gt;0, (R64*SUMPRODUCT(K64:$K$98, X64:$X$98)-K64*$AZ$3)/Z64, 0)</f>
        <v>-731490143285.46497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</v>
      </c>
      <c r="S65">
        <f t="shared" si="32"/>
        <v>-3649790647344.0991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-9.8522169298621254</v>
      </c>
      <c r="AC65">
        <f t="shared" si="33"/>
        <v>-8.7966222672080523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-1.0923835357273823E-6</v>
      </c>
      <c r="AI65">
        <f t="shared" si="38"/>
        <v>-1.0924136628741051E-6</v>
      </c>
      <c r="AJ65">
        <f t="shared" si="39"/>
        <v>-1.0555946626540731</v>
      </c>
      <c r="AK65">
        <f t="shared" si="61"/>
        <v>-0.68965518509034884</v>
      </c>
      <c r="AL65">
        <f t="shared" si="40"/>
        <v>-1.7452509401580847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-1.5815234654531289E-9</v>
      </c>
      <c r="AR65">
        <f t="shared" si="45"/>
        <v>-1.5815670827248388E-9</v>
      </c>
      <c r="AS65">
        <f t="shared" si="46"/>
        <v>-1.5282615257313137E-3</v>
      </c>
      <c r="AT65">
        <f t="shared" si="47"/>
        <v>-9.984642047589469E-4</v>
      </c>
      <c r="AU65">
        <f t="shared" si="48"/>
        <v>-2.526727312057343E-3</v>
      </c>
      <c r="AW65">
        <v>62</v>
      </c>
      <c r="AX65">
        <f>IF(Z65&gt;0, (R65*SUMPRODUCT(K65:$K$98, X65:$X$98)-K65*$AZ$3)/Z65, 0)</f>
        <v>-3649790647344.0991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</v>
      </c>
      <c r="S66">
        <f t="shared" si="32"/>
        <v>-18648080005855.207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-8.7966222672080523</v>
      </c>
      <c r="AC66">
        <f t="shared" si="33"/>
        <v>-7.8541270256727289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-1.9648938444972629E-7</v>
      </c>
      <c r="AI66">
        <f t="shared" si="38"/>
        <v>-1.9649464915192567E-7</v>
      </c>
      <c r="AJ66">
        <f t="shared" si="39"/>
        <v>-0.94249524153532338</v>
      </c>
      <c r="AK66">
        <f t="shared" si="61"/>
        <v>-0.61576355870456367</v>
      </c>
      <c r="AL66">
        <f t="shared" si="40"/>
        <v>-1.5582589967345362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-2.5399289232496934E-10</v>
      </c>
      <c r="AR66">
        <f t="shared" si="45"/>
        <v>-2.539996977661009E-10</v>
      </c>
      <c r="AS66">
        <f t="shared" si="46"/>
        <v>-1.2183207406877845E-3</v>
      </c>
      <c r="AT66">
        <f t="shared" si="47"/>
        <v>-7.9596955174799549E-4</v>
      </c>
      <c r="AU66">
        <f t="shared" si="48"/>
        <v>-2.0142905464354778E-3</v>
      </c>
      <c r="AW66">
        <v>63</v>
      </c>
      <c r="AX66">
        <f>IF(Z66&gt;0, (R66*SUMPRODUCT(K66:$K$98, X66:$X$98)-K66*$AZ$3)/Z66, 0)</f>
        <v>-18648080005855.207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-97765227626776.297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-7.8541270256727289</v>
      </c>
      <c r="AC67">
        <f t="shared" ref="AC67:AC89" si="64">S67*Z67</f>
        <v>-7.0126134160009652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-3.4523529754805066E-8</v>
      </c>
      <c r="AI67">
        <f t="shared" ref="AI67:AI89" si="69">SUM(AE67:AH67)</f>
        <v>-3.4524426368763095E-8</v>
      </c>
      <c r="AJ67">
        <f t="shared" ref="AJ67:AJ89" si="70">AB67-AC67</f>
        <v>-0.8415136096717637</v>
      </c>
      <c r="AK67">
        <f t="shared" si="61"/>
        <v>-0.54978889179709112</v>
      </c>
      <c r="AL67">
        <f t="shared" ref="AL67:AL89" si="71">SUM(AI67:AK67)</f>
        <v>-1.3913025359932811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-3.984553305988996E-11</v>
      </c>
      <c r="AR67">
        <f t="shared" ref="AR67:AR89" si="76">AI67*$K67</f>
        <v>-3.9846567892114832E-11</v>
      </c>
      <c r="AS67">
        <f t="shared" ref="AS67:AS89" si="77">AJ67*$K67</f>
        <v>-9.7123783670633324E-4</v>
      </c>
      <c r="AT67">
        <f t="shared" ref="AT67:AT89" si="78">AK67*$K67</f>
        <v>-6.3454205348200939E-4</v>
      </c>
      <c r="AU67">
        <f t="shared" ref="AU67:AU89" si="79">AL67*$K67</f>
        <v>-1.6057799300349105E-3</v>
      </c>
      <c r="AW67">
        <v>64</v>
      </c>
      <c r="AX67">
        <f>IF(Z67&gt;0, (R67*SUMPRODUCT(K67:$K$98, X67:$X$98)-K67*$AZ$3)/Z67, 0)</f>
        <v>-97765227626776.297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</v>
      </c>
      <c r="S68">
        <f t="shared" si="63"/>
        <v>-526537426372362.94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-7.0126134160009652</v>
      </c>
      <c r="AC68">
        <f t="shared" si="64"/>
        <v>-6.2612619786070995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-5.9120435301107243E-9</v>
      </c>
      <c r="AI68">
        <f t="shared" si="69"/>
        <v>-5.9121921724879086E-9</v>
      </c>
      <c r="AJ68">
        <f t="shared" si="70"/>
        <v>-0.75135143739386567</v>
      </c>
      <c r="AK68">
        <f t="shared" si="61"/>
        <v>-0.49088293912006759</v>
      </c>
      <c r="AL68">
        <f t="shared" si="71"/>
        <v>-1.2422343824261255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-6.09233883392623E-12</v>
      </c>
      <c r="AR68">
        <f t="shared" si="76"/>
        <v>-6.0924920093421883E-12</v>
      </c>
      <c r="AS68">
        <f t="shared" si="77"/>
        <v>-7.7426485726082102E-4</v>
      </c>
      <c r="AT68">
        <f t="shared" si="78"/>
        <v>-5.0585304010050528E-4</v>
      </c>
      <c r="AU68">
        <f t="shared" si="79"/>
        <v>-1.2801179034538184E-3</v>
      </c>
      <c r="AW68">
        <v>65</v>
      </c>
      <c r="AX68">
        <f>IF(Z68&gt;0, (R68*SUMPRODUCT(K68:$K$98, X68:$X$98)-K68*$AZ$3)/Z68, 0)</f>
        <v>-526537426372362.94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</v>
      </c>
      <c r="S69">
        <f t="shared" si="63"/>
        <v>-2919050341982610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-6.2612619786070995</v>
      </c>
      <c r="AC69">
        <f t="shared" si="64"/>
        <v>-5.5904124809045221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-9.857328596213167E-10</v>
      </c>
      <c r="AI69">
        <f t="shared" si="69"/>
        <v>-9.8575679896727672E-10</v>
      </c>
      <c r="AJ69">
        <f t="shared" si="70"/>
        <v>-0.6708494977025774</v>
      </c>
      <c r="AK69">
        <f t="shared" si="61"/>
        <v>-0.43828833850249699</v>
      </c>
      <c r="AL69">
        <f t="shared" si="71"/>
        <v>-1.1091378371908311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-9.0695896405027875E-13</v>
      </c>
      <c r="AR69">
        <f t="shared" si="76"/>
        <v>-9.0698099030637845E-13</v>
      </c>
      <c r="AS69">
        <f t="shared" si="77"/>
        <v>-6.1723920383836817E-4</v>
      </c>
      <c r="AT69">
        <f t="shared" si="78"/>
        <v>-4.0326294651093554E-4</v>
      </c>
      <c r="AU69">
        <f t="shared" si="79"/>
        <v>-1.0205021512562846E-3</v>
      </c>
      <c r="AW69">
        <v>66</v>
      </c>
      <c r="AX69">
        <f>IF(Z69&gt;0, (R69*SUMPRODUCT(K69:$K$98, X69:$X$98)-K69*$AZ$3)/Z69, 0)</f>
        <v>-2919050341982610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</v>
      </c>
      <c r="S70">
        <f t="shared" si="63"/>
        <v>-1.667572166911362E+16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-5.5904124809045221</v>
      </c>
      <c r="AC70">
        <f t="shared" si="64"/>
        <v>-4.9914397150941161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-1.5966724397673101E-10</v>
      </c>
      <c r="AI70">
        <f t="shared" si="69"/>
        <v>-1.5967098552373429E-10</v>
      </c>
      <c r="AJ70">
        <f t="shared" si="70"/>
        <v>-0.59897276581040604</v>
      </c>
      <c r="AK70">
        <f t="shared" si="61"/>
        <v>-0.39132887366331659</v>
      </c>
      <c r="AL70">
        <f t="shared" si="71"/>
        <v>-0.99030163963339357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-1.3116749052716628E-13</v>
      </c>
      <c r="AR70">
        <f t="shared" si="76"/>
        <v>-1.311705642279385E-13</v>
      </c>
      <c r="AS70">
        <f t="shared" si="77"/>
        <v>-4.920593142881376E-4</v>
      </c>
      <c r="AT70">
        <f t="shared" si="78"/>
        <v>-3.2147875200200872E-4</v>
      </c>
      <c r="AU70">
        <f t="shared" si="79"/>
        <v>-8.1353806642131684E-4</v>
      </c>
      <c r="AW70">
        <v>67</v>
      </c>
      <c r="AX70">
        <f>IF(Z70&gt;0, (R70*SUMPRODUCT(K70:$K$98, X70:$X$98)-K70*$AZ$3)/Z70, 0)</f>
        <v>-1.667572166911362E+16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</v>
      </c>
      <c r="S71">
        <f t="shared" si="63"/>
        <v>-9.820603764228288E+16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-4.9914397150941161</v>
      </c>
      <c r="AC71">
        <f t="shared" si="64"/>
        <v>-4.4566426027627184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-2.5094998690328767E-11</v>
      </c>
      <c r="AI71">
        <f t="shared" si="69"/>
        <v>-2.5095565947025727E-11</v>
      </c>
      <c r="AJ71">
        <f t="shared" si="70"/>
        <v>-0.53479711233139771</v>
      </c>
      <c r="AK71">
        <f t="shared" si="61"/>
        <v>-0.34940078005658814</v>
      </c>
      <c r="AL71">
        <f t="shared" si="71"/>
        <v>-0.88419789241308144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-1.8406852639555883E-14</v>
      </c>
      <c r="AR71">
        <f t="shared" si="76"/>
        <v>-1.8407268714908531E-14</v>
      </c>
      <c r="AS71">
        <f t="shared" si="77"/>
        <v>-3.922666727429539E-4</v>
      </c>
      <c r="AT71">
        <f t="shared" si="78"/>
        <v>-2.5628089285878491E-4</v>
      </c>
      <c r="AU71">
        <f t="shared" si="79"/>
        <v>-6.4854756562014607E-4</v>
      </c>
      <c r="AW71">
        <v>68</v>
      </c>
      <c r="AX71">
        <f>IF(Z71&gt;0, (R71*SUMPRODUCT(K71:$K$98, X71:$X$98)-K71*$AZ$3)/Z71, 0)</f>
        <v>-9.820603764228288E+16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</v>
      </c>
      <c r="S72">
        <f t="shared" si="63"/>
        <v>-5.972385529831456E+17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-4.4566426027627184</v>
      </c>
      <c r="AC72">
        <f t="shared" si="64"/>
        <v>-3.9791451810381582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-3.8264157862442572E-12</v>
      </c>
      <c r="AI72">
        <f t="shared" si="69"/>
        <v>-3.8264990684009677E-12</v>
      </c>
      <c r="AJ72">
        <f t="shared" si="70"/>
        <v>-0.47749742172456022</v>
      </c>
      <c r="AK72">
        <f t="shared" ref="AK72:AK89" si="92">G72*SUM(AB72:AB72, AE72:AF72)</f>
        <v>-0.31196498219339031</v>
      </c>
      <c r="AL72">
        <f t="shared" si="71"/>
        <v>-0.78946240392177702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-2.5059159191794575E-15</v>
      </c>
      <c r="AR72">
        <f t="shared" si="76"/>
        <v>-2.5059704605816322E-15</v>
      </c>
      <c r="AS72">
        <f t="shared" si="77"/>
        <v>-3.1271258987805676E-4</v>
      </c>
      <c r="AT72">
        <f t="shared" si="78"/>
        <v>-2.0430555872033758E-4</v>
      </c>
      <c r="AU72">
        <f t="shared" si="79"/>
        <v>-5.170181486009003E-4</v>
      </c>
      <c r="AW72">
        <v>69</v>
      </c>
      <c r="AX72">
        <f>IF(Z72&gt;0, (R72*SUMPRODUCT(K72:$K$98, X72:$X$98)-K72*$AZ$3)/Z72, 0)</f>
        <v>-5.972385529831456E+17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</v>
      </c>
      <c r="S73">
        <f t="shared" si="63"/>
        <v>-3.7569354589520891E+18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-3.9791451810381582</v>
      </c>
      <c r="AC73">
        <f t="shared" si="64"/>
        <v>-3.5528081973554997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-5.6502802605734719E-13</v>
      </c>
      <c r="AI73">
        <f t="shared" si="69"/>
        <v>-5.6503984688923322E-13</v>
      </c>
      <c r="AJ73">
        <f t="shared" si="70"/>
        <v>-0.42633698368265849</v>
      </c>
      <c r="AK73">
        <f t="shared" si="92"/>
        <v>-0.27854016267267112</v>
      </c>
      <c r="AL73">
        <f t="shared" si="71"/>
        <v>-0.70487714635589471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-3.3038955018244855E-16</v>
      </c>
      <c r="AR73">
        <f t="shared" si="76"/>
        <v>-3.3039646219238344E-16</v>
      </c>
      <c r="AS73">
        <f t="shared" si="77"/>
        <v>-2.4929256208391904E-4</v>
      </c>
      <c r="AT73">
        <f t="shared" si="78"/>
        <v>-1.6287114056149431E-4</v>
      </c>
      <c r="AU73">
        <f t="shared" si="79"/>
        <v>-4.1216370264574378E-4</v>
      </c>
      <c r="AW73">
        <v>70</v>
      </c>
      <c r="AX73">
        <f>IF(Z73&gt;0, (R73*SUMPRODUCT(K73:$K$98, X73:$X$98)-K73*$AZ$3)/Z73, 0)</f>
        <v>-3.7569354589520891E+18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</v>
      </c>
      <c r="S74">
        <f t="shared" si="63"/>
        <v>-2.4483604442599399E+19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-3.5528081973554997</v>
      </c>
      <c r="AC74">
        <f t="shared" si="64"/>
        <v>-3.172150176210268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-8.0664766410652166E-14</v>
      </c>
      <c r="AI74">
        <f t="shared" si="69"/>
        <v>-8.0666385938418002E-14</v>
      </c>
      <c r="AJ74">
        <f t="shared" si="70"/>
        <v>-0.38065802114523173</v>
      </c>
      <c r="AK74">
        <f t="shared" si="92"/>
        <v>-0.248696573814885</v>
      </c>
      <c r="AL74">
        <f t="shared" si="71"/>
        <v>-0.62935459496019741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-4.2113580877115937E-17</v>
      </c>
      <c r="AR74">
        <f t="shared" si="76"/>
        <v>-4.211442640257376E-17</v>
      </c>
      <c r="AS74">
        <f t="shared" si="77"/>
        <v>-1.9873450421230838E-4</v>
      </c>
      <c r="AT74">
        <f t="shared" si="78"/>
        <v>-1.2983987608537496E-4</v>
      </c>
      <c r="AU74">
        <f t="shared" si="79"/>
        <v>-3.2857438029772548E-4</v>
      </c>
      <c r="AW74">
        <v>71</v>
      </c>
      <c r="AX74">
        <f>IF(Z74&gt;0, (R74*SUMPRODUCT(K74:$K$98, X74:$X$98)-K74*$AZ$3)/Z74, 0)</f>
        <v>-2.4483604442599399E+19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</v>
      </c>
      <c r="S75">
        <f t="shared" si="63"/>
        <v>-1.6554099470549985E+20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-3.172150176210268</v>
      </c>
      <c r="AC75">
        <f t="shared" si="64"/>
        <v>-2.8322769430448815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-1.1115738119531312E-14</v>
      </c>
      <c r="AI75">
        <f t="shared" si="69"/>
        <v>-1.1115951984754552E-14</v>
      </c>
      <c r="AJ75">
        <f t="shared" si="70"/>
        <v>-0.33987323316538642</v>
      </c>
      <c r="AK75">
        <f t="shared" si="92"/>
        <v>-0.22205051233471879</v>
      </c>
      <c r="AL75">
        <f t="shared" si="71"/>
        <v>-0.56192374550011626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-5.181536645160542E-18</v>
      </c>
      <c r="AR75">
        <f t="shared" si="76"/>
        <v>-5.1816363371899353E-18</v>
      </c>
      <c r="AS75">
        <f t="shared" si="77"/>
        <v>-1.5842993001619017E-4</v>
      </c>
      <c r="AT75">
        <f t="shared" si="78"/>
        <v>-1.0350755427724408E-4</v>
      </c>
      <c r="AU75">
        <f t="shared" si="79"/>
        <v>-2.619374842934394E-4</v>
      </c>
      <c r="AW75">
        <v>72</v>
      </c>
      <c r="AX75">
        <f>IF(Z75&gt;0, (R75*SUMPRODUCT(K75:$K$98, X75:$X$98)-K75*$AZ$3)/Z75, 0)</f>
        <v>-1.6554099470549985E+20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</v>
      </c>
      <c r="S76">
        <f t="shared" si="63"/>
        <v>-1.1631224286541682E+21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-2.8322769430448815</v>
      </c>
      <c r="AC76">
        <f t="shared" si="64"/>
        <v>-2.5288186991472159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-1.476396186358438E-15</v>
      </c>
      <c r="AI76">
        <f t="shared" si="69"/>
        <v>-1.4764233634061507E-15</v>
      </c>
      <c r="AJ76">
        <f t="shared" si="70"/>
        <v>-0.30345824389766562</v>
      </c>
      <c r="AK76">
        <f t="shared" si="92"/>
        <v>-0.19825938601314172</v>
      </c>
      <c r="AL76">
        <f t="shared" si="71"/>
        <v>-0.50171762991080882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-6.1447633174054483E-19</v>
      </c>
      <c r="AR76">
        <f t="shared" si="76"/>
        <v>-6.1448764283220188E-19</v>
      </c>
      <c r="AS76">
        <f t="shared" si="77"/>
        <v>-1.2629937022974309E-4</v>
      </c>
      <c r="AT76">
        <f t="shared" si="78"/>
        <v>-8.2515588550098894E-5</v>
      </c>
      <c r="AU76">
        <f t="shared" si="79"/>
        <v>-2.0881495877984258E-4</v>
      </c>
      <c r="AW76">
        <v>73</v>
      </c>
      <c r="AX76">
        <f>IF(Z76&gt;0, (R76*SUMPRODUCT(K76:$K$98, X76:$X$98)-K76*$AZ$3)/Z76, 0)</f>
        <v>-1.1631224286541682E+21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</v>
      </c>
      <c r="S77">
        <f t="shared" si="63"/>
        <v>-8.5080094072844887E+21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-2.5288186991472159</v>
      </c>
      <c r="AC77">
        <f t="shared" si="64"/>
        <v>-2.2578738385242998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-1.8870400277005375E-16</v>
      </c>
      <c r="AI77">
        <f t="shared" si="69"/>
        <v>-1.8870732004694314E-16</v>
      </c>
      <c r="AJ77">
        <f t="shared" si="70"/>
        <v>-0.27094486062291612</v>
      </c>
      <c r="AK77">
        <f t="shared" si="92"/>
        <v>-0.17701730894030512</v>
      </c>
      <c r="AL77">
        <f t="shared" si="71"/>
        <v>-0.44796216956322144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-7.0123782587174266E-20</v>
      </c>
      <c r="AR77">
        <f t="shared" si="76"/>
        <v>-7.0125015311440631E-20</v>
      </c>
      <c r="AS77">
        <f t="shared" si="77"/>
        <v>-1.0068508468570093E-4</v>
      </c>
      <c r="AT77">
        <f t="shared" si="78"/>
        <v>-6.5780921994657918E-5</v>
      </c>
      <c r="AU77">
        <f t="shared" si="79"/>
        <v>-1.6646600668035892E-4</v>
      </c>
      <c r="AW77">
        <v>74</v>
      </c>
      <c r="AX77">
        <f>IF(Z77&gt;0, (R77*SUMPRODUCT(K77:$K$98, X77:$X$98)-K77*$AZ$3)/Z77, 0)</f>
        <v>-8.5080094072844887E+21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</v>
      </c>
      <c r="S78">
        <f t="shared" si="63"/>
        <v>-6.4904137982546635E+22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-2.2578738385242998</v>
      </c>
      <c r="AC78">
        <f t="shared" si="64"/>
        <v>-2.015958784396696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-2.316677709907949E-17</v>
      </c>
      <c r="AI78">
        <f t="shared" si="69"/>
        <v>-2.3167165356062607E-17</v>
      </c>
      <c r="AJ78">
        <f t="shared" si="70"/>
        <v>-0.24191505412760383</v>
      </c>
      <c r="AK78">
        <f t="shared" si="92"/>
        <v>-0.15805116869670099</v>
      </c>
      <c r="AL78">
        <f t="shared" si="71"/>
        <v>-0.39996622282430483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-7.6865564242247801E-21</v>
      </c>
      <c r="AR78">
        <f t="shared" si="76"/>
        <v>-7.6866852448714795E-21</v>
      </c>
      <c r="AS78">
        <f t="shared" si="77"/>
        <v>-8.026553307214684E-5</v>
      </c>
      <c r="AT78">
        <f t="shared" si="78"/>
        <v>-5.2440148273802544E-5</v>
      </c>
      <c r="AU78">
        <f t="shared" si="79"/>
        <v>-1.3270568134594938E-4</v>
      </c>
      <c r="AW78">
        <v>75</v>
      </c>
      <c r="AX78">
        <f>IF(Z78&gt;0, (R78*SUMPRODUCT(K78:$K$98, X78:$X$98)-K78*$AZ$3)/Z78, 0)</f>
        <v>-6.4904137982546635E+22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</v>
      </c>
      <c r="S79">
        <f t="shared" si="63"/>
        <v>-5.1721657425335759E+23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-2.015958784396696</v>
      </c>
      <c r="AC79">
        <f t="shared" si="64"/>
        <v>-1.7999632003541928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-2.7269857315888903E-18</v>
      </c>
      <c r="AI79">
        <f t="shared" si="69"/>
        <v>-2.7270292327857283E-18</v>
      </c>
      <c r="AJ79">
        <f t="shared" si="70"/>
        <v>-0.21599558404250319</v>
      </c>
      <c r="AK79">
        <f t="shared" si="92"/>
        <v>-0.14111711490776874</v>
      </c>
      <c r="AL79">
        <f t="shared" si="71"/>
        <v>-0.35711269895027192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-8.0785058230260322E-22</v>
      </c>
      <c r="AR79">
        <f t="shared" si="76"/>
        <v>-8.0786346923002251E-22</v>
      </c>
      <c r="AS79">
        <f t="shared" si="77"/>
        <v>-6.398719154348433E-5</v>
      </c>
      <c r="AT79">
        <f t="shared" si="78"/>
        <v>-4.1804965141743091E-5</v>
      </c>
      <c r="AU79">
        <f t="shared" si="79"/>
        <v>-1.0579215668522742E-4</v>
      </c>
      <c r="AW79">
        <v>76</v>
      </c>
      <c r="AX79">
        <f>IF(Z79&gt;0, (R79*SUMPRODUCT(K79:$K$98, X79:$X$98)-K79*$AZ$3)/Z79, 0)</f>
        <v>-5.1721657425335759E+23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</v>
      </c>
      <c r="S80">
        <f t="shared" si="63"/>
        <v>-4.346809875973192E+24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-1.7999632003541928</v>
      </c>
      <c r="AC80">
        <f t="shared" si="64"/>
        <v>-1.6071100003162435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-3.075573074978694E-19</v>
      </c>
      <c r="AI80">
        <f t="shared" si="69"/>
        <v>-3.0756192901930168E-19</v>
      </c>
      <c r="AJ80">
        <f t="shared" si="70"/>
        <v>-0.19285320003794926</v>
      </c>
      <c r="AK80">
        <f t="shared" si="92"/>
        <v>-0.1259974240247935</v>
      </c>
      <c r="AL80">
        <f t="shared" si="71"/>
        <v>-0.31885062406274278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-8.1349746572960109E-23</v>
      </c>
      <c r="AR80">
        <f t="shared" si="76"/>
        <v>-8.1350968977982302E-23</v>
      </c>
      <c r="AS80">
        <f t="shared" si="77"/>
        <v>-5.1010197340150129E-5</v>
      </c>
      <c r="AT80">
        <f t="shared" si="78"/>
        <v>-3.3326662262231416E-5</v>
      </c>
      <c r="AU80">
        <f t="shared" si="79"/>
        <v>-8.4336859602381545E-5</v>
      </c>
      <c r="AW80">
        <v>77</v>
      </c>
      <c r="AX80">
        <f>IF(Z80&gt;0, (R80*SUMPRODUCT(K80:$K$98, X80:$X$98)-K80*$AZ$3)/Z80, 0)</f>
        <v>-4.346809875973192E+24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</v>
      </c>
      <c r="S81">
        <f t="shared" si="63"/>
        <v>-3.8630343133916818E+25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-1.6071100003162435</v>
      </c>
      <c r="AC81">
        <f t="shared" si="64"/>
        <v>-1.4349196431395028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-3.2887961269928003E-20</v>
      </c>
      <c r="AI81">
        <f t="shared" si="69"/>
        <v>-3.2888425580987238E-20</v>
      </c>
      <c r="AJ81">
        <f t="shared" si="70"/>
        <v>-0.17219035717674069</v>
      </c>
      <c r="AK81">
        <f t="shared" si="92"/>
        <v>-0.11249770002213706</v>
      </c>
      <c r="AL81">
        <f t="shared" si="71"/>
        <v>-0.28468805719887774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-7.7669245041793202E-24</v>
      </c>
      <c r="AR81">
        <f t="shared" si="76"/>
        <v>-7.767034157341277E-24</v>
      </c>
      <c r="AS81">
        <f t="shared" si="77"/>
        <v>-4.0665017012237089E-5</v>
      </c>
      <c r="AT81">
        <f t="shared" si="78"/>
        <v>-2.6567811114661522E-5</v>
      </c>
      <c r="AU81">
        <f t="shared" si="79"/>
        <v>-6.7232828126898608E-5</v>
      </c>
      <c r="AW81">
        <v>78</v>
      </c>
      <c r="AX81">
        <f>IF(Z81&gt;0, (R81*SUMPRODUCT(K81:$K$98, X81:$X$98)-K81*$AZ$3)/Z81, 0)</f>
        <v>-3.8630343133916818E+25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</v>
      </c>
      <c r="S82">
        <f t="shared" si="63"/>
        <v>-3.6408650795472447E+26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-1.4349196431395028</v>
      </c>
      <c r="AC82">
        <f t="shared" si="64"/>
        <v>-1.2811782528031275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-3.3254551712187302E-21</v>
      </c>
      <c r="AI82">
        <f t="shared" si="69"/>
        <v>-3.3254991572709736E-21</v>
      </c>
      <c r="AJ82">
        <f t="shared" si="70"/>
        <v>-0.15374139033637535</v>
      </c>
      <c r="AK82">
        <f t="shared" si="92"/>
        <v>-0.10044437501976521</v>
      </c>
      <c r="AL82">
        <f t="shared" si="71"/>
        <v>-0.25418576535614057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-7.0120532656150383E-25</v>
      </c>
      <c r="AR82">
        <f t="shared" si="76"/>
        <v>-7.0121460145848469E-25</v>
      </c>
      <c r="AS82">
        <f t="shared" si="77"/>
        <v>-3.2417902592663436E-5</v>
      </c>
      <c r="AT82">
        <f t="shared" si="78"/>
        <v>-2.1179696360540108E-5</v>
      </c>
      <c r="AU82">
        <f t="shared" si="79"/>
        <v>-5.3597598953203551E-5</v>
      </c>
      <c r="AW82">
        <v>79</v>
      </c>
      <c r="AX82">
        <f>IF(Z82&gt;0, (R82*SUMPRODUCT(K82:$K$98, X82:$X$98)-K82*$AZ$3)/Z82, 0)</f>
        <v>-3.6408650795472447E+26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</v>
      </c>
      <c r="S83">
        <f t="shared" si="63"/>
        <v>-3.6506365017101287E+27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-1.2811782528031275</v>
      </c>
      <c r="AC83">
        <f t="shared" si="64"/>
        <v>-1.1439091542885067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-3.1703502117705002E-22</v>
      </c>
      <c r="AI83">
        <f t="shared" si="69"/>
        <v>-3.1703893799112392E-22</v>
      </c>
      <c r="AJ83">
        <f t="shared" si="70"/>
        <v>-0.13726909851462077</v>
      </c>
      <c r="AK83">
        <f t="shared" si="92"/>
        <v>-8.9682477696218926E-2</v>
      </c>
      <c r="AL83">
        <f t="shared" si="71"/>
        <v>-0.2269515762108397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-5.968749123640766E-26</v>
      </c>
      <c r="AR83">
        <f t="shared" si="76"/>
        <v>-5.9688228646441548E-26</v>
      </c>
      <c r="AS83">
        <f t="shared" si="77"/>
        <v>-2.5843353469916629E-5</v>
      </c>
      <c r="AT83">
        <f t="shared" si="78"/>
        <v>-1.6884324267012201E-5</v>
      </c>
      <c r="AU83">
        <f t="shared" si="79"/>
        <v>-4.2727677736928826E-5</v>
      </c>
      <c r="AW83">
        <v>80</v>
      </c>
      <c r="AX83">
        <f>IF(Z83&gt;0, (R83*SUMPRODUCT(K83:$K$98, X83:$X$98)-K83*$AZ$3)/Z83, 0)</f>
        <v>-3.6506365017101287E+27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</v>
      </c>
      <c r="S84">
        <f t="shared" si="63"/>
        <v>-3.9076962730623078E+28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-1.1439091542885067</v>
      </c>
      <c r="AC84">
        <f t="shared" si="64"/>
        <v>-1.0213474591861667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-2.8407485674781225E-23</v>
      </c>
      <c r="AI84">
        <f t="shared" si="69"/>
        <v>-2.8407812385005043E-23</v>
      </c>
      <c r="AJ84">
        <f t="shared" si="70"/>
        <v>-0.12256169510234005</v>
      </c>
      <c r="AK84">
        <f t="shared" si="92"/>
        <v>-8.0073640800195481E-2</v>
      </c>
      <c r="AL84">
        <f t="shared" si="71"/>
        <v>-0.20263533590253552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-4.7751922359925829E-27</v>
      </c>
      <c r="AR84">
        <f t="shared" si="76"/>
        <v>-4.7752471547608982E-27</v>
      </c>
      <c r="AS84">
        <f t="shared" si="77"/>
        <v>-2.0602163161604467E-5</v>
      </c>
      <c r="AT84">
        <f t="shared" si="78"/>
        <v>-1.3460079932248249E-5</v>
      </c>
      <c r="AU84">
        <f t="shared" si="79"/>
        <v>-3.4062243093852712E-5</v>
      </c>
      <c r="AW84">
        <v>81</v>
      </c>
      <c r="AX84">
        <f>IF(Z84&gt;0, (R84*SUMPRODUCT(K84:$K$98, X84:$X$98)-K84*$AZ$3)/Z84, 0)</f>
        <v>-3.9076962730623078E+28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</v>
      </c>
      <c r="S85">
        <f t="shared" si="63"/>
        <v>-4.4842274152645708E+29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-1.0213474591861667</v>
      </c>
      <c r="AC85">
        <f t="shared" si="64"/>
        <v>-0.91191737427336306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-2.3841838827907243E-24</v>
      </c>
      <c r="AI85">
        <f t="shared" si="69"/>
        <v>-2.3842093029269546E-24</v>
      </c>
      <c r="AJ85">
        <f t="shared" si="70"/>
        <v>-0.10943008491280359</v>
      </c>
      <c r="AK85">
        <f t="shared" si="92"/>
        <v>-7.1494322143031669E-2</v>
      </c>
      <c r="AL85">
        <f t="shared" si="71"/>
        <v>-0.18092440705583526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-3.5783250485388994E-28</v>
      </c>
      <c r="AR85">
        <f t="shared" si="76"/>
        <v>-3.5783632005920468E-28</v>
      </c>
      <c r="AS85">
        <f t="shared" si="77"/>
        <v>-1.6423918336738253E-5</v>
      </c>
      <c r="AT85">
        <f t="shared" si="78"/>
        <v>-1.0730293313335656E-5</v>
      </c>
      <c r="AU85">
        <f t="shared" si="79"/>
        <v>-2.7154211650073906E-5</v>
      </c>
      <c r="AW85">
        <v>82</v>
      </c>
      <c r="AX85">
        <f>IF(Z85&gt;0, (R85*SUMPRODUCT(K85:$K$98, X85:$X$98)-K85*$AZ$3)/Z85, 0)</f>
        <v>-4.4842274152645708E+29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</v>
      </c>
      <c r="S86">
        <f t="shared" si="63"/>
        <v>-5.5453407108729356E+30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-0.91191737427336306</v>
      </c>
      <c r="AC86">
        <f t="shared" si="64"/>
        <v>-0.81421194131550267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-1.8664466712557533E-25</v>
      </c>
      <c r="AI86">
        <f t="shared" si="69"/>
        <v>-1.8664650247705275E-25</v>
      </c>
      <c r="AJ86">
        <f t="shared" si="70"/>
        <v>-9.7705432957860383E-2</v>
      </c>
      <c r="AK86">
        <f t="shared" si="92"/>
        <v>-6.3834216199135416E-2</v>
      </c>
      <c r="AL86">
        <f t="shared" si="71"/>
        <v>-0.16153964915699581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-2.5011377072571319E-29</v>
      </c>
      <c r="AR86">
        <f t="shared" si="76"/>
        <v>-2.5011623019420854E-29</v>
      </c>
      <c r="AS86">
        <f t="shared" si="77"/>
        <v>-1.3093047143445677E-5</v>
      </c>
      <c r="AT86">
        <f t="shared" si="78"/>
        <v>-8.5541241337178377E-6</v>
      </c>
      <c r="AU86">
        <f t="shared" si="79"/>
        <v>-2.1647171277163515E-5</v>
      </c>
      <c r="AW86">
        <v>83</v>
      </c>
      <c r="AX86">
        <f>IF(Z86&gt;0, (R86*SUMPRODUCT(K86:$K$98, X86:$X$98)-K86*$AZ$3)/Z86, 0)</f>
        <v>-5.5453407108729356E+30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</v>
      </c>
      <c r="S87">
        <f t="shared" si="63"/>
        <v>-7.434807529382958E+31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-0.81421194131550267</v>
      </c>
      <c r="AC87">
        <f t="shared" si="64"/>
        <v>-0.72697494760312731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-1.3558184417476077E-26</v>
      </c>
      <c r="AI87">
        <f t="shared" si="69"/>
        <v>-1.3558306642386529E-26</v>
      </c>
      <c r="AJ87">
        <f t="shared" si="70"/>
        <v>-8.7236993712375366E-2</v>
      </c>
      <c r="AK87">
        <f t="shared" si="92"/>
        <v>-5.6994835892085191E-2</v>
      </c>
      <c r="AL87">
        <f t="shared" si="71"/>
        <v>-0.14423182960446057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-1.6222042402598437E-30</v>
      </c>
      <c r="AR87">
        <f t="shared" si="76"/>
        <v>-1.6222188641771691E-30</v>
      </c>
      <c r="AS87">
        <f t="shared" si="77"/>
        <v>-1.0437697021241772E-5</v>
      </c>
      <c r="AT87">
        <f t="shared" si="78"/>
        <v>-6.8192953872112851E-6</v>
      </c>
      <c r="AU87">
        <f t="shared" si="79"/>
        <v>-1.7256992408453059E-5</v>
      </c>
      <c r="AW87">
        <v>84</v>
      </c>
      <c r="AX87">
        <f>IF(Z87&gt;0, (R87*SUMPRODUCT(K87:$K$98, X87:$X$98)-K87*$AZ$3)/Z87, 0)</f>
        <v>-7.434807529382958E+31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</v>
      </c>
      <c r="S88">
        <f t="shared" si="63"/>
        <v>-1.0884299937081464E+33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-0.72697494760312731</v>
      </c>
      <c r="AC88">
        <f t="shared" si="64"/>
        <v>-0.6490847746456494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-9.0838633231397567E-28</v>
      </c>
      <c r="AI88">
        <f t="shared" si="69"/>
        <v>-9.083937866837835E-28</v>
      </c>
      <c r="AJ88">
        <f t="shared" si="70"/>
        <v>-7.789017295747791E-2</v>
      </c>
      <c r="AK88">
        <f t="shared" si="92"/>
        <v>-5.0888246332218917E-2</v>
      </c>
      <c r="AL88">
        <f t="shared" si="71"/>
        <v>-0.12877841928969683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-9.7041290621163325E-32</v>
      </c>
      <c r="AR88">
        <f t="shared" si="76"/>
        <v>-9.7042086958185565E-32</v>
      </c>
      <c r="AS88">
        <f t="shared" si="77"/>
        <v>-8.3208681610664534E-6</v>
      </c>
      <c r="AT88">
        <f t="shared" si="78"/>
        <v>-5.4363005318967507E-6</v>
      </c>
      <c r="AU88">
        <f t="shared" si="79"/>
        <v>-1.3757168692963204E-5</v>
      </c>
      <c r="AW88">
        <v>85</v>
      </c>
      <c r="AX88">
        <f>IF(Z88&gt;0, (R88*SUMPRODUCT(K88:$K$98, X88:$X$98)-K88*$AZ$3)/Z88, 0)</f>
        <v>-1.0884299937081464E+33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-0.6490847746456494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-0.6490847746456494</v>
      </c>
      <c r="AK89">
        <f t="shared" si="92"/>
        <v>-4.5435934225195464E-2</v>
      </c>
      <c r="AL89">
        <f t="shared" si="71"/>
        <v>-0.69452070887084483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-5.6881215874603457E-33</v>
      </c>
      <c r="AR89">
        <f t="shared" si="76"/>
        <v>-5.6881215874603457E-33</v>
      </c>
      <c r="AS89">
        <f t="shared" si="77"/>
        <v>-6.1911221436506363E-5</v>
      </c>
      <c r="AT89">
        <f t="shared" si="78"/>
        <v>-4.3337855005554455E-6</v>
      </c>
      <c r="AU89">
        <f t="shared" si="79"/>
        <v>-6.6245006937061792E-5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8056.888120583948</v>
      </c>
      <c r="AO91" s="6">
        <f t="shared" si="93"/>
        <v>-805.68881205839489</v>
      </c>
      <c r="AP91" s="6">
        <f t="shared" si="93"/>
        <v>-739.17737917077454</v>
      </c>
      <c r="AQ91" s="6">
        <f t="shared" si="93"/>
        <v>-6075.9676012863893</v>
      </c>
      <c r="AR91" s="6">
        <f t="shared" si="93"/>
        <v>436.05432806838928</v>
      </c>
      <c r="AS91" s="6">
        <f t="shared" si="93"/>
        <v>-1451.8671841971548</v>
      </c>
      <c r="AT91" s="6">
        <f t="shared" si="93"/>
        <v>729.77417548209269</v>
      </c>
      <c r="AU91" s="6">
        <f t="shared" si="93"/>
        <v>-286.03868064667233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20226.325351826505</v>
      </c>
      <c r="K3">
        <v>1</v>
      </c>
      <c r="L3" s="2">
        <v>0</v>
      </c>
      <c r="O3">
        <f>$C$3</f>
        <v>20226.325351826505</v>
      </c>
      <c r="P3">
        <f>O3*C5</f>
        <v>2022.6325351826506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20226.325351826505</v>
      </c>
      <c r="AF3">
        <f t="shared" ref="AF3:AF34" si="4">-$Z3*P3</f>
        <v>-2022.6325351826506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17578.735845943855</v>
      </c>
      <c r="AJ3">
        <f t="shared" ref="AJ3:AJ34" si="8">AB3-AC3</f>
        <v>0</v>
      </c>
      <c r="AL3">
        <f t="shared" ref="AL3:AL34" si="9">SUM(AI3:AK3)</f>
        <v>17578.735845943855</v>
      </c>
      <c r="AN3">
        <f t="shared" ref="AN3:AN34" si="10">AE3*$K3</f>
        <v>20226.325351826505</v>
      </c>
      <c r="AO3">
        <f t="shared" ref="AO3:AO34" si="11">AF3*$K3</f>
        <v>-2022.6325351826506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17578.735845943855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17578.735845943855</v>
      </c>
      <c r="AW3">
        <v>0</v>
      </c>
      <c r="AX3">
        <f>IF(Z3&gt;0, (R3*SUMPRODUCT(K3:$K$98, X3:$X$98)-K3*$AZ$3)/Z3, 0)</f>
        <v>0</v>
      </c>
      <c r="AZ3">
        <f>C6*ABS(SUMPRODUCT(X4:X79, K4:K79))/1</f>
        <v>16226.305417343581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809.15936428774251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799.12780054991345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-799.12780054991345</v>
      </c>
      <c r="AK4">
        <f>G4*SUM(AB4, AE4:AF4)</f>
        <v>0</v>
      </c>
      <c r="AL4">
        <f t="shared" si="9"/>
        <v>-1038.8791005499133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-227.94381061038217</v>
      </c>
      <c r="AR4">
        <f t="shared" si="14"/>
        <v>-227.94381061038217</v>
      </c>
      <c r="AS4">
        <f t="shared" si="15"/>
        <v>-759.7716301102048</v>
      </c>
      <c r="AT4">
        <f t="shared" si="16"/>
        <v>0</v>
      </c>
      <c r="AU4">
        <f t="shared" si="17"/>
        <v>-987.71544072058691</v>
      </c>
      <c r="AW4">
        <v>1</v>
      </c>
      <c r="AX4">
        <f>IF(Z4&gt;0, (R4*SUMPRODUCT(K4:$K$98, X4:$X$98)-K4*$AZ$3)/Z4, 0)</f>
        <v>809.15936428774251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</v>
      </c>
      <c r="S5">
        <f t="shared" si="1"/>
        <v>1397.6039335903524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799.12780054991345</v>
      </c>
      <c r="AC5">
        <f t="shared" si="2"/>
        <v>1362.9592570570112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-251.50847867359587</v>
      </c>
      <c r="AI5">
        <f t="shared" si="7"/>
        <v>-263.69862089038668</v>
      </c>
      <c r="AJ5">
        <f t="shared" si="8"/>
        <v>-563.83145650709776</v>
      </c>
      <c r="AK5">
        <f>G5*SUM(AB5, AE5:AF5)</f>
        <v>3.2764239822546455</v>
      </c>
      <c r="AL5">
        <f t="shared" si="9"/>
        <v>-824.25365341522979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-226.84940811040366</v>
      </c>
      <c r="AR5">
        <f t="shared" si="14"/>
        <v>-237.84437162513049</v>
      </c>
      <c r="AS5">
        <f t="shared" si="15"/>
        <v>-508.55077672611986</v>
      </c>
      <c r="AT5">
        <f t="shared" si="16"/>
        <v>2.9551880120025045</v>
      </c>
      <c r="AU5">
        <f t="shared" si="17"/>
        <v>-743.43996033924782</v>
      </c>
      <c r="AW5">
        <v>2</v>
      </c>
      <c r="AX5">
        <f>IF(Z5&gt;0, (R5*SUMPRODUCT(K5:$K$98, X5:$X$98)-K5*$AZ$3)/Z5, 0)</f>
        <v>1397.6039335903524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</v>
      </c>
      <c r="S6">
        <f t="shared" si="1"/>
        <v>2003.3593683465206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1362.9592570570112</v>
      </c>
      <c r="AC6">
        <f t="shared" si="2"/>
        <v>1926.6514005183708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-374.89329322787864</v>
      </c>
      <c r="AI6">
        <f t="shared" si="7"/>
        <v>-386.91467236084804</v>
      </c>
      <c r="AJ6">
        <f t="shared" si="8"/>
        <v>-563.69214346135959</v>
      </c>
      <c r="AK6">
        <f>G6*SUM(AB6, AE6:AF6)</f>
        <v>9.6770107251047808</v>
      </c>
      <c r="AL6">
        <f t="shared" si="9"/>
        <v>-940.92980509710287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-319.8722891863722</v>
      </c>
      <c r="AR6">
        <f t="shared" si="14"/>
        <v>-330.12935734923968</v>
      </c>
      <c r="AS6">
        <f t="shared" si="15"/>
        <v>-480.96218199282913</v>
      </c>
      <c r="AT6">
        <f t="shared" si="16"/>
        <v>8.2567696702933553</v>
      </c>
      <c r="AU6">
        <f t="shared" si="17"/>
        <v>-802.83476967177546</v>
      </c>
      <c r="AW6">
        <v>3</v>
      </c>
      <c r="AX6">
        <f>IF(Z6&gt;0, (R6*SUMPRODUCT(K6:$K$98, X6:$X$98)-K6*$AZ$3)/Z6, 0)</f>
        <v>2003.3593683465206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</v>
      </c>
      <c r="S7">
        <f t="shared" si="1"/>
        <v>2573.5908282449286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1926.6514005183708</v>
      </c>
      <c r="AC7">
        <f t="shared" si="2"/>
        <v>2437.1063522786626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-512.59295262427838</v>
      </c>
      <c r="AI7">
        <f t="shared" si="7"/>
        <v>-524.43004384684002</v>
      </c>
      <c r="AJ7">
        <f t="shared" si="8"/>
        <v>-510.45495176029181</v>
      </c>
      <c r="AK7">
        <f>G7*SUM(AB7, AE7:AF7)</f>
        <v>26.587789327153516</v>
      </c>
      <c r="AL7">
        <f t="shared" si="9"/>
        <v>-1008.2972062799782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-411.1322948451803</v>
      </c>
      <c r="AR7">
        <f t="shared" si="14"/>
        <v>-420.6263982145465</v>
      </c>
      <c r="AS7">
        <f t="shared" si="15"/>
        <v>-409.41748156674635</v>
      </c>
      <c r="AT7">
        <f t="shared" si="16"/>
        <v>21.325105592985242</v>
      </c>
      <c r="AU7">
        <f t="shared" si="17"/>
        <v>-808.71877418830752</v>
      </c>
      <c r="AW7">
        <v>4</v>
      </c>
      <c r="AX7">
        <f>IF(Z7&gt;0, (R7*SUMPRODUCT(K7:$K$98, X7:$X$98)-K7*$AZ$3)/Z7, 0)</f>
        <v>2573.5908282449286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</v>
      </c>
      <c r="S8">
        <f t="shared" si="1"/>
        <v>3110.2764571912976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2437.1063522786626</v>
      </c>
      <c r="AC8">
        <f t="shared" si="2"/>
        <v>2895.5528206776926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-653.44578766096572</v>
      </c>
      <c r="AI8">
        <f t="shared" si="7"/>
        <v>-665.08282724784419</v>
      </c>
      <c r="AJ8">
        <f t="shared" si="8"/>
        <v>-458.44646839902998</v>
      </c>
      <c r="AK8">
        <f t="shared" ref="AK8:AK39" si="30">G8*SUM(AB8:AB8, AE8:AF8)</f>
        <v>52.641497209219118</v>
      </c>
      <c r="AL8">
        <f t="shared" si="9"/>
        <v>-1070.8877984376552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-489.08666189243212</v>
      </c>
      <c r="AR8">
        <f t="shared" si="14"/>
        <v>-497.79667418928921</v>
      </c>
      <c r="AS8">
        <f t="shared" si="15"/>
        <v>-343.13489675748042</v>
      </c>
      <c r="AT8">
        <f t="shared" si="16"/>
        <v>39.400750044217844</v>
      </c>
      <c r="AU8">
        <f t="shared" si="17"/>
        <v>-801.5308209025518</v>
      </c>
      <c r="AW8">
        <v>5</v>
      </c>
      <c r="AX8">
        <f>IF(Z8&gt;0, (R8*SUMPRODUCT(K8:$K$98, X8:$X$98)-K8*$AZ$3)/Z8, 0)</f>
        <v>3110.2764571912976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</v>
      </c>
      <c r="S9">
        <f t="shared" si="1"/>
        <v>3530.2752691458395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2895.5528206776926</v>
      </c>
      <c r="AC9">
        <f t="shared" si="2"/>
        <v>3225.3416895135542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-803.02499515423347</v>
      </c>
      <c r="AI9">
        <f t="shared" si="7"/>
        <v>-814.44528622084886</v>
      </c>
      <c r="AJ9">
        <f t="shared" si="8"/>
        <v>-329.78886883586165</v>
      </c>
      <c r="AK9">
        <f t="shared" si="30"/>
        <v>64.570827901112551</v>
      </c>
      <c r="AL9">
        <f t="shared" si="9"/>
        <v>-1079.6633271555979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-560.51729038172948</v>
      </c>
      <c r="AR9">
        <f t="shared" si="14"/>
        <v>-568.48873665383519</v>
      </c>
      <c r="AS9">
        <f t="shared" si="15"/>
        <v>-230.19503038311899</v>
      </c>
      <c r="AT9">
        <f t="shared" si="16"/>
        <v>45.070907769047885</v>
      </c>
      <c r="AU9">
        <f t="shared" si="17"/>
        <v>-753.61285926790629</v>
      </c>
      <c r="AW9">
        <v>6</v>
      </c>
      <c r="AX9">
        <f>IF(Z9&gt;0, (R9*SUMPRODUCT(K9:$K$98, X9:$X$98)-K9*$AZ$3)/Z9, 0)</f>
        <v>3530.2752691458395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</v>
      </c>
      <c r="S10">
        <f t="shared" si="1"/>
        <v>3629.5671560520136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3225.3416895135542</v>
      </c>
      <c r="AC10">
        <f t="shared" si="2"/>
        <v>3248.1556179414238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-957.16319070186557</v>
      </c>
      <c r="AI10">
        <f t="shared" si="7"/>
        <v>-968.34963345897711</v>
      </c>
      <c r="AJ10">
        <f t="shared" si="8"/>
        <v>-22.813928427869541</v>
      </c>
      <c r="AK10">
        <f t="shared" si="30"/>
        <v>13.868969264908284</v>
      </c>
      <c r="AL10">
        <f t="shared" si="9"/>
        <v>-977.29459262193836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-633.69711900469042</v>
      </c>
      <c r="AR10">
        <f t="shared" si="14"/>
        <v>-641.10318791326847</v>
      </c>
      <c r="AS10">
        <f t="shared" si="15"/>
        <v>-15.104133608939833</v>
      </c>
      <c r="AT10">
        <f t="shared" si="16"/>
        <v>9.182055841796851</v>
      </c>
      <c r="AU10">
        <f t="shared" si="17"/>
        <v>-647.02526568041139</v>
      </c>
      <c r="AW10">
        <v>7</v>
      </c>
      <c r="AX10">
        <f>IF(Z10&gt;0, (R10*SUMPRODUCT(K10:$K$98, X10:$X$98)-K10*$AZ$3)/Z10, 0)</f>
        <v>3629.5671560520136</v>
      </c>
    </row>
    <row r="11" spans="1:52" x14ac:dyDescent="0.25">
      <c r="A11" t="s">
        <v>33</v>
      </c>
      <c r="C11" s="25">
        <f>AU81</f>
        <v>15.886596333350065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</v>
      </c>
      <c r="S11">
        <f t="shared" si="1"/>
        <v>3591.6821912359724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3248.1556179414238</v>
      </c>
      <c r="AC11">
        <f t="shared" si="2"/>
        <v>3141.5845916428807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-1128.2921798772184</v>
      </c>
      <c r="AI11">
        <f t="shared" si="7"/>
        <v>-1139.225721684274</v>
      </c>
      <c r="AJ11">
        <f t="shared" si="8"/>
        <v>106.57102629854307</v>
      </c>
      <c r="AK11">
        <f t="shared" si="30"/>
        <v>5.1970489887062783</v>
      </c>
      <c r="AL11">
        <f t="shared" si="9"/>
        <v>-1027.4576463970247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-710.34077469852741</v>
      </c>
      <c r="AR11">
        <f t="shared" si="14"/>
        <v>-717.22422270599998</v>
      </c>
      <c r="AS11">
        <f t="shared" si="15"/>
        <v>67.094097372510504</v>
      </c>
      <c r="AT11">
        <f t="shared" si="16"/>
        <v>3.2719147315064681</v>
      </c>
      <c r="AU11">
        <f t="shared" si="17"/>
        <v>-646.85821060198305</v>
      </c>
      <c r="AW11">
        <v>8</v>
      </c>
      <c r="AX11">
        <f>IF(Z11&gt;0, (R11*SUMPRODUCT(K11:$K$98, X11:$X$98)-K11*$AZ$3)/Z11, 0)</f>
        <v>3591.6821912359724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</v>
      </c>
      <c r="S12">
        <f t="shared" si="1"/>
        <v>3645.0729587644387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3141.5845916428807</v>
      </c>
      <c r="AC12">
        <f t="shared" si="2"/>
        <v>3108.4699220503571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-1314.9761109829126</v>
      </c>
      <c r="AI12">
        <f t="shared" si="7"/>
        <v>-1325.6359453580249</v>
      </c>
      <c r="AJ12">
        <f t="shared" si="8"/>
        <v>33.114669592523569</v>
      </c>
      <c r="AK12">
        <f t="shared" si="30"/>
        <v>65.973276424500497</v>
      </c>
      <c r="AL12">
        <f t="shared" si="9"/>
        <v>-1226.5479993410008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-772.9894361487386</v>
      </c>
      <c r="AR12">
        <f t="shared" si="14"/>
        <v>-779.25566356856439</v>
      </c>
      <c r="AS12">
        <f t="shared" si="15"/>
        <v>19.465973231592187</v>
      </c>
      <c r="AT12">
        <f t="shared" si="16"/>
        <v>38.781423721941806</v>
      </c>
      <c r="AU12">
        <f t="shared" si="17"/>
        <v>-721.00826661503038</v>
      </c>
      <c r="AW12">
        <v>9</v>
      </c>
      <c r="AX12">
        <f>IF(Z12&gt;0, (R12*SUMPRODUCT(K12:$K$98, X12:$X$98)-K12*$AZ$3)/Z12, 0)</f>
        <v>3645.0729587644387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</v>
      </c>
      <c r="S13">
        <f t="shared" si="1"/>
        <v>4049.2778985836617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3108.4699220503571</v>
      </c>
      <c r="AC13">
        <f t="shared" si="2"/>
        <v>3357.4514694619957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-1511.0685336171191</v>
      </c>
      <c r="AI13">
        <f t="shared" si="7"/>
        <v>-1521.4328860817782</v>
      </c>
      <c r="AJ13">
        <f t="shared" si="8"/>
        <v>-248.98154741163853</v>
      </c>
      <c r="AK13">
        <f t="shared" si="30"/>
        <v>217.59289454352501</v>
      </c>
      <c r="AL13">
        <f t="shared" si="9"/>
        <v>-1552.8215389498916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-793.08883312670207</v>
      </c>
      <c r="AR13">
        <f t="shared" si="14"/>
        <v>-798.52859447401431</v>
      </c>
      <c r="AS13">
        <f t="shared" si="15"/>
        <v>-130.67870881679772</v>
      </c>
      <c r="AT13">
        <f t="shared" si="16"/>
        <v>114.20428060737609</v>
      </c>
      <c r="AU13">
        <f t="shared" si="17"/>
        <v>-815.00302268343592</v>
      </c>
      <c r="AW13">
        <v>10</v>
      </c>
      <c r="AX13">
        <f>IF(Z13&gt;0, (R13*SUMPRODUCT(K13:$K$98, X13:$X$98)-K13*$AZ$3)/Z13, 0)</f>
        <v>4049.2778985836617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</v>
      </c>
      <c r="S14">
        <f t="shared" si="1"/>
        <v>4326.3804698424474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3357.4514694619957</v>
      </c>
      <c r="AC14">
        <f t="shared" si="2"/>
        <v>3476.8367287999145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-1722.0337624954907</v>
      </c>
      <c r="AI14">
        <f t="shared" si="7"/>
        <v>-1732.0792172151912</v>
      </c>
      <c r="AJ14">
        <f t="shared" si="8"/>
        <v>-119.3852593379188</v>
      </c>
      <c r="AK14">
        <f t="shared" si="30"/>
        <v>235.02160286233971</v>
      </c>
      <c r="AL14">
        <f t="shared" si="9"/>
        <v>-1616.4428736907703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-806.97728894126612</v>
      </c>
      <c r="AR14">
        <f t="shared" si="14"/>
        <v>-811.68477725679065</v>
      </c>
      <c r="AS14">
        <f t="shared" si="15"/>
        <v>-55.946169592198089</v>
      </c>
      <c r="AT14">
        <f t="shared" si="16"/>
        <v>110.13552698620707</v>
      </c>
      <c r="AU14">
        <f t="shared" si="17"/>
        <v>-757.49541986278166</v>
      </c>
      <c r="AW14">
        <v>11</v>
      </c>
      <c r="AX14">
        <f>IF(Z14&gt;0, (R14*SUMPRODUCT(K14:$K$98, X14:$X$98)-K14*$AZ$3)/Z14, 0)</f>
        <v>4326.3804698424474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</v>
      </c>
      <c r="S15">
        <f t="shared" si="1"/>
        <v>4489.6604229965442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3476.8367287999145</v>
      </c>
      <c r="AC15">
        <f t="shared" si="2"/>
        <v>3484.5684509877724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-1946.8163574053572</v>
      </c>
      <c r="AI15">
        <f t="shared" si="7"/>
        <v>-1956.518005533185</v>
      </c>
      <c r="AJ15">
        <f t="shared" si="8"/>
        <v>-7.7317221878579403</v>
      </c>
      <c r="AK15">
        <f t="shared" si="30"/>
        <v>243.37857101599403</v>
      </c>
      <c r="AL15">
        <f t="shared" si="9"/>
        <v>-1720.8711567050489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-814.56662941091929</v>
      </c>
      <c r="AR15">
        <f t="shared" si="14"/>
        <v>-818.62589200400112</v>
      </c>
      <c r="AS15">
        <f t="shared" si="15"/>
        <v>-3.235026692758427</v>
      </c>
      <c r="AT15">
        <f t="shared" si="16"/>
        <v>101.83192755148296</v>
      </c>
      <c r="AU15">
        <f t="shared" si="17"/>
        <v>-720.02899114527656</v>
      </c>
      <c r="AW15">
        <v>12</v>
      </c>
      <c r="AX15">
        <f>IF(Z15&gt;0, (R15*SUMPRODUCT(K15:$K$98, X15:$X$98)-K15*$AZ$3)/Z15, 0)</f>
        <v>4489.6604229965442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</v>
      </c>
      <c r="S16">
        <f t="shared" si="1"/>
        <v>4549.4768644746127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3484.5684509877724</v>
      </c>
      <c r="AC16">
        <f t="shared" si="2"/>
        <v>3397.4205815135756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-2159.8829675553379</v>
      </c>
      <c r="AI16">
        <f t="shared" si="7"/>
        <v>-2169.2176138309433</v>
      </c>
      <c r="AJ16">
        <f t="shared" si="8"/>
        <v>87.147869474196796</v>
      </c>
      <c r="AK16">
        <f t="shared" si="30"/>
        <v>243.91979156914408</v>
      </c>
      <c r="AL16">
        <f t="shared" si="9"/>
        <v>-1838.1499527876024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-806.88905528068381</v>
      </c>
      <c r="AR16">
        <f t="shared" si="14"/>
        <v>-810.37629233373002</v>
      </c>
      <c r="AS16">
        <f t="shared" si="15"/>
        <v>32.556700120353796</v>
      </c>
      <c r="AT16">
        <f t="shared" si="16"/>
        <v>91.123553053550054</v>
      </c>
      <c r="AU16">
        <f t="shared" si="17"/>
        <v>-686.69603915982623</v>
      </c>
      <c r="AW16">
        <v>13</v>
      </c>
      <c r="AX16">
        <f>IF(Z16&gt;0, (R16*SUMPRODUCT(K16:$K$98, X16:$X$98)-K16*$AZ$3)/Z16, 0)</f>
        <v>4549.4768644746127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</v>
      </c>
      <c r="S17">
        <f t="shared" si="1"/>
        <v>4527.4150038924163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3397.4205815135756</v>
      </c>
      <c r="AC17">
        <f t="shared" si="2"/>
        <v>3240.0125618906777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-2366.1049908196082</v>
      </c>
      <c r="AI17">
        <f t="shared" si="7"/>
        <v>-2375.0505275086048</v>
      </c>
      <c r="AJ17">
        <f t="shared" si="8"/>
        <v>157.40801962289788</v>
      </c>
      <c r="AK17">
        <f t="shared" si="30"/>
        <v>237.81944070595031</v>
      </c>
      <c r="AL17">
        <f t="shared" si="9"/>
        <v>-1979.8230671797567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-789.22274684395006</v>
      </c>
      <c r="AR17">
        <f t="shared" si="14"/>
        <v>-792.20656246712645</v>
      </c>
      <c r="AS17">
        <f t="shared" si="15"/>
        <v>52.504005572050772</v>
      </c>
      <c r="AT17">
        <f t="shared" si="16"/>
        <v>79.325521468861851</v>
      </c>
      <c r="AU17">
        <f t="shared" si="17"/>
        <v>-660.37703542621387</v>
      </c>
      <c r="AW17">
        <v>14</v>
      </c>
      <c r="AX17">
        <f>IF(Z17&gt;0, (R17*SUMPRODUCT(K17:$K$98, X17:$X$98)-K17*$AZ$3)/Z17, 0)</f>
        <v>4527.4150038924163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</v>
      </c>
      <c r="S18">
        <f t="shared" si="1"/>
        <v>4438.8004665734416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3240.0125618906777</v>
      </c>
      <c r="AC18">
        <f t="shared" si="2"/>
        <v>3030.6835968840351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-2571.5649158349356</v>
      </c>
      <c r="AI18">
        <f t="shared" si="7"/>
        <v>-2580.0995515425629</v>
      </c>
      <c r="AJ18">
        <f t="shared" si="8"/>
        <v>209.32896500664265</v>
      </c>
      <c r="AK18">
        <f t="shared" si="30"/>
        <v>226.80087933234745</v>
      </c>
      <c r="AL18">
        <f t="shared" si="9"/>
        <v>-2143.9697072035729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-765.85235410897667</v>
      </c>
      <c r="AR18">
        <f t="shared" si="14"/>
        <v>-768.39410244591363</v>
      </c>
      <c r="AS18">
        <f t="shared" si="15"/>
        <v>62.341448060035376</v>
      </c>
      <c r="AT18">
        <f t="shared" si="16"/>
        <v>67.544858106087773</v>
      </c>
      <c r="AU18">
        <f t="shared" si="17"/>
        <v>-638.50779627979057</v>
      </c>
      <c r="AW18">
        <v>15</v>
      </c>
      <c r="AX18">
        <f>IF(Z18&gt;0, (R18*SUMPRODUCT(K18:$K$98, X18:$X$98)-K18*$AZ$3)/Z18, 0)</f>
        <v>4438.8004665734416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</v>
      </c>
      <c r="S19">
        <f t="shared" si="1"/>
        <v>4294.5348556049821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3030.6835968840351</v>
      </c>
      <c r="AC19">
        <f t="shared" si="2"/>
        <v>2782.5935479869404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-2800.4863329672212</v>
      </c>
      <c r="AI19">
        <f t="shared" si="7"/>
        <v>-2808.5855615261512</v>
      </c>
      <c r="AJ19">
        <f t="shared" si="8"/>
        <v>248.09004889709468</v>
      </c>
      <c r="AK19">
        <f t="shared" si="30"/>
        <v>212.14785178188248</v>
      </c>
      <c r="AL19">
        <f t="shared" si="9"/>
        <v>-2348.3476608471742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-744.66851930531061</v>
      </c>
      <c r="AR19">
        <f t="shared" si="14"/>
        <v>-746.82215971679705</v>
      </c>
      <c r="AS19">
        <f t="shared" si="15"/>
        <v>65.968845193698002</v>
      </c>
      <c r="AT19">
        <f t="shared" si="16"/>
        <v>56.411568519540431</v>
      </c>
      <c r="AU19">
        <f t="shared" si="17"/>
        <v>-624.44174600355859</v>
      </c>
      <c r="AW19">
        <v>16</v>
      </c>
      <c r="AX19">
        <f>IF(Z19&gt;0, (R19*SUMPRODUCT(K19:$K$98, X19:$X$98)-K19*$AZ$3)/Z19, 0)</f>
        <v>4294.5348556049821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</v>
      </c>
      <c r="S20">
        <f t="shared" si="1"/>
        <v>4089.5159361645142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2782.5935479869404</v>
      </c>
      <c r="AC20">
        <f t="shared" si="2"/>
        <v>2500.2128011922368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-3008.7570829700221</v>
      </c>
      <c r="AI20">
        <f t="shared" si="7"/>
        <v>-3016.3992246079915</v>
      </c>
      <c r="AJ20">
        <f t="shared" si="8"/>
        <v>282.38074679470355</v>
      </c>
      <c r="AK20">
        <f t="shared" si="30"/>
        <v>194.78154835908583</v>
      </c>
      <c r="AL20">
        <f t="shared" si="9"/>
        <v>-2539.2369294542023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-714.32958917491487</v>
      </c>
      <c r="AR20">
        <f t="shared" si="14"/>
        <v>-716.14396226856411</v>
      </c>
      <c r="AS20">
        <f t="shared" si="15"/>
        <v>67.041943661882542</v>
      </c>
      <c r="AT20">
        <f t="shared" si="16"/>
        <v>46.244419067840681</v>
      </c>
      <c r="AU20">
        <f t="shared" si="17"/>
        <v>-602.85759953884087</v>
      </c>
      <c r="AW20">
        <v>17</v>
      </c>
      <c r="AX20">
        <f>IF(Z20&gt;0, (R20*SUMPRODUCT(K20:$K$98, X20:$X$98)-K20*$AZ$3)/Z20, 0)</f>
        <v>4089.5159361645142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</v>
      </c>
      <c r="S21">
        <f t="shared" si="1"/>
        <v>3833.271165862152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2500.2128011922368</v>
      </c>
      <c r="AC21">
        <f t="shared" si="2"/>
        <v>2198.6401517589397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-3169.0015377713135</v>
      </c>
      <c r="AI21">
        <f t="shared" si="7"/>
        <v>-3176.1711328006818</v>
      </c>
      <c r="AJ21">
        <f t="shared" si="8"/>
        <v>301.5726494332971</v>
      </c>
      <c r="AK21">
        <f t="shared" si="30"/>
        <v>175.01489608345659</v>
      </c>
      <c r="AL21">
        <f t="shared" si="9"/>
        <v>-2699.583587283928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-671.7627863748877</v>
      </c>
      <c r="AR21">
        <f t="shared" si="14"/>
        <v>-673.28259224329861</v>
      </c>
      <c r="AS21">
        <f t="shared" si="15"/>
        <v>63.927164712025501</v>
      </c>
      <c r="AT21">
        <f t="shared" si="16"/>
        <v>37.099538403132954</v>
      </c>
      <c r="AU21">
        <f t="shared" si="17"/>
        <v>-572.2558891281401</v>
      </c>
      <c r="AW21">
        <v>18</v>
      </c>
      <c r="AX21">
        <f>IF(Z21&gt;0, (R21*SUMPRODUCT(K21:$K$98, X21:$X$98)-K21*$AZ$3)/Z21, 0)</f>
        <v>3833.271165862152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</v>
      </c>
      <c r="S22">
        <f t="shared" si="1"/>
        <v>3544.841527048678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2198.6401517589397</v>
      </c>
      <c r="AC22">
        <f t="shared" si="2"/>
        <v>1895.4103472962079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-3313.6557623769677</v>
      </c>
      <c r="AI22">
        <f t="shared" si="7"/>
        <v>-3320.3394544857451</v>
      </c>
      <c r="AJ22">
        <f t="shared" si="8"/>
        <v>303.22980446273186</v>
      </c>
      <c r="AK22">
        <f t="shared" si="30"/>
        <v>153.9048106231258</v>
      </c>
      <c r="AL22">
        <f t="shared" si="9"/>
        <v>-2863.2048393998875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-627.16650922165843</v>
      </c>
      <c r="AR22">
        <f t="shared" si="14"/>
        <v>-628.43151323811901</v>
      </c>
      <c r="AS22">
        <f t="shared" si="15"/>
        <v>57.39147080879637</v>
      </c>
      <c r="AT22">
        <f t="shared" si="16"/>
        <v>29.129140065438541</v>
      </c>
      <c r="AU22">
        <f t="shared" si="17"/>
        <v>-541.91090236388402</v>
      </c>
      <c r="AW22">
        <v>19</v>
      </c>
      <c r="AX22">
        <f>IF(Z22&gt;0, (R22*SUMPRODUCT(K22:$K$98, X22:$X$98)-K22*$AZ$3)/Z22, 0)</f>
        <v>3544.841527048678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</v>
      </c>
      <c r="S23">
        <f t="shared" si="1"/>
        <v>3226.3288342980641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1895.4103472962079</v>
      </c>
      <c r="AC23">
        <f t="shared" si="2"/>
        <v>1597.2911433532604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-3426.8333167062769</v>
      </c>
      <c r="AI23">
        <f t="shared" si="7"/>
        <v>-3433.0218177293787</v>
      </c>
      <c r="AJ23">
        <f t="shared" si="8"/>
        <v>298.11920394294748</v>
      </c>
      <c r="AK23">
        <f t="shared" si="30"/>
        <v>132.67872431073457</v>
      </c>
      <c r="AL23">
        <f t="shared" si="9"/>
        <v>-3002.2238894756965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-579.09581566252916</v>
      </c>
      <c r="AR23">
        <f t="shared" si="14"/>
        <v>-580.14160187869277</v>
      </c>
      <c r="AS23">
        <f t="shared" si="15"/>
        <v>50.378751347596534</v>
      </c>
      <c r="AT23">
        <f t="shared" si="16"/>
        <v>22.42119384716321</v>
      </c>
      <c r="AU23">
        <f t="shared" si="17"/>
        <v>-507.34165668393297</v>
      </c>
      <c r="AW23">
        <v>20</v>
      </c>
      <c r="AX23">
        <f>IF(Z23&gt;0, (R23*SUMPRODUCT(K23:$K$98, X23:$X$98)-K23*$AZ$3)/Z23, 0)</f>
        <v>3226.3288342980641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</v>
      </c>
      <c r="S24">
        <f t="shared" si="1"/>
        <v>2884.0076409849357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1597.2911433532604</v>
      </c>
      <c r="AC24">
        <f t="shared" si="2"/>
        <v>1311.9875645467237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-3521.108112548181</v>
      </c>
      <c r="AI24">
        <f t="shared" si="7"/>
        <v>-3526.7945900469831</v>
      </c>
      <c r="AJ24">
        <f t="shared" si="8"/>
        <v>285.30357880653673</v>
      </c>
      <c r="AK24">
        <f t="shared" si="30"/>
        <v>111.81038003472824</v>
      </c>
      <c r="AL24">
        <f t="shared" si="9"/>
        <v>-3129.6806312057183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-531.27427038505323</v>
      </c>
      <c r="AR24">
        <f t="shared" si="14"/>
        <v>-532.13226141732821</v>
      </c>
      <c r="AS24">
        <f t="shared" si="15"/>
        <v>43.047371970352486</v>
      </c>
      <c r="AT24">
        <f t="shared" si="16"/>
        <v>16.870251118599512</v>
      </c>
      <c r="AU24">
        <f t="shared" si="17"/>
        <v>-472.21463832837622</v>
      </c>
      <c r="AW24">
        <v>21</v>
      </c>
      <c r="AX24">
        <f>IF(Z24&gt;0, (R24*SUMPRODUCT(K24:$K$98, X24:$X$98)-K24*$AZ$3)/Z24, 0)</f>
        <v>2884.0076409849357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</v>
      </c>
      <c r="S25">
        <f t="shared" si="1"/>
        <v>2517.4189775072946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1311.9875645467237</v>
      </c>
      <c r="AC25">
        <f t="shared" si="2"/>
        <v>1043.0277913545206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-3604.4743450296846</v>
      </c>
      <c r="AI25">
        <f t="shared" si="7"/>
        <v>-3609.6533984603698</v>
      </c>
      <c r="AJ25">
        <f t="shared" si="8"/>
        <v>268.9597731922031</v>
      </c>
      <c r="AK25">
        <f t="shared" si="30"/>
        <v>91.839129518270667</v>
      </c>
      <c r="AL25">
        <f t="shared" si="9"/>
        <v>-3248.8544957498962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-485.58284995793474</v>
      </c>
      <c r="AR25">
        <f t="shared" si="14"/>
        <v>-486.28055488914731</v>
      </c>
      <c r="AS25">
        <f t="shared" si="15"/>
        <v>36.233370164168598</v>
      </c>
      <c r="AT25">
        <f t="shared" si="16"/>
        <v>12.372263464888247</v>
      </c>
      <c r="AU25">
        <f t="shared" si="17"/>
        <v>-437.67492126009051</v>
      </c>
      <c r="AW25">
        <v>22</v>
      </c>
      <c r="AX25">
        <f>IF(Z25&gt;0, (R25*SUMPRODUCT(K25:$K$98, X25:$X$98)-K25*$AZ$3)/Z25, 0)</f>
        <v>2517.4189775072946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</v>
      </c>
      <c r="S26">
        <f t="shared" si="1"/>
        <v>2118.0846161724849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1043.0277913545206</v>
      </c>
      <c r="AC26">
        <f t="shared" si="2"/>
        <v>791.65431389020216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-3642.1500176182676</v>
      </c>
      <c r="AI26">
        <f t="shared" si="7"/>
        <v>-3646.8220117624437</v>
      </c>
      <c r="AJ26">
        <f t="shared" si="8"/>
        <v>251.3734774643184</v>
      </c>
      <c r="AK26">
        <f t="shared" si="30"/>
        <v>73.011945394816451</v>
      </c>
      <c r="AL26">
        <f t="shared" si="9"/>
        <v>-3322.4365889033088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-438.08784984936932</v>
      </c>
      <c r="AR26">
        <f t="shared" si="14"/>
        <v>-438.64981019126355</v>
      </c>
      <c r="AS26">
        <f t="shared" si="15"/>
        <v>30.235895204425422</v>
      </c>
      <c r="AT26">
        <f t="shared" si="16"/>
        <v>8.782078172675396</v>
      </c>
      <c r="AU26">
        <f t="shared" si="17"/>
        <v>-399.63183681416274</v>
      </c>
      <c r="AW26">
        <v>23</v>
      </c>
      <c r="AX26">
        <f>IF(Z26&gt;0, (R26*SUMPRODUCT(K26:$K$98, X26:$X$98)-K26*$AZ$3)/Z26, 0)</f>
        <v>2118.0846161724849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</v>
      </c>
      <c r="S27">
        <f t="shared" si="1"/>
        <v>1686.0741981099839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791.65431389020216</v>
      </c>
      <c r="AC27">
        <f t="shared" si="2"/>
        <v>562.68197519584646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-3629.879649774532</v>
      </c>
      <c r="AI27">
        <f t="shared" si="7"/>
        <v>-3634.0511890210446</v>
      </c>
      <c r="AJ27">
        <f t="shared" si="8"/>
        <v>228.9723386943557</v>
      </c>
      <c r="AK27">
        <f t="shared" si="30"/>
        <v>55.415801972314156</v>
      </c>
      <c r="AL27">
        <f t="shared" si="9"/>
        <v>-3349.663048354375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-389.83208585817653</v>
      </c>
      <c r="AR27">
        <f t="shared" si="14"/>
        <v>-390.28008964965437</v>
      </c>
      <c r="AS27">
        <f t="shared" si="15"/>
        <v>24.590557541650156</v>
      </c>
      <c r="AT27">
        <f t="shared" si="16"/>
        <v>5.9513977753264431</v>
      </c>
      <c r="AU27">
        <f t="shared" si="17"/>
        <v>-359.73813433267776</v>
      </c>
      <c r="AW27">
        <v>24</v>
      </c>
      <c r="AX27">
        <f>IF(Z27&gt;0, (R27*SUMPRODUCT(K27:$K$98, X27:$X$98)-K27*$AZ$3)/Z27, 0)</f>
        <v>1686.0741981099839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</v>
      </c>
      <c r="S28">
        <f t="shared" si="1"/>
        <v>1220.8659439183386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562.68197519584646</v>
      </c>
      <c r="AC28">
        <f t="shared" si="2"/>
        <v>359.56016715464716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-3587.3501825958788</v>
      </c>
      <c r="AI28">
        <f t="shared" si="7"/>
        <v>-3591.0315876771019</v>
      </c>
      <c r="AJ28">
        <f t="shared" si="8"/>
        <v>203.1218080411993</v>
      </c>
      <c r="AK28">
        <f t="shared" si="30"/>
        <v>39.387738263709259</v>
      </c>
      <c r="AL28">
        <f t="shared" si="9"/>
        <v>-3348.5220413721936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-343.98626797249091</v>
      </c>
      <c r="AR28">
        <f t="shared" si="14"/>
        <v>-344.33927304038997</v>
      </c>
      <c r="AS28">
        <f t="shared" si="15"/>
        <v>19.477081727593347</v>
      </c>
      <c r="AT28">
        <f t="shared" si="16"/>
        <v>3.7768381673311899</v>
      </c>
      <c r="AU28">
        <f t="shared" si="17"/>
        <v>-321.08535314546543</v>
      </c>
      <c r="AW28">
        <v>25</v>
      </c>
      <c r="AX28">
        <f>IF(Z28&gt;0, (R28*SUMPRODUCT(K28:$K$98, X28:$X$98)-K28*$AZ$3)/Z28, 0)</f>
        <v>1220.8659439183386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</v>
      </c>
      <c r="S29">
        <f t="shared" si="1"/>
        <v>710.74480939430123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359.56016715464716</v>
      </c>
      <c r="AC29">
        <f t="shared" si="2"/>
        <v>182.27950437588606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-3510.4622464616432</v>
      </c>
      <c r="AI29">
        <f t="shared" si="7"/>
        <v>-3513.6680297112462</v>
      </c>
      <c r="AJ29">
        <f t="shared" si="8"/>
        <v>177.2806627787611</v>
      </c>
      <c r="AK29">
        <f t="shared" si="30"/>
        <v>25.169211700825304</v>
      </c>
      <c r="AL29">
        <f t="shared" si="9"/>
        <v>-3311.2181552316597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-300.5478440996074</v>
      </c>
      <c r="AR29">
        <f t="shared" si="14"/>
        <v>-300.82230688446998</v>
      </c>
      <c r="AS29">
        <f t="shared" si="15"/>
        <v>15.177864696425909</v>
      </c>
      <c r="AT29">
        <f t="shared" si="16"/>
        <v>2.1548593271425491</v>
      </c>
      <c r="AU29">
        <f t="shared" si="17"/>
        <v>-283.48958286090152</v>
      </c>
      <c r="AW29">
        <v>26</v>
      </c>
      <c r="AX29">
        <f>IF(Z29&gt;0, (R29*SUMPRODUCT(K29:$K$98, X29:$X$98)-K29*$AZ$3)/Z29, 0)</f>
        <v>710.74480939430123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</v>
      </c>
      <c r="S30">
        <f t="shared" si="1"/>
        <v>139.04829856171352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182.27950437588606</v>
      </c>
      <c r="AC30">
        <f t="shared" si="2"/>
        <v>30.57595062782298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-3400.3572637333523</v>
      </c>
      <c r="AI30">
        <f t="shared" si="7"/>
        <v>-3403.1059444924927</v>
      </c>
      <c r="AJ30">
        <f t="shared" si="8"/>
        <v>151.70355374806309</v>
      </c>
      <c r="AK30">
        <f t="shared" si="30"/>
        <v>12.759565306312025</v>
      </c>
      <c r="AL30">
        <f t="shared" si="9"/>
        <v>-3238.6428254381176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-259.92965889056495</v>
      </c>
      <c r="AR30">
        <f t="shared" si="14"/>
        <v>-260.13977318053753</v>
      </c>
      <c r="AS30">
        <f t="shared" si="15"/>
        <v>11.596502931849782</v>
      </c>
      <c r="AT30">
        <f t="shared" si="16"/>
        <v>0.97536499856494208</v>
      </c>
      <c r="AU30">
        <f t="shared" si="17"/>
        <v>-247.56790525012281</v>
      </c>
      <c r="AW30">
        <v>27</v>
      </c>
      <c r="AX30">
        <f>IF(Z30&gt;0, (R30*SUMPRODUCT(K30:$K$98, X30:$X$98)-K30*$AZ$3)/Z30, 0)</f>
        <v>139.04829856171352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</v>
      </c>
      <c r="S31">
        <f t="shared" si="1"/>
        <v>-520.98831800881419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30.57595062782298</v>
      </c>
      <c r="AC31">
        <f t="shared" si="2"/>
        <v>-96.457020448863219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-3255.3129788814454</v>
      </c>
      <c r="AI31">
        <f t="shared" si="7"/>
        <v>-3257.6272587106341</v>
      </c>
      <c r="AJ31">
        <f t="shared" si="8"/>
        <v>127.0329710766862</v>
      </c>
      <c r="AK31">
        <f t="shared" si="30"/>
        <v>2.1403165439476086</v>
      </c>
      <c r="AL31">
        <f t="shared" si="9"/>
        <v>-3128.4539710900003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-222.18053831099166</v>
      </c>
      <c r="AR31">
        <f t="shared" si="14"/>
        <v>-222.33849176787498</v>
      </c>
      <c r="AS31">
        <f t="shared" si="15"/>
        <v>8.6702120748957547</v>
      </c>
      <c r="AT31">
        <f t="shared" si="16"/>
        <v>0.146080172620944</v>
      </c>
      <c r="AU31">
        <f t="shared" si="17"/>
        <v>-213.52219952035827</v>
      </c>
      <c r="AW31">
        <v>28</v>
      </c>
      <c r="AX31">
        <f>IF(Z31&gt;0, (R31*SUMPRODUCT(K31:$K$98, X31:$X$98)-K31*$AZ$3)/Z31, 0)</f>
        <v>-520.98831800881419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</v>
      </c>
      <c r="S32">
        <f t="shared" si="1"/>
        <v>-1310.6180331766036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-96.457020448863219</v>
      </c>
      <c r="AC32">
        <f t="shared" si="2"/>
        <v>-199.97980178317755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-3070.6611638063259</v>
      </c>
      <c r="AI32">
        <f t="shared" si="7"/>
        <v>-3072.5684681917469</v>
      </c>
      <c r="AJ32">
        <f t="shared" si="8"/>
        <v>103.52278133431433</v>
      </c>
      <c r="AK32">
        <f t="shared" si="30"/>
        <v>-6.7519914314204259</v>
      </c>
      <c r="AL32">
        <f t="shared" si="9"/>
        <v>-2975.7976782888527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-187.1229857738731</v>
      </c>
      <c r="AR32">
        <f t="shared" si="14"/>
        <v>-187.23921497414642</v>
      </c>
      <c r="AS32">
        <f t="shared" si="15"/>
        <v>6.308573595557573</v>
      </c>
      <c r="AT32">
        <f t="shared" si="16"/>
        <v>-0.41145952912657036</v>
      </c>
      <c r="AU32">
        <f t="shared" si="17"/>
        <v>-181.34210090771541</v>
      </c>
      <c r="AW32">
        <v>29</v>
      </c>
      <c r="AX32">
        <f>IF(Z32&gt;0, (R32*SUMPRODUCT(K32:$K$98, X32:$X$98)-K32*$AZ$3)/Z32, 0)</f>
        <v>-1310.6180331766036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</v>
      </c>
      <c r="S33">
        <f t="shared" si="1"/>
        <v>-2294.9153297642697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-199.97980178317755</v>
      </c>
      <c r="AC33">
        <f t="shared" si="2"/>
        <v>-281.15836168501664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-2854.489732916189</v>
      </c>
      <c r="AI33">
        <f t="shared" si="7"/>
        <v>-2856.0211530411416</v>
      </c>
      <c r="AJ33">
        <f t="shared" si="8"/>
        <v>81.178559901839094</v>
      </c>
      <c r="AK33">
        <f t="shared" si="30"/>
        <v>-13.998586124822429</v>
      </c>
      <c r="AL33">
        <f t="shared" si="9"/>
        <v>-2788.841179264125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-155.31224768115268</v>
      </c>
      <c r="AR33">
        <f t="shared" si="14"/>
        <v>-155.39557196114845</v>
      </c>
      <c r="AS33">
        <f t="shared" si="15"/>
        <v>4.4169101245963072</v>
      </c>
      <c r="AT33">
        <f t="shared" si="16"/>
        <v>-0.76166042929964328</v>
      </c>
      <c r="AU33">
        <f t="shared" si="17"/>
        <v>-151.7403222658518</v>
      </c>
      <c r="AW33">
        <v>30</v>
      </c>
      <c r="AX33">
        <f>IF(Z33&gt;0, (R33*SUMPRODUCT(K33:$K$98, X33:$X$98)-K33*$AZ$3)/Z33, 0)</f>
        <v>-2294.9153297642697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</v>
      </c>
      <c r="S34">
        <f t="shared" si="1"/>
        <v>-3584.7307385286258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-281.15836168501664</v>
      </c>
      <c r="AC34">
        <f t="shared" si="2"/>
        <v>-341.87737198042538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-2591.8027155016989</v>
      </c>
      <c r="AI34">
        <f t="shared" si="7"/>
        <v>-2592.9948460859641</v>
      </c>
      <c r="AJ34">
        <f t="shared" si="8"/>
        <v>60.719010295408737</v>
      </c>
      <c r="AK34">
        <f t="shared" si="30"/>
        <v>-19.681085317951165</v>
      </c>
      <c r="AL34">
        <f t="shared" si="9"/>
        <v>-2551.9569211085068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-125.9102648542636</v>
      </c>
      <c r="AR34">
        <f t="shared" si="14"/>
        <v>-125.96817878293878</v>
      </c>
      <c r="AS34">
        <f t="shared" si="15"/>
        <v>2.9497409745956649</v>
      </c>
      <c r="AT34">
        <f t="shared" si="16"/>
        <v>-0.95611083751909343</v>
      </c>
      <c r="AU34">
        <f t="shared" si="17"/>
        <v>-123.97454864586221</v>
      </c>
      <c r="AW34">
        <v>31</v>
      </c>
      <c r="AX34">
        <f>IF(Z34&gt;0, (R34*SUMPRODUCT(K34:$K$98, X34:$X$98)-K34*$AZ$3)/Z34, 0)</f>
        <v>-3584.7307385286258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-5356.7323969026838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-341.87737198042538</v>
      </c>
      <c r="AC35">
        <f t="shared" ref="AC35:AC66" si="33">S35*Z35</f>
        <v>-383.32938916884603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-2285.6440065965571</v>
      </c>
      <c r="AI35">
        <f t="shared" ref="AI35:AI66" si="38">SUM(AE35:AH35)</f>
        <v>-2286.5385103741551</v>
      </c>
      <c r="AJ35">
        <f t="shared" ref="AJ35:AJ66" si="39">AB35-AC35</f>
        <v>41.452017188420655</v>
      </c>
      <c r="AK35">
        <f t="shared" si="30"/>
        <v>-23.931416038629777</v>
      </c>
      <c r="AL35">
        <f t="shared" ref="AL35:AL66" si="40">SUM(AI35:AK35)</f>
        <v>-2269.0179092243643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-99.140193767680884</v>
      </c>
      <c r="AR35">
        <f t="shared" ref="AR35:AR66" si="45">AI35*$K35</f>
        <v>-99.17899301969959</v>
      </c>
      <c r="AS35">
        <f t="shared" ref="AS35:AS66" si="46">AJ35*$K35</f>
        <v>1.7979882275020651</v>
      </c>
      <c r="AT35">
        <f t="shared" ref="AT35:AT66" si="47">AK35*$K35</f>
        <v>-1.0380292015542767</v>
      </c>
      <c r="AU35">
        <f t="shared" ref="AU35:AU66" si="48">AL35*$K35</f>
        <v>-98.419033993751796</v>
      </c>
      <c r="AW35">
        <v>32</v>
      </c>
      <c r="AX35">
        <f>IF(Z35&gt;0, (R35*SUMPRODUCT(K35:$K$98, X35:$X$98)-K35*$AZ$3)/Z35, 0)</f>
        <v>-5356.7323969026838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</v>
      </c>
      <c r="S36">
        <f t="shared" si="32"/>
        <v>-7923.905605481993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-383.32938916884603</v>
      </c>
      <c r="AC36">
        <f t="shared" si="33"/>
        <v>-407.06043323488137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-1947.3512614164974</v>
      </c>
      <c r="AI36">
        <f t="shared" si="38"/>
        <v>-1947.9934012486424</v>
      </c>
      <c r="AJ36">
        <f t="shared" si="39"/>
        <v>23.731044066035338</v>
      </c>
      <c r="AK36">
        <f t="shared" si="30"/>
        <v>-26.833057241819226</v>
      </c>
      <c r="AL36">
        <f t="shared" si="40"/>
        <v>-1951.0954144244263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-75.416686576151264</v>
      </c>
      <c r="AR36">
        <f t="shared" si="45"/>
        <v>-75.441555257738642</v>
      </c>
      <c r="AS36">
        <f t="shared" si="46"/>
        <v>0.91905181561912308</v>
      </c>
      <c r="AT36">
        <f t="shared" si="47"/>
        <v>-1.0391860513209117</v>
      </c>
      <c r="AU36">
        <f t="shared" si="48"/>
        <v>-75.561689493440426</v>
      </c>
      <c r="AW36">
        <v>33</v>
      </c>
      <c r="AX36">
        <f>IF(Z36&gt;0, (R36*SUMPRODUCT(K36:$K$98, X36:$X$98)-K36*$AZ$3)/Z36, 0)</f>
        <v>-7923.905605481993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</v>
      </c>
      <c r="S37">
        <f t="shared" si="32"/>
        <v>-11856.929648043433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-407.06043323488137</v>
      </c>
      <c r="AC37">
        <f t="shared" si="33"/>
        <v>-415.14752186313478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-1584.4403515758454</v>
      </c>
      <c r="AI37">
        <f t="shared" si="38"/>
        <v>-1584.8780149657218</v>
      </c>
      <c r="AJ37">
        <f t="shared" si="39"/>
        <v>8.0870886282534116</v>
      </c>
      <c r="AK37">
        <f t="shared" si="30"/>
        <v>-28.494230326441699</v>
      </c>
      <c r="AL37">
        <f t="shared" si="40"/>
        <v>-1605.2851566639101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-54.787441903853498</v>
      </c>
      <c r="AR37">
        <f t="shared" si="45"/>
        <v>-54.802575611804357</v>
      </c>
      <c r="AS37">
        <f t="shared" si="46"/>
        <v>0.27963873676347656</v>
      </c>
      <c r="AT37">
        <f t="shared" si="47"/>
        <v>-0.98528542715558054</v>
      </c>
      <c r="AU37">
        <f t="shared" si="48"/>
        <v>-55.508222302196458</v>
      </c>
      <c r="AW37">
        <v>34</v>
      </c>
      <c r="AX37">
        <f>IF(Z37&gt;0, (R37*SUMPRODUCT(K37:$K$98, X37:$X$98)-K37*$AZ$3)/Z37, 0)</f>
        <v>-11856.929648043433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</v>
      </c>
      <c r="S38">
        <f t="shared" si="32"/>
        <v>-18255.415267853376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-415.14752186313478</v>
      </c>
      <c r="AC38">
        <f t="shared" si="33"/>
        <v>-409.81925131350818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-1221.3752371539201</v>
      </c>
      <c r="AI38">
        <f t="shared" si="38"/>
        <v>-1221.6558520052536</v>
      </c>
      <c r="AJ38">
        <f t="shared" si="39"/>
        <v>-5.328270549626609</v>
      </c>
      <c r="AK38">
        <f t="shared" si="30"/>
        <v>-29.060326530419438</v>
      </c>
      <c r="AL38">
        <f t="shared" si="40"/>
        <v>-1256.0444490852997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-37.708236033029543</v>
      </c>
      <c r="AR38">
        <f t="shared" si="45"/>
        <v>-37.716899620374832</v>
      </c>
      <c r="AS38">
        <f t="shared" si="46"/>
        <v>-0.16450283043346156</v>
      </c>
      <c r="AT38">
        <f t="shared" si="47"/>
        <v>-0.89719655243662855</v>
      </c>
      <c r="AU38">
        <f t="shared" si="48"/>
        <v>-38.778599003244921</v>
      </c>
      <c r="AW38">
        <v>35</v>
      </c>
      <c r="AX38">
        <f>IF(Z38&gt;0, (R38*SUMPRODUCT(K38:$K$98, X38:$X$98)-K38*$AZ$3)/Z38, 0)</f>
        <v>-18255.415267853376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</v>
      </c>
      <c r="S39">
        <f t="shared" si="32"/>
        <v>-29383.967275027113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-409.81925131350818</v>
      </c>
      <c r="AC39">
        <f t="shared" si="33"/>
        <v>-393.85274408450198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-882.10349569262428</v>
      </c>
      <c r="AI39">
        <f t="shared" si="38"/>
        <v>-882.27104145848284</v>
      </c>
      <c r="AJ39">
        <f t="shared" si="39"/>
        <v>-15.966507229006197</v>
      </c>
      <c r="AK39">
        <f t="shared" si="30"/>
        <v>-28.687347591945574</v>
      </c>
      <c r="AL39">
        <f t="shared" si="40"/>
        <v>-926.92489627943462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-24.315803589747514</v>
      </c>
      <c r="AR39">
        <f t="shared" si="45"/>
        <v>-24.320422106684362</v>
      </c>
      <c r="AS39">
        <f t="shared" si="46"/>
        <v>-0.44012800730367263</v>
      </c>
      <c r="AT39">
        <f t="shared" si="47"/>
        <v>-0.79078692348775537</v>
      </c>
      <c r="AU39">
        <f t="shared" si="48"/>
        <v>-25.55133703747579</v>
      </c>
      <c r="AW39">
        <v>36</v>
      </c>
      <c r="AX39">
        <f>IF(Z39&gt;0, (R39*SUMPRODUCT(K39:$K$98, X39:$X$98)-K39*$AZ$3)/Z39, 0)</f>
        <v>-29383.967275027113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</v>
      </c>
      <c r="S40">
        <f t="shared" si="32"/>
        <v>-50351.928057671634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-393.85274408450198</v>
      </c>
      <c r="AC40">
        <f t="shared" si="33"/>
        <v>-370.24466976171743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-591.64867714310174</v>
      </c>
      <c r="AI40">
        <f t="shared" si="38"/>
        <v>-591.7405913666588</v>
      </c>
      <c r="AJ40">
        <f t="shared" si="39"/>
        <v>-23.608074322784546</v>
      </c>
      <c r="AK40">
        <f t="shared" ref="AK40:AK71" si="61">G40*SUM(AB40:AB40, AE40:AF40)</f>
        <v>-27.56969208591514</v>
      </c>
      <c r="AL40">
        <f t="shared" si="40"/>
        <v>-642.91835777535846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-14.561796540270242</v>
      </c>
      <c r="AR40">
        <f t="shared" si="45"/>
        <v>-14.564058754780815</v>
      </c>
      <c r="AS40">
        <f t="shared" si="46"/>
        <v>-0.58104748354371427</v>
      </c>
      <c r="AT40">
        <f t="shared" si="47"/>
        <v>-0.67855175265758771</v>
      </c>
      <c r="AU40">
        <f t="shared" si="48"/>
        <v>-15.823657990982117</v>
      </c>
      <c r="AW40">
        <v>37</v>
      </c>
      <c r="AX40">
        <f>IF(Z40&gt;0, (R40*SUMPRODUCT(K40:$K$98, X40:$X$98)-K40*$AZ$3)/Z40, 0)</f>
        <v>-50351.928057671634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</v>
      </c>
      <c r="S41">
        <f t="shared" si="32"/>
        <v>-94144.543390242077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-370.24466976171743</v>
      </c>
      <c r="AC41">
        <f t="shared" si="33"/>
        <v>-342.0172895943698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-364.67109891227716</v>
      </c>
      <c r="AI41">
        <f t="shared" si="38"/>
        <v>-364.71651010623458</v>
      </c>
      <c r="AJ41">
        <f t="shared" si="39"/>
        <v>-28.227380167347633</v>
      </c>
      <c r="AK41">
        <f t="shared" si="61"/>
        <v>-25.917126883320222</v>
      </c>
      <c r="AL41">
        <f t="shared" si="40"/>
        <v>-418.86101715690245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-8.0137240580349047</v>
      </c>
      <c r="AR41">
        <f t="shared" si="45"/>
        <v>-8.0147219785682449</v>
      </c>
      <c r="AS41">
        <f t="shared" si="46"/>
        <v>-0.62030261300412448</v>
      </c>
      <c r="AT41">
        <f t="shared" si="47"/>
        <v>-0.56953431143707833</v>
      </c>
      <c r="AU41">
        <f t="shared" si="48"/>
        <v>-9.204558903009449</v>
      </c>
      <c r="AW41">
        <v>38</v>
      </c>
      <c r="AX41">
        <f>IF(Z41&gt;0, (R41*SUMPRODUCT(K41:$K$98, X41:$X$98)-K41*$AZ$3)/Z41, 0)</f>
        <v>-94144.543390242077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</v>
      </c>
      <c r="S42">
        <f t="shared" si="32"/>
        <v>-198333.23536667947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-342.0172895943698</v>
      </c>
      <c r="AC42">
        <f t="shared" si="33"/>
        <v>-311.82639159203171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-202.4331877638574</v>
      </c>
      <c r="AI42">
        <f t="shared" si="38"/>
        <v>-202.45284069740478</v>
      </c>
      <c r="AJ42">
        <f t="shared" si="39"/>
        <v>-30.190898002338088</v>
      </c>
      <c r="AK42">
        <f t="shared" si="61"/>
        <v>-23.94121027160589</v>
      </c>
      <c r="AL42">
        <f t="shared" si="40"/>
        <v>-256.58494897134875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-3.9718855854109485</v>
      </c>
      <c r="AR42">
        <f t="shared" si="45"/>
        <v>-3.9722711901842076</v>
      </c>
      <c r="AS42">
        <f t="shared" si="46"/>
        <v>-0.59236725909776211</v>
      </c>
      <c r="AT42">
        <f t="shared" si="47"/>
        <v>-0.46974386475606217</v>
      </c>
      <c r="AU42">
        <f t="shared" si="48"/>
        <v>-5.0343823140380319</v>
      </c>
      <c r="AW42">
        <v>39</v>
      </c>
      <c r="AX42">
        <f>IF(Z42&gt;0, (R42*SUMPRODUCT(K42:$K$98, X42:$X$98)-K42*$AZ$3)/Z42, 0)</f>
        <v>-198333.23536667947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</v>
      </c>
      <c r="S43">
        <f t="shared" si="32"/>
        <v>-492663.4735546147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-311.82639159203171</v>
      </c>
      <c r="AC43">
        <f t="shared" si="33"/>
        <v>-281.68700748068096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-98.474880545328531</v>
      </c>
      <c r="AI43">
        <f t="shared" si="38"/>
        <v>-98.482027589472281</v>
      </c>
      <c r="AJ43">
        <f t="shared" si="39"/>
        <v>-30.139384111350751</v>
      </c>
      <c r="AK43">
        <f t="shared" si="61"/>
        <v>-21.827847411442221</v>
      </c>
      <c r="AL43">
        <f t="shared" si="40"/>
        <v>-150.44925911226528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-1.7251324943465418</v>
      </c>
      <c r="AR43">
        <f t="shared" si="45"/>
        <v>-1.725257699861112</v>
      </c>
      <c r="AS43">
        <f t="shared" si="46"/>
        <v>-0.52799689222420254</v>
      </c>
      <c r="AT43">
        <f t="shared" si="47"/>
        <v>-0.38239121126715958</v>
      </c>
      <c r="AU43">
        <f t="shared" si="48"/>
        <v>-2.6356458033524746</v>
      </c>
      <c r="AW43">
        <v>40</v>
      </c>
      <c r="AX43">
        <f>IF(Z43&gt;0, (R43*SUMPRODUCT(K43:$K$98, X43:$X$98)-K43*$AZ$3)/Z43, 0)</f>
        <v>-492663.4735546147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</v>
      </c>
      <c r="S44">
        <f t="shared" si="32"/>
        <v>-1530825.9468780186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-281.68700748068096</v>
      </c>
      <c r="AC44">
        <f t="shared" si="33"/>
        <v>-252.95564917434743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-40.080460948606998</v>
      </c>
      <c r="AI44">
        <f t="shared" si="38"/>
        <v>-40.082526464690737</v>
      </c>
      <c r="AJ44">
        <f t="shared" si="39"/>
        <v>-28.731358306333533</v>
      </c>
      <c r="AK44">
        <f t="shared" si="61"/>
        <v>-19.718090523647668</v>
      </c>
      <c r="AL44">
        <f t="shared" si="40"/>
        <v>-88.531975294671952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-0.62691935449432901</v>
      </c>
      <c r="AR44">
        <f t="shared" si="45"/>
        <v>-0.62695166230664623</v>
      </c>
      <c r="AS44">
        <f t="shared" si="46"/>
        <v>-0.44940213203256374</v>
      </c>
      <c r="AT44">
        <f t="shared" si="47"/>
        <v>-0.30842091858166548</v>
      </c>
      <c r="AU44">
        <f t="shared" si="48"/>
        <v>-1.3847747129208758</v>
      </c>
      <c r="AW44">
        <v>41</v>
      </c>
      <c r="AX44">
        <f>IF(Z44&gt;0, (R44*SUMPRODUCT(K44:$K$98, X44:$X$98)-K44*$AZ$3)/Z44, 0)</f>
        <v>-1530825.9468780186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</v>
      </c>
      <c r="S45">
        <f t="shared" si="32"/>
        <v>-6493420.7148814183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-252.95564917434743</v>
      </c>
      <c r="AC45">
        <f t="shared" si="33"/>
        <v>-226.38927317109173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-12.872446520802793</v>
      </c>
      <c r="AI45">
        <f t="shared" si="38"/>
        <v>-12.872882325910593</v>
      </c>
      <c r="AJ45">
        <f t="shared" si="39"/>
        <v>-26.566376003255698</v>
      </c>
      <c r="AK45">
        <f t="shared" si="61"/>
        <v>-17.706895442204321</v>
      </c>
      <c r="AL45">
        <f t="shared" si="40"/>
        <v>-57.146153771370614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-0.17977199739036373</v>
      </c>
      <c r="AR45">
        <f t="shared" si="45"/>
        <v>-0.17977808368907747</v>
      </c>
      <c r="AS45">
        <f t="shared" si="46"/>
        <v>-0.37101653285647951</v>
      </c>
      <c r="AT45">
        <f t="shared" si="47"/>
        <v>-0.2472881869101661</v>
      </c>
      <c r="AU45">
        <f t="shared" si="48"/>
        <v>-0.79808280345572302</v>
      </c>
      <c r="AW45">
        <v>42</v>
      </c>
      <c r="AX45">
        <f>IF(Z45&gt;0, (R45*SUMPRODUCT(K45:$K$98, X45:$X$98)-K45*$AZ$3)/Z45, 0)</f>
        <v>-6493420.7148814183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</v>
      </c>
      <c r="S46">
        <f t="shared" si="32"/>
        <v>-27809268.417020194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-226.38927317109173</v>
      </c>
      <c r="AC46">
        <f t="shared" si="33"/>
        <v>-202.28931717049096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-2.7241595575910456</v>
      </c>
      <c r="AI46">
        <f t="shared" si="38"/>
        <v>-2.7242504847030684</v>
      </c>
      <c r="AJ46">
        <f t="shared" si="39"/>
        <v>-24.09995600060077</v>
      </c>
      <c r="AK46">
        <f t="shared" si="61"/>
        <v>-15.847249121976423</v>
      </c>
      <c r="AL46">
        <f t="shared" si="40"/>
        <v>-42.671455607280265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-3.3968429339611229E-2</v>
      </c>
      <c r="AR46">
        <f t="shared" si="45"/>
        <v>-3.3969563139271089E-2</v>
      </c>
      <c r="AS46">
        <f t="shared" si="46"/>
        <v>-0.30051017026993171</v>
      </c>
      <c r="AT46">
        <f t="shared" si="47"/>
        <v>-0.19760449072340405</v>
      </c>
      <c r="AU46">
        <f t="shared" si="48"/>
        <v>-0.53208422413260692</v>
      </c>
      <c r="AW46">
        <v>43</v>
      </c>
      <c r="AX46">
        <f>IF(Z46&gt;0, (R46*SUMPRODUCT(K46:$K$98, X46:$X$98)-K46*$AZ$3)/Z46, 0)</f>
        <v>-27809268.417020194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</v>
      </c>
      <c r="S47">
        <f t="shared" si="32"/>
        <v>-120491341.33024862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-202.28931717049096</v>
      </c>
      <c r="AC47">
        <f t="shared" si="33"/>
        <v>-180.64495703019566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-0.57021912687365406</v>
      </c>
      <c r="AI47">
        <f t="shared" si="38"/>
        <v>-0.57023786732369763</v>
      </c>
      <c r="AJ47">
        <f t="shared" si="39"/>
        <v>-21.644360140295305</v>
      </c>
      <c r="AK47">
        <f t="shared" si="61"/>
        <v>-14.160252201934368</v>
      </c>
      <c r="AL47">
        <f t="shared" si="40"/>
        <v>-36.374850209553372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-6.3484350827868559E-3</v>
      </c>
      <c r="AR47">
        <f t="shared" si="45"/>
        <v>-6.3486437263151358E-3</v>
      </c>
      <c r="AS47">
        <f t="shared" si="46"/>
        <v>-0.24097370428889558</v>
      </c>
      <c r="AT47">
        <f t="shared" si="47"/>
        <v>-0.15765069536116857</v>
      </c>
      <c r="AU47">
        <f t="shared" si="48"/>
        <v>-0.40497304337637929</v>
      </c>
      <c r="AW47">
        <v>44</v>
      </c>
      <c r="AX47">
        <f>IF(Z47&gt;0, (R47*SUMPRODUCT(K47:$K$98, X47:$X$98)-K47*$AZ$3)/Z47, 0)</f>
        <v>-120491341.33024862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</v>
      </c>
      <c r="S48">
        <f t="shared" si="32"/>
        <v>-529173818.56476128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-180.64495703019566</v>
      </c>
      <c r="AC48">
        <f t="shared" si="33"/>
        <v>-161.29565495667583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-0.11794370764973325</v>
      </c>
      <c r="AI48">
        <f t="shared" si="38"/>
        <v>-0.11794751773182012</v>
      </c>
      <c r="AJ48">
        <f t="shared" si="39"/>
        <v>-19.349302073519823</v>
      </c>
      <c r="AK48">
        <f t="shared" si="61"/>
        <v>-12.645146992113697</v>
      </c>
      <c r="AL48">
        <f t="shared" si="40"/>
        <v>-32.112396583365339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-1.1724157811657324E-3</v>
      </c>
      <c r="AR48">
        <f t="shared" si="45"/>
        <v>-1.1724536551689767E-3</v>
      </c>
      <c r="AS48">
        <f t="shared" si="46"/>
        <v>-0.19234113932477157</v>
      </c>
      <c r="AT48">
        <f t="shared" si="47"/>
        <v>-0.1256986929115588</v>
      </c>
      <c r="AU48">
        <f t="shared" si="48"/>
        <v>-0.31921228589149936</v>
      </c>
      <c r="AW48">
        <v>45</v>
      </c>
      <c r="AX48">
        <f>IF(Z48&gt;0, (R48*SUMPRODUCT(K48:$K$98, X48:$X$98)-K48*$AZ$3)/Z48, 0)</f>
        <v>-529173818.56476128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</v>
      </c>
      <c r="S49">
        <f t="shared" si="32"/>
        <v>-2359855083.0922327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-161.29565495667583</v>
      </c>
      <c r="AC49">
        <f t="shared" si="33"/>
        <v>-144.01499656120467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-2.4073145025839814E-2</v>
      </c>
      <c r="AI49">
        <f t="shared" si="38"/>
        <v>-2.4073907863977593E-2</v>
      </c>
      <c r="AJ49">
        <f t="shared" si="39"/>
        <v>-17.280658395471164</v>
      </c>
      <c r="AK49">
        <f t="shared" si="61"/>
        <v>-11.29069584696731</v>
      </c>
      <c r="AL49">
        <f t="shared" si="40"/>
        <v>-28.595428150302453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-2.1365924483474327E-4</v>
      </c>
      <c r="AR49">
        <f t="shared" si="45"/>
        <v>-2.136660153427211E-4</v>
      </c>
      <c r="AS49">
        <f t="shared" si="46"/>
        <v>-0.15337308104364442</v>
      </c>
      <c r="AT49">
        <f t="shared" si="47"/>
        <v>-0.10020965460609357</v>
      </c>
      <c r="AU49">
        <f t="shared" si="48"/>
        <v>-0.25379640166508072</v>
      </c>
      <c r="AW49">
        <v>46</v>
      </c>
      <c r="AX49">
        <f>IF(Z49&gt;0, (R49*SUMPRODUCT(K49:$K$98, X49:$X$98)-K49*$AZ$3)/Z49, 0)</f>
        <v>-2359855083.0922327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</v>
      </c>
      <c r="S50">
        <f t="shared" si="32"/>
        <v>-10687676336.250257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-144.01499656120467</v>
      </c>
      <c r="AC50">
        <f t="shared" si="33"/>
        <v>-128.58500413897423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-4.8385633601088565E-3</v>
      </c>
      <c r="AI50">
        <f t="shared" si="38"/>
        <v>-4.8387137494452443E-3</v>
      </c>
      <c r="AJ50">
        <f t="shared" si="39"/>
        <v>-15.429992422230441</v>
      </c>
      <c r="AK50">
        <f t="shared" si="61"/>
        <v>-10.081049759284328</v>
      </c>
      <c r="AL50">
        <f t="shared" si="40"/>
        <v>-25.515880895264214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-3.8343103921115212E-5</v>
      </c>
      <c r="AR50">
        <f t="shared" si="45"/>
        <v>-3.8344295678569761E-5</v>
      </c>
      <c r="AS50">
        <f t="shared" si="46"/>
        <v>-0.12227468339575315</v>
      </c>
      <c r="AT50">
        <f t="shared" si="47"/>
        <v>-7.9887088333070053E-2</v>
      </c>
      <c r="AU50">
        <f t="shared" si="48"/>
        <v>-0.20220011602450177</v>
      </c>
      <c r="AW50">
        <v>47</v>
      </c>
      <c r="AX50">
        <f>IF(Z50&gt;0, (R50*SUMPRODUCT(K50:$K$98, X50:$X$98)-K50*$AZ$3)/Z50, 0)</f>
        <v>-10687676336.250257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</v>
      </c>
      <c r="S51">
        <f t="shared" si="32"/>
        <v>-49232236548.513153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-128.58500413897423</v>
      </c>
      <c r="AC51">
        <f t="shared" si="33"/>
        <v>-114.80807276647519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-9.5788659679490193E-4</v>
      </c>
      <c r="AI51">
        <f t="shared" si="38"/>
        <v>-9.5791574641332659E-4</v>
      </c>
      <c r="AJ51">
        <f t="shared" si="39"/>
        <v>-13.776931372499035</v>
      </c>
      <c r="AK51">
        <f t="shared" si="61"/>
        <v>-9.0009502897281966</v>
      </c>
      <c r="AL51">
        <f t="shared" si="40"/>
        <v>-22.778839577973645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-6.7774591399591742E-6</v>
      </c>
      <c r="AR51">
        <f t="shared" si="45"/>
        <v>-6.7776653860309742E-6</v>
      </c>
      <c r="AS51">
        <f t="shared" si="46"/>
        <v>-9.7477707448417689E-2</v>
      </c>
      <c r="AT51">
        <f t="shared" si="47"/>
        <v>-6.3685589728006531E-2</v>
      </c>
      <c r="AU51">
        <f t="shared" si="48"/>
        <v>-0.16117007484181026</v>
      </c>
      <c r="AW51">
        <v>48</v>
      </c>
      <c r="AX51">
        <f>IF(Z51&gt;0, (R51*SUMPRODUCT(K51:$K$98, X51:$X$98)-K51*$AZ$3)/Z51, 0)</f>
        <v>-49232236548.513153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</v>
      </c>
      <c r="S52">
        <f t="shared" si="32"/>
        <v>-230926307797.55896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-114.80807276647519</v>
      </c>
      <c r="AC52">
        <f t="shared" si="33"/>
        <v>-102.50721372643171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-1.864753998347862E-4</v>
      </c>
      <c r="AI52">
        <f t="shared" si="38"/>
        <v>-1.8648094853204725E-4</v>
      </c>
      <c r="AJ52">
        <f t="shared" si="39"/>
        <v>-12.300859040043477</v>
      </c>
      <c r="AK52">
        <f t="shared" si="61"/>
        <v>-8.0365650936532642</v>
      </c>
      <c r="AL52">
        <f t="shared" si="40"/>
        <v>-20.337610614645271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-1.1780299605258586E-6</v>
      </c>
      <c r="AR52">
        <f t="shared" si="45"/>
        <v>-1.1780650135764015E-6</v>
      </c>
      <c r="AS52">
        <f t="shared" si="46"/>
        <v>-7.7708805033881875E-2</v>
      </c>
      <c r="AT52">
        <f t="shared" si="47"/>
        <v>-5.0769776970194011E-2</v>
      </c>
      <c r="AU52">
        <f t="shared" si="48"/>
        <v>-0.12847976006908945</v>
      </c>
      <c r="AW52">
        <v>49</v>
      </c>
      <c r="AX52">
        <f>IF(Z52&gt;0, (R52*SUMPRODUCT(K52:$K$98, X52:$X$98)-K52*$AZ$3)/Z52, 0)</f>
        <v>-230926307797.55896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</v>
      </c>
      <c r="S53">
        <f t="shared" si="32"/>
        <v>-1103997557986.2019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-102.50721372643171</v>
      </c>
      <c r="AC53">
        <f t="shared" si="33"/>
        <v>-91.524298995977176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-3.5655419495427622E-5</v>
      </c>
      <c r="AI53">
        <f t="shared" si="38"/>
        <v>-3.5656455778279131E-5</v>
      </c>
      <c r="AJ53">
        <f t="shared" si="39"/>
        <v>-10.982914730454539</v>
      </c>
      <c r="AK53">
        <f t="shared" si="61"/>
        <v>-7.1755049608502208</v>
      </c>
      <c r="AL53">
        <f t="shared" si="40"/>
        <v>-18.158455347760537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-2.0111400589350793E-7</v>
      </c>
      <c r="AR53">
        <f t="shared" si="45"/>
        <v>-2.0111985103566176E-7</v>
      </c>
      <c r="AS53">
        <f t="shared" si="46"/>
        <v>-6.1949011092459129E-2</v>
      </c>
      <c r="AT53">
        <f t="shared" si="47"/>
        <v>-4.047335769448418E-2</v>
      </c>
      <c r="AU53">
        <f t="shared" si="48"/>
        <v>-0.10242256990679434</v>
      </c>
      <c r="AW53">
        <v>50</v>
      </c>
      <c r="AX53">
        <f>IF(Z53&gt;0, (R53*SUMPRODUCT(K53:$K$98, X53:$X$98)-K53*$AZ$3)/Z53, 0)</f>
        <v>-1103997557986.2019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</v>
      </c>
      <c r="S54">
        <f t="shared" si="32"/>
        <v>-5389097416647.3262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-91.524298995977176</v>
      </c>
      <c r="AC54">
        <f t="shared" si="33"/>
        <v>-81.718124278801469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-6.6910000597854328E-6</v>
      </c>
      <c r="AI54">
        <f t="shared" si="38"/>
        <v>-6.6911896048009539E-6</v>
      </c>
      <c r="AJ54">
        <f t="shared" si="39"/>
        <v>-9.8061747171757077</v>
      </c>
      <c r="AK54">
        <f t="shared" si="61"/>
        <v>-6.4067009297184025</v>
      </c>
      <c r="AL54">
        <f t="shared" si="40"/>
        <v>-16.212882338083716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-3.3696886668982529E-8</v>
      </c>
      <c r="AR54">
        <f t="shared" si="45"/>
        <v>-3.3697841246302756E-8</v>
      </c>
      <c r="AS54">
        <f t="shared" si="46"/>
        <v>-4.9385376647494469E-2</v>
      </c>
      <c r="AT54">
        <f t="shared" si="47"/>
        <v>-3.22651133196536E-2</v>
      </c>
      <c r="AU54">
        <f t="shared" si="48"/>
        <v>-8.165052366498933E-2</v>
      </c>
      <c r="AW54">
        <v>51</v>
      </c>
      <c r="AX54">
        <f>IF(Z54&gt;0, (R54*SUMPRODUCT(K54:$K$98, X54:$X$98)-K54*$AZ$3)/Z54, 0)</f>
        <v>-5389097416647.3262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</v>
      </c>
      <c r="S55">
        <f t="shared" si="32"/>
        <v>-26889053145261.973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-81.718124278801469</v>
      </c>
      <c r="AC55">
        <f t="shared" si="33"/>
        <v>-72.962610992596822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-1.2298496272306007E-6</v>
      </c>
      <c r="AI55">
        <f t="shared" si="38"/>
        <v>-1.2298835455925631E-6</v>
      </c>
      <c r="AJ55">
        <f t="shared" si="39"/>
        <v>-8.7555132862046463</v>
      </c>
      <c r="AK55">
        <f t="shared" si="61"/>
        <v>-5.7202686995161036</v>
      </c>
      <c r="AL55">
        <f t="shared" si="40"/>
        <v>-14.475783215604295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-5.5300968169377869E-9</v>
      </c>
      <c r="AR55">
        <f t="shared" si="45"/>
        <v>-5.5302493330026542E-9</v>
      </c>
      <c r="AS55">
        <f t="shared" si="46"/>
        <v>-3.93697205598438E-2</v>
      </c>
      <c r="AT55">
        <f t="shared" si="47"/>
        <v>-2.5721550852079455E-2</v>
      </c>
      <c r="AU55">
        <f t="shared" si="48"/>
        <v>-6.5091276942172593E-2</v>
      </c>
      <c r="AW55">
        <v>52</v>
      </c>
      <c r="AX55">
        <f>IF(Z55&gt;0, (R55*SUMPRODUCT(K55:$K$98, X55:$X$98)-K55*$AZ$3)/Z55, 0)</f>
        <v>-26889053145261.973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</v>
      </c>
      <c r="S56">
        <f t="shared" si="32"/>
        <v>-137385746946462.83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-72.962610992596822</v>
      </c>
      <c r="AC56">
        <f t="shared" si="33"/>
        <v>-65.145188391071983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-2.2121570704501473E-7</v>
      </c>
      <c r="AI56">
        <f t="shared" si="38"/>
        <v>-2.2122163425997687E-7</v>
      </c>
      <c r="AJ56">
        <f t="shared" si="39"/>
        <v>-7.8174226015248394</v>
      </c>
      <c r="AK56">
        <f t="shared" si="61"/>
        <v>-5.1073827694817782</v>
      </c>
      <c r="AL56">
        <f t="shared" si="40"/>
        <v>-12.924805592228251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-8.8813433126564152E-10</v>
      </c>
      <c r="AR56">
        <f t="shared" si="45"/>
        <v>-8.881581277815716E-10</v>
      </c>
      <c r="AS56">
        <f t="shared" si="46"/>
        <v>-3.1385300289790787E-2</v>
      </c>
      <c r="AT56">
        <f t="shared" si="47"/>
        <v>-2.0505062868652134E-2</v>
      </c>
      <c r="AU56">
        <f t="shared" si="48"/>
        <v>-5.1890364046601051E-2</v>
      </c>
      <c r="AW56">
        <v>53</v>
      </c>
      <c r="AX56">
        <f>IF(Z56&gt;0, (R56*SUMPRODUCT(K56:$K$98, X56:$X$98)-K56*$AZ$3)/Z56, 0)</f>
        <v>-137385746946462.83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</v>
      </c>
      <c r="S57">
        <f t="shared" si="32"/>
        <v>-720264435718457.75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-65.145188391071983</v>
      </c>
      <c r="AC57">
        <f t="shared" si="33"/>
        <v>-58.165346778518213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-3.8867988038065466E-8</v>
      </c>
      <c r="AI57">
        <f t="shared" si="38"/>
        <v>-3.8868997482373244E-8</v>
      </c>
      <c r="AJ57">
        <f t="shared" si="39"/>
        <v>-6.9798416125537699</v>
      </c>
      <c r="AK57">
        <f t="shared" si="61"/>
        <v>-4.5601631873750392</v>
      </c>
      <c r="AL57">
        <f t="shared" si="40"/>
        <v>-11.540004838797806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-1.3932746516698285E-10</v>
      </c>
      <c r="AR57">
        <f t="shared" si="45"/>
        <v>-1.3933108365416804E-10</v>
      </c>
      <c r="AS57">
        <f t="shared" si="46"/>
        <v>-2.502016925063727E-2</v>
      </c>
      <c r="AT57">
        <f t="shared" si="47"/>
        <v>-1.6346510578898906E-2</v>
      </c>
      <c r="AU57">
        <f t="shared" si="48"/>
        <v>-4.1366679968867254E-2</v>
      </c>
      <c r="AW57">
        <v>54</v>
      </c>
      <c r="AX57">
        <f>IF(Z57&gt;0, (R57*SUMPRODUCT(K57:$K$98, X57:$X$98)-K57*$AZ$3)/Z57, 0)</f>
        <v>-720264435718457.75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</v>
      </c>
      <c r="S58">
        <f t="shared" si="32"/>
        <v>-3879152041023328.5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-58.165346778518213</v>
      </c>
      <c r="AC58">
        <f t="shared" si="33"/>
        <v>-51.933345338084408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-6.6560180503235891E-9</v>
      </c>
      <c r="AI58">
        <f t="shared" si="38"/>
        <v>-6.6561853979319994E-9</v>
      </c>
      <c r="AJ58">
        <f t="shared" si="39"/>
        <v>-6.2320014404338053</v>
      </c>
      <c r="AK58">
        <f t="shared" si="61"/>
        <v>-4.0715742744962755</v>
      </c>
      <c r="AL58">
        <f t="shared" si="40"/>
        <v>-10.303575721586267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-2.1303018468681974E-11</v>
      </c>
      <c r="AR58">
        <f t="shared" si="45"/>
        <v>-2.1303554075581728E-11</v>
      </c>
      <c r="AS58">
        <f t="shared" si="46"/>
        <v>-1.9945925743990393E-2</v>
      </c>
      <c r="AT58">
        <f t="shared" si="47"/>
        <v>-1.3031338152994908E-2</v>
      </c>
      <c r="AU58">
        <f t="shared" si="48"/>
        <v>-3.2977263918288854E-2</v>
      </c>
      <c r="AW58">
        <v>55</v>
      </c>
      <c r="AX58">
        <f>IF(Z58&gt;0, (R58*SUMPRODUCT(K58:$K$98, X58:$X$98)-K58*$AZ$3)/Z58, 0)</f>
        <v>-3879152041023328.5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</v>
      </c>
      <c r="S59">
        <f t="shared" si="32"/>
        <v>-2.1505479999702056E+16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-51.933345338084408</v>
      </c>
      <c r="AC59">
        <f t="shared" si="33"/>
        <v>-46.369058337593984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-1.1097779766032423E-9</v>
      </c>
      <c r="AI59">
        <f t="shared" si="38"/>
        <v>-1.1098049284884934E-9</v>
      </c>
      <c r="AJ59">
        <f t="shared" si="39"/>
        <v>-5.5642870004904239</v>
      </c>
      <c r="AK59">
        <f t="shared" si="61"/>
        <v>-3.6353341736659091</v>
      </c>
      <c r="AL59">
        <f t="shared" si="40"/>
        <v>-9.1996211752661381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-3.171354070772896E-12</v>
      </c>
      <c r="AR59">
        <f t="shared" si="45"/>
        <v>-3.1714310897557988E-12</v>
      </c>
      <c r="AS59">
        <f t="shared" si="46"/>
        <v>-1.5900769885491037E-2</v>
      </c>
      <c r="AT59">
        <f t="shared" si="47"/>
        <v>-1.0388502991888909E-2</v>
      </c>
      <c r="AU59">
        <f t="shared" si="48"/>
        <v>-2.6289272880551377E-2</v>
      </c>
      <c r="AW59">
        <v>56</v>
      </c>
      <c r="AX59">
        <f>IF(Z59&gt;0, (R59*SUMPRODUCT(K59:$K$98, X59:$X$98)-K59*$AZ$3)/Z59, 0)</f>
        <v>-2.1505479999702056E+16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</v>
      </c>
      <c r="S60">
        <f t="shared" si="32"/>
        <v>-1.2285481811598867E+17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-46.369058337593984</v>
      </c>
      <c r="AC60">
        <f t="shared" si="33"/>
        <v>-41.400944944283111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-1.7975984996420312E-10</v>
      </c>
      <c r="AI60">
        <f t="shared" si="38"/>
        <v>-1.797640623493561E-10</v>
      </c>
      <c r="AJ60">
        <f t="shared" si="39"/>
        <v>-4.9681133933108725</v>
      </c>
      <c r="AK60">
        <f t="shared" si="61"/>
        <v>-3.2458340836315793</v>
      </c>
      <c r="AL60">
        <f t="shared" si="40"/>
        <v>-8.2139474771222147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-4.5865201351417889E-13</v>
      </c>
      <c r="AR60">
        <f t="shared" si="45"/>
        <v>-4.5866276129201961E-13</v>
      </c>
      <c r="AS60">
        <f t="shared" si="46"/>
        <v>-1.2675996401101538E-2</v>
      </c>
      <c r="AT60">
        <f t="shared" si="47"/>
        <v>-8.2816509820576208E-3</v>
      </c>
      <c r="AU60">
        <f t="shared" si="48"/>
        <v>-2.0957647383617817E-2</v>
      </c>
      <c r="AW60">
        <v>57</v>
      </c>
      <c r="AX60">
        <f>IF(Z60&gt;0, (R60*SUMPRODUCT(K60:$K$98, X60:$X$98)-K60*$AZ$3)/Z60, 0)</f>
        <v>-1.2285481811598867E+17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</v>
      </c>
      <c r="S61">
        <f t="shared" si="32"/>
        <v>-7.2351200936515354E+17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-41.400944944283111</v>
      </c>
      <c r="AC61">
        <f t="shared" si="33"/>
        <v>-36.9651294145389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-2.8252965900023881E-11</v>
      </c>
      <c r="AI61">
        <f t="shared" si="38"/>
        <v>-2.8253604540587826E-11</v>
      </c>
      <c r="AJ61">
        <f t="shared" si="39"/>
        <v>-4.435815529744211</v>
      </c>
      <c r="AK61">
        <f t="shared" si="61"/>
        <v>-2.8980661460998181</v>
      </c>
      <c r="AL61">
        <f t="shared" si="40"/>
        <v>-7.3338816758722825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-6.4363052092108001E-14</v>
      </c>
      <c r="AR61">
        <f t="shared" si="45"/>
        <v>-6.4364506978509339E-14</v>
      </c>
      <c r="AS61">
        <f t="shared" si="46"/>
        <v>-1.0105226722822293E-2</v>
      </c>
      <c r="AT61">
        <f t="shared" si="47"/>
        <v>-6.6020814589111722E-3</v>
      </c>
      <c r="AU61">
        <f t="shared" si="48"/>
        <v>-1.6707308181797831E-2</v>
      </c>
      <c r="AW61">
        <v>58</v>
      </c>
      <c r="AX61">
        <f>IF(Z61&gt;0, (R61*SUMPRODUCT(K61:$K$98, X61:$X$98)-K61*$AZ$3)/Z61, 0)</f>
        <v>-7.2351200936515354E+17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</v>
      </c>
      <c r="S62">
        <f t="shared" si="32"/>
        <v>-4.4000274923333791E+18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-36.9651294145389</v>
      </c>
      <c r="AC62">
        <f t="shared" si="33"/>
        <v>-33.004579834409789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-4.3079338661107419E-12</v>
      </c>
      <c r="AI62">
        <f t="shared" si="38"/>
        <v>-4.3080276285357831E-12</v>
      </c>
      <c r="AJ62">
        <f t="shared" si="39"/>
        <v>-3.9605495801291113</v>
      </c>
      <c r="AK62">
        <f t="shared" si="61"/>
        <v>-2.5875590590177233</v>
      </c>
      <c r="AL62">
        <f t="shared" si="40"/>
        <v>-6.5481086391511427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-8.7624103915508724E-15</v>
      </c>
      <c r="AR62">
        <f t="shared" si="45"/>
        <v>-8.7626011059102507E-15</v>
      </c>
      <c r="AS62">
        <f t="shared" si="46"/>
        <v>-8.0558248746996092E-3</v>
      </c>
      <c r="AT62">
        <f t="shared" si="47"/>
        <v>-5.2631389181371536E-3</v>
      </c>
      <c r="AU62">
        <f t="shared" si="48"/>
        <v>-1.3318963792845525E-2</v>
      </c>
      <c r="AW62">
        <v>59</v>
      </c>
      <c r="AX62">
        <f>IF(Z62&gt;0, (R62*SUMPRODUCT(K62:$K$98, X62:$X$98)-K62*$AZ$3)/Z62, 0)</f>
        <v>-4.4000274923333791E+18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</v>
      </c>
      <c r="S63">
        <f t="shared" si="32"/>
        <v>-2.767841965951887E+19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-33.004579834409789</v>
      </c>
      <c r="AC63">
        <f t="shared" si="33"/>
        <v>-29.468374852151594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-6.3613143597844464E-13</v>
      </c>
      <c r="AI63">
        <f t="shared" si="38"/>
        <v>-6.3614474434973832E-13</v>
      </c>
      <c r="AJ63">
        <f t="shared" si="39"/>
        <v>-3.5362049822581945</v>
      </c>
      <c r="AK63">
        <f t="shared" si="61"/>
        <v>-2.3103205884086853</v>
      </c>
      <c r="AL63">
        <f t="shared" si="40"/>
        <v>-5.8465255706675157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-1.1552697381508528E-15</v>
      </c>
      <c r="AR63">
        <f t="shared" si="45"/>
        <v>-1.1552939073048202E-15</v>
      </c>
      <c r="AS63">
        <f t="shared" si="46"/>
        <v>-6.4220542687338511E-3</v>
      </c>
      <c r="AT63">
        <f t="shared" si="47"/>
        <v>-4.1957421222394466E-3</v>
      </c>
      <c r="AU63">
        <f t="shared" si="48"/>
        <v>-1.0617796390974453E-2</v>
      </c>
      <c r="AW63">
        <v>60</v>
      </c>
      <c r="AX63">
        <f>IF(Z63&gt;0, (R63*SUMPRODUCT(K63:$K$98, X63:$X$98)-K63*$AZ$3)/Z63, 0)</f>
        <v>-2.767841965951887E+19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</v>
      </c>
      <c r="S64">
        <f t="shared" si="32"/>
        <v>-1.803777269916013E+20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-29.468374852151594</v>
      </c>
      <c r="AC64">
        <f t="shared" si="33"/>
        <v>-26.311048975135353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-9.0815661034955389E-14</v>
      </c>
      <c r="AI64">
        <f t="shared" si="38"/>
        <v>-9.0817484364906794E-14</v>
      </c>
      <c r="AJ64">
        <f t="shared" si="39"/>
        <v>-3.1573258770162411</v>
      </c>
      <c r="AK64">
        <f t="shared" si="61"/>
        <v>-2.0627862396506118</v>
      </c>
      <c r="AL64">
        <f t="shared" si="40"/>
        <v>-5.220112116666944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-1.4725812461572548E-16</v>
      </c>
      <c r="AR64">
        <f t="shared" si="45"/>
        <v>-1.4726108115588762E-16</v>
      </c>
      <c r="AS64">
        <f t="shared" si="46"/>
        <v>-5.1196223443350153E-3</v>
      </c>
      <c r="AT64">
        <f t="shared" si="47"/>
        <v>-3.3448199316322112E-3</v>
      </c>
      <c r="AU64">
        <f t="shared" si="48"/>
        <v>-8.4644422759673748E-3</v>
      </c>
      <c r="AW64">
        <v>61</v>
      </c>
      <c r="AX64">
        <f>IF(Z64&gt;0, (R64*SUMPRODUCT(K64:$K$98, X64:$X$98)-K64*$AZ$3)/Z64, 0)</f>
        <v>-1.803777269916013E+20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</v>
      </c>
      <c r="S65">
        <f t="shared" si="32"/>
        <v>-1.2195879254180841E+21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-26.311048975135353</v>
      </c>
      <c r="AC65">
        <f t="shared" si="33"/>
        <v>-23.492008013513704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-1.2514548174323875E-14</v>
      </c>
      <c r="AI65">
        <f t="shared" si="38"/>
        <v>-1.2514788952453971E-14</v>
      </c>
      <c r="AJ65">
        <f t="shared" si="39"/>
        <v>-2.8190409616216492</v>
      </c>
      <c r="AK65">
        <f t="shared" si="61"/>
        <v>-1.8417734282594749</v>
      </c>
      <c r="AL65">
        <f t="shared" si="40"/>
        <v>-4.6608143898811365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-1.8118225833619823E-17</v>
      </c>
      <c r="AR65">
        <f t="shared" si="45"/>
        <v>-1.811857442571249E-17</v>
      </c>
      <c r="AS65">
        <f t="shared" si="46"/>
        <v>-4.0813315882772833E-3</v>
      </c>
      <c r="AT65">
        <f t="shared" si="47"/>
        <v>-2.6664699710078213E-3</v>
      </c>
      <c r="AU65">
        <f t="shared" si="48"/>
        <v>-6.7478015592851229E-3</v>
      </c>
      <c r="AW65">
        <v>62</v>
      </c>
      <c r="AX65">
        <f>IF(Z65&gt;0, (R65*SUMPRODUCT(K65:$K$98, X65:$X$98)-K65*$AZ$3)/Z65, 0)</f>
        <v>-1.2195879254180841E+21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</v>
      </c>
      <c r="S66">
        <f t="shared" si="32"/>
        <v>-8.5690560957010611E+21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-23.492008013513704</v>
      </c>
      <c r="AC66">
        <f t="shared" si="33"/>
        <v>-20.975007154922949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-1.6621866222366304E-15</v>
      </c>
      <c r="AI66">
        <f t="shared" si="38"/>
        <v>-1.6622172192576451E-15</v>
      </c>
      <c r="AJ66">
        <f t="shared" si="39"/>
        <v>-2.5170008585907553</v>
      </c>
      <c r="AK66">
        <f t="shared" si="61"/>
        <v>-1.6444405609459594</v>
      </c>
      <c r="AL66">
        <f t="shared" si="40"/>
        <v>-4.1614414195367164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-2.1486330620256623E-18</v>
      </c>
      <c r="AR66">
        <f t="shared" si="45"/>
        <v>-2.1486726134033911E-18</v>
      </c>
      <c r="AS66">
        <f t="shared" si="46"/>
        <v>-3.2536125544302282E-3</v>
      </c>
      <c r="AT66">
        <f t="shared" si="47"/>
        <v>-2.1256935355610817E-3</v>
      </c>
      <c r="AU66">
        <f t="shared" si="48"/>
        <v>-5.3793060899913125E-3</v>
      </c>
      <c r="AW66">
        <v>63</v>
      </c>
      <c r="AX66">
        <f>IF(Z66&gt;0, (R66*SUMPRODUCT(K66:$K$98, X66:$X$98)-K66*$AZ$3)/Z66, 0)</f>
        <v>-8.5690560957010611E+21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-6.2680942330491479E+22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-20.975007154922949</v>
      </c>
      <c r="AC67">
        <f t="shared" ref="AC67:AC79" si="64">S67*Z67</f>
        <v>-18.727684959752633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-2.1245060903370347E-16</v>
      </c>
      <c r="AI67">
        <f t="shared" ref="AI67:AI79" si="69">SUM(AE67:AH67)</f>
        <v>-2.1245434375837882E-16</v>
      </c>
      <c r="AJ67">
        <f t="shared" ref="AJ67:AJ79" si="70">AB67-AC67</f>
        <v>-2.247322195170316</v>
      </c>
      <c r="AK67">
        <f t="shared" si="61"/>
        <v>-1.4682505008446065</v>
      </c>
      <c r="AL67">
        <f t="shared" ref="AL67:AL79" si="71">SUM(AI67:AK67)</f>
        <v>-3.7155726960149225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-2.4520110851840059E-19</v>
      </c>
      <c r="AR67">
        <f t="shared" ref="AR67:AR79" si="76">AI67*$K67</f>
        <v>-2.452054189726496E-19</v>
      </c>
      <c r="AS67">
        <f t="shared" ref="AS67:AS79" si="77">AJ67*$K67</f>
        <v>-2.5937600083149122E-3</v>
      </c>
      <c r="AT67">
        <f t="shared" ref="AT67:AT79" si="78">AK67*$K67</f>
        <v>-1.6945898720990761E-3</v>
      </c>
      <c r="AU67">
        <f t="shared" ref="AU67:AU79" si="79">AL67*$K67</f>
        <v>-4.2883498804139886E-3</v>
      </c>
      <c r="AW67">
        <v>64</v>
      </c>
      <c r="AX67">
        <f>IF(Z67&gt;0, (R67*SUMPRODUCT(K67:$K$98, X67:$X$98)-K67*$AZ$3)/Z67, 0)</f>
        <v>-6.2680942330491479E+22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</v>
      </c>
      <c r="S68">
        <f t="shared" si="63"/>
        <v>-4.78167375603871E+23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-18.727684959752633</v>
      </c>
      <c r="AC68">
        <f t="shared" si="64"/>
        <v>-16.721147285493419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-2.608209593754603E-17</v>
      </c>
      <c r="AI68">
        <f t="shared" si="69"/>
        <v>-2.608253305298245E-17</v>
      </c>
      <c r="AJ68">
        <f t="shared" si="70"/>
        <v>-2.0065376742592136</v>
      </c>
      <c r="AK68">
        <f t="shared" si="61"/>
        <v>-1.3109379471826845</v>
      </c>
      <c r="AL68">
        <f t="shared" si="71"/>
        <v>-3.3174756214418979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-2.6877502701257216E-20</v>
      </c>
      <c r="AR68">
        <f t="shared" si="76"/>
        <v>-2.6877953147086081E-20</v>
      </c>
      <c r="AS68">
        <f t="shared" si="77"/>
        <v>-2.0677295984653345E-3</v>
      </c>
      <c r="AT68">
        <f t="shared" si="78"/>
        <v>-1.3509166709973501E-3</v>
      </c>
      <c r="AU68">
        <f t="shared" si="79"/>
        <v>-3.4186462694626844E-3</v>
      </c>
      <c r="AW68">
        <v>65</v>
      </c>
      <c r="AX68">
        <f>IF(Z68&gt;0, (R68*SUMPRODUCT(K68:$K$98, X68:$X$98)-K68*$AZ$3)/Z68, 0)</f>
        <v>-4.78167375603871E+23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</v>
      </c>
      <c r="S69">
        <f t="shared" si="63"/>
        <v>-3.8104826536030483E+24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-16.721147285493419</v>
      </c>
      <c r="AC69">
        <f t="shared" si="64"/>
        <v>-14.929595790619123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-3.0701509824794163E-18</v>
      </c>
      <c r="AI69">
        <f t="shared" si="69"/>
        <v>-3.0701999578886617E-18</v>
      </c>
      <c r="AJ69">
        <f t="shared" si="70"/>
        <v>-1.7915514948742963</v>
      </c>
      <c r="AK69">
        <f t="shared" si="61"/>
        <v>-1.1704803099845396</v>
      </c>
      <c r="AL69">
        <f t="shared" si="71"/>
        <v>-2.9620318048588361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-2.8248028128200805E-21</v>
      </c>
      <c r="AR69">
        <f t="shared" si="76"/>
        <v>-2.8248478744064927E-21</v>
      </c>
      <c r="AS69">
        <f t="shared" si="77"/>
        <v>-1.648381376327593E-3</v>
      </c>
      <c r="AT69">
        <f t="shared" si="78"/>
        <v>-1.0769424992006936E-3</v>
      </c>
      <c r="AU69">
        <f t="shared" si="79"/>
        <v>-2.7253238755282866E-3</v>
      </c>
      <c r="AW69">
        <v>66</v>
      </c>
      <c r="AX69">
        <f>IF(Z69&gt;0, (R69*SUMPRODUCT(K69:$K$98, X69:$X$98)-K69*$AZ$3)/Z69, 0)</f>
        <v>-3.8104826536030483E+24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</v>
      </c>
      <c r="S70">
        <f t="shared" si="63"/>
        <v>-3.2024193452842998E+25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-14.929595790619123</v>
      </c>
      <c r="AC70">
        <f t="shared" si="64"/>
        <v>-13.329996241624217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-3.462604731830179E-19</v>
      </c>
      <c r="AI70">
        <f t="shared" si="69"/>
        <v>-3.4626567627902296E-19</v>
      </c>
      <c r="AJ70">
        <f t="shared" si="70"/>
        <v>-1.599599548994906</v>
      </c>
      <c r="AK70">
        <f t="shared" si="61"/>
        <v>-1.0450717053433387</v>
      </c>
      <c r="AL70">
        <f t="shared" si="71"/>
        <v>-2.6446712543382445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-2.8445482119541432E-22</v>
      </c>
      <c r="AR70">
        <f t="shared" si="76"/>
        <v>-2.8445909556646853E-22</v>
      </c>
      <c r="AS70">
        <f t="shared" si="77"/>
        <v>-1.3140795410774805E-3</v>
      </c>
      <c r="AT70">
        <f t="shared" si="78"/>
        <v>-8.5853196683728736E-4</v>
      </c>
      <c r="AU70">
        <f t="shared" si="79"/>
        <v>-2.1726115079147676E-3</v>
      </c>
      <c r="AW70">
        <v>67</v>
      </c>
      <c r="AX70">
        <f>IF(Z70&gt;0, (R70*SUMPRODUCT(K70:$K$98, X70:$X$98)-K70*$AZ$3)/Z70, 0)</f>
        <v>-3.2024193452842998E+25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</v>
      </c>
      <c r="S71">
        <f t="shared" si="63"/>
        <v>-2.8460080311041606E+26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-13.329996241624217</v>
      </c>
      <c r="AC71">
        <f t="shared" si="64"/>
        <v>-11.901782358593049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-3.7026598795507182E-20</v>
      </c>
      <c r="AI71">
        <f t="shared" si="69"/>
        <v>-3.7027121535702769E-20</v>
      </c>
      <c r="AJ71">
        <f t="shared" si="70"/>
        <v>-1.4282138830311677</v>
      </c>
      <c r="AK71">
        <f t="shared" si="61"/>
        <v>-0.9330997369136953</v>
      </c>
      <c r="AL71">
        <f t="shared" si="71"/>
        <v>-2.361313619944863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-2.7158524938896069E-23</v>
      </c>
      <c r="AR71">
        <f t="shared" si="76"/>
        <v>-2.7158908361978401E-23</v>
      </c>
      <c r="AS71">
        <f t="shared" si="77"/>
        <v>-1.0475761647620232E-3</v>
      </c>
      <c r="AT71">
        <f t="shared" si="78"/>
        <v>-6.8441642764452111E-4</v>
      </c>
      <c r="AU71">
        <f t="shared" si="79"/>
        <v>-1.7319925924065445E-3</v>
      </c>
      <c r="AW71">
        <v>68</v>
      </c>
      <c r="AX71">
        <f>IF(Z71&gt;0, (R71*SUMPRODUCT(K71:$K$98, X71:$X$98)-K71*$AZ$3)/Z71, 0)</f>
        <v>-2.8460080311041606E+26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</v>
      </c>
      <c r="S72">
        <f t="shared" si="63"/>
        <v>-2.6823295927341969E+27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-11.901782358593049</v>
      </c>
      <c r="AC72">
        <f t="shared" si="64"/>
        <v>-10.626591391600938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-3.7439321162710068E-21</v>
      </c>
      <c r="AI72">
        <f t="shared" si="69"/>
        <v>-3.7439816375501047E-21</v>
      </c>
      <c r="AJ72">
        <f t="shared" si="70"/>
        <v>-1.2751909669921115</v>
      </c>
      <c r="AK72">
        <f t="shared" ref="AK72:AK79" si="92">G72*SUM(AB72:AB72, AE72:AF72)</f>
        <v>-0.83312476510151356</v>
      </c>
      <c r="AL72">
        <f t="shared" si="71"/>
        <v>-2.108315732093625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-2.4518974451805323E-24</v>
      </c>
      <c r="AR72">
        <f t="shared" si="76"/>
        <v>-2.4519298766173027E-24</v>
      </c>
      <c r="AS72">
        <f t="shared" si="77"/>
        <v>-8.3512130481666223E-4</v>
      </c>
      <c r="AT72">
        <f t="shared" si="78"/>
        <v>-5.4561258581355306E-4</v>
      </c>
      <c r="AU72">
        <f t="shared" si="79"/>
        <v>-1.3807338906302153E-3</v>
      </c>
      <c r="AW72">
        <v>69</v>
      </c>
      <c r="AX72">
        <f>IF(Z72&gt;0, (R72*SUMPRODUCT(K72:$K$98, X72:$X$98)-K72*$AZ$3)/Z72, 0)</f>
        <v>-2.6823295927341969E+27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</v>
      </c>
      <c r="S73">
        <f t="shared" si="63"/>
        <v>-2.6895284793333822E+28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-10.626591391600938</v>
      </c>
      <c r="AC73">
        <f t="shared" si="64"/>
        <v>-9.4880280282151208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-3.5693086710064268E-22</v>
      </c>
      <c r="AI73">
        <f t="shared" si="69"/>
        <v>-3.5693527680856226E-22</v>
      </c>
      <c r="AJ73">
        <f t="shared" si="70"/>
        <v>-1.138563363385817</v>
      </c>
      <c r="AK73">
        <f t="shared" si="92"/>
        <v>-0.74386139741206569</v>
      </c>
      <c r="AL73">
        <f t="shared" si="71"/>
        <v>-1.8824247607978828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-2.0870863601311666E-25</v>
      </c>
      <c r="AR73">
        <f t="shared" si="76"/>
        <v>-2.0871121450718914E-25</v>
      </c>
      <c r="AS73">
        <f t="shared" si="77"/>
        <v>-6.6575359121226441E-4</v>
      </c>
      <c r="AT73">
        <f t="shared" si="78"/>
        <v>-4.3495901292534526E-4</v>
      </c>
      <c r="AU73">
        <f t="shared" si="79"/>
        <v>-1.1007126041376097E-3</v>
      </c>
      <c r="AW73">
        <v>70</v>
      </c>
      <c r="AX73">
        <f>IF(Z73&gt;0, (R73*SUMPRODUCT(K73:$K$98, X73:$X$98)-K73*$AZ$3)/Z73, 0)</f>
        <v>-2.6895284793333822E+28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</v>
      </c>
      <c r="S74">
        <f t="shared" si="63"/>
        <v>-2.8789117760869072E+29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-9.4880280282151208</v>
      </c>
      <c r="AC74">
        <f t="shared" si="64"/>
        <v>-8.471453596620643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-3.1982297906407909E-23</v>
      </c>
      <c r="AI74">
        <f t="shared" si="69"/>
        <v>-3.1982665730009997E-23</v>
      </c>
      <c r="AJ74">
        <f t="shared" si="70"/>
        <v>-1.0165744315944778</v>
      </c>
      <c r="AK74">
        <f t="shared" si="92"/>
        <v>-0.6641619619750585</v>
      </c>
      <c r="AL74">
        <f t="shared" si="71"/>
        <v>-1.6807363935695363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-1.6697365522150226E-26</v>
      </c>
      <c r="AR74">
        <f t="shared" si="76"/>
        <v>-1.6697557556041905E-26</v>
      </c>
      <c r="AS74">
        <f t="shared" si="77"/>
        <v>-5.3073468687202111E-4</v>
      </c>
      <c r="AT74">
        <f t="shared" si="78"/>
        <v>-3.4674666208972028E-4</v>
      </c>
      <c r="AU74">
        <f t="shared" si="79"/>
        <v>-8.7748134896174139E-4</v>
      </c>
      <c r="AW74">
        <v>71</v>
      </c>
      <c r="AX74">
        <f>IF(Z74&gt;0, (R74*SUMPRODUCT(K74:$K$98, X74:$X$98)-K74*$AZ$3)/Z74, 0)</f>
        <v>-2.8789117760869072E+29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</v>
      </c>
      <c r="S75">
        <f t="shared" si="63"/>
        <v>-3.3036587826566439E+30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-8.471453596620643</v>
      </c>
      <c r="AC75">
        <f t="shared" si="64"/>
        <v>-7.5637978541255748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-2.6842107772586761E-24</v>
      </c>
      <c r="AI75">
        <f t="shared" si="69"/>
        <v>-2.6842393962775871E-24</v>
      </c>
      <c r="AJ75">
        <f t="shared" si="70"/>
        <v>-0.9076557424950682</v>
      </c>
      <c r="AK75">
        <f t="shared" si="92"/>
        <v>-0.59300175176344505</v>
      </c>
      <c r="AL75">
        <f t="shared" si="71"/>
        <v>-1.5006574942585131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-1.2512292351744543E-27</v>
      </c>
      <c r="AR75">
        <f t="shared" si="76"/>
        <v>-1.2512425757635941E-27</v>
      </c>
      <c r="AS75">
        <f t="shared" si="77"/>
        <v>-4.2309844297833257E-4</v>
      </c>
      <c r="AT75">
        <f t="shared" si="78"/>
        <v>-2.7642431607917753E-4</v>
      </c>
      <c r="AU75">
        <f t="shared" si="79"/>
        <v>-6.9952275905751005E-4</v>
      </c>
      <c r="AW75">
        <v>72</v>
      </c>
      <c r="AX75">
        <f>IF(Z75&gt;0, (R75*SUMPRODUCT(K75:$K$98, X75:$X$98)-K75*$AZ$3)/Z75, 0)</f>
        <v>-3.3036587826566439E+30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</v>
      </c>
      <c r="S76">
        <f t="shared" si="63"/>
        <v>-4.0854113419709222E+31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-7.5637978541255748</v>
      </c>
      <c r="AC76">
        <f t="shared" si="64"/>
        <v>-6.7533909411835493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-2.1013212555984005E-25</v>
      </c>
      <c r="AI76">
        <f t="shared" si="69"/>
        <v>-2.1013419187286704E-25</v>
      </c>
      <c r="AJ76">
        <f t="shared" si="70"/>
        <v>-0.81040691294202549</v>
      </c>
      <c r="AK76">
        <f t="shared" si="92"/>
        <v>-0.5294658497887903</v>
      </c>
      <c r="AL76">
        <f t="shared" si="71"/>
        <v>-1.3398727627308158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-8.7457024671226136E-29</v>
      </c>
      <c r="AR76">
        <f t="shared" si="76"/>
        <v>-8.7457884671042432E-29</v>
      </c>
      <c r="AS76">
        <f t="shared" si="77"/>
        <v>-3.3729148834369635E-4</v>
      </c>
      <c r="AT76">
        <f t="shared" si="78"/>
        <v>-2.2036377238454841E-4</v>
      </c>
      <c r="AU76">
        <f t="shared" si="79"/>
        <v>-5.5765526072824477E-4</v>
      </c>
      <c r="AW76">
        <v>73</v>
      </c>
      <c r="AX76">
        <f>IF(Z76&gt;0, (R76*SUMPRODUCT(K76:$K$98, X76:$X$98)-K76*$AZ$3)/Z76, 0)</f>
        <v>-4.0854113419709222E+31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</v>
      </c>
      <c r="S77">
        <f t="shared" si="63"/>
        <v>-5.4774356688951784E+32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-6.7533909411835493</v>
      </c>
      <c r="AC77">
        <f t="shared" si="64"/>
        <v>-6.0298133403424536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-1.5264353138253454E-26</v>
      </c>
      <c r="AI77">
        <f t="shared" si="69"/>
        <v>-1.5264490744007881E-26</v>
      </c>
      <c r="AJ77">
        <f t="shared" si="70"/>
        <v>-0.72357760084109568</v>
      </c>
      <c r="AK77">
        <f t="shared" si="92"/>
        <v>-0.47273736588284848</v>
      </c>
      <c r="AL77">
        <f t="shared" si="71"/>
        <v>-1.1963149667239441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-5.6723448633205252E-30</v>
      </c>
      <c r="AR77">
        <f t="shared" si="76"/>
        <v>-5.6723959986216555E-30</v>
      </c>
      <c r="AS77">
        <f t="shared" si="77"/>
        <v>-2.6888670945766663E-4</v>
      </c>
      <c r="AT77">
        <f t="shared" si="78"/>
        <v>-1.7567265017900859E-4</v>
      </c>
      <c r="AU77">
        <f t="shared" si="79"/>
        <v>-4.4455935963667523E-4</v>
      </c>
      <c r="AW77">
        <v>74</v>
      </c>
      <c r="AX77">
        <f>IF(Z77&gt;0, (R77*SUMPRODUCT(K77:$K$98, X77:$X$98)-K77*$AZ$3)/Z77, 0)</f>
        <v>-5.4774356688951784E+32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</v>
      </c>
      <c r="S78">
        <f t="shared" si="63"/>
        <v>-8.0187755326157716E+33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-6.0298133403424536</v>
      </c>
      <c r="AC78">
        <f t="shared" si="64"/>
        <v>-5.3837619110200476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-1.0226981235430477E-27</v>
      </c>
      <c r="AI78">
        <f t="shared" si="69"/>
        <v>-1.0227065159744874E-27</v>
      </c>
      <c r="AJ78">
        <f t="shared" si="70"/>
        <v>-0.646051429322406</v>
      </c>
      <c r="AK78">
        <f t="shared" si="92"/>
        <v>-0.42208693382397178</v>
      </c>
      <c r="AL78">
        <f t="shared" si="71"/>
        <v>-1.0681383631463777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-3.3932328169526837E-31</v>
      </c>
      <c r="AR78">
        <f t="shared" si="76"/>
        <v>-3.3932606623873426E-31</v>
      </c>
      <c r="AS78">
        <f t="shared" si="77"/>
        <v>-2.1435483853449159E-4</v>
      </c>
      <c r="AT78">
        <f t="shared" si="78"/>
        <v>-1.4004516117586778E-4</v>
      </c>
      <c r="AU78">
        <f t="shared" si="79"/>
        <v>-3.5439999971035934E-4</v>
      </c>
      <c r="AW78">
        <v>75</v>
      </c>
      <c r="AX78">
        <f>IF(Z78&gt;0, (R78*SUMPRODUCT(K78:$K$98, X78:$X$98)-K78*$AZ$3)/Z78, 0)</f>
        <v>-8.0187755326157716E+33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-5.3837619110200476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-5.3837619110200476</v>
      </c>
      <c r="AK79">
        <f t="shared" si="92"/>
        <v>-0.37686333377140335</v>
      </c>
      <c r="AL79">
        <f t="shared" si="71"/>
        <v>-5.7606252447914512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-1.9889596185129598E-32</v>
      </c>
      <c r="AR79">
        <f t="shared" si="76"/>
        <v>-1.9889596185129598E-32</v>
      </c>
      <c r="AS79">
        <f t="shared" si="77"/>
        <v>-1.5949020724292521E-3</v>
      </c>
      <c r="AT79">
        <f t="shared" si="78"/>
        <v>-1.1164314507004765E-4</v>
      </c>
      <c r="AU79">
        <f t="shared" si="79"/>
        <v>-1.7065452174992997E-3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20226.325351826505</v>
      </c>
      <c r="AO81" s="6">
        <f t="shared" si="93"/>
        <v>-2022.6325351826506</v>
      </c>
      <c r="AP81" s="6">
        <f t="shared" si="93"/>
        <v>-727.87278910627924</v>
      </c>
      <c r="AQ81" s="6">
        <f t="shared" si="93"/>
        <v>-16226.305417343579</v>
      </c>
      <c r="AR81" s="6">
        <f t="shared" si="93"/>
        <v>1249.5146101939972</v>
      </c>
      <c r="AS81" s="6">
        <f t="shared" si="93"/>
        <v>-2197.8625110340063</v>
      </c>
      <c r="AT81" s="6">
        <f t="shared" si="93"/>
        <v>964.23449717335779</v>
      </c>
      <c r="AU81" s="6">
        <f t="shared" si="93"/>
        <v>15.886596333350065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41249.537475963632</v>
      </c>
      <c r="K3">
        <v>1</v>
      </c>
      <c r="L3" s="2">
        <v>0</v>
      </c>
      <c r="O3">
        <f>$C$3</f>
        <v>41249.537475963632</v>
      </c>
      <c r="P3" s="2">
        <f>O3*C5</f>
        <v>4124.9537475963634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41249.537475963632</v>
      </c>
      <c r="AF3">
        <f t="shared" ref="AF3:AF34" si="4">-$Z3*P3</f>
        <v>-4124.9537475963634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36499.626757667269</v>
      </c>
      <c r="AJ3">
        <f t="shared" ref="AJ3:AJ34" si="8">AB3-AC3</f>
        <v>0</v>
      </c>
      <c r="AL3">
        <f t="shared" ref="AL3:AL34" si="9">SUM(AI3:AK3)</f>
        <v>36499.626757667269</v>
      </c>
      <c r="AN3">
        <f t="shared" ref="AN3:AN34" si="10">AE3*$K3</f>
        <v>41249.537475963632</v>
      </c>
      <c r="AO3">
        <f t="shared" ref="AO3:AO34" si="11">AF3*$K3</f>
        <v>-4124.9537475963634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36499.626757667269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36499.626757667269</v>
      </c>
      <c r="AW3">
        <v>0</v>
      </c>
      <c r="AX3">
        <f>IF(Z3&gt;0, (R3*SUMPRODUCT(K3:$K$98, X3:$X$98)-K3*$AZ$3)/Z3, 0)</f>
        <v>0</v>
      </c>
      <c r="AZ3">
        <f>C6*ABS(SUMPRODUCT(X4:X69, K4:K69))/1</f>
        <v>36695.089121141245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1864.5632213040958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1807.1930181356875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-1807.1930181356875</v>
      </c>
      <c r="AK4">
        <f>G4*SUM(AB4, AE4:AF4)</f>
        <v>0</v>
      </c>
      <c r="AL4">
        <f t="shared" si="9"/>
        <v>-3884.0639181356873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-1974.5872789503705</v>
      </c>
      <c r="AR4">
        <f t="shared" si="14"/>
        <v>-1974.5872789503705</v>
      </c>
      <c r="AS4">
        <f t="shared" si="15"/>
        <v>-1718.1907379118534</v>
      </c>
      <c r="AT4">
        <f t="shared" si="16"/>
        <v>0</v>
      </c>
      <c r="AU4">
        <f t="shared" si="17"/>
        <v>-3692.7780168622239</v>
      </c>
      <c r="AW4">
        <v>1</v>
      </c>
      <c r="AX4">
        <f>IF(Z4&gt;0, (R4*SUMPRODUCT(K4:$K$98, X4:$X$98)-K4*$AZ$3)/Z4, 0)</f>
        <v>1864.5632213040958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</v>
      </c>
      <c r="S5">
        <f t="shared" si="1"/>
        <v>1734.0476023900019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1807.1930181356875</v>
      </c>
      <c r="AC5">
        <f t="shared" si="2"/>
        <v>1623.1713204134794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-2347.9715255291189</v>
      </c>
      <c r="AI5">
        <f t="shared" si="7"/>
        <v>-2359.6722663145529</v>
      </c>
      <c r="AJ5">
        <f t="shared" si="8"/>
        <v>184.02169772220805</v>
      </c>
      <c r="AK5">
        <f>G5*SUM(AB5, AE5:AF5)</f>
        <v>7.4094913743563193</v>
      </c>
      <c r="AL5">
        <f t="shared" si="9"/>
        <v>-2168.2410772179887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-2117.7653876138688</v>
      </c>
      <c r="AR5">
        <f t="shared" si="14"/>
        <v>-2128.3189329083543</v>
      </c>
      <c r="AS5">
        <f t="shared" si="15"/>
        <v>165.97934760653084</v>
      </c>
      <c r="AT5">
        <f t="shared" si="16"/>
        <v>6.6830300971811019</v>
      </c>
      <c r="AU5">
        <f t="shared" si="17"/>
        <v>-1955.6565552046425</v>
      </c>
      <c r="AW5">
        <v>2</v>
      </c>
      <c r="AX5">
        <f>IF(Z5&gt;0, (R5*SUMPRODUCT(K5:$K$98, X5:$X$98)-K5*$AZ$3)/Z5, 0)</f>
        <v>1734.0476023900019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</v>
      </c>
      <c r="S6">
        <f t="shared" si="1"/>
        <v>1435.8325611989414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1623.1713204134794</v>
      </c>
      <c r="AC6">
        <f t="shared" si="2"/>
        <v>1293.181519587506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-2604.942005446349</v>
      </c>
      <c r="AI6">
        <f t="shared" si="7"/>
        <v>-2616.2001210732478</v>
      </c>
      <c r="AJ6">
        <f t="shared" si="8"/>
        <v>329.98980082597336</v>
      </c>
      <c r="AK6">
        <f>G6*SUM(AB6, AE6:AF6)</f>
        <v>11.524516374935704</v>
      </c>
      <c r="AL6">
        <f t="shared" si="9"/>
        <v>-2274.685803872339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-2222.6291521661692</v>
      </c>
      <c r="AR6">
        <f t="shared" si="14"/>
        <v>-2232.2349767636019</v>
      </c>
      <c r="AS6">
        <f t="shared" si="15"/>
        <v>281.55903267706054</v>
      </c>
      <c r="AT6">
        <f t="shared" si="16"/>
        <v>9.8331271890099021</v>
      </c>
      <c r="AU6">
        <f t="shared" si="17"/>
        <v>-1940.8428168975317</v>
      </c>
      <c r="AW6">
        <v>3</v>
      </c>
      <c r="AX6">
        <f>IF(Z6&gt;0, (R6*SUMPRODUCT(K6:$K$98, X6:$X$98)-K6*$AZ$3)/Z6, 0)</f>
        <v>1435.8325611989414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</v>
      </c>
      <c r="S7">
        <f t="shared" si="1"/>
        <v>1098.7078904992393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1293.181519587506</v>
      </c>
      <c r="AC7">
        <f t="shared" si="2"/>
        <v>948.30157296029211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-2853.6575233326066</v>
      </c>
      <c r="AI7">
        <f t="shared" si="7"/>
        <v>-2864.44635061282</v>
      </c>
      <c r="AJ7">
        <f t="shared" si="8"/>
        <v>344.87994662721394</v>
      </c>
      <c r="AK7">
        <f>G7*SUM(AB7, AE7:AF7)</f>
        <v>17.845904970307583</v>
      </c>
      <c r="AL7">
        <f t="shared" si="9"/>
        <v>-2501.7204990152986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-2288.8156387313925</v>
      </c>
      <c r="AR7">
        <f t="shared" si="14"/>
        <v>-2297.4689674509814</v>
      </c>
      <c r="AS7">
        <f t="shared" si="15"/>
        <v>276.61574974258434</v>
      </c>
      <c r="AT7">
        <f t="shared" si="16"/>
        <v>14.313555866245938</v>
      </c>
      <c r="AU7">
        <f t="shared" si="17"/>
        <v>-2006.5396618421512</v>
      </c>
      <c r="AW7">
        <v>4</v>
      </c>
      <c r="AX7">
        <f>IF(Z7&gt;0, (R7*SUMPRODUCT(K7:$K$98, X7:$X$98)-K7*$AZ$3)/Z7, 0)</f>
        <v>1098.7078904992393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</v>
      </c>
      <c r="S8">
        <f t="shared" si="1"/>
        <v>760.2073211334997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948.30157296029211</v>
      </c>
      <c r="AC8">
        <f t="shared" si="2"/>
        <v>626.00076273642117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-3101.4539072793077</v>
      </c>
      <c r="AI8">
        <f t="shared" si="7"/>
        <v>-3111.7471645483088</v>
      </c>
      <c r="AJ8">
        <f t="shared" si="8"/>
        <v>322.30081022387094</v>
      </c>
      <c r="AK8">
        <f t="shared" ref="AK8:AK39" si="30">G8*SUM(AB8:AB8, AE8:AF8)</f>
        <v>20.483313975942309</v>
      </c>
      <c r="AL8">
        <f t="shared" si="9"/>
        <v>-2768.9630403484957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-2321.3551409585275</v>
      </c>
      <c r="AR8">
        <f t="shared" si="14"/>
        <v>-2329.0593681993464</v>
      </c>
      <c r="AS8">
        <f t="shared" si="15"/>
        <v>241.23351986378665</v>
      </c>
      <c r="AT8">
        <f t="shared" si="16"/>
        <v>15.331211626366825</v>
      </c>
      <c r="AU8">
        <f t="shared" si="17"/>
        <v>-2072.4946367091929</v>
      </c>
      <c r="AW8">
        <v>5</v>
      </c>
      <c r="AX8">
        <f>IF(Z8&gt;0, (R8*SUMPRODUCT(K8:$K$98, X8:$X$98)-K8*$AZ$3)/Z8, 0)</f>
        <v>760.2073211334997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</v>
      </c>
      <c r="S9">
        <f t="shared" si="1"/>
        <v>200.26511765540155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626.00076273642117</v>
      </c>
      <c r="AC9">
        <f t="shared" si="2"/>
        <v>156.49727909224384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-3377.5461883852358</v>
      </c>
      <c r="AI9">
        <f t="shared" si="7"/>
        <v>-3387.3143198079988</v>
      </c>
      <c r="AJ9">
        <f t="shared" si="8"/>
        <v>469.50348364417732</v>
      </c>
      <c r="AK9">
        <f t="shared" si="30"/>
        <v>13.959817009022192</v>
      </c>
      <c r="AL9">
        <f t="shared" si="9"/>
        <v>-2903.8510191547994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-2357.5518185323949</v>
      </c>
      <c r="AR9">
        <f t="shared" si="14"/>
        <v>-2364.3700453500151</v>
      </c>
      <c r="AS9">
        <f t="shared" si="15"/>
        <v>327.71684824887922</v>
      </c>
      <c r="AT9">
        <f t="shared" si="16"/>
        <v>9.7440538605140663</v>
      </c>
      <c r="AU9">
        <f t="shared" si="17"/>
        <v>-2026.9091432406217</v>
      </c>
      <c r="AW9">
        <v>6</v>
      </c>
      <c r="AX9">
        <f>IF(Z9&gt;0, (R9*SUMPRODUCT(K9:$K$98, X9:$X$98)-K9*$AZ$3)/Z9, 0)</f>
        <v>200.26511765540155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</v>
      </c>
      <c r="S10">
        <f t="shared" si="1"/>
        <v>-1196.009695723985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156.49727909224384</v>
      </c>
      <c r="AC10">
        <f t="shared" si="2"/>
        <v>-881.87617376714479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-3628.7325875271199</v>
      </c>
      <c r="AI10">
        <f t="shared" si="7"/>
        <v>-3637.9494460622145</v>
      </c>
      <c r="AJ10">
        <f t="shared" si="8"/>
        <v>1038.3734528593886</v>
      </c>
      <c r="AK10">
        <f t="shared" si="30"/>
        <v>0.67293830009664857</v>
      </c>
      <c r="AL10">
        <f t="shared" si="9"/>
        <v>-2598.9030549027293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-2402.4298141555032</v>
      </c>
      <c r="AR10">
        <f t="shared" si="14"/>
        <v>-2408.5319049553805</v>
      </c>
      <c r="AS10">
        <f t="shared" si="15"/>
        <v>687.46298637481107</v>
      </c>
      <c r="AT10">
        <f t="shared" si="16"/>
        <v>0.4455238836822194</v>
      </c>
      <c r="AU10">
        <f t="shared" si="17"/>
        <v>-1720.6233946968875</v>
      </c>
      <c r="AW10">
        <v>7</v>
      </c>
      <c r="AX10">
        <f>IF(Z10&gt;0, (R10*SUMPRODUCT(K10:$K$98, X10:$X$98)-K10*$AZ$3)/Z10, 0)</f>
        <v>-1196.009695723985</v>
      </c>
    </row>
    <row r="11" spans="1:52" x14ac:dyDescent="0.25">
      <c r="A11" t="s">
        <v>33</v>
      </c>
      <c r="C11" s="25">
        <f>AU71</f>
        <v>330.05615173462365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</v>
      </c>
      <c r="S11">
        <f t="shared" si="1"/>
        <v>-3024.528034840559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-881.87617376714479</v>
      </c>
      <c r="AC11">
        <f t="shared" si="2"/>
        <v>-2092.2330882435708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-3821.9965364179243</v>
      </c>
      <c r="AI11">
        <f t="shared" si="7"/>
        <v>-3830.6434768006156</v>
      </c>
      <c r="AJ11">
        <f t="shared" si="8"/>
        <v>1210.356914476426</v>
      </c>
      <c r="AK11">
        <f t="shared" si="30"/>
        <v>-1.4110018780274318</v>
      </c>
      <c r="AL11">
        <f t="shared" si="9"/>
        <v>-2621.6975642022171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-2406.2206837856811</v>
      </c>
      <c r="AR11">
        <f t="shared" si="14"/>
        <v>-2411.66455235072</v>
      </c>
      <c r="AS11">
        <f t="shared" si="15"/>
        <v>762.00640545471492</v>
      </c>
      <c r="AT11">
        <f t="shared" si="16"/>
        <v>-0.88832678716975</v>
      </c>
      <c r="AU11">
        <f t="shared" si="17"/>
        <v>-1650.546473683175</v>
      </c>
      <c r="AW11">
        <v>8</v>
      </c>
      <c r="AX11">
        <f>IF(Z11&gt;0, (R11*SUMPRODUCT(K11:$K$98, X11:$X$98)-K11*$AZ$3)/Z11, 0)</f>
        <v>-3024.528034840559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</v>
      </c>
      <c r="S12">
        <f t="shared" si="1"/>
        <v>-4600.8062246138797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-2092.2330882435708</v>
      </c>
      <c r="AC12">
        <f t="shared" si="2"/>
        <v>-2966.936174963299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-3996.4577788096999</v>
      </c>
      <c r="AI12">
        <f t="shared" si="7"/>
        <v>-4004.5186925662128</v>
      </c>
      <c r="AJ12">
        <f t="shared" si="8"/>
        <v>874.70308671972816</v>
      </c>
      <c r="AK12">
        <f t="shared" si="30"/>
        <v>-43.936894853114993</v>
      </c>
      <c r="AL12">
        <f t="shared" si="9"/>
        <v>-3173.7525006995998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-2349.259138042617</v>
      </c>
      <c r="AR12">
        <f t="shared" si="14"/>
        <v>-2353.9976280634232</v>
      </c>
      <c r="AS12">
        <f t="shared" si="15"/>
        <v>514.18139094226478</v>
      </c>
      <c r="AT12">
        <f t="shared" si="16"/>
        <v>-25.827659753643314</v>
      </c>
      <c r="AU12">
        <f t="shared" si="17"/>
        <v>-1865.6438968748016</v>
      </c>
      <c r="AW12">
        <v>9</v>
      </c>
      <c r="AX12">
        <f>IF(Z12&gt;0, (R12*SUMPRODUCT(K12:$K$98, X12:$X$98)-K12*$AZ$3)/Z12, 0)</f>
        <v>-4600.8062246138797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</v>
      </c>
      <c r="S13">
        <f t="shared" si="1"/>
        <v>-5032.7888104425392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-2966.936174963299</v>
      </c>
      <c r="AC13">
        <f t="shared" si="2"/>
        <v>-3005.0520578762025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-4132.9563621935013</v>
      </c>
      <c r="AI13">
        <f t="shared" si="7"/>
        <v>-4140.4200472671755</v>
      </c>
      <c r="AJ13">
        <f t="shared" si="8"/>
        <v>38.115882912903544</v>
      </c>
      <c r="AK13">
        <f t="shared" si="30"/>
        <v>-207.68553224743096</v>
      </c>
      <c r="AL13">
        <f t="shared" si="9"/>
        <v>-4309.9896966017031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-2169.1944910065649</v>
      </c>
      <c r="AR13">
        <f t="shared" si="14"/>
        <v>-2173.1118284100089</v>
      </c>
      <c r="AS13">
        <f t="shared" si="15"/>
        <v>20.005234991312641</v>
      </c>
      <c r="AT13">
        <f t="shared" si="16"/>
        <v>-109.00437191497282</v>
      </c>
      <c r="AU13">
        <f t="shared" si="17"/>
        <v>-2262.1109653336694</v>
      </c>
      <c r="AW13">
        <v>10</v>
      </c>
      <c r="AX13">
        <f>IF(Z13&gt;0, (R13*SUMPRODUCT(K13:$K$98, X13:$X$98)-K13*$AZ$3)/Z13, 0)</f>
        <v>-5032.7888104425392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</v>
      </c>
      <c r="S14">
        <f t="shared" si="1"/>
        <v>-5669.7065041253354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-3005.0520578762025</v>
      </c>
      <c r="AC14">
        <f t="shared" si="2"/>
        <v>-3110.7257853740939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-4246.657141093302</v>
      </c>
      <c r="AI14">
        <f t="shared" si="7"/>
        <v>-4253.5153571736028</v>
      </c>
      <c r="AJ14">
        <f t="shared" si="8"/>
        <v>105.67372749789138</v>
      </c>
      <c r="AK14">
        <f t="shared" si="30"/>
        <v>-210.35364405133419</v>
      </c>
      <c r="AL14">
        <f t="shared" si="9"/>
        <v>-4358.1952737270458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-1990.0631110834649</v>
      </c>
      <c r="AR14">
        <f t="shared" si="14"/>
        <v>-1993.2769996494094</v>
      </c>
      <c r="AS14">
        <f t="shared" si="15"/>
        <v>49.520688842353529</v>
      </c>
      <c r="AT14">
        <f t="shared" si="16"/>
        <v>-98.575659253897044</v>
      </c>
      <c r="AU14">
        <f t="shared" si="17"/>
        <v>-2042.3319700609529</v>
      </c>
      <c r="AW14">
        <v>11</v>
      </c>
      <c r="AX14">
        <f>IF(Z14&gt;0, (R14*SUMPRODUCT(K14:$K$98, X14:$X$98)-K14*$AZ$3)/Z14, 0)</f>
        <v>-5669.7065041253354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</v>
      </c>
      <c r="S15">
        <f t="shared" si="1"/>
        <v>-6520.648657523182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-3110.7257853740939</v>
      </c>
      <c r="AC15">
        <f t="shared" si="2"/>
        <v>-3258.3596433248185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-4347.201570624441</v>
      </c>
      <c r="AI15">
        <f t="shared" si="7"/>
        <v>-4353.4478043476101</v>
      </c>
      <c r="AJ15">
        <f t="shared" si="8"/>
        <v>147.63385795072463</v>
      </c>
      <c r="AK15">
        <f t="shared" si="30"/>
        <v>-217.7508049761866</v>
      </c>
      <c r="AL15">
        <f t="shared" si="9"/>
        <v>-4423.5647513730719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-1818.9108167720706</v>
      </c>
      <c r="AR15">
        <f t="shared" si="14"/>
        <v>-1821.5243008487996</v>
      </c>
      <c r="AS15">
        <f t="shared" si="15"/>
        <v>61.771421634307096</v>
      </c>
      <c r="AT15">
        <f t="shared" si="16"/>
        <v>-91.109024529340886</v>
      </c>
      <c r="AU15">
        <f t="shared" si="17"/>
        <v>-1850.8619037438332</v>
      </c>
      <c r="AW15">
        <v>12</v>
      </c>
      <c r="AX15">
        <f>IF(Z15&gt;0, (R15*SUMPRODUCT(K15:$K$98, X15:$X$98)-K15*$AZ$3)/Z15, 0)</f>
        <v>-6520.648657523182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</v>
      </c>
      <c r="S16">
        <f t="shared" si="1"/>
        <v>-7614.0913279322695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-3258.3596433248185</v>
      </c>
      <c r="AC16">
        <f t="shared" si="2"/>
        <v>-3432.2443412283701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-4392.6405798595233</v>
      </c>
      <c r="AI16">
        <f t="shared" si="7"/>
        <v>-4398.2752711729781</v>
      </c>
      <c r="AJ16">
        <f t="shared" si="8"/>
        <v>173.88469790355157</v>
      </c>
      <c r="AK16">
        <f t="shared" si="30"/>
        <v>-228.08517503273731</v>
      </c>
      <c r="AL16">
        <f t="shared" si="9"/>
        <v>-4452.475748302164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-1641.0026195456981</v>
      </c>
      <c r="AR16">
        <f t="shared" si="14"/>
        <v>-1643.1076274646493</v>
      </c>
      <c r="AS16">
        <f t="shared" si="15"/>
        <v>64.959843531693153</v>
      </c>
      <c r="AT16">
        <f t="shared" si="16"/>
        <v>-85.208057181912835</v>
      </c>
      <c r="AU16">
        <f t="shared" si="17"/>
        <v>-1663.355841114869</v>
      </c>
      <c r="AW16">
        <v>13</v>
      </c>
      <c r="AX16">
        <f>IF(Z16&gt;0, (R16*SUMPRODUCT(K16:$K$98, X16:$X$98)-K16*$AZ$3)/Z16, 0)</f>
        <v>-7614.0913279322695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</v>
      </c>
      <c r="S17">
        <f t="shared" si="1"/>
        <v>-8955.455780369497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-3432.2443412283701</v>
      </c>
      <c r="AC17">
        <f t="shared" si="2"/>
        <v>-3604.4736403557458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-4377.8418166401416</v>
      </c>
      <c r="AI17">
        <f t="shared" si="7"/>
        <v>-4382.8729308133825</v>
      </c>
      <c r="AJ17">
        <f t="shared" si="8"/>
        <v>172.22929912737573</v>
      </c>
      <c r="AK17">
        <f t="shared" si="30"/>
        <v>-240.25710388598594</v>
      </c>
      <c r="AL17">
        <f t="shared" si="9"/>
        <v>-4450.9007355719932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-1460.2447301293305</v>
      </c>
      <c r="AR17">
        <f t="shared" si="14"/>
        <v>-1461.922876180709</v>
      </c>
      <c r="AS17">
        <f t="shared" si="15"/>
        <v>57.447696138467293</v>
      </c>
      <c r="AT17">
        <f t="shared" si="16"/>
        <v>-80.138612704581561</v>
      </c>
      <c r="AU17">
        <f t="shared" si="17"/>
        <v>-1484.6137927468235</v>
      </c>
      <c r="AW17">
        <v>14</v>
      </c>
      <c r="AX17">
        <f>IF(Z17&gt;0, (R17*SUMPRODUCT(K17:$K$98, X17:$X$98)-K17*$AZ$3)/Z17, 0)</f>
        <v>-8955.455780369497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</v>
      </c>
      <c r="S18">
        <f t="shared" si="1"/>
        <v>-10566.7983856638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-3604.4736403557458</v>
      </c>
      <c r="AC18">
        <f t="shared" si="2"/>
        <v>-3753.3136201115749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-4326.548854388433</v>
      </c>
      <c r="AI18">
        <f t="shared" si="7"/>
        <v>-4330.988838813143</v>
      </c>
      <c r="AJ18">
        <f t="shared" si="8"/>
        <v>148.83997975582906</v>
      </c>
      <c r="AK18">
        <f t="shared" si="30"/>
        <v>-252.31315482490223</v>
      </c>
      <c r="AL18">
        <f t="shared" si="9"/>
        <v>-4434.4620138822156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-1288.5140891825597</v>
      </c>
      <c r="AR18">
        <f t="shared" si="14"/>
        <v>-1289.8363861632554</v>
      </c>
      <c r="AS18">
        <f t="shared" si="15"/>
        <v>44.326879784220431</v>
      </c>
      <c r="AT18">
        <f t="shared" si="16"/>
        <v>-75.142813780602026</v>
      </c>
      <c r="AU18">
        <f t="shared" si="17"/>
        <v>-1320.6523201596367</v>
      </c>
      <c r="AW18">
        <v>15</v>
      </c>
      <c r="AX18">
        <f>IF(Z18&gt;0, (R18*SUMPRODUCT(K18:$K$98, X18:$X$98)-K18*$AZ$3)/Z18, 0)</f>
        <v>-10566.7983856638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</v>
      </c>
      <c r="S19">
        <f t="shared" si="1"/>
        <v>-12514.785340206867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-3753.3136201115749</v>
      </c>
      <c r="AC19">
        <f t="shared" si="2"/>
        <v>-3870.9306107463644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-4233.817619614706</v>
      </c>
      <c r="AI19">
        <f t="shared" si="7"/>
        <v>-4237.6839769927165</v>
      </c>
      <c r="AJ19">
        <f t="shared" si="8"/>
        <v>117.61699063478954</v>
      </c>
      <c r="AK19">
        <f t="shared" si="30"/>
        <v>-262.73195340781029</v>
      </c>
      <c r="AL19">
        <f t="shared" si="9"/>
        <v>-4382.7989397657375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-1125.8011369999142</v>
      </c>
      <c r="AR19">
        <f t="shared" si="14"/>
        <v>-1126.8292279389395</v>
      </c>
      <c r="AS19">
        <f t="shared" si="15"/>
        <v>31.275164327745525</v>
      </c>
      <c r="AT19">
        <f t="shared" si="16"/>
        <v>-69.862228004908445</v>
      </c>
      <c r="AU19">
        <f t="shared" si="17"/>
        <v>-1165.4162916161026</v>
      </c>
      <c r="AW19">
        <v>16</v>
      </c>
      <c r="AX19">
        <f>IF(Z19&gt;0, (R19*SUMPRODUCT(K19:$K$98, X19:$X$98)-K19*$AZ$3)/Z19, 0)</f>
        <v>-12514.785340206867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</v>
      </c>
      <c r="S20">
        <f t="shared" si="1"/>
        <v>-14898.980338072115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-3870.9306107463644</v>
      </c>
      <c r="AC20">
        <f t="shared" si="2"/>
        <v>-3951.2879097571986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-4101.024732765608</v>
      </c>
      <c r="AI20">
        <f t="shared" si="7"/>
        <v>-4104.3397984782432</v>
      </c>
      <c r="AJ20">
        <f t="shared" si="8"/>
        <v>80.35729901083414</v>
      </c>
      <c r="AK20">
        <f t="shared" si="30"/>
        <v>-270.96514275224553</v>
      </c>
      <c r="AL20">
        <f t="shared" si="9"/>
        <v>-4294.9476422196549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-973.65231946902577</v>
      </c>
      <c r="AR20">
        <f t="shared" si="14"/>
        <v>-974.43937188412372</v>
      </c>
      <c r="AS20">
        <f t="shared" si="15"/>
        <v>19.078175740579344</v>
      </c>
      <c r="AT20">
        <f t="shared" si="16"/>
        <v>-64.331687060580904</v>
      </c>
      <c r="AU20">
        <f t="shared" si="17"/>
        <v>-1019.6928832041253</v>
      </c>
      <c r="AW20">
        <v>17</v>
      </c>
      <c r="AX20">
        <f>IF(Z20&gt;0, (R20*SUMPRODUCT(K20:$K$98, X20:$X$98)-K20*$AZ$3)/Z20, 0)</f>
        <v>-14898.980338072115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</v>
      </c>
      <c r="S21">
        <f t="shared" si="1"/>
        <v>-17875.711333662519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-3951.2879097571986</v>
      </c>
      <c r="AC21">
        <f t="shared" si="2"/>
        <v>-3991.5082310216908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-3926.0930554774136</v>
      </c>
      <c r="AI21">
        <f t="shared" si="7"/>
        <v>-3928.8842089009877</v>
      </c>
      <c r="AJ21">
        <f t="shared" si="8"/>
        <v>40.220321264492213</v>
      </c>
      <c r="AK21">
        <f t="shared" si="30"/>
        <v>-276.5901536830039</v>
      </c>
      <c r="AL21">
        <f t="shared" si="9"/>
        <v>-4165.2540413194993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-832.25053035771941</v>
      </c>
      <c r="AR21">
        <f t="shared" si="14"/>
        <v>-832.84219715834161</v>
      </c>
      <c r="AS21">
        <f t="shared" si="15"/>
        <v>8.525876292420465</v>
      </c>
      <c r="AT21">
        <f t="shared" si="16"/>
        <v>-58.631392287876302</v>
      </c>
      <c r="AU21">
        <f t="shared" si="17"/>
        <v>-882.94771315379739</v>
      </c>
      <c r="AW21">
        <v>18</v>
      </c>
      <c r="AX21">
        <f>IF(Z21&gt;0, (R21*SUMPRODUCT(K21:$K$98, X21:$X$98)-K21*$AZ$3)/Z21, 0)</f>
        <v>-17875.711333662519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</v>
      </c>
      <c r="S22">
        <f t="shared" si="1"/>
        <v>-21683.619511834397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-3991.5082310216908</v>
      </c>
      <c r="AC22">
        <f t="shared" si="2"/>
        <v>-3990.3373344110728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-3703.3924385011533</v>
      </c>
      <c r="AI22">
        <f t="shared" si="7"/>
        <v>-3705.692756335679</v>
      </c>
      <c r="AJ22">
        <f t="shared" si="8"/>
        <v>-1.1708966106180014</v>
      </c>
      <c r="AK22">
        <f t="shared" si="30"/>
        <v>-279.40557617151836</v>
      </c>
      <c r="AL22">
        <f t="shared" si="9"/>
        <v>-3986.2692291178155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-700.9308976218349</v>
      </c>
      <c r="AR22">
        <f t="shared" si="14"/>
        <v>-701.36627244946794</v>
      </c>
      <c r="AS22">
        <f t="shared" si="15"/>
        <v>-0.22161237998179931</v>
      </c>
      <c r="AT22">
        <f t="shared" si="16"/>
        <v>-52.882324668165829</v>
      </c>
      <c r="AU22">
        <f t="shared" si="17"/>
        <v>-754.47020949761554</v>
      </c>
      <c r="AW22">
        <v>19</v>
      </c>
      <c r="AX22">
        <f>IF(Z22&gt;0, (R22*SUMPRODUCT(K22:$K$98, X22:$X$98)-K22*$AZ$3)/Z22, 0)</f>
        <v>-21683.619511834397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</v>
      </c>
      <c r="S23">
        <f t="shared" si="1"/>
        <v>-26713.486269192392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-3990.3373344110728</v>
      </c>
      <c r="AC23">
        <f t="shared" si="2"/>
        <v>-3947.1419579540384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-3442.6773677487226</v>
      </c>
      <c r="AI23">
        <f t="shared" si="7"/>
        <v>-3444.5243477339345</v>
      </c>
      <c r="AJ23">
        <f t="shared" si="8"/>
        <v>-43.195376457034399</v>
      </c>
      <c r="AK23">
        <f t="shared" si="30"/>
        <v>-279.32361340877515</v>
      </c>
      <c r="AL23">
        <f t="shared" si="9"/>
        <v>-3767.0433375997441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-581.77327990250058</v>
      </c>
      <c r="AR23">
        <f t="shared" si="14"/>
        <v>-582.08539849193835</v>
      </c>
      <c r="AS23">
        <f t="shared" si="15"/>
        <v>-7.2995268372956534</v>
      </c>
      <c r="AT23">
        <f t="shared" si="16"/>
        <v>-47.20251053711349</v>
      </c>
      <c r="AU23">
        <f t="shared" si="17"/>
        <v>-636.5874358663475</v>
      </c>
      <c r="AW23">
        <v>20</v>
      </c>
      <c r="AX23">
        <f>IF(Z23&gt;0, (R23*SUMPRODUCT(K23:$K$98, X23:$X$98)-K23*$AZ$3)/Z23, 0)</f>
        <v>-26713.486269192392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</v>
      </c>
      <c r="S24">
        <f t="shared" si="1"/>
        <v>-33598.008918090505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-3947.1419579540384</v>
      </c>
      <c r="AC24">
        <f t="shared" si="2"/>
        <v>-3864.5167788575473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-3125.8618475435101</v>
      </c>
      <c r="AI24">
        <f t="shared" si="7"/>
        <v>-3127.2996249979269</v>
      </c>
      <c r="AJ24">
        <f t="shared" si="8"/>
        <v>-82.625179096491138</v>
      </c>
      <c r="AK24">
        <f t="shared" si="30"/>
        <v>-276.29993705678271</v>
      </c>
      <c r="AL24">
        <f t="shared" si="9"/>
        <v>-3486.2247411512008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-471.63844996975467</v>
      </c>
      <c r="AR24">
        <f t="shared" si="14"/>
        <v>-471.85538570238651</v>
      </c>
      <c r="AS24">
        <f t="shared" si="15"/>
        <v>-12.466709438283974</v>
      </c>
      <c r="AT24">
        <f t="shared" si="16"/>
        <v>-41.688878266520348</v>
      </c>
      <c r="AU24">
        <f t="shared" si="17"/>
        <v>-526.01097340719082</v>
      </c>
      <c r="AW24">
        <v>21</v>
      </c>
      <c r="AX24">
        <f>IF(Z24&gt;0, (R24*SUMPRODUCT(K24:$K$98, X24:$X$98)-K24*$AZ$3)/Z24, 0)</f>
        <v>-33598.008918090505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</v>
      </c>
      <c r="S25">
        <f t="shared" si="1"/>
        <v>-43368.372969032127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-3864.5167788575473</v>
      </c>
      <c r="AC25">
        <f t="shared" si="2"/>
        <v>-3742.9423190067737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-2756.6169888450304</v>
      </c>
      <c r="AI25">
        <f t="shared" si="7"/>
        <v>-2757.6958114012973</v>
      </c>
      <c r="AJ25">
        <f t="shared" si="8"/>
        <v>-121.57445985077356</v>
      </c>
      <c r="AK25">
        <f t="shared" si="30"/>
        <v>-270.51617452002836</v>
      </c>
      <c r="AL25">
        <f t="shared" si="9"/>
        <v>-3149.7864457720993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-371.3623140449364</v>
      </c>
      <c r="AR25">
        <f t="shared" si="14"/>
        <v>-371.5076494479178</v>
      </c>
      <c r="AS25">
        <f t="shared" si="15"/>
        <v>-16.378108718637296</v>
      </c>
      <c r="AT25">
        <f t="shared" si="16"/>
        <v>-36.44304339807185</v>
      </c>
      <c r="AU25">
        <f t="shared" si="17"/>
        <v>-424.32880156462699</v>
      </c>
      <c r="AW25">
        <v>22</v>
      </c>
      <c r="AX25">
        <f>IF(Z25&gt;0, (R25*SUMPRODUCT(K25:$K$98, X25:$X$98)-K25*$AZ$3)/Z25, 0)</f>
        <v>-43368.372969032127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</v>
      </c>
      <c r="S26">
        <f t="shared" si="1"/>
        <v>-57857.458432385363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-3742.9423190067737</v>
      </c>
      <c r="AC26">
        <f t="shared" si="2"/>
        <v>-3584.6502492833811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-2348.6166502643159</v>
      </c>
      <c r="AI26">
        <f t="shared" si="7"/>
        <v>-2349.3911075137371</v>
      </c>
      <c r="AJ26">
        <f t="shared" si="8"/>
        <v>-158.29206972339261</v>
      </c>
      <c r="AK26">
        <f t="shared" si="30"/>
        <v>-262.00596233047418</v>
      </c>
      <c r="AL26">
        <f t="shared" si="9"/>
        <v>-2769.6891395676039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-282.4980886173264</v>
      </c>
      <c r="AR26">
        <f t="shared" si="14"/>
        <v>-282.59124247138459</v>
      </c>
      <c r="AS26">
        <f t="shared" si="15"/>
        <v>-19.039806745433086</v>
      </c>
      <c r="AT26">
        <f t="shared" si="16"/>
        <v>-31.51479981050646</v>
      </c>
      <c r="AU26">
        <f t="shared" si="17"/>
        <v>-333.14584902732412</v>
      </c>
      <c r="AW26">
        <v>23</v>
      </c>
      <c r="AX26">
        <f>IF(Z26&gt;0, (R26*SUMPRODUCT(K26:$K$98, X26:$X$98)-K26*$AZ$3)/Z26, 0)</f>
        <v>-57857.458432385363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</v>
      </c>
      <c r="S27">
        <f t="shared" si="1"/>
        <v>-80379.414558417426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-3584.6502492833811</v>
      </c>
      <c r="AC27">
        <f t="shared" si="2"/>
        <v>-3394.2426381075575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-1910.9254014886126</v>
      </c>
      <c r="AI27">
        <f t="shared" si="7"/>
        <v>-1911.4532484903534</v>
      </c>
      <c r="AJ27">
        <f t="shared" si="8"/>
        <v>-190.4076111758236</v>
      </c>
      <c r="AK27">
        <f t="shared" si="30"/>
        <v>-250.92551744983669</v>
      </c>
      <c r="AL27">
        <f t="shared" si="9"/>
        <v>-2352.7863771160137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-205.22444462530618</v>
      </c>
      <c r="AR27">
        <f t="shared" si="14"/>
        <v>-205.28113292286872</v>
      </c>
      <c r="AS27">
        <f t="shared" si="15"/>
        <v>-20.448886296424327</v>
      </c>
      <c r="AT27">
        <f t="shared" si="16"/>
        <v>-26.948226194934058</v>
      </c>
      <c r="AU27">
        <f t="shared" si="17"/>
        <v>-252.67824541422709</v>
      </c>
      <c r="AW27">
        <v>24</v>
      </c>
      <c r="AX27">
        <f>IF(Z27&gt;0, (R27*SUMPRODUCT(K27:$K$98, X27:$X$98)-K27*$AZ$3)/Z27, 0)</f>
        <v>-80379.414558417426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</v>
      </c>
      <c r="S28">
        <f t="shared" si="1"/>
        <v>-117349.20613854557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-3394.2426381075575</v>
      </c>
      <c r="AC28">
        <f t="shared" si="2"/>
        <v>-3177.2298507746932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-1473.0481731958598</v>
      </c>
      <c r="AI28">
        <f t="shared" si="7"/>
        <v>-1473.3866107059337</v>
      </c>
      <c r="AJ28">
        <f t="shared" si="8"/>
        <v>-217.01278733286426</v>
      </c>
      <c r="AK28">
        <f t="shared" si="30"/>
        <v>-237.59698466752906</v>
      </c>
      <c r="AL28">
        <f t="shared" si="9"/>
        <v>-1927.996382706327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-141.24864254949176</v>
      </c>
      <c r="AR28">
        <f t="shared" si="14"/>
        <v>-141.28109487505424</v>
      </c>
      <c r="AS28">
        <f t="shared" si="15"/>
        <v>-20.809069373573674</v>
      </c>
      <c r="AT28">
        <f t="shared" si="16"/>
        <v>-22.782860851950318</v>
      </c>
      <c r="AU28">
        <f t="shared" si="17"/>
        <v>-184.87302510057822</v>
      </c>
      <c r="AW28">
        <v>25</v>
      </c>
      <c r="AX28">
        <f>IF(Z28&gt;0, (R28*SUMPRODUCT(K28:$K$98, X28:$X$98)-K28*$AZ$3)/Z28, 0)</f>
        <v>-117349.20613854557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</v>
      </c>
      <c r="S29">
        <f t="shared" si="1"/>
        <v>-181959.51017295505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-3177.2298507746932</v>
      </c>
      <c r="AC29">
        <f t="shared" si="2"/>
        <v>-2941.4809647901043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-1063.867109282118</v>
      </c>
      <c r="AI29">
        <f t="shared" si="7"/>
        <v>-1064.0691790284309</v>
      </c>
      <c r="AJ29">
        <f t="shared" si="8"/>
        <v>-235.74888598458892</v>
      </c>
      <c r="AK29">
        <f t="shared" si="30"/>
        <v>-222.40608955422854</v>
      </c>
      <c r="AL29">
        <f t="shared" si="9"/>
        <v>-1522.2241545672484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-91.082867057039465</v>
      </c>
      <c r="AR29">
        <f t="shared" si="14"/>
        <v>-91.100167236431318</v>
      </c>
      <c r="AS29">
        <f t="shared" si="15"/>
        <v>-20.183615278292532</v>
      </c>
      <c r="AT29">
        <f t="shared" si="16"/>
        <v>-19.041273210535852</v>
      </c>
      <c r="AU29">
        <f t="shared" si="17"/>
        <v>-130.32505572525972</v>
      </c>
      <c r="AW29">
        <v>26</v>
      </c>
      <c r="AX29">
        <f>IF(Z29&gt;0, (R29*SUMPRODUCT(K29:$K$98, X29:$X$98)-K29*$AZ$3)/Z29, 0)</f>
        <v>-181959.51017295505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</v>
      </c>
      <c r="S30">
        <f t="shared" si="1"/>
        <v>-303999.39360275096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-2941.4809647901043</v>
      </c>
      <c r="AC30">
        <f t="shared" si="2"/>
        <v>-2695.9588956560005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-713.5620377159828</v>
      </c>
      <c r="AI30">
        <f t="shared" si="7"/>
        <v>-713.67289151011812</v>
      </c>
      <c r="AJ30">
        <f t="shared" si="8"/>
        <v>-245.52206913410373</v>
      </c>
      <c r="AK30">
        <f t="shared" si="30"/>
        <v>-205.90366753530731</v>
      </c>
      <c r="AL30">
        <f t="shared" si="9"/>
        <v>-1165.0986281795292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-54.546014631748541</v>
      </c>
      <c r="AR30">
        <f t="shared" si="14"/>
        <v>-54.554488502774866</v>
      </c>
      <c r="AS30">
        <f t="shared" si="15"/>
        <v>-18.768165439788266</v>
      </c>
      <c r="AT30">
        <f t="shared" si="16"/>
        <v>-15.739660840228012</v>
      </c>
      <c r="AU30">
        <f t="shared" si="17"/>
        <v>-89.062314782791148</v>
      </c>
      <c r="AW30">
        <v>27</v>
      </c>
      <c r="AX30">
        <f>IF(Z30&gt;0, (R30*SUMPRODUCT(K30:$K$98, X30:$X$98)-K30*$AZ$3)/Z30, 0)</f>
        <v>-303999.39360275096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</v>
      </c>
      <c r="S31">
        <f t="shared" si="1"/>
        <v>-559163.86210337107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-2695.9588956560005</v>
      </c>
      <c r="AC31">
        <f t="shared" si="2"/>
        <v>-2449.9647886885141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-439.81413715395337</v>
      </c>
      <c r="AI31">
        <f t="shared" si="7"/>
        <v>-439.86890564300307</v>
      </c>
      <c r="AJ31">
        <f t="shared" si="8"/>
        <v>-245.99410696748646</v>
      </c>
      <c r="AK31">
        <f t="shared" si="30"/>
        <v>-188.71712269592007</v>
      </c>
      <c r="AL31">
        <f t="shared" si="9"/>
        <v>-874.5801353064096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-30.018048151925015</v>
      </c>
      <c r="AR31">
        <f t="shared" si="14"/>
        <v>-30.021786192616794</v>
      </c>
      <c r="AS31">
        <f t="shared" si="15"/>
        <v>-16.789507940384826</v>
      </c>
      <c r="AT31">
        <f t="shared" si="16"/>
        <v>-12.880258267359673</v>
      </c>
      <c r="AU31">
        <f t="shared" si="17"/>
        <v>-59.691552400361296</v>
      </c>
      <c r="AW31">
        <v>28</v>
      </c>
      <c r="AX31">
        <f>IF(Z31&gt;0, (R31*SUMPRODUCT(K31:$K$98, X31:$X$98)-K31*$AZ$3)/Z31, 0)</f>
        <v>-559163.86210337107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</v>
      </c>
      <c r="S32">
        <f t="shared" si="1"/>
        <v>-1166352.7029957944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-2449.9647886885141</v>
      </c>
      <c r="AC32">
        <f t="shared" si="2"/>
        <v>-2211.6434425554075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-244.14596625081703</v>
      </c>
      <c r="AI32">
        <f t="shared" si="7"/>
        <v>-244.16966880919489</v>
      </c>
      <c r="AJ32">
        <f t="shared" si="8"/>
        <v>-238.32134613310654</v>
      </c>
      <c r="AK32">
        <f t="shared" si="30"/>
        <v>-171.49753520819601</v>
      </c>
      <c r="AL32">
        <f t="shared" si="9"/>
        <v>-653.98855015049742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-14.878008263493841</v>
      </c>
      <c r="AR32">
        <f t="shared" si="14"/>
        <v>-14.879452673429535</v>
      </c>
      <c r="AS32">
        <f t="shared" si="15"/>
        <v>-14.523061804317113</v>
      </c>
      <c r="AT32">
        <f t="shared" si="16"/>
        <v>-10.450886349582799</v>
      </c>
      <c r="AU32">
        <f t="shared" si="17"/>
        <v>-39.853400827329445</v>
      </c>
      <c r="AW32">
        <v>29</v>
      </c>
      <c r="AX32">
        <f>IF(Z32&gt;0, (R32*SUMPRODUCT(K32:$K$98, X32:$X$98)-K32*$AZ$3)/Z32, 0)</f>
        <v>-1166352.7029957944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</v>
      </c>
      <c r="S33">
        <f t="shared" si="1"/>
        <v>-2881368.923086266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-2211.6434425554075</v>
      </c>
      <c r="AC33">
        <f t="shared" si="2"/>
        <v>-1986.932705921552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-118.7663205216074</v>
      </c>
      <c r="AI33">
        <f t="shared" si="7"/>
        <v>-118.77494026433628</v>
      </c>
      <c r="AJ33">
        <f t="shared" si="8"/>
        <v>-224.7107366338555</v>
      </c>
      <c r="AK33">
        <f t="shared" si="30"/>
        <v>-154.81504097887856</v>
      </c>
      <c r="AL33">
        <f t="shared" si="9"/>
        <v>-498.30071787707038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-6.4620530865201209</v>
      </c>
      <c r="AR33">
        <f t="shared" si="14"/>
        <v>-6.4625220850953191</v>
      </c>
      <c r="AS33">
        <f t="shared" si="15"/>
        <v>-12.226468773820722</v>
      </c>
      <c r="AT33">
        <f t="shared" si="16"/>
        <v>-8.423457163643393</v>
      </c>
      <c r="AU33">
        <f t="shared" si="17"/>
        <v>-27.112448022559438</v>
      </c>
      <c r="AW33">
        <v>30</v>
      </c>
      <c r="AX33">
        <f>IF(Z33&gt;0, (R33*SUMPRODUCT(K33:$K$98, X33:$X$98)-K33*$AZ$3)/Z33, 0)</f>
        <v>-2881368.923086266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</v>
      </c>
      <c r="S34">
        <f t="shared" si="1"/>
        <v>-8929060.9091178458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-1986.932705921552</v>
      </c>
      <c r="AC34">
        <f t="shared" si="2"/>
        <v>-1779.4762367782962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-48.339321107222617</v>
      </c>
      <c r="AI34">
        <f t="shared" si="7"/>
        <v>-48.341812237385817</v>
      </c>
      <c r="AJ34">
        <f t="shared" si="8"/>
        <v>-207.45646914325584</v>
      </c>
      <c r="AK34">
        <f t="shared" si="30"/>
        <v>-139.08528941450865</v>
      </c>
      <c r="AL34">
        <f t="shared" si="9"/>
        <v>-394.88357079515032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-2.3483333384452982</v>
      </c>
      <c r="AR34">
        <f t="shared" si="14"/>
        <v>-2.3484543580185702</v>
      </c>
      <c r="AS34">
        <f t="shared" si="15"/>
        <v>-10.078274406970612</v>
      </c>
      <c r="AT34">
        <f t="shared" si="16"/>
        <v>-6.7567895977463763</v>
      </c>
      <c r="AU34">
        <f t="shared" si="17"/>
        <v>-19.183518362735558</v>
      </c>
      <c r="AW34">
        <v>31</v>
      </c>
      <c r="AX34">
        <f>IF(Z34&gt;0, (R34*SUMPRODUCT(K34:$K$98, X34:$X$98)-K34*$AZ$3)/Z34, 0)</f>
        <v>-8929060.9091178458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-37833150.493544571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-1779.4762367782962</v>
      </c>
      <c r="AC35">
        <f t="shared" ref="AC35:AC69" si="33">S35*Z35</f>
        <v>-1590.8258895544416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-15.524904431675781</v>
      </c>
      <c r="AI35">
        <f t="shared" ref="AI35:AI66" si="38">SUM(AE35:AH35)</f>
        <v>-15.525430037483387</v>
      </c>
      <c r="AJ35">
        <f t="shared" ref="AJ35:AJ69" si="39">AB35-AC35</f>
        <v>-188.65034722385462</v>
      </c>
      <c r="AK35">
        <f t="shared" si="30"/>
        <v>-124.56333657448074</v>
      </c>
      <c r="AL35">
        <f t="shared" ref="AL35:AL66" si="40">SUM(AI35:AK35)</f>
        <v>-328.73911383581873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-0.67339534465514916</v>
      </c>
      <c r="AR35">
        <f t="shared" ref="AR35:AR69" si="45">AI35*$K35</f>
        <v>-0.67341814289558422</v>
      </c>
      <c r="AS35">
        <f t="shared" ref="AS35:AS69" si="46">AJ35*$K35</f>
        <v>-8.18274058608222</v>
      </c>
      <c r="AT35">
        <f t="shared" ref="AT35:AT69" si="47">AK35*$K35</f>
        <v>-5.4029557046950289</v>
      </c>
      <c r="AU35">
        <f t="shared" ref="AU35:AU69" si="48">AL35*$K35</f>
        <v>-14.259114433672833</v>
      </c>
      <c r="AW35">
        <v>32</v>
      </c>
      <c r="AX35">
        <f>IF(Z35&gt;0, (R35*SUMPRODUCT(K35:$K$98, X35:$X$98)-K35*$AZ$3)/Z35, 0)</f>
        <v>-37833150.493544571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</v>
      </c>
      <c r="S36">
        <f t="shared" si="32"/>
        <v>-161969066.95424223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-1590.8258895544416</v>
      </c>
      <c r="AC36">
        <f t="shared" si="33"/>
        <v>-1420.9647486827569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-3.2854917454805332</v>
      </c>
      <c r="AI36">
        <f t="shared" si="38"/>
        <v>-3.2856014087618779</v>
      </c>
      <c r="AJ36">
        <f t="shared" si="39"/>
        <v>-169.86114087168471</v>
      </c>
      <c r="AK36">
        <f t="shared" si="30"/>
        <v>-111.35781226881092</v>
      </c>
      <c r="AL36">
        <f t="shared" si="40"/>
        <v>-284.50455454925753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-0.12723996236672908</v>
      </c>
      <c r="AR36">
        <f t="shared" si="45"/>
        <v>-0.12724420938753211</v>
      </c>
      <c r="AS36">
        <f t="shared" si="46"/>
        <v>-6.5783532105394809</v>
      </c>
      <c r="AT36">
        <f t="shared" si="47"/>
        <v>-4.3126463068475651</v>
      </c>
      <c r="AU36">
        <f t="shared" si="48"/>
        <v>-11.01824372677458</v>
      </c>
      <c r="AW36">
        <v>33</v>
      </c>
      <c r="AX36">
        <f>IF(Z36&gt;0, (R36*SUMPRODUCT(K36:$K$98, X36:$X$98)-K36*$AZ$3)/Z36, 0)</f>
        <v>-161969066.95424223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</v>
      </c>
      <c r="S37">
        <f t="shared" si="32"/>
        <v>-701722266.28710794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-1420.9647486827569</v>
      </c>
      <c r="AC37">
        <f t="shared" si="33"/>
        <v>-1268.8290098805348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-0.6877167782768151</v>
      </c>
      <c r="AI37">
        <f t="shared" si="38"/>
        <v>-0.6877393803280617</v>
      </c>
      <c r="AJ37">
        <f t="shared" si="39"/>
        <v>-152.13573880222202</v>
      </c>
      <c r="AK37">
        <f t="shared" si="30"/>
        <v>-99.467532407792987</v>
      </c>
      <c r="AL37">
        <f t="shared" si="40"/>
        <v>-252.29101059034306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-2.3780158715771441E-2</v>
      </c>
      <c r="AR37">
        <f t="shared" si="45"/>
        <v>-2.3780940258963237E-2</v>
      </c>
      <c r="AS37">
        <f t="shared" si="46"/>
        <v>-5.2606132776387931</v>
      </c>
      <c r="AT37">
        <f t="shared" si="47"/>
        <v>-3.4394299840266083</v>
      </c>
      <c r="AU37">
        <f t="shared" si="48"/>
        <v>-8.7238242019243639</v>
      </c>
      <c r="AW37">
        <v>34</v>
      </c>
      <c r="AX37">
        <f>IF(Z37&gt;0, (R37*SUMPRODUCT(K37:$K$98, X37:$X$98)-K37*$AZ$3)/Z37, 0)</f>
        <v>-701722266.28710794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</v>
      </c>
      <c r="S38">
        <f t="shared" si="32"/>
        <v>-3081774357.3025684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-1268.8290098805348</v>
      </c>
      <c r="AC38">
        <f t="shared" si="33"/>
        <v>-1132.9037018565821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-0.14224683603233357</v>
      </c>
      <c r="AI38">
        <f t="shared" si="38"/>
        <v>-0.14225143120856368</v>
      </c>
      <c r="AJ38">
        <f t="shared" si="39"/>
        <v>-135.92530802395277</v>
      </c>
      <c r="AK38">
        <f t="shared" si="30"/>
        <v>-88.818030691637446</v>
      </c>
      <c r="AL38">
        <f t="shared" si="40"/>
        <v>-224.88559014679879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-4.3916702295012386E-3</v>
      </c>
      <c r="AR38">
        <f t="shared" si="45"/>
        <v>-4.391812099079585E-3</v>
      </c>
      <c r="AS38">
        <f t="shared" si="46"/>
        <v>-4.1965019773718639</v>
      </c>
      <c r="AT38">
        <f t="shared" si="47"/>
        <v>-2.7421312987427613</v>
      </c>
      <c r="AU38">
        <f t="shared" si="48"/>
        <v>-6.9430250882137052</v>
      </c>
      <c r="AW38">
        <v>35</v>
      </c>
      <c r="AX38">
        <f>IF(Z38&gt;0, (R38*SUMPRODUCT(K38:$K$98, X38:$X$98)-K38*$AZ$3)/Z38, 0)</f>
        <v>-3081774357.3025684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</v>
      </c>
      <c r="S39">
        <f t="shared" si="32"/>
        <v>-13743153220.538858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-1132.9037018565821</v>
      </c>
      <c r="AC39">
        <f t="shared" si="33"/>
        <v>-1011.5249790780003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-2.9033585440969192E-2</v>
      </c>
      <c r="AI39">
        <f t="shared" si="38"/>
        <v>-2.9034505467256871E-2</v>
      </c>
      <c r="AJ39">
        <f t="shared" si="39"/>
        <v>-121.37872277858173</v>
      </c>
      <c r="AK39">
        <f t="shared" si="30"/>
        <v>-79.30325912996075</v>
      </c>
      <c r="AL39">
        <f t="shared" si="40"/>
        <v>-200.71101641400975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-8.0033121344160526E-4</v>
      </c>
      <c r="AR39">
        <f t="shared" si="45"/>
        <v>-8.0035657461364216E-4</v>
      </c>
      <c r="AS39">
        <f t="shared" si="46"/>
        <v>-3.3458899068764727</v>
      </c>
      <c r="AT39">
        <f t="shared" si="47"/>
        <v>-2.1860501431488664</v>
      </c>
      <c r="AU39">
        <f t="shared" si="48"/>
        <v>-5.5327404065999533</v>
      </c>
      <c r="AW39">
        <v>36</v>
      </c>
      <c r="AX39">
        <f>IF(Z39&gt;0, (R39*SUMPRODUCT(K39:$K$98, X39:$X$98)-K39*$AZ$3)/Z39, 0)</f>
        <v>-13743153220.538858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</v>
      </c>
      <c r="S40">
        <f t="shared" si="32"/>
        <v>-62242073877.041306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-1011.5249790780003</v>
      </c>
      <c r="AC40">
        <f t="shared" si="33"/>
        <v>-903.14799865134671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-5.835583284879195E-3</v>
      </c>
      <c r="AI40">
        <f t="shared" si="38"/>
        <v>-5.8357646629933861E-3</v>
      </c>
      <c r="AJ40">
        <f t="shared" si="39"/>
        <v>-108.37698042665363</v>
      </c>
      <c r="AK40">
        <f t="shared" ref="AK40:AK69" si="61">G40*SUM(AB40:AB40, AE40:AF40)</f>
        <v>-70.806748535460031</v>
      </c>
      <c r="AL40">
        <f t="shared" si="40"/>
        <v>-179.18956472677667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-1.4362674974368188E-4</v>
      </c>
      <c r="AR40">
        <f t="shared" si="45"/>
        <v>-1.4363121386453222E-4</v>
      </c>
      <c r="AS40">
        <f t="shared" si="46"/>
        <v>-2.6673997586579086</v>
      </c>
      <c r="AT40">
        <f t="shared" si="47"/>
        <v>-1.7427123657745653</v>
      </c>
      <c r="AU40">
        <f t="shared" si="48"/>
        <v>-4.4102557556463386</v>
      </c>
      <c r="AW40">
        <v>37</v>
      </c>
      <c r="AX40">
        <f>IF(Z40&gt;0, (R40*SUMPRODUCT(K40:$K$98, X40:$X$98)-K40*$AZ$3)/Z40, 0)</f>
        <v>-62242073877.041306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</v>
      </c>
      <c r="S41">
        <f t="shared" si="32"/>
        <v>-286714903452.80939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-903.14799865134671</v>
      </c>
      <c r="AC41">
        <f t="shared" si="33"/>
        <v>-806.38226660142936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-1.1552658500147014E-3</v>
      </c>
      <c r="AI41">
        <f t="shared" si="38"/>
        <v>-1.1553010061164984E-3</v>
      </c>
      <c r="AJ41">
        <f t="shared" si="39"/>
        <v>-96.765732049917347</v>
      </c>
      <c r="AK41">
        <f t="shared" si="61"/>
        <v>-63.220359905594279</v>
      </c>
      <c r="AL41">
        <f t="shared" si="40"/>
        <v>-159.98724725651775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-2.5387209908608618E-5</v>
      </c>
      <c r="AR41">
        <f t="shared" si="45"/>
        <v>-2.5387982471335958E-5</v>
      </c>
      <c r="AS41">
        <f t="shared" si="46"/>
        <v>-2.12644730343251</v>
      </c>
      <c r="AT41">
        <f t="shared" si="47"/>
        <v>-1.3892806988111712</v>
      </c>
      <c r="AU41">
        <f t="shared" si="48"/>
        <v>-3.5157533902261524</v>
      </c>
      <c r="AW41">
        <v>38</v>
      </c>
      <c r="AX41">
        <f>IF(Z41&gt;0, (R41*SUMPRODUCT(K41:$K$98, X41:$X$98)-K41*$AZ$3)/Z41, 0)</f>
        <v>-286714903452.80939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</v>
      </c>
      <c r="S42">
        <f t="shared" si="32"/>
        <v>-1344850791034.0093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-806.38226660142936</v>
      </c>
      <c r="AC42">
        <f t="shared" si="33"/>
        <v>-719.98418870590103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-2.2489996416881914E-4</v>
      </c>
      <c r="AI42">
        <f t="shared" si="38"/>
        <v>-2.2490665621407711E-4</v>
      </c>
      <c r="AJ42">
        <f t="shared" si="39"/>
        <v>-86.398077895528331</v>
      </c>
      <c r="AK42">
        <f t="shared" si="61"/>
        <v>-56.446758662100059</v>
      </c>
      <c r="AL42">
        <f t="shared" si="40"/>
        <v>-142.84506146428461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-4.412699991088408E-6</v>
      </c>
      <c r="AR42">
        <f t="shared" si="45"/>
        <v>-4.4128312938574381E-6</v>
      </c>
      <c r="AS42">
        <f t="shared" si="46"/>
        <v>-1.6951927892414977</v>
      </c>
      <c r="AT42">
        <f t="shared" si="47"/>
        <v>-1.1075262389025851</v>
      </c>
      <c r="AU42">
        <f t="shared" si="48"/>
        <v>-2.802723440975377</v>
      </c>
      <c r="AW42">
        <v>39</v>
      </c>
      <c r="AX42">
        <f>IF(Z42&gt;0, (R42*SUMPRODUCT(K42:$K$98, X42:$X$98)-K42*$AZ$3)/Z42, 0)</f>
        <v>-1344850791034.0093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</v>
      </c>
      <c r="S43">
        <f t="shared" si="32"/>
        <v>-6429375654729.6631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-719.98418870590103</v>
      </c>
      <c r="AC43">
        <f t="shared" si="33"/>
        <v>-642.84302947329877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-4.3002468819214149E-5</v>
      </c>
      <c r="AI43">
        <f t="shared" si="38"/>
        <v>-4.300371863541714E-5</v>
      </c>
      <c r="AJ43">
        <f t="shared" si="39"/>
        <v>-77.141159232602263</v>
      </c>
      <c r="AK43">
        <f t="shared" si="61"/>
        <v>-50.398893209413075</v>
      </c>
      <c r="AL43">
        <f t="shared" si="40"/>
        <v>-127.54009544573397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-7.5333888080222189E-7</v>
      </c>
      <c r="AR43">
        <f t="shared" si="45"/>
        <v>-7.533607757111754E-7</v>
      </c>
      <c r="AS43">
        <f t="shared" si="46"/>
        <v>-1.3513976326426316</v>
      </c>
      <c r="AT43">
        <f t="shared" si="47"/>
        <v>-0.8829131639782859</v>
      </c>
      <c r="AU43">
        <f t="shared" si="48"/>
        <v>-2.234311549981693</v>
      </c>
      <c r="AW43">
        <v>40</v>
      </c>
      <c r="AX43">
        <f>IF(Z43&gt;0, (R43*SUMPRODUCT(K43:$K$98, X43:$X$98)-K43*$AZ$3)/Z43, 0)</f>
        <v>-6429375654729.6631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</v>
      </c>
      <c r="S44">
        <f t="shared" si="32"/>
        <v>-31384609002290.805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-642.84302947329877</v>
      </c>
      <c r="AC44">
        <f t="shared" si="33"/>
        <v>-573.96699125761791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-8.0697275620941967E-6</v>
      </c>
      <c r="AI44">
        <f t="shared" si="38"/>
        <v>-8.0699561641898985E-6</v>
      </c>
      <c r="AJ44">
        <f t="shared" si="39"/>
        <v>-68.876038215680865</v>
      </c>
      <c r="AK44">
        <f t="shared" si="61"/>
        <v>-44.99901206313092</v>
      </c>
      <c r="AL44">
        <f t="shared" si="40"/>
        <v>-113.87505834876795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-1.2622280967926388E-7</v>
      </c>
      <c r="AR44">
        <f t="shared" si="45"/>
        <v>-1.2622638536364678E-7</v>
      </c>
      <c r="AS44">
        <f t="shared" si="46"/>
        <v>-1.0773259687224757</v>
      </c>
      <c r="AT44">
        <f t="shared" si="47"/>
        <v>-0.70385297294044791</v>
      </c>
      <c r="AU44">
        <f t="shared" si="48"/>
        <v>-1.7811790678893089</v>
      </c>
      <c r="AW44">
        <v>41</v>
      </c>
      <c r="AX44">
        <f>IF(Z44&gt;0, (R44*SUMPRODUCT(K44:$K$98, X44:$X$98)-K44*$AZ$3)/Z44, 0)</f>
        <v>-31384609002290.805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</v>
      </c>
      <c r="S45">
        <f t="shared" si="32"/>
        <v>-156594389375926.09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-573.96699125761791</v>
      </c>
      <c r="AC45">
        <f t="shared" si="33"/>
        <v>-512.47052801864447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-1.4832687707990117E-6</v>
      </c>
      <c r="AI45">
        <f t="shared" si="38"/>
        <v>-1.4833096782774071E-6</v>
      </c>
      <c r="AJ45">
        <f t="shared" si="39"/>
        <v>-61.496463238973433</v>
      </c>
      <c r="AK45">
        <f t="shared" si="61"/>
        <v>-40.177689388033258</v>
      </c>
      <c r="AL45">
        <f t="shared" si="40"/>
        <v>-101.67415411031638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-2.0714802672698013E-8</v>
      </c>
      <c r="AR45">
        <f t="shared" si="45"/>
        <v>-2.0715373971952391E-8</v>
      </c>
      <c r="AS45">
        <f t="shared" si="46"/>
        <v>-0.85883767402312439</v>
      </c>
      <c r="AT45">
        <f t="shared" si="47"/>
        <v>-0.56110728136595944</v>
      </c>
      <c r="AU45">
        <f t="shared" si="48"/>
        <v>-1.419944976104458</v>
      </c>
      <c r="AW45">
        <v>42</v>
      </c>
      <c r="AX45">
        <f>IF(Z45&gt;0, (R45*SUMPRODUCT(K45:$K$98, X45:$X$98)-K45*$AZ$3)/Z45, 0)</f>
        <v>-156594389375926.09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</v>
      </c>
      <c r="S46">
        <f t="shared" si="32"/>
        <v>-800096494103740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-512.47052801864447</v>
      </c>
      <c r="AC46">
        <f t="shared" si="33"/>
        <v>-457.56297146329121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-2.6679875539659747E-7</v>
      </c>
      <c r="AI46">
        <f t="shared" si="38"/>
        <v>-2.6680590395578431E-7</v>
      </c>
      <c r="AJ46">
        <f t="shared" si="39"/>
        <v>-54.907556555353267</v>
      </c>
      <c r="AK46">
        <f t="shared" si="61"/>
        <v>-35.872936961305115</v>
      </c>
      <c r="AL46">
        <f t="shared" si="40"/>
        <v>-90.780493783464294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-3.3268002402178132E-9</v>
      </c>
      <c r="AR46">
        <f t="shared" si="45"/>
        <v>-3.3268893779215652E-9</v>
      </c>
      <c r="AS46">
        <f t="shared" si="46"/>
        <v>-0.68466013668837367</v>
      </c>
      <c r="AT46">
        <f t="shared" si="47"/>
        <v>-0.44731128945030418</v>
      </c>
      <c r="AU46">
        <f t="shared" si="48"/>
        <v>-1.1319714294655674</v>
      </c>
      <c r="AW46">
        <v>43</v>
      </c>
      <c r="AX46">
        <f>IF(Z46&gt;0, (R46*SUMPRODUCT(K46:$K$98, X46:$X$98)-K46*$AZ$3)/Z46, 0)</f>
        <v>-800096494103740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</v>
      </c>
      <c r="S47">
        <f t="shared" si="32"/>
        <v>-4194620349277785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-457.56297146329121</v>
      </c>
      <c r="AC47">
        <f t="shared" si="33"/>
        <v>-408.53836738084294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-4.6877009647490993E-8</v>
      </c>
      <c r="AI47">
        <f t="shared" si="38"/>
        <v>-4.6878227094880039E-8</v>
      </c>
      <c r="AJ47">
        <f t="shared" si="39"/>
        <v>-49.024604082448263</v>
      </c>
      <c r="AK47">
        <f t="shared" si="61"/>
        <v>-32.029408002430387</v>
      </c>
      <c r="AL47">
        <f t="shared" si="40"/>
        <v>-81.054012131756878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-5.2189700169108722E-10</v>
      </c>
      <c r="AR47">
        <f t="shared" si="45"/>
        <v>-5.219105559290141E-10</v>
      </c>
      <c r="AS47">
        <f t="shared" si="46"/>
        <v>-0.5458068693400927</v>
      </c>
      <c r="AT47">
        <f t="shared" si="47"/>
        <v>-0.35659382132331963</v>
      </c>
      <c r="AU47">
        <f t="shared" si="48"/>
        <v>-0.90240069118532296</v>
      </c>
      <c r="AW47">
        <v>44</v>
      </c>
      <c r="AX47">
        <f>IF(Z47&gt;0, (R47*SUMPRODUCT(K47:$K$98, X47:$X$98)-K47*$AZ$3)/Z47, 0)</f>
        <v>-4194620349277785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</v>
      </c>
      <c r="S48">
        <f t="shared" si="32"/>
        <v>-2.2591105824863268E+16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-408.53836738084294</v>
      </c>
      <c r="AC48">
        <f t="shared" si="33"/>
        <v>-364.76639944763713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-8.027537264170229E-9</v>
      </c>
      <c r="AI48">
        <f t="shared" si="38"/>
        <v>-8.0277390949273616E-9</v>
      </c>
      <c r="AJ48">
        <f t="shared" si="39"/>
        <v>-43.771967933205815</v>
      </c>
      <c r="AK48">
        <f t="shared" si="61"/>
        <v>-28.597685716659008</v>
      </c>
      <c r="AL48">
        <f t="shared" si="40"/>
        <v>-72.36965365789257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-7.9797486105486616E-11</v>
      </c>
      <c r="AR48">
        <f t="shared" si="45"/>
        <v>-7.9799492397890873E-11</v>
      </c>
      <c r="AS48">
        <f t="shared" si="46"/>
        <v>-0.43511389458755029</v>
      </c>
      <c r="AT48">
        <f t="shared" si="47"/>
        <v>-0.28427441113349389</v>
      </c>
      <c r="AU48">
        <f t="shared" si="48"/>
        <v>-0.71938830580084367</v>
      </c>
      <c r="AW48">
        <v>45</v>
      </c>
      <c r="AX48">
        <f>IF(Z48&gt;0, (R48*SUMPRODUCT(K48:$K$98, X48:$X$98)-K48*$AZ$3)/Z48, 0)</f>
        <v>-2.2591105824863268E+16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</v>
      </c>
      <c r="S49">
        <f t="shared" si="32"/>
        <v>-1.2524195219723715E+17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-364.76639944763713</v>
      </c>
      <c r="AC49">
        <f t="shared" si="33"/>
        <v>-325.68428522117432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-1.3384555142101599E-9</v>
      </c>
      <c r="AI49">
        <f t="shared" si="38"/>
        <v>-1.3384880197204449E-9</v>
      </c>
      <c r="AJ49">
        <f t="shared" si="39"/>
        <v>-39.082114226462807</v>
      </c>
      <c r="AK49">
        <f t="shared" si="61"/>
        <v>-25.533647961334601</v>
      </c>
      <c r="AL49">
        <f t="shared" si="40"/>
        <v>-64.615762189135893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-1.1879353283672759E-11</v>
      </c>
      <c r="AR49">
        <f t="shared" si="45"/>
        <v>-1.1879641783691059E-11</v>
      </c>
      <c r="AS49">
        <f t="shared" si="46"/>
        <v>-0.34687013280600271</v>
      </c>
      <c r="AT49">
        <f t="shared" si="47"/>
        <v>-0.22662182010032619</v>
      </c>
      <c r="AU49">
        <f t="shared" si="48"/>
        <v>-0.57349195291820854</v>
      </c>
      <c r="AW49">
        <v>46</v>
      </c>
      <c r="AX49">
        <f>IF(Z49&gt;0, (R49*SUMPRODUCT(K49:$K$98, X49:$X$98)-K49*$AZ$3)/Z49, 0)</f>
        <v>-1.2524195219723715E+17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</v>
      </c>
      <c r="S50">
        <f t="shared" si="32"/>
        <v>-7.1547239391520666E+17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-325.68428522117432</v>
      </c>
      <c r="AC50">
        <f t="shared" si="33"/>
        <v>-290.78954037605882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-2.1680062813518594E-10</v>
      </c>
      <c r="AI50">
        <f t="shared" si="38"/>
        <v>-2.1680570851185122E-10</v>
      </c>
      <c r="AJ50">
        <f t="shared" si="39"/>
        <v>-34.894744845115497</v>
      </c>
      <c r="AK50">
        <f t="shared" si="61"/>
        <v>-22.797899965482205</v>
      </c>
      <c r="AL50">
        <f t="shared" si="40"/>
        <v>-57.692644810814514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-1.7180324811461122E-12</v>
      </c>
      <c r="AR50">
        <f t="shared" si="45"/>
        <v>-1.718072740495001E-12</v>
      </c>
      <c r="AS50">
        <f t="shared" si="46"/>
        <v>-0.27652274617872552</v>
      </c>
      <c r="AT50">
        <f t="shared" si="47"/>
        <v>-0.18066152750348749</v>
      </c>
      <c r="AU50">
        <f t="shared" si="48"/>
        <v>-0.45718427368393116</v>
      </c>
      <c r="AW50">
        <v>47</v>
      </c>
      <c r="AX50">
        <f>IF(Z50&gt;0, (R50*SUMPRODUCT(K50:$K$98, X50:$X$98)-K50*$AZ$3)/Z50, 0)</f>
        <v>-7.1547239391520666E+17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</v>
      </c>
      <c r="S51">
        <f t="shared" si="32"/>
        <v>-4.2135333176608748E+18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-290.78954037605882</v>
      </c>
      <c r="AC51">
        <f t="shared" si="33"/>
        <v>-259.63351819291114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-3.40746877293619E-11</v>
      </c>
      <c r="AI51">
        <f t="shared" si="38"/>
        <v>-3.4075457966294363E-11</v>
      </c>
      <c r="AJ51">
        <f t="shared" si="39"/>
        <v>-31.156022183147684</v>
      </c>
      <c r="AK51">
        <f t="shared" si="61"/>
        <v>-20.35526782632412</v>
      </c>
      <c r="AL51">
        <f t="shared" si="40"/>
        <v>-51.511290009505878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-2.4109305273228104E-13</v>
      </c>
      <c r="AR51">
        <f t="shared" si="45"/>
        <v>-2.4109850248943948E-13</v>
      </c>
      <c r="AS51">
        <f t="shared" si="46"/>
        <v>-0.22044224025733741</v>
      </c>
      <c r="AT51">
        <f t="shared" si="47"/>
        <v>-0.14402226363480061</v>
      </c>
      <c r="AU51">
        <f t="shared" si="48"/>
        <v>-0.36446450389237911</v>
      </c>
      <c r="AW51">
        <v>48</v>
      </c>
      <c r="AX51">
        <f>IF(Z51&gt;0, (R51*SUMPRODUCT(K51:$K$98, X51:$X$98)-K51*$AZ$3)/Z51, 0)</f>
        <v>-4.2135333176608748E+18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</v>
      </c>
      <c r="S52">
        <f t="shared" si="32"/>
        <v>-2.562454001812376E+19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-259.63351819291114</v>
      </c>
      <c r="AC52">
        <f t="shared" si="33"/>
        <v>-231.81564124367088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-5.1956138610687317E-12</v>
      </c>
      <c r="AI52">
        <f t="shared" si="38"/>
        <v>-5.1957269438992328E-12</v>
      </c>
      <c r="AJ52">
        <f t="shared" si="39"/>
        <v>-27.817876949240258</v>
      </c>
      <c r="AK52">
        <f t="shared" si="61"/>
        <v>-18.174346273503783</v>
      </c>
      <c r="AL52">
        <f t="shared" si="40"/>
        <v>-45.992223222749232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-3.28224998958851E-14</v>
      </c>
      <c r="AR52">
        <f t="shared" si="45"/>
        <v>-3.2823214279457782E-14</v>
      </c>
      <c r="AS52">
        <f t="shared" si="46"/>
        <v>-0.17573520428678838</v>
      </c>
      <c r="AT52">
        <f t="shared" si="47"/>
        <v>-0.11481366680070267</v>
      </c>
      <c r="AU52">
        <f t="shared" si="48"/>
        <v>-0.29054887108752381</v>
      </c>
      <c r="AW52">
        <v>49</v>
      </c>
      <c r="AX52">
        <f>IF(Z52&gt;0, (R52*SUMPRODUCT(K52:$K$98, X52:$X$98)-K52*$AZ$3)/Z52, 0)</f>
        <v>-2.562454001812376E+19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</v>
      </c>
      <c r="S53">
        <f t="shared" si="32"/>
        <v>-1.6119144106248385E+20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-231.81564124367088</v>
      </c>
      <c r="AC53">
        <f t="shared" si="33"/>
        <v>-206.97825111042042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-7.6721078107335106E-13</v>
      </c>
      <c r="AI53">
        <f t="shared" si="38"/>
        <v>-7.6722683172791323E-13</v>
      </c>
      <c r="AJ53">
        <f t="shared" si="39"/>
        <v>-24.837390133250466</v>
      </c>
      <c r="AK53">
        <f t="shared" si="61"/>
        <v>-16.227094887056964</v>
      </c>
      <c r="AL53">
        <f t="shared" si="40"/>
        <v>-41.064485020308197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-4.3274440668447457E-15</v>
      </c>
      <c r="AR53">
        <f t="shared" si="45"/>
        <v>-4.327534600387245E-15</v>
      </c>
      <c r="AS53">
        <f t="shared" si="46"/>
        <v>-0.14009502892760686</v>
      </c>
      <c r="AT53">
        <f t="shared" si="47"/>
        <v>-9.1528752232703098E-2</v>
      </c>
      <c r="AU53">
        <f t="shared" si="48"/>
        <v>-0.23162378116031429</v>
      </c>
      <c r="AW53">
        <v>50</v>
      </c>
      <c r="AX53">
        <f>IF(Z53&gt;0, (R53*SUMPRODUCT(K53:$K$98, X53:$X$98)-K53*$AZ$3)/Z53, 0)</f>
        <v>-1.6119144106248385E+20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</v>
      </c>
      <c r="S54">
        <f t="shared" si="32"/>
        <v>-1.0504698645015394E+21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-206.97825111042042</v>
      </c>
      <c r="AC54">
        <f t="shared" si="33"/>
        <v>-184.80200992001826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-1.0952886509869287E-13</v>
      </c>
      <c r="AI54">
        <f t="shared" si="38"/>
        <v>-1.0953106413857213E-13</v>
      </c>
      <c r="AJ54">
        <f t="shared" si="39"/>
        <v>-22.176241190402152</v>
      </c>
      <c r="AK54">
        <f t="shared" si="61"/>
        <v>-14.48847757772943</v>
      </c>
      <c r="AL54">
        <f t="shared" si="40"/>
        <v>-36.664718768131692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-5.5160390393589174E-16</v>
      </c>
      <c r="AR54">
        <f t="shared" si="45"/>
        <v>-5.5161497863278749E-16</v>
      </c>
      <c r="AS54">
        <f t="shared" si="46"/>
        <v>-0.11168289933642102</v>
      </c>
      <c r="AT54">
        <f t="shared" si="47"/>
        <v>-7.2966160899795185E-2</v>
      </c>
      <c r="AU54">
        <f t="shared" si="48"/>
        <v>-0.18464906023621677</v>
      </c>
      <c r="AW54">
        <v>51</v>
      </c>
      <c r="AX54">
        <f>IF(Z54&gt;0, (R54*SUMPRODUCT(K54:$K$98, X54:$X$98)-K54*$AZ$3)/Z54, 0)</f>
        <v>-1.0504698645015394E+21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</v>
      </c>
      <c r="S55">
        <f t="shared" si="32"/>
        <v>-7.102541894328785E+21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-184.80200992001826</v>
      </c>
      <c r="AC55">
        <f t="shared" si="33"/>
        <v>-165.00179457144486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-1.5093258620107615E-14</v>
      </c>
      <c r="AI55">
        <f t="shared" si="38"/>
        <v>-1.5093549012260571E-14</v>
      </c>
      <c r="AJ55">
        <f t="shared" si="39"/>
        <v>-19.800215348573403</v>
      </c>
      <c r="AK55">
        <f t="shared" si="61"/>
        <v>-12.93614069440128</v>
      </c>
      <c r="AL55">
        <f t="shared" si="40"/>
        <v>-32.736356042974698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-6.786779424426786E-17</v>
      </c>
      <c r="AR55">
        <f t="shared" si="45"/>
        <v>-6.786910001099345E-17</v>
      </c>
      <c r="AS55">
        <f t="shared" si="46"/>
        <v>-8.9032923578141993E-2</v>
      </c>
      <c r="AT55">
        <f t="shared" si="47"/>
        <v>-5.8168176737719388E-2</v>
      </c>
      <c r="AU55">
        <f t="shared" si="48"/>
        <v>-0.14720110031586145</v>
      </c>
      <c r="AW55">
        <v>52</v>
      </c>
      <c r="AX55">
        <f>IF(Z55&gt;0, (R55*SUMPRODUCT(K55:$K$98, X55:$X$98)-K55*$AZ$3)/Z55, 0)</f>
        <v>-7.102541894328785E+21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</v>
      </c>
      <c r="S56">
        <f t="shared" si="32"/>
        <v>-4.9903806561307383E+22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-165.00179457144486</v>
      </c>
      <c r="AC56">
        <f t="shared" si="33"/>
        <v>-147.32303086736147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-2.0046918366396402E-15</v>
      </c>
      <c r="AI56">
        <f t="shared" si="38"/>
        <v>-2.004728738391485E-15</v>
      </c>
      <c r="AJ56">
        <f t="shared" si="39"/>
        <v>-17.678763704083394</v>
      </c>
      <c r="AK56">
        <f t="shared" si="61"/>
        <v>-11.550125620001142</v>
      </c>
      <c r="AL56">
        <f t="shared" si="40"/>
        <v>-29.228889324084541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-8.048414226596217E-18</v>
      </c>
      <c r="AR56">
        <f t="shared" si="45"/>
        <v>-8.0485623793342623E-18</v>
      </c>
      <c r="AS56">
        <f t="shared" si="46"/>
        <v>-7.0976501576962683E-2</v>
      </c>
      <c r="AT56">
        <f t="shared" si="47"/>
        <v>-4.6371314363615579E-2</v>
      </c>
      <c r="AU56">
        <f t="shared" si="48"/>
        <v>-0.11734781594057828</v>
      </c>
      <c r="AW56">
        <v>53</v>
      </c>
      <c r="AX56">
        <f>IF(Z56&gt;0, (R56*SUMPRODUCT(K56:$K$98, X56:$X$98)-K56*$AZ$3)/Z56, 0)</f>
        <v>-4.9903806561307383E+22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</v>
      </c>
      <c r="S57">
        <f t="shared" si="32"/>
        <v>-3.6503642714050839E+23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-147.32303086736147</v>
      </c>
      <c r="AC57">
        <f t="shared" si="33"/>
        <v>-131.53842041728703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-2.562275474494547E-16</v>
      </c>
      <c r="AI57">
        <f t="shared" si="38"/>
        <v>-2.5623205174034997E-16</v>
      </c>
      <c r="AJ57">
        <f t="shared" si="39"/>
        <v>-15.784610450074439</v>
      </c>
      <c r="AK57">
        <f t="shared" si="61"/>
        <v>-10.312612160715304</v>
      </c>
      <c r="AL57">
        <f t="shared" si="40"/>
        <v>-26.097222610789743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-9.1848167332775017E-19</v>
      </c>
      <c r="AR57">
        <f t="shared" si="45"/>
        <v>-9.1849781955667759E-19</v>
      </c>
      <c r="AS57">
        <f t="shared" si="46"/>
        <v>-5.6582032507144914E-2</v>
      </c>
      <c r="AT57">
        <f t="shared" si="47"/>
        <v>-3.6966927904668025E-2</v>
      </c>
      <c r="AU57">
        <f t="shared" si="48"/>
        <v>-9.3548960411812945E-2</v>
      </c>
      <c r="AW57">
        <v>54</v>
      </c>
      <c r="AX57">
        <f>IF(Z57&gt;0, (R57*SUMPRODUCT(K57:$K$98, X57:$X$98)-K57*$AZ$3)/Z57, 0)</f>
        <v>-3.6503642714050839E+23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</v>
      </c>
      <c r="S58">
        <f t="shared" si="32"/>
        <v>-2.784714203007132E+24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-131.53842041728703</v>
      </c>
      <c r="AC58">
        <f t="shared" si="33"/>
        <v>-117.44501822972055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-3.1456494781611168E-17</v>
      </c>
      <c r="AI58">
        <f t="shared" si="38"/>
        <v>-3.1457021967749795E-17</v>
      </c>
      <c r="AJ58">
        <f t="shared" si="39"/>
        <v>-14.093402187566483</v>
      </c>
      <c r="AK58">
        <f t="shared" si="61"/>
        <v>-9.2076894292100935</v>
      </c>
      <c r="AL58">
        <f t="shared" si="40"/>
        <v>-23.301091616776574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-1.0067855649220819E-19</v>
      </c>
      <c r="AR58">
        <f t="shared" si="45"/>
        <v>-1.0068024378571651E-19</v>
      </c>
      <c r="AS58">
        <f t="shared" si="46"/>
        <v>-4.51068498940888E-2</v>
      </c>
      <c r="AT58">
        <f t="shared" si="47"/>
        <v>-2.9469808597471323E-2</v>
      </c>
      <c r="AU58">
        <f t="shared" si="48"/>
        <v>-7.4576658491560116E-2</v>
      </c>
      <c r="AW58">
        <v>55</v>
      </c>
      <c r="AX58">
        <f>IF(Z58&gt;0, (R58*SUMPRODUCT(K58:$K$98, X58:$X$98)-K58*$AZ$3)/Z58, 0)</f>
        <v>-2.784714203007132E+24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</v>
      </c>
      <c r="S59">
        <f t="shared" si="32"/>
        <v>-2.2191194354069202E+25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-117.44501822972055</v>
      </c>
      <c r="AC59">
        <f t="shared" si="33"/>
        <v>-104.86162341939331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-3.7027771307327168E-18</v>
      </c>
      <c r="AI59">
        <f t="shared" si="38"/>
        <v>-3.702836197868619E-18</v>
      </c>
      <c r="AJ59">
        <f t="shared" si="39"/>
        <v>-12.583394810327235</v>
      </c>
      <c r="AK59">
        <f t="shared" si="61"/>
        <v>-8.2211512760804393</v>
      </c>
      <c r="AL59">
        <f t="shared" si="40"/>
        <v>-20.804546086407676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-1.0581231178019826E-20</v>
      </c>
      <c r="AR59">
        <f t="shared" si="45"/>
        <v>-1.0581399971062977E-20</v>
      </c>
      <c r="AS59">
        <f t="shared" si="46"/>
        <v>-3.5958904571180533E-2</v>
      </c>
      <c r="AT59">
        <f t="shared" si="47"/>
        <v>-2.3493150986504552E-2</v>
      </c>
      <c r="AU59">
        <f t="shared" si="48"/>
        <v>-5.9452055557685089E-2</v>
      </c>
      <c r="AW59">
        <v>56</v>
      </c>
      <c r="AX59">
        <f>IF(Z59&gt;0, (R59*SUMPRODUCT(K59:$K$98, X59:$X$98)-K59*$AZ$3)/Z59, 0)</f>
        <v>-2.2191194354069202E+25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</v>
      </c>
      <c r="S60">
        <f t="shared" si="32"/>
        <v>-1.8650002258175384E+26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-104.86162341939331</v>
      </c>
      <c r="AC60">
        <f t="shared" si="33"/>
        <v>-93.626449481601185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-4.1760987283541979E-19</v>
      </c>
      <c r="AI60">
        <f t="shared" si="38"/>
        <v>-4.1761614806585845E-19</v>
      </c>
      <c r="AJ60">
        <f t="shared" si="39"/>
        <v>-11.235173937792126</v>
      </c>
      <c r="AK60">
        <f t="shared" si="61"/>
        <v>-7.3403136393575323</v>
      </c>
      <c r="AL60">
        <f t="shared" si="40"/>
        <v>-18.575487577149659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-1.0655194086861317E-21</v>
      </c>
      <c r="AR60">
        <f t="shared" si="45"/>
        <v>-1.0655354197535449E-21</v>
      </c>
      <c r="AS60">
        <f t="shared" si="46"/>
        <v>-2.8666218567586395E-2</v>
      </c>
      <c r="AT60">
        <f t="shared" si="47"/>
        <v>-1.8728596130823137E-2</v>
      </c>
      <c r="AU60">
        <f t="shared" si="48"/>
        <v>-4.7394814698409532E-2</v>
      </c>
      <c r="AW60">
        <v>57</v>
      </c>
      <c r="AX60">
        <f>IF(Z60&gt;0, (R60*SUMPRODUCT(K60:$K$98, X60:$X$98)-K60*$AZ$3)/Z60, 0)</f>
        <v>-1.8650002258175384E+26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</v>
      </c>
      <c r="S61">
        <f t="shared" si="32"/>
        <v>-1.6574361594785378E+27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-93.626449481601185</v>
      </c>
      <c r="AC61">
        <f t="shared" si="33"/>
        <v>-83.595044180001054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-4.4656189233435752E-20</v>
      </c>
      <c r="AI61">
        <f t="shared" si="38"/>
        <v>-4.465681968791587E-20</v>
      </c>
      <c r="AJ61">
        <f t="shared" si="39"/>
        <v>-10.031405301600131</v>
      </c>
      <c r="AK61">
        <f t="shared" si="61"/>
        <v>-6.5538514637120837</v>
      </c>
      <c r="AL61">
        <f t="shared" si="40"/>
        <v>-16.585256765312216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-1.017312180263605E-22</v>
      </c>
      <c r="AR61">
        <f t="shared" si="45"/>
        <v>-1.0173265426405282E-22</v>
      </c>
      <c r="AS61">
        <f t="shared" si="46"/>
        <v>-2.28525339346193E-2</v>
      </c>
      <c r="AT61">
        <f t="shared" si="47"/>
        <v>-1.4930322170617938E-2</v>
      </c>
      <c r="AU61">
        <f t="shared" si="48"/>
        <v>-3.7782856105237239E-2</v>
      </c>
      <c r="AW61">
        <v>58</v>
      </c>
      <c r="AX61">
        <f>IF(Z61&gt;0, (R61*SUMPRODUCT(K61:$K$98, X61:$X$98)-K61*$AZ$3)/Z61, 0)</f>
        <v>-1.6574361594785378E+27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</v>
      </c>
      <c r="S62">
        <f t="shared" si="32"/>
        <v>-1.5621143756618906E+28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-83.595044180001054</v>
      </c>
      <c r="AC62">
        <f t="shared" si="33"/>
        <v>-74.638432303572372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-4.515395593981014E-21</v>
      </c>
      <c r="AI62">
        <f t="shared" si="38"/>
        <v>-4.5154553194670817E-21</v>
      </c>
      <c r="AJ62">
        <f t="shared" si="39"/>
        <v>-8.9566118764286813</v>
      </c>
      <c r="AK62">
        <f t="shared" si="61"/>
        <v>-5.851653092600074</v>
      </c>
      <c r="AL62">
        <f t="shared" si="40"/>
        <v>-14.808264969028755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-9.1843910571409789E-24</v>
      </c>
      <c r="AR62">
        <f t="shared" si="45"/>
        <v>-9.1845125397904402E-24</v>
      </c>
      <c r="AS62">
        <f t="shared" si="46"/>
        <v>-1.8217900139205424E-2</v>
      </c>
      <c r="AT62">
        <f t="shared" si="47"/>
        <v>-1.190236142428088E-2</v>
      </c>
      <c r="AU62">
        <f t="shared" si="48"/>
        <v>-3.0120261563486302E-2</v>
      </c>
      <c r="AW62">
        <v>59</v>
      </c>
      <c r="AX62">
        <f>IF(Z62&gt;0, (R62*SUMPRODUCT(K62:$K$98, X62:$X$98)-K62*$AZ$3)/Z62, 0)</f>
        <v>-1.5621143756618906E+28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</v>
      </c>
      <c r="S63">
        <f t="shared" si="32"/>
        <v>-1.5663068075971055E+29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-74.638432303572372</v>
      </c>
      <c r="AC63">
        <f t="shared" si="33"/>
        <v>-66.641457413903893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-4.3047897627676975E-22</v>
      </c>
      <c r="AI63">
        <f t="shared" si="38"/>
        <v>-4.3048429463594198E-22</v>
      </c>
      <c r="AJ63">
        <f t="shared" si="39"/>
        <v>-7.9969748896684791</v>
      </c>
      <c r="AK63">
        <f t="shared" si="61"/>
        <v>-5.2246902612500667</v>
      </c>
      <c r="AL63">
        <f t="shared" si="40"/>
        <v>-13.221665150918547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-7.8178707429821567E-25</v>
      </c>
      <c r="AR63">
        <f t="shared" si="45"/>
        <v>-7.8179673289871989E-25</v>
      </c>
      <c r="AS63">
        <f t="shared" si="46"/>
        <v>-1.4523198452810467E-2</v>
      </c>
      <c r="AT63">
        <f t="shared" si="47"/>
        <v>-9.4884896558361607E-3</v>
      </c>
      <c r="AU63">
        <f t="shared" si="48"/>
        <v>-2.401168810864663E-2</v>
      </c>
      <c r="AW63">
        <v>60</v>
      </c>
      <c r="AX63">
        <f>IF(Z63&gt;0, (R63*SUMPRODUCT(K63:$K$98, X63:$X$98)-K63*$AZ$3)/Z63, 0)</f>
        <v>-1.5663068075971055E+29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</v>
      </c>
      <c r="S64">
        <f t="shared" si="32"/>
        <v>-1.6765983881583759E+30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-66.641457413903893</v>
      </c>
      <c r="AC64">
        <f t="shared" si="33"/>
        <v>-59.501301262414195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-3.8572474758388163E-23</v>
      </c>
      <c r="AI64">
        <f t="shared" si="38"/>
        <v>-3.8572918374623891E-23</v>
      </c>
      <c r="AJ64">
        <f t="shared" si="39"/>
        <v>-7.1401561514896983</v>
      </c>
      <c r="AK64">
        <f t="shared" si="61"/>
        <v>-4.6649020189732733</v>
      </c>
      <c r="AL64">
        <f t="shared" si="40"/>
        <v>-11.805058170462971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-6.2545493034745937E-26</v>
      </c>
      <c r="AR64">
        <f t="shared" si="45"/>
        <v>-6.254621236106232E-26</v>
      </c>
      <c r="AS64">
        <f t="shared" si="46"/>
        <v>-1.1577804889038932E-2</v>
      </c>
      <c r="AT64">
        <f t="shared" si="47"/>
        <v>-7.5641658608387747E-3</v>
      </c>
      <c r="AU64">
        <f t="shared" si="48"/>
        <v>-1.9141970749877706E-2</v>
      </c>
      <c r="AW64">
        <v>61</v>
      </c>
      <c r="AX64">
        <f>IF(Z64&gt;0, (R64*SUMPRODUCT(K64:$K$98, X64:$X$98)-K64*$AZ$3)/Z64, 0)</f>
        <v>-1.6765983881583759E+30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</v>
      </c>
      <c r="S65">
        <f t="shared" si="32"/>
        <v>-1.9239592668435354E+31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-59.501301262414195</v>
      </c>
      <c r="AC65">
        <f t="shared" si="33"/>
        <v>-53.126161841441231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-3.2373112387043138E-24</v>
      </c>
      <c r="AI65">
        <f t="shared" si="38"/>
        <v>-3.2373457548728451E-24</v>
      </c>
      <c r="AJ65">
        <f t="shared" si="39"/>
        <v>-6.3751394209729639</v>
      </c>
      <c r="AK65">
        <f t="shared" si="61"/>
        <v>-4.1650910883689942</v>
      </c>
      <c r="AL65">
        <f t="shared" si="40"/>
        <v>-10.540230509341958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-4.6868920315398613E-27</v>
      </c>
      <c r="AR65">
        <f t="shared" si="45"/>
        <v>-4.6869420031191505E-27</v>
      </c>
      <c r="AS65">
        <f t="shared" si="46"/>
        <v>-9.229755173022134E-3</v>
      </c>
      <c r="AT65">
        <f t="shared" si="47"/>
        <v>-6.0301067130411144E-3</v>
      </c>
      <c r="AU65">
        <f t="shared" si="48"/>
        <v>-1.5259861886063248E-2</v>
      </c>
      <c r="AW65">
        <v>62</v>
      </c>
      <c r="AX65">
        <f>IF(Z65&gt;0, (R65*SUMPRODUCT(K65:$K$98, X65:$X$98)-K65*$AZ$3)/Z65, 0)</f>
        <v>-1.9239592668435354E+31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</v>
      </c>
      <c r="S66">
        <f t="shared" si="32"/>
        <v>-2.3792302799297784E+32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-53.126161841441231</v>
      </c>
      <c r="AC66">
        <f t="shared" si="33"/>
        <v>-47.434073072715385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-2.5343132419073061E-25</v>
      </c>
      <c r="AI66">
        <f t="shared" si="38"/>
        <v>-2.5343381628205281E-25</v>
      </c>
      <c r="AJ66">
        <f t="shared" si="39"/>
        <v>-5.6920887687258457</v>
      </c>
      <c r="AK66">
        <f t="shared" si="61"/>
        <v>-3.7188313289008867</v>
      </c>
      <c r="AL66">
        <f t="shared" si="40"/>
        <v>-9.4109200976267324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-3.2759914850982834E-28</v>
      </c>
      <c r="AR66">
        <f t="shared" si="45"/>
        <v>-3.2760236992295779E-28</v>
      </c>
      <c r="AS66">
        <f t="shared" si="46"/>
        <v>-7.3579043152280843E-3</v>
      </c>
      <c r="AT66">
        <f t="shared" si="47"/>
        <v>-4.8071641526156832E-3</v>
      </c>
      <c r="AU66">
        <f t="shared" si="48"/>
        <v>-1.2165068467843767E-2</v>
      </c>
      <c r="AW66">
        <v>63</v>
      </c>
      <c r="AX66">
        <f>IF(Z66&gt;0, (R66*SUMPRODUCT(K66:$K$98, X66:$X$98)-K66*$AZ$3)/Z66, 0)</f>
        <v>-2.3792302799297784E+32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</v>
      </c>
      <c r="S67">
        <f t="shared" si="32"/>
        <v>-3.1899066480575635E+33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-47.434073072715385</v>
      </c>
      <c r="AC67">
        <f t="shared" si="33"/>
        <v>-42.351850957781579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-1.8409680187815319E-26</v>
      </c>
      <c r="AI67">
        <f t="shared" ref="AI67:AI69" si="62">SUM(AE67:AH67)</f>
        <v>-1.8409846148200804E-26</v>
      </c>
      <c r="AJ67">
        <f t="shared" si="39"/>
        <v>-5.0822221149338063</v>
      </c>
      <c r="AK67">
        <f t="shared" si="61"/>
        <v>-3.3203851150900774</v>
      </c>
      <c r="AL67">
        <f t="shared" ref="AL67:AL69" si="63">SUM(AI67:AK67)</f>
        <v>-8.4026072300238841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-2.1247639675184147E-29</v>
      </c>
      <c r="AR67">
        <f t="shared" si="45"/>
        <v>-2.1247831219330227E-29</v>
      </c>
      <c r="AS67">
        <f t="shared" si="46"/>
        <v>-5.8656762717060789E-3</v>
      </c>
      <c r="AT67">
        <f t="shared" si="47"/>
        <v>-3.8322418308479609E-3</v>
      </c>
      <c r="AU67">
        <f t="shared" si="48"/>
        <v>-9.6979181025540397E-3</v>
      </c>
      <c r="AW67">
        <v>64</v>
      </c>
      <c r="AX67">
        <f>IF(Z67&gt;0, (R67*SUMPRODUCT(K67:$K$98, X67:$X$98)-K67*$AZ$3)/Z67, 0)</f>
        <v>-3.1899066480575635E+33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</v>
      </c>
      <c r="S68">
        <f t="shared" si="32"/>
        <v>-4.6699125150897159E+34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-42.351850957781579</v>
      </c>
      <c r="AC68">
        <f t="shared" si="33"/>
        <v>-37.814152640876408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-1.233432246527586E-27</v>
      </c>
      <c r="AI68">
        <f t="shared" si="62"/>
        <v>-1.2334423682784001E-27</v>
      </c>
      <c r="AJ68">
        <f t="shared" si="39"/>
        <v>-4.5376983169051712</v>
      </c>
      <c r="AK68">
        <f t="shared" si="61"/>
        <v>-2.9646295670447107</v>
      </c>
      <c r="AL68">
        <f t="shared" si="63"/>
        <v>-7.5023278839498815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-1.2710473352005491E-30</v>
      </c>
      <c r="AR68">
        <f t="shared" si="45"/>
        <v>-1.2710577656270569E-30</v>
      </c>
      <c r="AS68">
        <f t="shared" si="46"/>
        <v>-4.6760812115003679E-3</v>
      </c>
      <c r="AT68">
        <f t="shared" si="47"/>
        <v>-3.0550397248469059E-3</v>
      </c>
      <c r="AU68">
        <f t="shared" si="48"/>
        <v>-7.7311209363472733E-3</v>
      </c>
      <c r="AW68">
        <v>65</v>
      </c>
      <c r="AX68">
        <f>IF(Z68&gt;0, (R68*SUMPRODUCT(K68:$K$98, X68:$X$98)-K68*$AZ$3)/Z68, 0)</f>
        <v>-4.6699125150897159E+34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-37.814152640876408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-37.814152640876408</v>
      </c>
      <c r="AK69">
        <f t="shared" si="61"/>
        <v>-2.6469906848613487</v>
      </c>
      <c r="AL69">
        <f t="shared" si="63"/>
        <v>-40.461143325737758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-7.4503046484229735E-32</v>
      </c>
      <c r="AR69">
        <f t="shared" si="45"/>
        <v>-7.4503046484229735E-32</v>
      </c>
      <c r="AS69">
        <f t="shared" si="46"/>
        <v>-3.4792270918901531E-2</v>
      </c>
      <c r="AT69">
        <f t="shared" si="47"/>
        <v>-2.4354589643231072E-3</v>
      </c>
      <c r="AU69">
        <f t="shared" si="48"/>
        <v>-3.722772988322464E-2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41249.537475963632</v>
      </c>
      <c r="AO71" s="6">
        <f t="shared" si="70"/>
        <v>-4124.9537475963634</v>
      </c>
      <c r="AP71" s="6">
        <f t="shared" si="70"/>
        <v>-703.15717745604638</v>
      </c>
      <c r="AQ71" s="6">
        <f t="shared" si="70"/>
        <v>-36695.08912114126</v>
      </c>
      <c r="AR71" s="6">
        <f t="shared" si="70"/>
        <v>-273.66257023003521</v>
      </c>
      <c r="AS71" s="6">
        <f t="shared" si="70"/>
        <v>1665.5096650550356</v>
      </c>
      <c r="AT71" s="6">
        <f t="shared" si="70"/>
        <v>-1061.7909430903749</v>
      </c>
      <c r="AU71" s="6">
        <f t="shared" si="70"/>
        <v>330.05615173462365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9344.4178184340526</v>
      </c>
      <c r="K3">
        <v>1</v>
      </c>
      <c r="L3" s="2">
        <v>0</v>
      </c>
      <c r="O3">
        <f>$C$3</f>
        <v>9344.4178184340526</v>
      </c>
      <c r="P3">
        <f>O3*C5</f>
        <v>934.44178184340535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9344.4178184340526</v>
      </c>
      <c r="AF3">
        <f t="shared" ref="AF3:AF34" si="4">-$Z3*P3</f>
        <v>-934.44178184340535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7785.0190658906477</v>
      </c>
      <c r="AJ3">
        <f t="shared" ref="AJ3:AJ34" si="8">AB3-AC3</f>
        <v>0</v>
      </c>
      <c r="AL3">
        <f t="shared" ref="AL3:AL34" si="9">SUM(AI3:AK3)</f>
        <v>7785.0190658906477</v>
      </c>
      <c r="AN3">
        <f t="shared" ref="AN3:AN34" si="10">AE3*$K3</f>
        <v>9344.4178184340526</v>
      </c>
      <c r="AO3">
        <f t="shared" ref="AO3:AO34" si="11">AF3*$K3</f>
        <v>-934.44178184340535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7785.0190658906477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7785.0190658906477</v>
      </c>
      <c r="AW3">
        <v>0</v>
      </c>
      <c r="AX3">
        <f>IF(Z3&gt;0, (R3*SUMPRODUCT(K3:$K$98, X3:$X$98)-K3*$AZ$3)/Z3, 0)</f>
        <v>0</v>
      </c>
      <c r="AZ3">
        <f>C6*SUMPRODUCT(X4:X98, K4:K98)/1</f>
        <v>7193.514024481291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358.27158687183993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354.27270057818168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-354.27270057818168</v>
      </c>
      <c r="AK4">
        <f>G4*SUM(AB4, AE4:AF4)</f>
        <v>0</v>
      </c>
      <c r="AL4">
        <f t="shared" si="9"/>
        <v>-644.67420057818163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-276.09954363947514</v>
      </c>
      <c r="AR4">
        <f t="shared" si="14"/>
        <v>-276.09954363947514</v>
      </c>
      <c r="AS4">
        <f t="shared" si="15"/>
        <v>-336.82515742363722</v>
      </c>
      <c r="AT4">
        <f t="shared" si="16"/>
        <v>0</v>
      </c>
      <c r="AU4">
        <f t="shared" si="17"/>
        <v>-612.92470106311237</v>
      </c>
      <c r="AW4">
        <v>1</v>
      </c>
      <c r="AX4">
        <f>IF(Z4&gt;0, (R4*SUMPRODUCT(K4:$K$98, X4:$X$98)-K4*$AZ$3)/Z4, 0)</f>
        <v>358.27158687183993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250000</v>
      </c>
      <c r="S5">
        <f t="shared" si="1"/>
        <v>438.93500547473428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354.27270057818168</v>
      </c>
      <c r="AC5">
        <f t="shared" si="2"/>
        <v>429.18630144412055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-289.97834229809098</v>
      </c>
      <c r="AI5">
        <f t="shared" si="7"/>
        <v>-302.20071850672605</v>
      </c>
      <c r="AJ5">
        <f t="shared" si="8"/>
        <v>-74.913600865938861</v>
      </c>
      <c r="AK5">
        <f>G5*SUM(AB5, AE5:AF5)</f>
        <v>1.4525180723705451</v>
      </c>
      <c r="AL5">
        <f t="shared" si="9"/>
        <v>-375.66180130029437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-261.54750592137356</v>
      </c>
      <c r="AR5">
        <f t="shared" si="14"/>
        <v>-272.57154305624022</v>
      </c>
      <c r="AS5">
        <f t="shared" si="15"/>
        <v>-67.568720169915082</v>
      </c>
      <c r="AT5">
        <f t="shared" si="16"/>
        <v>1.3101063897513641</v>
      </c>
      <c r="AU5">
        <f t="shared" si="17"/>
        <v>-338.83015683640394</v>
      </c>
      <c r="AW5">
        <v>2</v>
      </c>
      <c r="AX5">
        <f>IF(Z5&gt;0, (R5*SUMPRODUCT(K5:$K$98, X5:$X$98)-K5*$AZ$3)/Z5, 0)</f>
        <v>438.93500547473428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250000</v>
      </c>
      <c r="S6">
        <f t="shared" si="1"/>
        <v>535.86833771163515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429.18630144412055</v>
      </c>
      <c r="AC6">
        <f t="shared" si="2"/>
        <v>518.1050040589389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-290.22154531166115</v>
      </c>
      <c r="AI6">
        <f t="shared" si="7"/>
        <v>-302.30718668094431</v>
      </c>
      <c r="AJ6">
        <f t="shared" si="8"/>
        <v>-88.918702614818358</v>
      </c>
      <c r="AK6">
        <f>G6*SUM(AB6, AE6:AF6)</f>
        <v>3.0472227402532561</v>
      </c>
      <c r="AL6">
        <f t="shared" si="9"/>
        <v>-388.17866655550944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-247.62734289199065</v>
      </c>
      <c r="AR6">
        <f t="shared" si="14"/>
        <v>-257.9392418800802</v>
      </c>
      <c r="AS6">
        <f t="shared" si="15"/>
        <v>-75.868599067189436</v>
      </c>
      <c r="AT6">
        <f t="shared" si="16"/>
        <v>2.5999988028409327</v>
      </c>
      <c r="AU6">
        <f t="shared" si="17"/>
        <v>-331.20784214442875</v>
      </c>
      <c r="AW6">
        <v>3</v>
      </c>
      <c r="AX6">
        <f>IF(Z6&gt;0, (R6*SUMPRODUCT(K6:$K$98, X6:$X$98)-K6*$AZ$3)/Z6, 0)</f>
        <v>535.86833771163515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250000</v>
      </c>
      <c r="S7">
        <f t="shared" si="1"/>
        <v>667.95850983203729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518.1050040589389</v>
      </c>
      <c r="AC7">
        <f t="shared" si="2"/>
        <v>638.58182900015527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-290.64879785402763</v>
      </c>
      <c r="AI7">
        <f t="shared" si="7"/>
        <v>-302.59905036972526</v>
      </c>
      <c r="AJ7">
        <f t="shared" si="8"/>
        <v>-120.47682494121636</v>
      </c>
      <c r="AK7">
        <f>G7*SUM(AB7, AE7:AF7)</f>
        <v>7.1498490560133563</v>
      </c>
      <c r="AL7">
        <f t="shared" si="9"/>
        <v>-415.92602625492827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-233.11890388650565</v>
      </c>
      <c r="AR7">
        <f t="shared" si="14"/>
        <v>-242.70376984224072</v>
      </c>
      <c r="AS7">
        <f t="shared" si="15"/>
        <v>-96.630110227148137</v>
      </c>
      <c r="AT7">
        <f t="shared" si="16"/>
        <v>5.7346357087941549</v>
      </c>
      <c r="AU7">
        <f t="shared" si="17"/>
        <v>-333.5992443605947</v>
      </c>
      <c r="AW7">
        <v>4</v>
      </c>
      <c r="AX7">
        <f>IF(Z7&gt;0, (R7*SUMPRODUCT(K7:$K$98, X7:$X$98)-K7*$AZ$3)/Z7, 0)</f>
        <v>667.95850983203729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250000</v>
      </c>
      <c r="S8">
        <f t="shared" si="1"/>
        <v>836.74464788702198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638.58182900015527</v>
      </c>
      <c r="AC8">
        <f t="shared" si="2"/>
        <v>790.96824304648544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-291.93367472617859</v>
      </c>
      <c r="AI8">
        <f t="shared" si="7"/>
        <v>-303.74982803298292</v>
      </c>
      <c r="AJ8">
        <f t="shared" si="8"/>
        <v>-152.38641404633017</v>
      </c>
      <c r="AK8">
        <f>G8*SUM(AB8, AE8:AF8)</f>
        <v>13.793367506403355</v>
      </c>
      <c r="AL8">
        <f t="shared" si="9"/>
        <v>-442.34287457290975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-218.50453268190364</v>
      </c>
      <c r="AR8">
        <f t="shared" si="14"/>
        <v>-227.34860679847381</v>
      </c>
      <c r="AS8">
        <f t="shared" si="15"/>
        <v>-114.05714746507316</v>
      </c>
      <c r="AT8">
        <f t="shared" si="16"/>
        <v>10.323965962211597</v>
      </c>
      <c r="AU8">
        <f t="shared" si="17"/>
        <v>-331.08178830133539</v>
      </c>
      <c r="AW8">
        <v>5</v>
      </c>
      <c r="AX8">
        <f>IF(Z8&gt;0, (R8*SUMPRODUCT(K8:$K$98, X8:$X$98)-K8*$AZ$3)/Z8, 0)</f>
        <v>836.74464788702198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250000</v>
      </c>
      <c r="S9">
        <f t="shared" si="1"/>
        <v>1000.892503838624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790.96824304648544</v>
      </c>
      <c r="AC9">
        <f t="shared" si="2"/>
        <v>935.49105781622984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-295.6172323988294</v>
      </c>
      <c r="AI9">
        <f t="shared" si="7"/>
        <v>-307.30044331094575</v>
      </c>
      <c r="AJ9">
        <f t="shared" si="8"/>
        <v>-144.5228147697444</v>
      </c>
      <c r="AK9">
        <f t="shared" ref="AK9:AK40" si="30">G9*SUM(AB9:AB9, AE9:AF9)</f>
        <v>17.638591819936625</v>
      </c>
      <c r="AL9">
        <f t="shared" si="9"/>
        <v>-434.18466626075354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-206.34297947663867</v>
      </c>
      <c r="AR9">
        <f t="shared" si="14"/>
        <v>-214.49794571422126</v>
      </c>
      <c r="AS9">
        <f t="shared" si="15"/>
        <v>-100.87797642901384</v>
      </c>
      <c r="AT9">
        <f t="shared" si="16"/>
        <v>12.31186544966924</v>
      </c>
      <c r="AU9">
        <f t="shared" si="17"/>
        <v>-303.06405669356587</v>
      </c>
      <c r="AW9">
        <v>6</v>
      </c>
      <c r="AX9">
        <f>IF(Z9&gt;0, (R9*SUMPRODUCT(K9:$K$98, X9:$X$98)-K9*$AZ$3)/Z9, 0)</f>
        <v>1000.892503838624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250000</v>
      </c>
      <c r="S10">
        <f t="shared" si="1"/>
        <v>1068.8714124510532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935.49105781622984</v>
      </c>
      <c r="AC10">
        <f t="shared" si="2"/>
        <v>987.75292987526416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-300.50433519898127</v>
      </c>
      <c r="AI10">
        <f t="shared" si="7"/>
        <v>-312.05568878521649</v>
      </c>
      <c r="AJ10">
        <f t="shared" si="8"/>
        <v>-52.261872059034317</v>
      </c>
      <c r="AK10">
        <f t="shared" si="30"/>
        <v>4.0226115486097882</v>
      </c>
      <c r="AL10">
        <f t="shared" si="9"/>
        <v>-360.294949295641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-198.95116455990876</v>
      </c>
      <c r="AR10">
        <f t="shared" si="14"/>
        <v>-206.59882543875443</v>
      </c>
      <c r="AS10">
        <f t="shared" si="15"/>
        <v>-34.600367084025628</v>
      </c>
      <c r="AT10">
        <f t="shared" si="16"/>
        <v>2.6632003549570373</v>
      </c>
      <c r="AU10">
        <f t="shared" si="17"/>
        <v>-238.53599216782303</v>
      </c>
      <c r="AW10">
        <v>7</v>
      </c>
      <c r="AX10">
        <f>IF(Z10&gt;0, (R10*SUMPRODUCT(K10:$K$98, X10:$X$98)-K10*$AZ$3)/Z10, 0)</f>
        <v>1068.8714124510532</v>
      </c>
    </row>
    <row r="11" spans="1:52" x14ac:dyDescent="0.25">
      <c r="A11" t="s">
        <v>33</v>
      </c>
      <c r="C11" s="25">
        <f>AU100</f>
        <v>-213.71089410836328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250000</v>
      </c>
      <c r="S11">
        <f t="shared" si="1"/>
        <v>1119.1295509498914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987.75292987526416</v>
      </c>
      <c r="AC11">
        <f t="shared" si="2"/>
        <v>1022.4895237436349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-305.01372247161328</v>
      </c>
      <c r="AI11">
        <f t="shared" si="7"/>
        <v>-316.43431183586256</v>
      </c>
      <c r="AJ11">
        <f t="shared" si="8"/>
        <v>-34.736593868370733</v>
      </c>
      <c r="AK11">
        <f t="shared" si="30"/>
        <v>1.5804046878004228</v>
      </c>
      <c r="AL11">
        <f t="shared" si="9"/>
        <v>-349.59050101643288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-192.02799397027189</v>
      </c>
      <c r="AR11">
        <f t="shared" si="14"/>
        <v>-199.21807331425654</v>
      </c>
      <c r="AS11">
        <f t="shared" si="15"/>
        <v>-21.869174881218903</v>
      </c>
      <c r="AT11">
        <f t="shared" si="16"/>
        <v>0.99497799443358881</v>
      </c>
      <c r="AU11">
        <f t="shared" si="17"/>
        <v>-220.09227020104188</v>
      </c>
      <c r="AW11">
        <v>8</v>
      </c>
      <c r="AX11">
        <f>IF(Z11&gt;0, (R11*SUMPRODUCT(K11:$K$98, X11:$X$98)-K11*$AZ$3)/Z11, 0)</f>
        <v>1119.1295509498914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250000</v>
      </c>
      <c r="S12">
        <f t="shared" si="1"/>
        <v>1251.7842178365095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1022.4895237436349</v>
      </c>
      <c r="AC12">
        <f t="shared" si="2"/>
        <v>1130.6922575653989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-311.54202885556964</v>
      </c>
      <c r="AI12">
        <f t="shared" si="7"/>
        <v>-322.83283522473369</v>
      </c>
      <c r="AJ12">
        <f t="shared" si="8"/>
        <v>-108.20273382176401</v>
      </c>
      <c r="AK12">
        <f t="shared" si="30"/>
        <v>21.472279998616333</v>
      </c>
      <c r="AL12">
        <f t="shared" si="9"/>
        <v>-409.56328904788137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-183.13541608120525</v>
      </c>
      <c r="AR12">
        <f t="shared" si="14"/>
        <v>-189.77255114097525</v>
      </c>
      <c r="AS12">
        <f t="shared" si="15"/>
        <v>-63.605391389292137</v>
      </c>
      <c r="AT12">
        <f t="shared" si="16"/>
        <v>12.622165125533567</v>
      </c>
      <c r="AU12">
        <f t="shared" si="17"/>
        <v>-240.75577740473383</v>
      </c>
      <c r="AW12">
        <v>9</v>
      </c>
      <c r="AX12">
        <f>IF(Z12&gt;0, (R12*SUMPRODUCT(K12:$K$98, X12:$X$98)-K12*$AZ$3)/Z12, 0)</f>
        <v>1251.7842178365095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250000</v>
      </c>
      <c r="S13">
        <f t="shared" si="1"/>
        <v>1568.5175205379305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1130.6922575653989</v>
      </c>
      <c r="AC13">
        <f t="shared" si="2"/>
        <v>1400.6213200436041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-318.29844490472124</v>
      </c>
      <c r="AI13">
        <f t="shared" si="7"/>
        <v>-329.46042828794839</v>
      </c>
      <c r="AJ13">
        <f t="shared" si="8"/>
        <v>-269.9290624782052</v>
      </c>
      <c r="AK13">
        <f t="shared" si="30"/>
        <v>79.148458029577924</v>
      </c>
      <c r="AL13">
        <f t="shared" si="9"/>
        <v>-520.24103273657568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-167.05988950167185</v>
      </c>
      <c r="AR13">
        <f t="shared" si="14"/>
        <v>-172.91828981895773</v>
      </c>
      <c r="AS13">
        <f t="shared" si="15"/>
        <v>-141.67307466549914</v>
      </c>
      <c r="AT13">
        <f t="shared" si="16"/>
        <v>41.54130459734732</v>
      </c>
      <c r="AU13">
        <f t="shared" si="17"/>
        <v>-273.05005988710957</v>
      </c>
      <c r="AW13">
        <v>10</v>
      </c>
      <c r="AX13">
        <f>IF(Z13&gt;0, (R13*SUMPRODUCT(K13:$K$98, X13:$X$98)-K13*$AZ$3)/Z13, 0)</f>
        <v>1568.5175205379305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250000</v>
      </c>
      <c r="S14">
        <f t="shared" si="1"/>
        <v>1855.7162884377381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1400.6213200436041</v>
      </c>
      <c r="AC14">
        <f t="shared" si="2"/>
        <v>1638.0832863985484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-326.54293091763998</v>
      </c>
      <c r="AI14">
        <f t="shared" si="7"/>
        <v>-337.57696732048896</v>
      </c>
      <c r="AJ14">
        <f t="shared" si="8"/>
        <v>-237.46196635494425</v>
      </c>
      <c r="AK14">
        <f t="shared" si="30"/>
        <v>98.043492403052298</v>
      </c>
      <c r="AL14">
        <f t="shared" si="9"/>
        <v>-476.9954412723809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-153.02413625908355</v>
      </c>
      <c r="AR14">
        <f t="shared" si="14"/>
        <v>-158.19489247558579</v>
      </c>
      <c r="AS14">
        <f t="shared" si="15"/>
        <v>-111.27912704689311</v>
      </c>
      <c r="AT14">
        <f t="shared" si="16"/>
        <v>45.94501769993952</v>
      </c>
      <c r="AU14">
        <f t="shared" si="17"/>
        <v>-223.52900182253939</v>
      </c>
      <c r="AW14">
        <v>11</v>
      </c>
      <c r="AX14">
        <f>IF(Z14&gt;0, (R14*SUMPRODUCT(K14:$K$98, X14:$X$98)-K14*$AZ$3)/Z14, 0)</f>
        <v>1855.7162884377381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250000</v>
      </c>
      <c r="S15">
        <f t="shared" si="1"/>
        <v>2115.9368717662146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1638.0832863985484</v>
      </c>
      <c r="AC15">
        <f t="shared" si="2"/>
        <v>1846.2393785828729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-338.94198545761947</v>
      </c>
      <c r="AI15">
        <f t="shared" si="7"/>
        <v>-349.84873439716711</v>
      </c>
      <c r="AJ15">
        <f t="shared" si="8"/>
        <v>-208.15609218432451</v>
      </c>
      <c r="AK15">
        <f t="shared" si="30"/>
        <v>114.6658300478984</v>
      </c>
      <c r="AL15">
        <f t="shared" si="9"/>
        <v>-443.33899653359327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-141.81657638629113</v>
      </c>
      <c r="AR15">
        <f t="shared" si="14"/>
        <v>-146.38006471313008</v>
      </c>
      <c r="AS15">
        <f t="shared" si="15"/>
        <v>-87.094504706089964</v>
      </c>
      <c r="AT15">
        <f t="shared" si="16"/>
        <v>47.977282672519671</v>
      </c>
      <c r="AU15">
        <f t="shared" si="17"/>
        <v>-185.49728674670038</v>
      </c>
      <c r="AW15">
        <v>12</v>
      </c>
      <c r="AX15">
        <f>IF(Z15&gt;0, (R15*SUMPRODUCT(K15:$K$98, X15:$X$98)-K15*$AZ$3)/Z15, 0)</f>
        <v>2115.9368717662146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250000</v>
      </c>
      <c r="S16">
        <f t="shared" si="1"/>
        <v>2350.3057721091768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1846.2393785828729</v>
      </c>
      <c r="AC16">
        <f t="shared" si="2"/>
        <v>2026.9051490210534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-353.47464503201155</v>
      </c>
      <c r="AI16">
        <f t="shared" si="7"/>
        <v>-364.25465274991211</v>
      </c>
      <c r="AJ16">
        <f t="shared" si="8"/>
        <v>-180.66577043818052</v>
      </c>
      <c r="AK16">
        <f t="shared" si="30"/>
        <v>129.23675650080111</v>
      </c>
      <c r="AL16">
        <f t="shared" si="9"/>
        <v>-415.68366668729152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-132.05105400612285</v>
      </c>
      <c r="AR16">
        <f t="shared" si="14"/>
        <v>-136.07824917089624</v>
      </c>
      <c r="AS16">
        <f t="shared" si="15"/>
        <v>-67.493116534651051</v>
      </c>
      <c r="AT16">
        <f t="shared" si="16"/>
        <v>48.28026607316604</v>
      </c>
      <c r="AU16">
        <f t="shared" si="17"/>
        <v>-155.29109963238128</v>
      </c>
      <c r="AW16">
        <v>13</v>
      </c>
      <c r="AX16">
        <f>IF(Z16&gt;0, (R16*SUMPRODUCT(K16:$K$98, X16:$X$98)-K16*$AZ$3)/Z16, 0)</f>
        <v>2350.3057721091768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250000</v>
      </c>
      <c r="S17">
        <f t="shared" si="1"/>
        <v>2561.0383720128839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2026.9051490210534</v>
      </c>
      <c r="AC17">
        <f t="shared" si="2"/>
        <v>2182.7847618224932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-368.00510067168278</v>
      </c>
      <c r="AI17">
        <f t="shared" si="7"/>
        <v>-378.65890805737075</v>
      </c>
      <c r="AJ17">
        <f t="shared" si="8"/>
        <v>-155.87961280143986</v>
      </c>
      <c r="AK17">
        <f t="shared" si="30"/>
        <v>141.88336043147376</v>
      </c>
      <c r="AL17">
        <f t="shared" si="9"/>
        <v>-392.65516042733691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-122.74941202168861</v>
      </c>
      <c r="AR17">
        <f t="shared" si="14"/>
        <v>-126.30302741994973</v>
      </c>
      <c r="AS17">
        <f t="shared" si="15"/>
        <v>-51.994200033156119</v>
      </c>
      <c r="AT17">
        <f t="shared" si="16"/>
        <v>47.325700205885369</v>
      </c>
      <c r="AU17">
        <f t="shared" si="17"/>
        <v>-130.97152724722051</v>
      </c>
      <c r="AW17">
        <v>14</v>
      </c>
      <c r="AX17">
        <f>IF(Z17&gt;0, (R17*SUMPRODUCT(K17:$K$98, X17:$X$98)-K17*$AZ$3)/Z17, 0)</f>
        <v>2561.0383720128839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250000</v>
      </c>
      <c r="S18">
        <f t="shared" si="1"/>
        <v>2751.1059325730462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2182.7847618224932</v>
      </c>
      <c r="AC18">
        <f t="shared" si="2"/>
        <v>2317.1163023075578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-383.12881198574746</v>
      </c>
      <c r="AI18">
        <f t="shared" si="7"/>
        <v>-393.65692485697929</v>
      </c>
      <c r="AJ18">
        <f t="shared" si="8"/>
        <v>-134.33154048506458</v>
      </c>
      <c r="AK18">
        <f t="shared" si="30"/>
        <v>152.79493332757454</v>
      </c>
      <c r="AL18">
        <f t="shared" si="9"/>
        <v>-375.19353201446927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-114.10176767440949</v>
      </c>
      <c r="AR18">
        <f t="shared" si="14"/>
        <v>-117.2372047684173</v>
      </c>
      <c r="AS18">
        <f t="shared" si="15"/>
        <v>-40.006039076858983</v>
      </c>
      <c r="AT18">
        <f t="shared" si="16"/>
        <v>45.504726971612762</v>
      </c>
      <c r="AU18">
        <f t="shared" si="17"/>
        <v>-111.7385168736635</v>
      </c>
      <c r="AW18">
        <v>15</v>
      </c>
      <c r="AX18">
        <f>IF(Z18&gt;0, (R18*SUMPRODUCT(K18:$K$98, X18:$X$98)-K18*$AZ$3)/Z18, 0)</f>
        <v>2751.1059325730462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250000</v>
      </c>
      <c r="S19">
        <f t="shared" si="1"/>
        <v>2922.9548361863995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2317.1163023075578</v>
      </c>
      <c r="AC19">
        <f t="shared" si="2"/>
        <v>2432.5510993713206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-400.81157387551764</v>
      </c>
      <c r="AI19">
        <f t="shared" si="7"/>
        <v>-411.21436503934336</v>
      </c>
      <c r="AJ19">
        <f t="shared" si="8"/>
        <v>-115.43479706376274</v>
      </c>
      <c r="AK19">
        <f t="shared" si="30"/>
        <v>162.19814116152907</v>
      </c>
      <c r="AL19">
        <f t="shared" si="9"/>
        <v>-364.4510209415771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-106.57854592065469</v>
      </c>
      <c r="AR19">
        <f t="shared" si="14"/>
        <v>-109.34471942466912</v>
      </c>
      <c r="AS19">
        <f t="shared" si="15"/>
        <v>-30.69490409356958</v>
      </c>
      <c r="AT19">
        <f t="shared" si="16"/>
        <v>43.129597952672221</v>
      </c>
      <c r="AU19">
        <f t="shared" si="17"/>
        <v>-96.910025565566485</v>
      </c>
      <c r="AW19">
        <v>16</v>
      </c>
      <c r="AX19">
        <f>IF(Z19&gt;0, (R19*SUMPRODUCT(K19:$K$98, X19:$X$98)-K19*$AZ$3)/Z19, 0)</f>
        <v>2922.9548361863995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250000</v>
      </c>
      <c r="S20">
        <f t="shared" si="1"/>
        <v>3078.1121066765654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2432.5510993713206</v>
      </c>
      <c r="AC20">
        <f t="shared" si="2"/>
        <v>2530.9159148240346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-417.78150259064574</v>
      </c>
      <c r="AI20">
        <f t="shared" si="7"/>
        <v>-428.05937676770367</v>
      </c>
      <c r="AJ20">
        <f t="shared" si="8"/>
        <v>-98.364815452714083</v>
      </c>
      <c r="AK20">
        <f t="shared" si="30"/>
        <v>170.27857695599246</v>
      </c>
      <c r="AL20">
        <f t="shared" si="9"/>
        <v>-356.14561526442537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-99.188362795930004</v>
      </c>
      <c r="AR20">
        <f t="shared" si="14"/>
        <v>-101.62850317151725</v>
      </c>
      <c r="AS20">
        <f t="shared" si="15"/>
        <v>-23.353463331856378</v>
      </c>
      <c r="AT20">
        <f t="shared" si="16"/>
        <v>40.427001106448294</v>
      </c>
      <c r="AU20">
        <f t="shared" si="17"/>
        <v>-84.554965396925354</v>
      </c>
      <c r="AW20">
        <v>17</v>
      </c>
      <c r="AX20">
        <f>IF(Z20&gt;0, (R20*SUMPRODUCT(K20:$K$98, X20:$X$98)-K20*$AZ$3)/Z20, 0)</f>
        <v>3078.1121066765654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250000</v>
      </c>
      <c r="S21">
        <f t="shared" si="1"/>
        <v>3219.0660937380003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2530.9159148240346</v>
      </c>
      <c r="AC21">
        <f t="shared" si="2"/>
        <v>2614.7126961114691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-437.36917999516066</v>
      </c>
      <c r="AI21">
        <f t="shared" si="7"/>
        <v>-447.52240697144828</v>
      </c>
      <c r="AJ21">
        <f t="shared" si="8"/>
        <v>-83.796781287434442</v>
      </c>
      <c r="AK21">
        <f t="shared" si="30"/>
        <v>177.16411403768245</v>
      </c>
      <c r="AL21">
        <f t="shared" si="9"/>
        <v>-354.15507422120027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-92.713220718307895</v>
      </c>
      <c r="AR21">
        <f t="shared" si="14"/>
        <v>-94.865494853550004</v>
      </c>
      <c r="AS21">
        <f t="shared" si="15"/>
        <v>-17.763184591725565</v>
      </c>
      <c r="AT21">
        <f t="shared" si="16"/>
        <v>37.555128160427003</v>
      </c>
      <c r="AU21">
        <f t="shared" si="17"/>
        <v>-75.073551284848563</v>
      </c>
      <c r="AW21">
        <v>18</v>
      </c>
      <c r="AX21">
        <f>IF(Z21&gt;0, (R21*SUMPRODUCT(K21:$K$98, X21:$X$98)-K21*$AZ$3)/Z21, 0)</f>
        <v>3219.0660937380003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250000</v>
      </c>
      <c r="S22">
        <f t="shared" si="1"/>
        <v>3347.0910059608968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2614.7126961114691</v>
      </c>
      <c r="AC22">
        <f t="shared" si="2"/>
        <v>2685.3790683247362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-458.30001441738051</v>
      </c>
      <c r="AI22">
        <f t="shared" si="7"/>
        <v>-468.32879412318437</v>
      </c>
      <c r="AJ22">
        <f t="shared" si="8"/>
        <v>-70.666372213267096</v>
      </c>
      <c r="AK22">
        <f t="shared" si="30"/>
        <v>183.02988872780284</v>
      </c>
      <c r="AL22">
        <f t="shared" si="9"/>
        <v>-355.96527760864865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-86.741182799327134</v>
      </c>
      <c r="AR22">
        <f t="shared" si="14"/>
        <v>-88.639302341874384</v>
      </c>
      <c r="AS22">
        <f t="shared" si="15"/>
        <v>-13.37482984308593</v>
      </c>
      <c r="AT22">
        <f t="shared" si="16"/>
        <v>34.641563465935519</v>
      </c>
      <c r="AU22">
        <f t="shared" si="17"/>
        <v>-67.372568719024798</v>
      </c>
      <c r="AW22">
        <v>19</v>
      </c>
      <c r="AX22">
        <f>IF(Z22&gt;0, (R22*SUMPRODUCT(K22:$K$98, X22:$X$98)-K22*$AZ$3)/Z22, 0)</f>
        <v>3347.0910059608968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250000</v>
      </c>
      <c r="S23">
        <f t="shared" si="1"/>
        <v>3463.737433048836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2685.3790683247362</v>
      </c>
      <c r="AC23">
        <f t="shared" si="2"/>
        <v>2744.5125220714585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-480.88259437601766</v>
      </c>
      <c r="AI23">
        <f t="shared" si="7"/>
        <v>-490.78704215504467</v>
      </c>
      <c r="AJ23">
        <f t="shared" si="8"/>
        <v>-59.133453746722353</v>
      </c>
      <c r="AK23">
        <f t="shared" si="30"/>
        <v>187.97653478273156</v>
      </c>
      <c r="AL23">
        <f t="shared" si="9"/>
        <v>-361.94396111903546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-81.263683550197641</v>
      </c>
      <c r="AR23">
        <f t="shared" si="14"/>
        <v>-82.937422461664568</v>
      </c>
      <c r="AS23">
        <f t="shared" si="15"/>
        <v>-9.9928804425522522</v>
      </c>
      <c r="AT23">
        <f t="shared" si="16"/>
        <v>31.765894245492447</v>
      </c>
      <c r="AU23">
        <f t="shared" si="17"/>
        <v>-61.164408658724376</v>
      </c>
      <c r="AW23">
        <v>20</v>
      </c>
      <c r="AX23">
        <f>IF(Z23&gt;0, (R23*SUMPRODUCT(K23:$K$98, X23:$X$98)-K23*$AZ$3)/Z23, 0)</f>
        <v>3463.737433048836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250000</v>
      </c>
      <c r="S24">
        <f t="shared" si="1"/>
        <v>3570.3509926938195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2744.5125220714585</v>
      </c>
      <c r="AC24">
        <f t="shared" si="2"/>
        <v>2793.49404972309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-504.46462535187135</v>
      </c>
      <c r="AI24">
        <f t="shared" si="7"/>
        <v>-514.24480542184051</v>
      </c>
      <c r="AJ24">
        <f t="shared" si="8"/>
        <v>-48.981527651631495</v>
      </c>
      <c r="AK24">
        <f t="shared" si="30"/>
        <v>192.11587654500212</v>
      </c>
      <c r="AL24">
        <f t="shared" si="9"/>
        <v>-371.11045652846985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-76.114980626064877</v>
      </c>
      <c r="AR24">
        <f t="shared" si="14"/>
        <v>-77.590640521990949</v>
      </c>
      <c r="AS24">
        <f t="shared" si="15"/>
        <v>-7.3904647439619762</v>
      </c>
      <c r="AT24">
        <f t="shared" si="16"/>
        <v>28.986960603992056</v>
      </c>
      <c r="AU24">
        <f t="shared" si="17"/>
        <v>-55.99414466196086</v>
      </c>
      <c r="AW24">
        <v>21</v>
      </c>
      <c r="AX24">
        <f>IF(Z24&gt;0, (R24*SUMPRODUCT(K24:$K$98, X24:$X$98)-K24*$AZ$3)/Z24, 0)</f>
        <v>3570.3509926938195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250000</v>
      </c>
      <c r="S25">
        <f t="shared" si="1"/>
        <v>3672.5424642914782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2793.49404972309</v>
      </c>
      <c r="AC25">
        <f t="shared" si="2"/>
        <v>2833.6694362415155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-751.94445019314378</v>
      </c>
      <c r="AI25">
        <f t="shared" si="7"/>
        <v>-761.5892312399036</v>
      </c>
      <c r="AJ25">
        <f t="shared" si="8"/>
        <v>-40.175386518425512</v>
      </c>
      <c r="AK25">
        <f t="shared" si="30"/>
        <v>195.54458348061632</v>
      </c>
      <c r="AL25">
        <f t="shared" si="9"/>
        <v>-606.22003427771278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-101.29946676921958</v>
      </c>
      <c r="AR25">
        <f t="shared" si="14"/>
        <v>-102.5987797396015</v>
      </c>
      <c r="AS25">
        <f t="shared" si="15"/>
        <v>-5.4122950578575937</v>
      </c>
      <c r="AT25">
        <f t="shared" si="16"/>
        <v>26.343118871490532</v>
      </c>
      <c r="AU25">
        <f t="shared" si="17"/>
        <v>-81.667955925968556</v>
      </c>
      <c r="AW25">
        <v>22</v>
      </c>
      <c r="AX25">
        <f>IF(Z25&gt;0, (R25*SUMPRODUCT(K25:$K$98, X25:$X$98)-K25*$AZ$3)/Z25, 0)</f>
        <v>3672.5424642914782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250000</v>
      </c>
      <c r="S26">
        <f t="shared" si="1"/>
        <v>3733.0507386075456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2833.6694362415155</v>
      </c>
      <c r="AC26">
        <f t="shared" si="2"/>
        <v>2836.2006544227338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-1028.136360123287</v>
      </c>
      <c r="AI26">
        <f t="shared" si="7"/>
        <v>-1037.6332865415729</v>
      </c>
      <c r="AJ26">
        <f t="shared" si="8"/>
        <v>-2.5312181812182644</v>
      </c>
      <c r="AK26">
        <f t="shared" si="30"/>
        <v>198.35686053690611</v>
      </c>
      <c r="AL26">
        <f t="shared" si="9"/>
        <v>-841.80764418588512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-123.6670771878061</v>
      </c>
      <c r="AR26">
        <f t="shared" si="14"/>
        <v>-124.80939369169499</v>
      </c>
      <c r="AS26">
        <f t="shared" si="15"/>
        <v>-0.3044619044096068</v>
      </c>
      <c r="AT26">
        <f t="shared" si="16"/>
        <v>23.858910290661214</v>
      </c>
      <c r="AU26">
        <f t="shared" si="17"/>
        <v>-101.25494530544339</v>
      </c>
      <c r="AW26">
        <v>23</v>
      </c>
      <c r="AX26">
        <f>IF(Z26&gt;0, (R26*SUMPRODUCT(K26:$K$98, X26:$X$98)-K26*$AZ$3)/Z26, 0)</f>
        <v>3733.0507386075456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250000</v>
      </c>
      <c r="S27">
        <f t="shared" si="1"/>
        <v>3755.7733440474854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2836.2006544227338</v>
      </c>
      <c r="AC27">
        <f t="shared" si="2"/>
        <v>2805.2395459406762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-1310.6527708274602</v>
      </c>
      <c r="AI27">
        <f t="shared" si="7"/>
        <v>-1319.9891953430219</v>
      </c>
      <c r="AJ27">
        <f t="shared" si="8"/>
        <v>30.961108482057625</v>
      </c>
      <c r="AK27">
        <f t="shared" si="30"/>
        <v>198.53404580959139</v>
      </c>
      <c r="AL27">
        <f t="shared" si="9"/>
        <v>-1090.494041051373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-140.75797348245521</v>
      </c>
      <c r="AR27">
        <f t="shared" si="14"/>
        <v>-141.7606617791829</v>
      </c>
      <c r="AS27">
        <f t="shared" si="15"/>
        <v>3.3250781470927016</v>
      </c>
      <c r="AT27">
        <f t="shared" si="16"/>
        <v>21.321627342830258</v>
      </c>
      <c r="AU27">
        <f t="shared" si="17"/>
        <v>-117.11395628925993</v>
      </c>
      <c r="AW27">
        <v>24</v>
      </c>
      <c r="AX27">
        <f>IF(Z27&gt;0, (R27*SUMPRODUCT(K27:$K$98, X27:$X$98)-K27*$AZ$3)/Z27, 0)</f>
        <v>3755.7733440474854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250000</v>
      </c>
      <c r="S28">
        <f t="shared" si="1"/>
        <v>3747.9492010629388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2805.2395459406762</v>
      </c>
      <c r="AC28">
        <f t="shared" si="2"/>
        <v>2747.2547588026391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-1610.6721549312015</v>
      </c>
      <c r="AI28">
        <f t="shared" si="7"/>
        <v>-1619.8346815938612</v>
      </c>
      <c r="AJ28">
        <f t="shared" si="8"/>
        <v>57.984787138037063</v>
      </c>
      <c r="AK28">
        <f t="shared" si="30"/>
        <v>196.36676821584734</v>
      </c>
      <c r="AL28">
        <f t="shared" si="9"/>
        <v>-1365.4831262399769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-154.44522427444554</v>
      </c>
      <c r="AR28">
        <f t="shared" si="14"/>
        <v>-155.32380684694647</v>
      </c>
      <c r="AS28">
        <f t="shared" si="15"/>
        <v>5.5600846060585472</v>
      </c>
      <c r="AT28">
        <f t="shared" si="16"/>
        <v>18.829349886190862</v>
      </c>
      <c r="AU28">
        <f t="shared" si="17"/>
        <v>-130.93437235469708</v>
      </c>
      <c r="AW28">
        <v>25</v>
      </c>
      <c r="AX28">
        <f>IF(Z28&gt;0, (R28*SUMPRODUCT(K28:$K$98, X28:$X$98)-K28*$AZ$3)/Z28, 0)</f>
        <v>3747.9492010629388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250000</v>
      </c>
      <c r="S29">
        <f t="shared" si="1"/>
        <v>3714.1239878793285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2747.2547588026391</v>
      </c>
      <c r="AC29">
        <f t="shared" si="2"/>
        <v>2666.7141651928532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-1919.8357564106645</v>
      </c>
      <c r="AI29">
        <f t="shared" si="7"/>
        <v>-1928.8106660188771</v>
      </c>
      <c r="AJ29">
        <f t="shared" si="8"/>
        <v>80.540593609785901</v>
      </c>
      <c r="AK29">
        <f t="shared" si="30"/>
        <v>192.30783311618475</v>
      </c>
      <c r="AL29">
        <f t="shared" si="9"/>
        <v>-1655.9622392929064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-164.36652984835592</v>
      </c>
      <c r="AR29">
        <f t="shared" si="14"/>
        <v>-165.13491576005629</v>
      </c>
      <c r="AS29">
        <f t="shared" si="15"/>
        <v>6.8954741776022273</v>
      </c>
      <c r="AT29">
        <f t="shared" si="16"/>
        <v>16.464414253363181</v>
      </c>
      <c r="AU29">
        <f t="shared" si="17"/>
        <v>-141.77502732909085</v>
      </c>
      <c r="AW29">
        <v>26</v>
      </c>
      <c r="AX29">
        <f>IF(Z29&gt;0, (R29*SUMPRODUCT(K29:$K$98, X29:$X$98)-K29*$AZ$3)/Z29, 0)</f>
        <v>3714.1239878793285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250000</v>
      </c>
      <c r="S30">
        <f t="shared" si="1"/>
        <v>3659.8438036562634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2666.7141651928532</v>
      </c>
      <c r="AC30">
        <f t="shared" si="2"/>
        <v>2568.3339127236568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-2263.0787431539652</v>
      </c>
      <c r="AI30">
        <f t="shared" si="7"/>
        <v>-2271.8507497289379</v>
      </c>
      <c r="AJ30">
        <f t="shared" si="8"/>
        <v>98.380252469196421</v>
      </c>
      <c r="AK30">
        <f t="shared" si="30"/>
        <v>186.66999156349974</v>
      </c>
      <c r="AL30">
        <f t="shared" si="9"/>
        <v>-1986.8005056962418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-172.99396508255467</v>
      </c>
      <c r="AR30">
        <f t="shared" si="14"/>
        <v>-173.66451364553566</v>
      </c>
      <c r="AS30">
        <f t="shared" si="15"/>
        <v>7.5203702089261339</v>
      </c>
      <c r="AT30">
        <f t="shared" si="16"/>
        <v>14.269402732974129</v>
      </c>
      <c r="AU30">
        <f t="shared" si="17"/>
        <v>-151.87474070363541</v>
      </c>
      <c r="AW30">
        <v>27</v>
      </c>
      <c r="AX30">
        <f>IF(Z30&gt;0, (R30*SUMPRODUCT(K30:$K$98, X30:$X$98)-K30*$AZ$3)/Z30, 0)</f>
        <v>3659.8438036562634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250000</v>
      </c>
      <c r="S31">
        <f t="shared" si="1"/>
        <v>3587.0826718118924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2568.3339127236568</v>
      </c>
      <c r="AC31">
        <f t="shared" si="2"/>
        <v>2454.2562667296379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-2637.5211470884597</v>
      </c>
      <c r="AI31">
        <f t="shared" si="7"/>
        <v>-2646.0735575403282</v>
      </c>
      <c r="AJ31">
        <f t="shared" si="8"/>
        <v>114.07764599401889</v>
      </c>
      <c r="AK31">
        <f t="shared" si="30"/>
        <v>179.78337389065598</v>
      </c>
      <c r="AL31">
        <f t="shared" si="9"/>
        <v>-2352.2125376556533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-180.01521576217075</v>
      </c>
      <c r="AR31">
        <f t="shared" si="14"/>
        <v>-180.59893203473194</v>
      </c>
      <c r="AS31">
        <f t="shared" si="15"/>
        <v>7.7859895379125463</v>
      </c>
      <c r="AT31">
        <f t="shared" si="16"/>
        <v>12.270515016383301</v>
      </c>
      <c r="AU31">
        <f t="shared" si="17"/>
        <v>-160.54242748043609</v>
      </c>
      <c r="AW31">
        <v>28</v>
      </c>
      <c r="AX31">
        <f>IF(Z31&gt;0, (R31*SUMPRODUCT(K31:$K$98, X31:$X$98)-K31*$AZ$3)/Z31, 0)</f>
        <v>3587.0826718118924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250000</v>
      </c>
      <c r="S32">
        <f t="shared" si="1"/>
        <v>3497.8179131687275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2454.2562667296379</v>
      </c>
      <c r="AC32">
        <f t="shared" si="2"/>
        <v>2326.8449072965163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-3030.8346888036276</v>
      </c>
      <c r="AI32">
        <f t="shared" si="7"/>
        <v>-3039.1500334165371</v>
      </c>
      <c r="AJ32">
        <f t="shared" si="8"/>
        <v>127.41135943312156</v>
      </c>
      <c r="AK32">
        <f t="shared" si="30"/>
        <v>171.79793867107466</v>
      </c>
      <c r="AL32">
        <f t="shared" si="9"/>
        <v>-2739.9407353123411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-184.69600066617221</v>
      </c>
      <c r="AR32">
        <f t="shared" si="14"/>
        <v>-185.2027293570635</v>
      </c>
      <c r="AS32">
        <f t="shared" si="15"/>
        <v>7.764319384910678</v>
      </c>
      <c r="AT32">
        <f t="shared" si="16"/>
        <v>10.469192632794126</v>
      </c>
      <c r="AU32">
        <f t="shared" si="17"/>
        <v>-166.96921733935872</v>
      </c>
      <c r="AW32">
        <v>29</v>
      </c>
      <c r="AX32">
        <f>IF(Z32&gt;0, (R32*SUMPRODUCT(K32:$K$98, X32:$X$98)-K32*$AZ$3)/Z32, 0)</f>
        <v>3497.8179131687275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250000</v>
      </c>
      <c r="S33">
        <f t="shared" si="1"/>
        <v>3395.245914266698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2326.8449072965163</v>
      </c>
      <c r="AC33">
        <f t="shared" si="2"/>
        <v>2189.1166354955672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-3453.9794500047633</v>
      </c>
      <c r="AI33">
        <f t="shared" si="7"/>
        <v>-3462.0389421990435</v>
      </c>
      <c r="AJ33">
        <f t="shared" si="8"/>
        <v>137.72827180094919</v>
      </c>
      <c r="AK33">
        <f t="shared" si="30"/>
        <v>162.87914351075617</v>
      </c>
      <c r="AL33">
        <f t="shared" si="9"/>
        <v>-3161.4315268873384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-187.93037005486471</v>
      </c>
      <c r="AR33">
        <f t="shared" si="14"/>
        <v>-188.36888550420338</v>
      </c>
      <c r="AS33">
        <f t="shared" si="15"/>
        <v>7.4937692772125999</v>
      </c>
      <c r="AT33">
        <f t="shared" si="16"/>
        <v>8.8622234605806955</v>
      </c>
      <c r="AU33">
        <f t="shared" si="17"/>
        <v>-172.01289276641009</v>
      </c>
      <c r="AW33">
        <v>30</v>
      </c>
      <c r="AX33">
        <f>IF(Z33&gt;0, (R33*SUMPRODUCT(K33:$K$98, X33:$X$98)-K33*$AZ$3)/Z33, 0)</f>
        <v>3395.245914266698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250000</v>
      </c>
      <c r="S34">
        <f t="shared" si="1"/>
        <v>3281.1090132854074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2189.1166354955672</v>
      </c>
      <c r="AC34">
        <f t="shared" si="2"/>
        <v>2043.1217376417944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-3904.8384752147631</v>
      </c>
      <c r="AI34">
        <f t="shared" si="7"/>
        <v>-3912.6221305633399</v>
      </c>
      <c r="AJ34">
        <f t="shared" si="8"/>
        <v>145.99489785377273</v>
      </c>
      <c r="AK34">
        <f t="shared" si="30"/>
        <v>153.23816448468972</v>
      </c>
      <c r="AL34">
        <f t="shared" si="9"/>
        <v>-3613.3890682248775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-189.69778976106926</v>
      </c>
      <c r="AR34">
        <f t="shared" si="14"/>
        <v>-190.0759212062645</v>
      </c>
      <c r="AS34">
        <f t="shared" si="15"/>
        <v>7.0924596792010863</v>
      </c>
      <c r="AT34">
        <f t="shared" si="16"/>
        <v>7.4443389385498335</v>
      </c>
      <c r="AU34">
        <f t="shared" si="17"/>
        <v>-175.53912258851358</v>
      </c>
      <c r="AW34">
        <v>31</v>
      </c>
      <c r="AX34">
        <f>IF(Z34&gt;0, (R34*SUMPRODUCT(K34:$K$98, X34:$X$98)-K34*$AZ$3)/Z34, 0)</f>
        <v>3281.1090132854074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3155.9847666378632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2043.1217376417944</v>
      </c>
      <c r="AC35">
        <f t="shared" ref="AC35:AC66" si="33">S35*Z35</f>
        <v>1890.8663337745566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-4332.1980943860726</v>
      </c>
      <c r="AI35">
        <f t="shared" ref="AI35:AI66" si="38">SUM(AE35:AH35)</f>
        <v>-4339.6873032764443</v>
      </c>
      <c r="AJ35">
        <f t="shared" ref="AJ35:AJ66" si="39">AB35-AC35</f>
        <v>152.25540386723787</v>
      </c>
      <c r="AK35">
        <f t="shared" si="30"/>
        <v>143.01852163492563</v>
      </c>
      <c r="AL35">
        <f t="shared" ref="AL35:AL66" si="40">SUM(AI35:AK35)</f>
        <v>-4044.4133777742809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-187.90982203608928</v>
      </c>
      <c r="AR35">
        <f t="shared" ref="AR35:AR66" si="45">AI35*$K35</f>
        <v>-188.23466773315113</v>
      </c>
      <c r="AS35">
        <f t="shared" ref="AS35:AS66" si="46">AJ35*$K35</f>
        <v>6.6041037878209048</v>
      </c>
      <c r="AT35">
        <f t="shared" ref="AT35:AT66" si="47">AK35*$K35</f>
        <v>6.2034524651837115</v>
      </c>
      <c r="AU35">
        <f t="shared" ref="AU35:AU66" si="48">AL35*$K35</f>
        <v>-175.42711148014649</v>
      </c>
      <c r="AW35">
        <v>32</v>
      </c>
      <c r="AX35">
        <f>IF(Z35&gt;0, (R35*SUMPRODUCT(K35:$K$98, X35:$X$98)-K35*$AZ$3)/Z35, 0)</f>
        <v>3155.9847666378632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250000</v>
      </c>
      <c r="S36">
        <f t="shared" si="32"/>
        <v>3024.211163614274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1890.8663337745566</v>
      </c>
      <c r="AC36">
        <f t="shared" si="33"/>
        <v>1736.3872134293888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-4745.8291427465783</v>
      </c>
      <c r="AI36">
        <f t="shared" si="38"/>
        <v>-4753.0061680909093</v>
      </c>
      <c r="AJ36">
        <f t="shared" si="39"/>
        <v>154.47912034516776</v>
      </c>
      <c r="AK36">
        <f t="shared" si="30"/>
        <v>132.36064336421896</v>
      </c>
      <c r="AL36">
        <f t="shared" si="40"/>
        <v>-4466.1664043815226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-183.79565931116983</v>
      </c>
      <c r="AR36">
        <f t="shared" si="45"/>
        <v>-184.07360992114286</v>
      </c>
      <c r="AS36">
        <f t="shared" si="46"/>
        <v>5.9826409505374363</v>
      </c>
      <c r="AT36">
        <f t="shared" si="47"/>
        <v>5.1260403571752198</v>
      </c>
      <c r="AU36">
        <f t="shared" si="48"/>
        <v>-172.9649286134302</v>
      </c>
      <c r="AW36">
        <v>33</v>
      </c>
      <c r="AX36">
        <f>IF(Z36&gt;0, (R36*SUMPRODUCT(K36:$K$98, X36:$X$98)-K36*$AZ$3)/Z36, 0)</f>
        <v>3024.211163614274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2888.7789219927354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1736.3872134293888</v>
      </c>
      <c r="AC37">
        <f t="shared" si="33"/>
        <v>1582.4403949136838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-5157.9316080165172</v>
      </c>
      <c r="AI37">
        <f t="shared" si="38"/>
        <v>-5164.7789665270038</v>
      </c>
      <c r="AJ37">
        <f t="shared" si="39"/>
        <v>153.94681851570499</v>
      </c>
      <c r="AK37">
        <f t="shared" si="30"/>
        <v>121.54710494005722</v>
      </c>
      <c r="AL37">
        <f t="shared" si="40"/>
        <v>-4889.2850430712415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-178.35311883921517</v>
      </c>
      <c r="AR37">
        <f t="shared" si="45"/>
        <v>-178.58988966887438</v>
      </c>
      <c r="AS37">
        <f t="shared" si="46"/>
        <v>5.323237550295703</v>
      </c>
      <c r="AT37">
        <f t="shared" si="47"/>
        <v>4.2029066880692847</v>
      </c>
      <c r="AU37">
        <f t="shared" si="48"/>
        <v>-169.06374543050939</v>
      </c>
      <c r="AW37">
        <v>34</v>
      </c>
      <c r="AX37">
        <f>IF(Z37&gt;0, (R37*SUMPRODUCT(K37:$K$98, X37:$X$98)-K37*$AZ$3)/Z37, 0)</f>
        <v>2888.7789219927354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250000</v>
      </c>
      <c r="S38">
        <f t="shared" si="32"/>
        <v>2752.2532910904652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1582.4403949136838</v>
      </c>
      <c r="AC38">
        <f t="shared" si="33"/>
        <v>1430.7380267847059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-5617.0921004885404</v>
      </c>
      <c r="AI38">
        <f t="shared" si="38"/>
        <v>-5623.5901308088978</v>
      </c>
      <c r="AJ38">
        <f t="shared" si="39"/>
        <v>151.70236812897792</v>
      </c>
      <c r="AK38">
        <f t="shared" si="30"/>
        <v>110.77082764395787</v>
      </c>
      <c r="AL38">
        <f t="shared" si="40"/>
        <v>-5361.1169350359623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-173.41978803995909</v>
      </c>
      <c r="AR38">
        <f t="shared" si="45"/>
        <v>-173.6204055517737</v>
      </c>
      <c r="AS38">
        <f t="shared" si="46"/>
        <v>4.6835964330723847</v>
      </c>
      <c r="AT38">
        <f t="shared" si="47"/>
        <v>3.419892910311237</v>
      </c>
      <c r="AU38">
        <f t="shared" si="48"/>
        <v>-165.51691620839009</v>
      </c>
      <c r="AW38">
        <v>35</v>
      </c>
      <c r="AX38">
        <f>IF(Z38&gt;0, (R38*SUMPRODUCT(K38:$K$98, X38:$X$98)-K38*$AZ$3)/Z38, 0)</f>
        <v>2752.2532910904652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250000</v>
      </c>
      <c r="S39">
        <f t="shared" si="32"/>
        <v>2611.8274209180299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1430.7380267847059</v>
      </c>
      <c r="AC39">
        <f t="shared" si="33"/>
        <v>1281.1135518788869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-6034.8323946766659</v>
      </c>
      <c r="AI39">
        <f t="shared" si="38"/>
        <v>-6040.963703074086</v>
      </c>
      <c r="AJ39">
        <f t="shared" si="39"/>
        <v>149.62447490581894</v>
      </c>
      <c r="AK39">
        <f t="shared" si="30"/>
        <v>100.15166187492942</v>
      </c>
      <c r="AL39">
        <f t="shared" si="40"/>
        <v>-5791.187566293338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-166.35440163490381</v>
      </c>
      <c r="AR39">
        <f t="shared" si="45"/>
        <v>-166.52341546544392</v>
      </c>
      <c r="AS39">
        <f t="shared" si="46"/>
        <v>4.1245039406314419</v>
      </c>
      <c r="AT39">
        <f t="shared" si="47"/>
        <v>2.7607510357108658</v>
      </c>
      <c r="AU39">
        <f t="shared" si="48"/>
        <v>-159.63816048910161</v>
      </c>
      <c r="AW39">
        <v>36</v>
      </c>
      <c r="AX39">
        <f>IF(Z39&gt;0, (R39*SUMPRODUCT(K39:$K$98, X39:$X$98)-K39*$AZ$3)/Z39, 0)</f>
        <v>2611.8274209180299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250000</v>
      </c>
      <c r="S40">
        <f t="shared" si="32"/>
        <v>2468.6387320247677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1281.1135518788869</v>
      </c>
      <c r="AC40">
        <f t="shared" si="33"/>
        <v>1136.0049655423227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-6356.2436619324253</v>
      </c>
      <c r="AI40">
        <f t="shared" si="38"/>
        <v>-6361.9958450627746</v>
      </c>
      <c r="AJ40">
        <f t="shared" si="39"/>
        <v>145.10858633656426</v>
      </c>
      <c r="AK40">
        <f t="shared" si="30"/>
        <v>89.677948631522099</v>
      </c>
      <c r="AL40">
        <f t="shared" si="40"/>
        <v>-6127.2093100946886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-156.44136552857569</v>
      </c>
      <c r="AR40">
        <f t="shared" si="45"/>
        <v>-156.58293961408026</v>
      </c>
      <c r="AS40">
        <f t="shared" si="46"/>
        <v>3.5714466914428793</v>
      </c>
      <c r="AT40">
        <f t="shared" si="47"/>
        <v>2.2071747855952366</v>
      </c>
      <c r="AU40">
        <f t="shared" si="48"/>
        <v>-150.80431813704215</v>
      </c>
      <c r="AW40">
        <v>37</v>
      </c>
      <c r="AX40">
        <f>IF(Z40&gt;0, (R40*SUMPRODUCT(K40:$K$98, X40:$X$98)-K40*$AZ$3)/Z40, 0)</f>
        <v>2468.6387320247677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250000</v>
      </c>
      <c r="S41">
        <f t="shared" si="32"/>
        <v>2327.651486826634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1136.0049655423227</v>
      </c>
      <c r="AC41">
        <f t="shared" si="33"/>
        <v>998.5330779586933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-6646.3847323492209</v>
      </c>
      <c r="AI41">
        <f t="shared" si="38"/>
        <v>-6651.747074411649</v>
      </c>
      <c r="AJ41">
        <f t="shared" si="39"/>
        <v>137.47188758362938</v>
      </c>
      <c r="AK41">
        <f t="shared" ref="AK41:AK72" si="61">G41*SUM(AB41:AB41, AE41:AF41)</f>
        <v>79.52034758796259</v>
      </c>
      <c r="AL41">
        <f t="shared" si="40"/>
        <v>-6434.7548392400568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-146.05570166500979</v>
      </c>
      <c r="AR41">
        <f t="shared" si="45"/>
        <v>-146.1735402590779</v>
      </c>
      <c r="AS41">
        <f t="shared" si="46"/>
        <v>3.020973628341765</v>
      </c>
      <c r="AT41">
        <f t="shared" si="47"/>
        <v>1.7474763546377095</v>
      </c>
      <c r="AU41">
        <f t="shared" si="48"/>
        <v>-141.40509027609841</v>
      </c>
      <c r="AW41">
        <v>38</v>
      </c>
      <c r="AX41">
        <f>IF(Z41&gt;0, (R41*SUMPRODUCT(K41:$K$98, X41:$X$98)-K41*$AZ$3)/Z41, 0)</f>
        <v>2327.651486826634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250000</v>
      </c>
      <c r="S42">
        <f t="shared" si="32"/>
        <v>2188.8363956408525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998.5330779586933</v>
      </c>
      <c r="AC42">
        <f t="shared" si="33"/>
        <v>869.41441017309955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-6873.3912843512799</v>
      </c>
      <c r="AI42">
        <f t="shared" si="38"/>
        <v>-6878.3563334288665</v>
      </c>
      <c r="AJ42">
        <f t="shared" si="39"/>
        <v>129.11866778559374</v>
      </c>
      <c r="AK42">
        <f t="shared" si="61"/>
        <v>69.897315457108533</v>
      </c>
      <c r="AL42">
        <f t="shared" si="40"/>
        <v>-6679.340350186164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-134.8609092549118</v>
      </c>
      <c r="AR42">
        <f t="shared" si="45"/>
        <v>-134.95832710956282</v>
      </c>
      <c r="AS42">
        <f t="shared" si="46"/>
        <v>2.5334016672370381</v>
      </c>
      <c r="AT42">
        <f t="shared" si="47"/>
        <v>1.3714358934408803</v>
      </c>
      <c r="AU42">
        <f t="shared" si="48"/>
        <v>-131.0534895488849</v>
      </c>
      <c r="AW42">
        <v>39</v>
      </c>
      <c r="AX42">
        <f>IF(Z42&gt;0, (R42*SUMPRODUCT(K42:$K$98, X42:$X$98)-K42*$AZ$3)/Z42, 0)</f>
        <v>2188.8363956408525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250000</v>
      </c>
      <c r="S43">
        <f t="shared" si="32"/>
        <v>2054.0080041786819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869.41441017309955</v>
      </c>
      <c r="AC43">
        <f t="shared" si="33"/>
        <v>749.67585259623809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-7062.4835162128975</v>
      </c>
      <c r="AI43">
        <f t="shared" si="38"/>
        <v>-7067.0457906238971</v>
      </c>
      <c r="AJ43">
        <f t="shared" si="39"/>
        <v>119.73855757686147</v>
      </c>
      <c r="AK43">
        <f t="shared" si="61"/>
        <v>60.859008712116974</v>
      </c>
      <c r="AL43">
        <f t="shared" si="40"/>
        <v>-6886.4482243349194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-123.72413895945228</v>
      </c>
      <c r="AR43">
        <f t="shared" si="45"/>
        <v>-123.80406317759763</v>
      </c>
      <c r="AS43">
        <f t="shared" si="46"/>
        <v>2.0976402850973259</v>
      </c>
      <c r="AT43">
        <f t="shared" si="47"/>
        <v>1.0661587292270425</v>
      </c>
      <c r="AU43">
        <f t="shared" si="48"/>
        <v>-120.64026416327326</v>
      </c>
      <c r="AW43">
        <v>40</v>
      </c>
      <c r="AX43">
        <f>IF(Z43&gt;0, (R43*SUMPRODUCT(K43:$K$98, X43:$X$98)-K43*$AZ$3)/Z43, 0)</f>
        <v>2054.0080041786819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250000</v>
      </c>
      <c r="S44">
        <f t="shared" si="32"/>
        <v>1923.6706748001907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749.67585259623809</v>
      </c>
      <c r="AC44">
        <f t="shared" si="33"/>
        <v>639.4538133493304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-7229.695832304863</v>
      </c>
      <c r="AI44">
        <f t="shared" si="38"/>
        <v>-7233.8509991801375</v>
      </c>
      <c r="AJ44">
        <f t="shared" si="39"/>
        <v>110.22203924690768</v>
      </c>
      <c r="AK44">
        <f t="shared" si="61"/>
        <v>52.477309681736671</v>
      </c>
      <c r="AL44">
        <f t="shared" si="40"/>
        <v>-7071.1516502514924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-113.08343609597212</v>
      </c>
      <c r="AR44">
        <f t="shared" si="45"/>
        <v>-113.14842922413509</v>
      </c>
      <c r="AS44">
        <f t="shared" si="46"/>
        <v>1.7240402944547861</v>
      </c>
      <c r="AT44">
        <f t="shared" si="47"/>
        <v>0.82082491899127641</v>
      </c>
      <c r="AU44">
        <f t="shared" si="48"/>
        <v>-110.60356401068901</v>
      </c>
      <c r="AW44">
        <v>41</v>
      </c>
      <c r="AX44">
        <f>IF(Z44&gt;0, (R44*SUMPRODUCT(K44:$K$98, X44:$X$98)-K44*$AZ$3)/Z44, 0)</f>
        <v>1923.6706748001907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250000</v>
      </c>
      <c r="S45">
        <f t="shared" si="32"/>
        <v>1795.5418232804893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639.4538133493304</v>
      </c>
      <c r="AC45">
        <f t="shared" si="33"/>
        <v>538.42582342527317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-7305.2640364366416</v>
      </c>
      <c r="AI45">
        <f t="shared" si="38"/>
        <v>-7309.0123884413415</v>
      </c>
      <c r="AJ45">
        <f t="shared" si="39"/>
        <v>101.02798992405724</v>
      </c>
      <c r="AK45">
        <f t="shared" si="61"/>
        <v>44.761766934453135</v>
      </c>
      <c r="AL45">
        <f t="shared" si="40"/>
        <v>-7163.222631582832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-102.02271224602475</v>
      </c>
      <c r="AR45">
        <f t="shared" si="45"/>
        <v>-102.07506039334221</v>
      </c>
      <c r="AS45">
        <f t="shared" si="46"/>
        <v>1.4109208775216284</v>
      </c>
      <c r="AT45">
        <f t="shared" si="47"/>
        <v>0.62512687355307273</v>
      </c>
      <c r="AU45">
        <f t="shared" si="48"/>
        <v>-100.03901264226752</v>
      </c>
      <c r="AW45">
        <v>42</v>
      </c>
      <c r="AX45">
        <f>IF(Z45&gt;0, (R45*SUMPRODUCT(K45:$K$98, X45:$X$98)-K45*$AZ$3)/Z45, 0)</f>
        <v>1795.5418232804893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250000</v>
      </c>
      <c r="S46">
        <f t="shared" si="32"/>
        <v>1670.1106743543296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538.42582342527317</v>
      </c>
      <c r="AC46">
        <f t="shared" si="33"/>
        <v>447.16690240417239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-7280.6526732338398</v>
      </c>
      <c r="AI46">
        <f t="shared" si="38"/>
        <v>-7283.9995090848306</v>
      </c>
      <c r="AJ46">
        <f t="shared" si="39"/>
        <v>91.258921021100775</v>
      </c>
      <c r="AK46">
        <f t="shared" si="61"/>
        <v>37.689807639769128</v>
      </c>
      <c r="AL46">
        <f t="shared" si="40"/>
        <v>-7155.0507804239605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-90.784820289928902</v>
      </c>
      <c r="AR46">
        <f t="shared" si="45"/>
        <v>-90.82655307198965</v>
      </c>
      <c r="AS46">
        <f t="shared" si="46"/>
        <v>1.1379370939107776</v>
      </c>
      <c r="AT46">
        <f t="shared" si="47"/>
        <v>0.46996643939871308</v>
      </c>
      <c r="AU46">
        <f t="shared" si="48"/>
        <v>-89.218649538680168</v>
      </c>
      <c r="AW46">
        <v>43</v>
      </c>
      <c r="AX46">
        <f>IF(Z46&gt;0, (R46*SUMPRODUCT(K46:$K$98, X46:$X$98)-K46*$AZ$3)/Z46, 0)</f>
        <v>1670.1106743543296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250000</v>
      </c>
      <c r="S47">
        <f t="shared" si="32"/>
        <v>1548.9259055424293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447.16690240417239</v>
      </c>
      <c r="AC47">
        <f t="shared" si="33"/>
        <v>365.99260999364009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-7195.3489417658539</v>
      </c>
      <c r="AI47">
        <f t="shared" si="38"/>
        <v>-7198.3025418112466</v>
      </c>
      <c r="AJ47">
        <f t="shared" si="39"/>
        <v>81.174292410532303</v>
      </c>
      <c r="AK47">
        <f t="shared" si="61"/>
        <v>31.301683168292069</v>
      </c>
      <c r="AL47">
        <f t="shared" si="40"/>
        <v>-7085.8265662324229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-80.108161059495572</v>
      </c>
      <c r="AR47">
        <f t="shared" si="45"/>
        <v>-80.141044449871302</v>
      </c>
      <c r="AS47">
        <f t="shared" si="46"/>
        <v>0.90373981066686659</v>
      </c>
      <c r="AT47">
        <f t="shared" si="47"/>
        <v>0.34849182395085587</v>
      </c>
      <c r="AU47">
        <f t="shared" si="48"/>
        <v>-78.888812815253587</v>
      </c>
      <c r="AW47">
        <v>44</v>
      </c>
      <c r="AX47">
        <f>IF(Z47&gt;0, (R47*SUMPRODUCT(K47:$K$98, X47:$X$98)-K47*$AZ$3)/Z47, 0)</f>
        <v>1548.9259055424293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250000</v>
      </c>
      <c r="S48">
        <f t="shared" si="32"/>
        <v>1431.1062232299007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365.99260999364009</v>
      </c>
      <c r="AC48">
        <f t="shared" si="33"/>
        <v>294.46527739789133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-7041.1305070610215</v>
      </c>
      <c r="AI48">
        <f t="shared" si="38"/>
        <v>-7043.7025145806074</v>
      </c>
      <c r="AJ48">
        <f t="shared" si="39"/>
        <v>71.52733259574876</v>
      </c>
      <c r="AK48">
        <f t="shared" si="61"/>
        <v>25.619482699554808</v>
      </c>
      <c r="AL48">
        <f t="shared" si="40"/>
        <v>-6946.5556992853035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-69.992140218634944</v>
      </c>
      <c r="AR48">
        <f t="shared" si="45"/>
        <v>-70.017707179902558</v>
      </c>
      <c r="AS48">
        <f t="shared" si="46"/>
        <v>0.71101523931222277</v>
      </c>
      <c r="AT48">
        <f t="shared" si="47"/>
        <v>0.25466967607515645</v>
      </c>
      <c r="AU48">
        <f t="shared" si="48"/>
        <v>-69.052022264515173</v>
      </c>
      <c r="AW48">
        <v>45</v>
      </c>
      <c r="AX48">
        <f>IF(Z48&gt;0, (R48*SUMPRODUCT(K48:$K$98, X48:$X$98)-K48*$AZ$3)/Z48, 0)</f>
        <v>1431.1062232299007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250000</v>
      </c>
      <c r="S49">
        <f t="shared" si="32"/>
        <v>1315.7927617750111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294.46527739789133</v>
      </c>
      <c r="AC49">
        <f t="shared" si="33"/>
        <v>232.13459116474459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-6820.2867838023467</v>
      </c>
      <c r="AI49">
        <f t="shared" si="38"/>
        <v>-6822.4920569075466</v>
      </c>
      <c r="AJ49">
        <f t="shared" si="39"/>
        <v>62.330686233146736</v>
      </c>
      <c r="AK49">
        <f t="shared" si="61"/>
        <v>20.612569417852395</v>
      </c>
      <c r="AL49">
        <f t="shared" si="40"/>
        <v>-6739.5488012565474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-60.532901796563365</v>
      </c>
      <c r="AR49">
        <f t="shared" si="45"/>
        <v>-60.552474519022589</v>
      </c>
      <c r="AS49">
        <f t="shared" si="46"/>
        <v>0.55321094673382276</v>
      </c>
      <c r="AT49">
        <f t="shared" si="47"/>
        <v>0.1829451868958043</v>
      </c>
      <c r="AU49">
        <f t="shared" si="48"/>
        <v>-59.816318385392961</v>
      </c>
      <c r="AW49">
        <v>46</v>
      </c>
      <c r="AX49">
        <f>IF(Z49&gt;0, (R49*SUMPRODUCT(K49:$K$98, X49:$X$98)-K49*$AZ$3)/Z49, 0)</f>
        <v>1315.7927617750111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250000</v>
      </c>
      <c r="S50">
        <f t="shared" si="32"/>
        <v>1201.306457547068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232.13459116474459</v>
      </c>
      <c r="AC50">
        <f t="shared" si="33"/>
        <v>178.44227328379571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-6529.3633477292196</v>
      </c>
      <c r="AI50">
        <f t="shared" si="38"/>
        <v>-6531.2200999359811</v>
      </c>
      <c r="AJ50">
        <f t="shared" si="39"/>
        <v>53.692317880948877</v>
      </c>
      <c r="AK50">
        <f t="shared" si="61"/>
        <v>16.249421381532123</v>
      </c>
      <c r="AL50">
        <f t="shared" si="40"/>
        <v>-6461.2783606734993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-51.741816474853337</v>
      </c>
      <c r="AR50">
        <f t="shared" si="45"/>
        <v>-51.756530272631949</v>
      </c>
      <c r="AS50">
        <f t="shared" si="46"/>
        <v>0.42548375851555625</v>
      </c>
      <c r="AT50">
        <f t="shared" si="47"/>
        <v>0.1287682327003899</v>
      </c>
      <c r="AU50">
        <f t="shared" si="48"/>
        <v>-51.202278281415992</v>
      </c>
      <c r="AW50">
        <v>47</v>
      </c>
      <c r="AX50">
        <f>IF(Z50&gt;0, (R50*SUMPRODUCT(K50:$K$98, X50:$X$98)-K50*$AZ$3)/Z50, 0)</f>
        <v>1201.306457547068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250000</v>
      </c>
      <c r="S51">
        <f t="shared" si="32"/>
        <v>1084.867151232125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178.44227328379571</v>
      </c>
      <c r="AC51">
        <f t="shared" si="33"/>
        <v>132.80812101931247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-6158.9968725961789</v>
      </c>
      <c r="AI51">
        <f t="shared" si="38"/>
        <v>-6160.5271074372431</v>
      </c>
      <c r="AJ51">
        <f t="shared" si="39"/>
        <v>45.634152264483248</v>
      </c>
      <c r="AK51">
        <f t="shared" si="61"/>
        <v>12.490959129865701</v>
      </c>
      <c r="AL51">
        <f t="shared" si="40"/>
        <v>-6102.4019960428941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-43.577548518610932</v>
      </c>
      <c r="AR51">
        <f t="shared" si="45"/>
        <v>-43.588375587435735</v>
      </c>
      <c r="AS51">
        <f t="shared" si="46"/>
        <v>0.32288122977613076</v>
      </c>
      <c r="AT51">
        <f t="shared" si="47"/>
        <v>8.8378901432411561E-2</v>
      </c>
      <c r="AU51">
        <f t="shared" si="48"/>
        <v>-43.177115456227192</v>
      </c>
      <c r="AW51">
        <v>48</v>
      </c>
      <c r="AX51">
        <f>IF(Z51&gt;0, (R51*SUMPRODUCT(K51:$K$98, X51:$X$98)-K51*$AZ$3)/Z51, 0)</f>
        <v>1084.867151232125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250000</v>
      </c>
      <c r="S52">
        <f t="shared" si="32"/>
        <v>963.28204669420393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132.80812101931247</v>
      </c>
      <c r="AC52">
        <f t="shared" si="33"/>
        <v>94.683844117103405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-5725.4097407790632</v>
      </c>
      <c r="AI52">
        <f t="shared" si="38"/>
        <v>-5726.638402784678</v>
      </c>
      <c r="AJ52">
        <f t="shared" si="39"/>
        <v>38.124276902209061</v>
      </c>
      <c r="AK52">
        <f t="shared" si="61"/>
        <v>9.2965684713518737</v>
      </c>
      <c r="AL52">
        <f t="shared" si="40"/>
        <v>-5679.217557411117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-36.169404741322509</v>
      </c>
      <c r="AR52">
        <f t="shared" si="45"/>
        <v>-36.177166626564514</v>
      </c>
      <c r="AS52">
        <f t="shared" si="46"/>
        <v>0.2408443175559728</v>
      </c>
      <c r="AT52">
        <f t="shared" si="47"/>
        <v>5.8729656560787859E-2</v>
      </c>
      <c r="AU52">
        <f t="shared" si="48"/>
        <v>-35.877592652447753</v>
      </c>
      <c r="AW52">
        <v>49</v>
      </c>
      <c r="AX52">
        <f>IF(Z52&gt;0, (R52*SUMPRODUCT(K52:$K$98, X52:$X$98)-K52*$AZ$3)/Z52, 0)</f>
        <v>963.28204669420393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250000</v>
      </c>
      <c r="S53">
        <f t="shared" si="32"/>
        <v>828.36903199660821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94.683844117103405</v>
      </c>
      <c r="AC53">
        <f t="shared" si="33"/>
        <v>63.383431890425442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-5198.5236949341461</v>
      </c>
      <c r="AI53">
        <f t="shared" si="38"/>
        <v>-5199.4801441349582</v>
      </c>
      <c r="AJ53">
        <f t="shared" si="39"/>
        <v>31.300412226677963</v>
      </c>
      <c r="AK53">
        <f t="shared" si="61"/>
        <v>6.6278690881972393</v>
      </c>
      <c r="AL53">
        <f t="shared" si="40"/>
        <v>-5161.5518628200825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-29.322216364740814</v>
      </c>
      <c r="AR53">
        <f t="shared" si="45"/>
        <v>-29.327611206056133</v>
      </c>
      <c r="AS53">
        <f t="shared" si="46"/>
        <v>0.17654963475699931</v>
      </c>
      <c r="AT53">
        <f t="shared" si="47"/>
        <v>3.7384423510598001E-2</v>
      </c>
      <c r="AU53">
        <f t="shared" si="48"/>
        <v>-29.113677147788533</v>
      </c>
      <c r="AW53">
        <v>50</v>
      </c>
      <c r="AX53">
        <f>IF(Z53&gt;0, (R53*SUMPRODUCT(K53:$K$98, X53:$X$98)-K53*$AZ$3)/Z53, 0)</f>
        <v>828.36903199660821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250000</v>
      </c>
      <c r="S54">
        <f t="shared" si="32"/>
        <v>668.98663929411896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63.383431890425442</v>
      </c>
      <c r="AC54">
        <f t="shared" si="33"/>
        <v>38.408530270902929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-4584.4440456095481</v>
      </c>
      <c r="AI54">
        <f t="shared" si="38"/>
        <v>-4585.1617081160712</v>
      </c>
      <c r="AJ54">
        <f t="shared" si="39"/>
        <v>24.974901619522512</v>
      </c>
      <c r="AK54">
        <f t="shared" si="61"/>
        <v>4.4368402323297813</v>
      </c>
      <c r="AL54">
        <f t="shared" si="40"/>
        <v>-4555.7499662642185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-23.087952483167463</v>
      </c>
      <c r="AR54">
        <f t="shared" si="45"/>
        <v>-23.091566739920236</v>
      </c>
      <c r="AS54">
        <f t="shared" si="46"/>
        <v>0.125777375866445</v>
      </c>
      <c r="AT54">
        <f t="shared" si="47"/>
        <v>2.2344597390721466E-2</v>
      </c>
      <c r="AU54">
        <f t="shared" si="48"/>
        <v>-22.943444766663067</v>
      </c>
      <c r="AW54">
        <v>51</v>
      </c>
      <c r="AX54">
        <f>IF(Z54&gt;0, (R54*SUMPRODUCT(K54:$K$98, X54:$X$98)-K54*$AZ$3)/Z54, 0)</f>
        <v>668.98663929411896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250000</v>
      </c>
      <c r="S55">
        <f t="shared" si="32"/>
        <v>465.89843385515712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38.408530270902929</v>
      </c>
      <c r="AC55">
        <f t="shared" si="33"/>
        <v>19.202108810251843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-3905.9113621130573</v>
      </c>
      <c r="AI55">
        <f t="shared" si="38"/>
        <v>-3906.4265524264097</v>
      </c>
      <c r="AJ55">
        <f t="shared" si="39"/>
        <v>19.206421460651086</v>
      </c>
      <c r="AK55">
        <f t="shared" si="61"/>
        <v>2.6885971189632052</v>
      </c>
      <c r="AL55">
        <f t="shared" si="40"/>
        <v>-3884.5315338467954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-17.563178060639824</v>
      </c>
      <c r="AR55">
        <f t="shared" si="45"/>
        <v>-17.565494646545048</v>
      </c>
      <c r="AS55">
        <f t="shared" si="46"/>
        <v>8.6362891716677187E-2</v>
      </c>
      <c r="AT55">
        <f t="shared" si="47"/>
        <v>1.2089447392919924E-2</v>
      </c>
      <c r="AU55">
        <f t="shared" si="48"/>
        <v>-17.467042307435452</v>
      </c>
      <c r="AW55">
        <v>52</v>
      </c>
      <c r="AX55">
        <f>IF(Z55&gt;0, (R55*SUMPRODUCT(K55:$K$98, X55:$X$98)-K55*$AZ$3)/Z55, 0)</f>
        <v>465.89843385515712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250000</v>
      </c>
      <c r="S56">
        <f t="shared" si="32"/>
        <v>181.71552054580647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19.202108810251843</v>
      </c>
      <c r="AC56">
        <f t="shared" si="33"/>
        <v>5.1045834482873396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-3178.0006485881095</v>
      </c>
      <c r="AI56">
        <f t="shared" si="38"/>
        <v>-3178.3517869658986</v>
      </c>
      <c r="AJ56">
        <f t="shared" si="39"/>
        <v>14.097525361964504</v>
      </c>
      <c r="AK56">
        <f t="shared" si="61"/>
        <v>1.3441476167176292</v>
      </c>
      <c r="AL56">
        <f t="shared" si="40"/>
        <v>-3162.9101139872164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-12.759001241359559</v>
      </c>
      <c r="AR56">
        <f t="shared" si="45"/>
        <v>-12.760410987767287</v>
      </c>
      <c r="AS56">
        <f t="shared" si="46"/>
        <v>5.6598586181319376E-2</v>
      </c>
      <c r="AT56">
        <f t="shared" si="47"/>
        <v>5.396468725671893E-3</v>
      </c>
      <c r="AU56">
        <f t="shared" si="48"/>
        <v>-12.698415932860296</v>
      </c>
      <c r="AW56">
        <v>53</v>
      </c>
      <c r="AX56">
        <f>IF(Z56&gt;0, (R56*SUMPRODUCT(K56:$K$98, X56:$X$98)-K56*$AZ$3)/Z56, 0)</f>
        <v>181.71552054580647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250000</v>
      </c>
      <c r="S57">
        <f t="shared" si="32"/>
        <v>-253.18281421445994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5.1045834482873396</v>
      </c>
      <c r="AC57">
        <f t="shared" si="33"/>
        <v>-4.560085026397811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-2449.7806383081188</v>
      </c>
      <c r="AI57">
        <f t="shared" si="38"/>
        <v>-2450.0057762702149</v>
      </c>
      <c r="AJ57">
        <f t="shared" si="39"/>
        <v>9.6646684746851506</v>
      </c>
      <c r="AK57">
        <f t="shared" si="61"/>
        <v>0.35732084138011383</v>
      </c>
      <c r="AL57">
        <f t="shared" si="40"/>
        <v>-2439.9837869541498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-8.7815640525655478</v>
      </c>
      <c r="AR57">
        <f t="shared" si="45"/>
        <v>-8.7823710894911802</v>
      </c>
      <c r="AS57">
        <f t="shared" si="46"/>
        <v>3.4644287708907949E-2</v>
      </c>
      <c r="AT57">
        <f t="shared" si="47"/>
        <v>1.2808640115888718E-3</v>
      </c>
      <c r="AU57">
        <f t="shared" si="48"/>
        <v>-8.7464459377706838</v>
      </c>
      <c r="AW57">
        <v>54</v>
      </c>
      <c r="AX57">
        <f>IF(Z57&gt;0, (R57*SUMPRODUCT(K57:$K$98, X57:$X$98)-K57*$AZ$3)/Z57, 0)</f>
        <v>-253.18281421445994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250000</v>
      </c>
      <c r="S58">
        <f t="shared" si="32"/>
        <v>-983.73249478666071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-4.560085026397811</v>
      </c>
      <c r="AC58">
        <f t="shared" si="33"/>
        <v>-10.578851965861224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-1769.2843272041644</v>
      </c>
      <c r="AI58">
        <f t="shared" si="38"/>
        <v>-1769.4187495702793</v>
      </c>
      <c r="AJ58">
        <f t="shared" si="39"/>
        <v>6.0187669394634131</v>
      </c>
      <c r="AK58">
        <f t="shared" si="61"/>
        <v>-0.31920595184784678</v>
      </c>
      <c r="AL58">
        <f t="shared" si="40"/>
        <v>-1763.7191885826637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-5.6627095079688798</v>
      </c>
      <c r="AR58">
        <f t="shared" si="45"/>
        <v>-5.6631397354902449</v>
      </c>
      <c r="AS58">
        <f t="shared" si="46"/>
        <v>1.9263454861551663E-2</v>
      </c>
      <c r="AT58">
        <f t="shared" si="47"/>
        <v>-1.0216394000309686E-3</v>
      </c>
      <c r="AU58">
        <f t="shared" si="48"/>
        <v>-5.6448979200287237</v>
      </c>
      <c r="AW58">
        <v>55</v>
      </c>
      <c r="AX58">
        <f>IF(Z58&gt;0, (R58*SUMPRODUCT(K58:$K$98, X58:$X$98)-K58*$AZ$3)/Z58, 0)</f>
        <v>-983.73249478666071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250000</v>
      </c>
      <c r="S59">
        <f t="shared" si="32"/>
        <v>-2334.9298134856654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-10.578851965861224</v>
      </c>
      <c r="AC59">
        <f t="shared" si="33"/>
        <v>-13.774778337131766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-1186.7028492596862</v>
      </c>
      <c r="AI59">
        <f t="shared" si="38"/>
        <v>-1186.7765922596768</v>
      </c>
      <c r="AJ59">
        <f t="shared" si="39"/>
        <v>3.1959263712705415</v>
      </c>
      <c r="AK59">
        <f t="shared" si="61"/>
        <v>-0.74051963761028572</v>
      </c>
      <c r="AL59">
        <f t="shared" si="40"/>
        <v>-1184.3211855260165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-3.3911782276636186</v>
      </c>
      <c r="AR59">
        <f t="shared" si="45"/>
        <v>-3.3913889591505844</v>
      </c>
      <c r="AS59">
        <f t="shared" si="46"/>
        <v>9.1328304589727884E-3</v>
      </c>
      <c r="AT59">
        <f t="shared" si="47"/>
        <v>-2.1161439645889148E-3</v>
      </c>
      <c r="AU59">
        <f t="shared" si="48"/>
        <v>-3.3843722726562002</v>
      </c>
      <c r="AW59">
        <v>56</v>
      </c>
      <c r="AX59">
        <f>IF(Z59&gt;0, (R59*SUMPRODUCT(K59:$K$98, X59:$X$98)-K59*$AZ$3)/Z59, 0)</f>
        <v>-2334.9298134856654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250000</v>
      </c>
      <c r="S60">
        <f t="shared" si="32"/>
        <v>-5133.828754690001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-13.774778337131766</v>
      </c>
      <c r="AC60">
        <f t="shared" si="33"/>
        <v>-14.963471621314723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-731.44122321292627</v>
      </c>
      <c r="AI60">
        <f t="shared" si="38"/>
        <v>-731.47765672175638</v>
      </c>
      <c r="AJ60">
        <f t="shared" si="39"/>
        <v>1.1886932841829569</v>
      </c>
      <c r="AK60">
        <f t="shared" si="61"/>
        <v>-0.9642344835992237</v>
      </c>
      <c r="AL60">
        <f t="shared" si="40"/>
        <v>-731.25319792117261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-1.8662509445835014</v>
      </c>
      <c r="AR60">
        <f t="shared" si="45"/>
        <v>-1.8663439036185008</v>
      </c>
      <c r="AS60">
        <f t="shared" si="46"/>
        <v>3.0329162399159999E-3</v>
      </c>
      <c r="AT60">
        <f t="shared" si="47"/>
        <v>-2.4602161577830448E-3</v>
      </c>
      <c r="AU60">
        <f t="shared" si="48"/>
        <v>-1.8657712035363678</v>
      </c>
      <c r="AW60">
        <v>57</v>
      </c>
      <c r="AX60">
        <f>IF(Z60&gt;0, (R60*SUMPRODUCT(K60:$K$98, X60:$X$98)-K60*$AZ$3)/Z60, 0)</f>
        <v>-5133.828754690001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250000</v>
      </c>
      <c r="S61">
        <f t="shared" si="32"/>
        <v>-11783.04132551441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-14.963471621314723</v>
      </c>
      <c r="AC61">
        <f t="shared" si="33"/>
        <v>-14.863218152076209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-406.03156904547052</v>
      </c>
      <c r="AI61">
        <f t="shared" si="38"/>
        <v>-406.04733664076008</v>
      </c>
      <c r="AJ61">
        <f t="shared" si="39"/>
        <v>-0.1002534692385133</v>
      </c>
      <c r="AK61">
        <f t="shared" si="61"/>
        <v>-1.0474430134920307</v>
      </c>
      <c r="AL61">
        <f t="shared" si="40"/>
        <v>-407.19503312349065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-0.92498009313393459</v>
      </c>
      <c r="AR61">
        <f t="shared" si="45"/>
        <v>-0.92501601327628635</v>
      </c>
      <c r="AS61">
        <f t="shared" si="46"/>
        <v>-2.2838732350600845E-4</v>
      </c>
      <c r="AT61">
        <f t="shared" si="47"/>
        <v>-2.3861788344438973E-3</v>
      </c>
      <c r="AU61">
        <f t="shared" si="48"/>
        <v>-0.92763057943423632</v>
      </c>
      <c r="AW61">
        <v>58</v>
      </c>
      <c r="AX61">
        <f>IF(Z61&gt;0, (R61*SUMPRODUCT(K61:$K$98, X61:$X$98)-K61*$AZ$3)/Z61, 0)</f>
        <v>-11783.04132551441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250000</v>
      </c>
      <c r="S62">
        <f t="shared" si="32"/>
        <v>-30589.835323202278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-14.863218152076209</v>
      </c>
      <c r="AC62">
        <f t="shared" si="33"/>
        <v>-14.032390732869059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-197.51657670888972</v>
      </c>
      <c r="AI62">
        <f t="shared" si="38"/>
        <v>-197.52231079939094</v>
      </c>
      <c r="AJ62">
        <f t="shared" si="39"/>
        <v>-0.83082741920715009</v>
      </c>
      <c r="AK62">
        <f t="shared" si="61"/>
        <v>-1.0404252706453347</v>
      </c>
      <c r="AL62">
        <f t="shared" si="40"/>
        <v>-199.39356348924341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-0.40175205981517254</v>
      </c>
      <c r="AR62">
        <f t="shared" si="45"/>
        <v>-0.4017637230522963</v>
      </c>
      <c r="AS62">
        <f t="shared" si="46"/>
        <v>-1.6899170316694411E-3</v>
      </c>
      <c r="AT62">
        <f t="shared" si="47"/>
        <v>-2.11624260874864E-3</v>
      </c>
      <c r="AU62">
        <f t="shared" si="48"/>
        <v>-0.40556988269271438</v>
      </c>
      <c r="AW62">
        <v>59</v>
      </c>
      <c r="AX62">
        <f>IF(Z62&gt;0, (R62*SUMPRODUCT(K62:$K$98, X62:$X$98)-K62*$AZ$3)/Z62, 0)</f>
        <v>-30589.835323202278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250000</v>
      </c>
      <c r="S63">
        <f t="shared" si="32"/>
        <v>-97051.520440777851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-14.032390732869059</v>
      </c>
      <c r="AC63">
        <f t="shared" si="33"/>
        <v>-12.86645751380826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-80.391622672130651</v>
      </c>
      <c r="AI63">
        <f t="shared" si="38"/>
        <v>-80.393279840593266</v>
      </c>
      <c r="AJ63">
        <f t="shared" si="39"/>
        <v>-1.1659332190607987</v>
      </c>
      <c r="AK63">
        <f t="shared" si="61"/>
        <v>-0.9822673513008342</v>
      </c>
      <c r="AL63">
        <f t="shared" si="40"/>
        <v>-82.541480410954904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-0.1459981438130053</v>
      </c>
      <c r="AR63">
        <f t="shared" si="45"/>
        <v>-0.14600115337434372</v>
      </c>
      <c r="AS63">
        <f t="shared" si="46"/>
        <v>-2.1174356249411825E-3</v>
      </c>
      <c r="AT63">
        <f t="shared" si="47"/>
        <v>-1.7838825147605166E-3</v>
      </c>
      <c r="AU63">
        <f t="shared" si="48"/>
        <v>-0.14990247151404543</v>
      </c>
      <c r="AW63">
        <v>60</v>
      </c>
      <c r="AX63">
        <f>IF(Z63&gt;0, (R63*SUMPRODUCT(K63:$K$98, X63:$X$98)-K63*$AZ$3)/Z63, 0)</f>
        <v>-97051.520440777851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250000</v>
      </c>
      <c r="S64">
        <f t="shared" si="32"/>
        <v>-415158.75036087865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-12.86645751380826</v>
      </c>
      <c r="AC64">
        <f t="shared" si="33"/>
        <v>-11.612736658624865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-25.818986086374469</v>
      </c>
      <c r="AI64">
        <f t="shared" si="38"/>
        <v>-25.819335733848131</v>
      </c>
      <c r="AJ64">
        <f t="shared" si="39"/>
        <v>-1.2537208551833956</v>
      </c>
      <c r="AK64">
        <f t="shared" si="61"/>
        <v>-0.90065202596657834</v>
      </c>
      <c r="AL64">
        <f t="shared" si="40"/>
        <v>-27.973708614998106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-4.1865636688980155E-2</v>
      </c>
      <c r="AR64">
        <f t="shared" si="45"/>
        <v>-4.1866203644400198E-2</v>
      </c>
      <c r="AS64">
        <f t="shared" si="46"/>
        <v>-2.0329156868094484E-3</v>
      </c>
      <c r="AT64">
        <f t="shared" si="47"/>
        <v>-1.4604125187630658E-3</v>
      </c>
      <c r="AU64">
        <f t="shared" si="48"/>
        <v>-4.5359531849972712E-2</v>
      </c>
      <c r="AW64">
        <v>61</v>
      </c>
      <c r="AX64">
        <f>IF(Z64&gt;0, (R64*SUMPRODUCT(K64:$K$98, X64:$X$98)-K64*$AZ$3)/Z64, 0)</f>
        <v>-415158.75036087865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250000</v>
      </c>
      <c r="S65">
        <f t="shared" si="32"/>
        <v>-1782848.7204592393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-11.612736658624865</v>
      </c>
      <c r="AC65">
        <f t="shared" si="33"/>
        <v>-10.404853189067058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-5.4639992173081326</v>
      </c>
      <c r="AI65">
        <f t="shared" si="38"/>
        <v>-5.4640721683461937</v>
      </c>
      <c r="AJ65">
        <f t="shared" si="39"/>
        <v>-1.2078834695578067</v>
      </c>
      <c r="AK65">
        <f t="shared" si="61"/>
        <v>-0.81289156610374058</v>
      </c>
      <c r="AL65">
        <f t="shared" si="40"/>
        <v>-7.4848472040077407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-7.9106309228986031E-3</v>
      </c>
      <c r="AR65">
        <f t="shared" si="45"/>
        <v>-7.9107365394469574E-3</v>
      </c>
      <c r="AS65">
        <f t="shared" si="46"/>
        <v>-1.7487411592729727E-3</v>
      </c>
      <c r="AT65">
        <f t="shared" si="47"/>
        <v>-1.1768825184700037E-3</v>
      </c>
      <c r="AU65">
        <f t="shared" si="48"/>
        <v>-1.0836360217189934E-2</v>
      </c>
      <c r="AW65">
        <v>62</v>
      </c>
      <c r="AX65">
        <f>IF(Z65&gt;0, (R65*SUMPRODUCT(K65:$K$98, X65:$X$98)-K65*$AZ$3)/Z65, 0)</f>
        <v>-1782848.7204592393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250000</v>
      </c>
      <c r="S66">
        <f t="shared" si="32"/>
        <v>-7729134.1331473682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-10.404853189067058</v>
      </c>
      <c r="AC66">
        <f t="shared" si="33"/>
        <v>-9.296916403698182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-1.1437204014903386</v>
      </c>
      <c r="AI66">
        <f t="shared" si="38"/>
        <v>-1.1437354369979444</v>
      </c>
      <c r="AJ66">
        <f t="shared" si="39"/>
        <v>-1.1079367853688762</v>
      </c>
      <c r="AK66">
        <f t="shared" si="61"/>
        <v>-0.72833972323469409</v>
      </c>
      <c r="AL66">
        <f t="shared" si="40"/>
        <v>-2.9800119456015146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-1.4784353546587283E-3</v>
      </c>
      <c r="AR66">
        <f t="shared" si="45"/>
        <v>-1.4784547903757014E-3</v>
      </c>
      <c r="AS66">
        <f t="shared" si="46"/>
        <v>-1.4321795012853258E-3</v>
      </c>
      <c r="AT66">
        <f t="shared" si="47"/>
        <v>-9.414916404650854E-4</v>
      </c>
      <c r="AU66">
        <f t="shared" si="48"/>
        <v>-3.8521259321261125E-3</v>
      </c>
      <c r="AW66">
        <v>63</v>
      </c>
      <c r="AX66">
        <f>IF(Z66&gt;0, (R66*SUMPRODUCT(K66:$K$98, X66:$X$98)-K66*$AZ$3)/Z66, 0)</f>
        <v>-7729134.1331473682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-33948898.910549112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-9.296916403698182</v>
      </c>
      <c r="AC67">
        <f t="shared" ref="AC67:AC98" si="64">S67*Z67</f>
        <v>-8.3021025030780411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-0.23656629234098148</v>
      </c>
      <c r="AI67">
        <f t="shared" ref="AI67:AI98" si="69">SUM(AE67:AH67)</f>
        <v>-0.2365693491788943</v>
      </c>
      <c r="AJ67">
        <f t="shared" ref="AJ67:AJ98" si="70">AB67-AC67</f>
        <v>-0.99481390062014086</v>
      </c>
      <c r="AK67">
        <f t="shared" si="61"/>
        <v>-0.65078414825887276</v>
      </c>
      <c r="AL67">
        <f t="shared" ref="AL67:AL98" si="71">SUM(AI67:AK67)</f>
        <v>-1.8821673980579079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-2.7303436494688734E-4</v>
      </c>
      <c r="AR67">
        <f t="shared" ref="AR67:AR98" si="76">AI67*$K67</f>
        <v>-2.7303789301417883E-4</v>
      </c>
      <c r="AS67">
        <f t="shared" ref="AS67:AS98" si="77">AJ67*$K67</f>
        <v>-1.1481702608952052E-3</v>
      </c>
      <c r="AT67">
        <f t="shared" ref="AT67:AT98" si="78">AK67*$K67</f>
        <v>-7.511063172992075E-4</v>
      </c>
      <c r="AU67">
        <f t="shared" ref="AU67:AU98" si="79">AL67*$K67</f>
        <v>-2.1723144712085915E-3</v>
      </c>
      <c r="AW67">
        <v>64</v>
      </c>
      <c r="AX67">
        <f>IF(Z67&gt;0, (R67*SUMPRODUCT(K67:$K$98, X67:$X$98)-K67*$AZ$3)/Z67, 0)</f>
        <v>-33948898.910549112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250000</v>
      </c>
      <c r="S68">
        <f t="shared" si="63"/>
        <v>-151399174.71001497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-8.3021025030780411</v>
      </c>
      <c r="AC68">
        <f t="shared" si="64"/>
        <v>-7.4128288088940604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-4.8284853658003057E-2</v>
      </c>
      <c r="AI68">
        <f t="shared" si="69"/>
        <v>-4.8285465684853854E-2</v>
      </c>
      <c r="AJ68">
        <f t="shared" si="70"/>
        <v>-0.88927369418398072</v>
      </c>
      <c r="AK68">
        <f t="shared" si="61"/>
        <v>-0.58114717521546289</v>
      </c>
      <c r="AL68">
        <f t="shared" si="71"/>
        <v>-1.5187063350842975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-4.975736182131725E-5</v>
      </c>
      <c r="AR68">
        <f t="shared" si="76"/>
        <v>-4.9757992512707042E-5</v>
      </c>
      <c r="AS68">
        <f t="shared" si="77"/>
        <v>-9.1639322908785095E-4</v>
      </c>
      <c r="AT68">
        <f t="shared" si="78"/>
        <v>-5.9886999913977062E-4</v>
      </c>
      <c r="AU68">
        <f t="shared" si="79"/>
        <v>-1.5650212207403286E-3</v>
      </c>
      <c r="AW68">
        <v>65</v>
      </c>
      <c r="AX68">
        <f>IF(Z68&gt;0, (R68*SUMPRODUCT(K68:$K$98, X68:$X$98)-K68*$AZ$3)/Z68, 0)</f>
        <v>-151399174.71001497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250000</v>
      </c>
      <c r="S69">
        <f t="shared" si="63"/>
        <v>-685683467.58234513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-7.4128288088940604</v>
      </c>
      <c r="AC69">
        <f t="shared" si="64"/>
        <v>-6.6186404157657694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-9.7049772062211652E-3</v>
      </c>
      <c r="AI69">
        <f t="shared" si="69"/>
        <v>-9.7050978639431438E-3</v>
      </c>
      <c r="AJ69">
        <f t="shared" si="70"/>
        <v>-0.79418839312829093</v>
      </c>
      <c r="AK69">
        <f t="shared" si="61"/>
        <v>-0.51889801662258428</v>
      </c>
      <c r="AL69">
        <f t="shared" si="71"/>
        <v>-1.3227915076148182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-8.9294132656461681E-6</v>
      </c>
      <c r="AR69">
        <f t="shared" si="76"/>
        <v>-8.929524281122077E-6</v>
      </c>
      <c r="AS69">
        <f t="shared" si="77"/>
        <v>-7.3072158979168287E-4</v>
      </c>
      <c r="AT69">
        <f t="shared" si="78"/>
        <v>-4.7743077955680451E-4</v>
      </c>
      <c r="AU69">
        <f t="shared" si="79"/>
        <v>-1.2170818936296094E-3</v>
      </c>
      <c r="AW69">
        <v>66</v>
      </c>
      <c r="AX69">
        <f>IF(Z69&gt;0, (R69*SUMPRODUCT(K69:$K$98, X69:$X$98)-K69*$AZ$3)/Z69, 0)</f>
        <v>-685683467.58234513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250000</v>
      </c>
      <c r="S70">
        <f t="shared" si="63"/>
        <v>-3158569194.8862977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-6.6186404157657694</v>
      </c>
      <c r="AC70">
        <f t="shared" si="64"/>
        <v>-5.9095081393842914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-1.9212867324796469E-3</v>
      </c>
      <c r="AI70">
        <f t="shared" si="69"/>
        <v>-1.921310119287782E-3</v>
      </c>
      <c r="AJ70">
        <f t="shared" si="70"/>
        <v>-0.70913227638147802</v>
      </c>
      <c r="AK70">
        <f t="shared" si="61"/>
        <v>-0.46330482910360393</v>
      </c>
      <c r="AL70">
        <f t="shared" si="71"/>
        <v>-1.1743584156043698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-1.5783472740296118E-6</v>
      </c>
      <c r="AR70">
        <f t="shared" si="76"/>
        <v>-1.5783664864169375E-6</v>
      </c>
      <c r="AS70">
        <f t="shared" si="77"/>
        <v>-5.8255593838853301E-4</v>
      </c>
      <c r="AT70">
        <f t="shared" si="78"/>
        <v>-3.806073823851667E-4</v>
      </c>
      <c r="AU70">
        <f t="shared" si="79"/>
        <v>-9.6474168726011673E-4</v>
      </c>
      <c r="AW70">
        <v>67</v>
      </c>
      <c r="AX70">
        <f>IF(Z70&gt;0, (R70*SUMPRODUCT(K70:$K$98, X70:$X$98)-K70*$AZ$3)/Z70, 0)</f>
        <v>-3158569194.8862977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250000</v>
      </c>
      <c r="S71">
        <f t="shared" si="63"/>
        <v>-14815432350.282391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-5.9095081393842914</v>
      </c>
      <c r="AC71">
        <f t="shared" si="64"/>
        <v>-5.2763479268434024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-3.7402414109895249E-4</v>
      </c>
      <c r="AI71">
        <f t="shared" si="69"/>
        <v>-3.7402859283195133E-4</v>
      </c>
      <c r="AJ71">
        <f t="shared" si="70"/>
        <v>-0.63316021254088906</v>
      </c>
      <c r="AK71">
        <f t="shared" si="61"/>
        <v>-0.41366556975690044</v>
      </c>
      <c r="AL71">
        <f t="shared" si="71"/>
        <v>-1.0471998108906215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-2.7434180546493113E-7</v>
      </c>
      <c r="AR71">
        <f t="shared" si="76"/>
        <v>-2.7434507075274053E-7</v>
      </c>
      <c r="AS71">
        <f t="shared" si="77"/>
        <v>-4.6441471758121631E-4</v>
      </c>
      <c r="AT71">
        <f t="shared" si="78"/>
        <v>-3.0341827383747262E-4</v>
      </c>
      <c r="AU71">
        <f t="shared" si="79"/>
        <v>-7.6810733648944175E-4</v>
      </c>
      <c r="AW71">
        <v>68</v>
      </c>
      <c r="AX71">
        <f>IF(Z71&gt;0, (R71*SUMPRODUCT(K71:$K$98, X71:$X$98)-K71*$AZ$3)/Z71, 0)</f>
        <v>-14815432350.282391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250000</v>
      </c>
      <c r="S72">
        <f t="shared" si="63"/>
        <v>-70828663643.368851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-5.2763479268434024</v>
      </c>
      <c r="AC72">
        <f t="shared" si="64"/>
        <v>-4.7110251736064894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-7.1516069487533523E-5</v>
      </c>
      <c r="AI72">
        <f t="shared" si="69"/>
        <v>-7.1516900899727985E-5</v>
      </c>
      <c r="AJ72">
        <f t="shared" si="70"/>
        <v>-0.56532275323691294</v>
      </c>
      <c r="AK72">
        <f t="shared" si="61"/>
        <v>-0.36934435487903822</v>
      </c>
      <c r="AL72">
        <f t="shared" si="71"/>
        <v>-0.93473862501685079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-4.6835803273187346E-8</v>
      </c>
      <c r="AR72">
        <f t="shared" si="76"/>
        <v>-4.683634776421234E-8</v>
      </c>
      <c r="AS72">
        <f t="shared" si="77"/>
        <v>-3.7022931274314716E-4</v>
      </c>
      <c r="AT72">
        <f t="shared" si="78"/>
        <v>-2.4188325322034595E-4</v>
      </c>
      <c r="AU72">
        <f t="shared" si="79"/>
        <v>-6.1215940231125726E-4</v>
      </c>
      <c r="AW72">
        <v>69</v>
      </c>
      <c r="AX72">
        <f>IF(Z72&gt;0, (R72*SUMPRODUCT(K72:$K$98, X72:$X$98)-K72*$AZ$3)/Z72, 0)</f>
        <v>-70828663643.368851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250000</v>
      </c>
      <c r="S73">
        <f t="shared" si="63"/>
        <v>-345745847342.56183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-4.7110251736064894</v>
      </c>
      <c r="AC73">
        <f t="shared" si="64"/>
        <v>-4.206272517247009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-1.3420513122221698E-5</v>
      </c>
      <c r="AI73">
        <f t="shared" si="69"/>
        <v>-1.3420665194638098E-5</v>
      </c>
      <c r="AJ73">
        <f t="shared" si="70"/>
        <v>-0.50475265635948041</v>
      </c>
      <c r="AK73">
        <f t="shared" ref="AK73:AK98" si="92">G73*SUM(AB73:AB73, AE73:AF73)</f>
        <v>-0.3297717621524543</v>
      </c>
      <c r="AL73">
        <f t="shared" si="71"/>
        <v>-0.83453783917712931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-7.8473935613566336E-9</v>
      </c>
      <c r="AR73">
        <f t="shared" si="76"/>
        <v>-7.8474824828524407E-9</v>
      </c>
      <c r="AS73">
        <f t="shared" si="77"/>
        <v>-2.9514465725117688E-4</v>
      </c>
      <c r="AT73">
        <f t="shared" si="78"/>
        <v>-1.9282785832886216E-4</v>
      </c>
      <c r="AU73">
        <f t="shared" si="79"/>
        <v>-4.8798036306252183E-4</v>
      </c>
      <c r="AW73">
        <v>70</v>
      </c>
      <c r="AX73">
        <f>IF(Z73&gt;0, (R73*SUMPRODUCT(K73:$K$98, X73:$X$98)-K73*$AZ$3)/Z73, 0)</f>
        <v>-345745847342.56183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250000</v>
      </c>
      <c r="S74">
        <f t="shared" si="63"/>
        <v>-1725108632926.8208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-4.206272517247009</v>
      </c>
      <c r="AC74">
        <f t="shared" si="64"/>
        <v>-3.7556004686700413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-2.4667781965521362E-6</v>
      </c>
      <c r="AI74">
        <f t="shared" si="69"/>
        <v>-2.4668054093345444E-6</v>
      </c>
      <c r="AJ74">
        <f t="shared" si="70"/>
        <v>-0.45067204857696774</v>
      </c>
      <c r="AK74">
        <f t="shared" si="92"/>
        <v>-0.29443907620729065</v>
      </c>
      <c r="AL74">
        <f t="shared" si="71"/>
        <v>-0.74511359158966772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-1.2878592191979135E-9</v>
      </c>
      <c r="AR74">
        <f t="shared" si="76"/>
        <v>-1.2878734264877111E-9</v>
      </c>
      <c r="AS74">
        <f t="shared" si="77"/>
        <v>-2.3528753148779132E-4</v>
      </c>
      <c r="AT74">
        <f t="shared" si="78"/>
        <v>-1.5372118957257124E-4</v>
      </c>
      <c r="AU74">
        <f t="shared" si="79"/>
        <v>-3.8901000893378906E-4</v>
      </c>
      <c r="AW74">
        <v>71</v>
      </c>
      <c r="AX74">
        <f>IF(Z74&gt;0, (R74*SUMPRODUCT(K74:$K$98, X74:$X$98)-K74*$AZ$3)/Z74, 0)</f>
        <v>-1725108632926.8208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250000</v>
      </c>
      <c r="S75">
        <f t="shared" si="63"/>
        <v>-8814194270059.9902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-3.7556004686700413</v>
      </c>
      <c r="AC75">
        <f t="shared" si="64"/>
        <v>-3.3532147052932939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-4.4370471868361911E-7</v>
      </c>
      <c r="AI75">
        <f t="shared" si="69"/>
        <v>-4.4370947410226906E-7</v>
      </c>
      <c r="AJ75">
        <f t="shared" si="70"/>
        <v>-0.40238576337674736</v>
      </c>
      <c r="AK75">
        <f t="shared" si="92"/>
        <v>-0.26289203280690293</v>
      </c>
      <c r="AL75">
        <f t="shared" si="71"/>
        <v>-0.6652782398931244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-2.0683037282518859E-10</v>
      </c>
      <c r="AR75">
        <f t="shared" si="76"/>
        <v>-2.0683258953592185E-10</v>
      </c>
      <c r="AS75">
        <f t="shared" si="77"/>
        <v>-1.8756978223191775E-4</v>
      </c>
      <c r="AT75">
        <f t="shared" si="78"/>
        <v>-1.2254559140038022E-4</v>
      </c>
      <c r="AU75">
        <f t="shared" si="79"/>
        <v>-3.101155804648875E-4</v>
      </c>
      <c r="AW75">
        <v>72</v>
      </c>
      <c r="AX75">
        <f>IF(Z75&gt;0, (R75*SUMPRODUCT(K75:$K$98, X75:$X$98)-K75*$AZ$3)/Z75, 0)</f>
        <v>-8814194270059.9902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250000</v>
      </c>
      <c r="S76">
        <f t="shared" si="63"/>
        <v>-46209674610640.789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-3.3532147052932939</v>
      </c>
      <c r="AC76">
        <f t="shared" si="64"/>
        <v>-2.993941701335296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-7.7959697928315556E-8</v>
      </c>
      <c r="AI76">
        <f t="shared" si="69"/>
        <v>-7.7960507807882599E-8</v>
      </c>
      <c r="AJ76">
        <f t="shared" si="70"/>
        <v>-0.35927300395799788</v>
      </c>
      <c r="AK76">
        <f t="shared" si="92"/>
        <v>-0.23472502937053061</v>
      </c>
      <c r="AL76">
        <f t="shared" si="71"/>
        <v>-0.59399811128903635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-3.2446838896779775E-11</v>
      </c>
      <c r="AR76">
        <f t="shared" si="76"/>
        <v>-3.2447175968786676E-11</v>
      </c>
      <c r="AS76">
        <f t="shared" si="77"/>
        <v>-1.4952948240135844E-4</v>
      </c>
      <c r="AT76">
        <f t="shared" si="78"/>
        <v>-9.7692595217987473E-5</v>
      </c>
      <c r="AU76">
        <f t="shared" si="79"/>
        <v>-2.4722211006652188E-4</v>
      </c>
      <c r="AW76">
        <v>73</v>
      </c>
      <c r="AX76">
        <f>IF(Z76&gt;0, (R76*SUMPRODUCT(K76:$K$98, X76:$X$98)-K76*$AZ$3)/Z76, 0)</f>
        <v>-46209674610640.789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250000</v>
      </c>
      <c r="S77">
        <f t="shared" si="63"/>
        <v>-248872975941908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-2.993941701335296</v>
      </c>
      <c r="AC77">
        <f t="shared" si="64"/>
        <v>-2.6731622333634317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-1.3350347748909868E-8</v>
      </c>
      <c r="AI77">
        <f t="shared" si="69"/>
        <v>-1.3350482012293792E-8</v>
      </c>
      <c r="AJ77">
        <f t="shared" si="70"/>
        <v>-0.3207794679718643</v>
      </c>
      <c r="AK77">
        <f t="shared" si="92"/>
        <v>-0.20957591909347073</v>
      </c>
      <c r="AL77">
        <f t="shared" si="71"/>
        <v>-0.53035540041581708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-4.9610865125553821E-12</v>
      </c>
      <c r="AR77">
        <f t="shared" si="76"/>
        <v>-4.9611364058072764E-12</v>
      </c>
      <c r="AS77">
        <f t="shared" si="77"/>
        <v>-1.1920398794030329E-4</v>
      </c>
      <c r="AT77">
        <f t="shared" si="78"/>
        <v>-7.7879938794546757E-5</v>
      </c>
      <c r="AU77">
        <f t="shared" si="79"/>
        <v>-1.9708393169598647E-4</v>
      </c>
      <c r="AW77">
        <v>74</v>
      </c>
      <c r="AX77">
        <f>IF(Z77&gt;0, (R77*SUMPRODUCT(K77:$K$98, X77:$X$98)-K77*$AZ$3)/Z77, 0)</f>
        <v>-248872975941908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250000</v>
      </c>
      <c r="S78">
        <f t="shared" si="63"/>
        <v>-1379717203654823.3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-2.6731622333634317</v>
      </c>
      <c r="AC78">
        <f t="shared" si="64"/>
        <v>-2.3867519940788293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-2.2259437699413334E-9</v>
      </c>
      <c r="AI78">
        <f t="shared" si="69"/>
        <v>-2.2259653935029203E-9</v>
      </c>
      <c r="AJ78">
        <f t="shared" si="70"/>
        <v>-0.28641023928460241</v>
      </c>
      <c r="AK78">
        <f t="shared" si="92"/>
        <v>-0.18712135633544025</v>
      </c>
      <c r="AL78">
        <f t="shared" si="71"/>
        <v>-0.47353159784600807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-7.3855082697219577E-13</v>
      </c>
      <c r="AR78">
        <f t="shared" si="76"/>
        <v>-7.3855800150171792E-13</v>
      </c>
      <c r="AS78">
        <f t="shared" si="77"/>
        <v>-9.5028689373641531E-5</v>
      </c>
      <c r="AT78">
        <f t="shared" si="78"/>
        <v>-6.2085410391719224E-5</v>
      </c>
      <c r="AU78">
        <f t="shared" si="79"/>
        <v>-1.5711410050391877E-4</v>
      </c>
      <c r="AW78">
        <v>75</v>
      </c>
      <c r="AX78">
        <f>IF(Z78&gt;0, (R78*SUMPRODUCT(K78:$K$98, X78:$X$98)-K78*$AZ$3)/Z78, 0)</f>
        <v>-1379717203654823.3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250000</v>
      </c>
      <c r="S79">
        <f t="shared" si="63"/>
        <v>-7881940143112463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-2.3867519940788293</v>
      </c>
      <c r="AC79">
        <f t="shared" si="64"/>
        <v>-2.1310285661424579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-3.6055438704786945E-10</v>
      </c>
      <c r="AI79">
        <f t="shared" si="69"/>
        <v>-3.6055776665448826E-10</v>
      </c>
      <c r="AJ79">
        <f t="shared" si="70"/>
        <v>-0.25572342793637137</v>
      </c>
      <c r="AK79">
        <f t="shared" si="92"/>
        <v>-0.16707263958551807</v>
      </c>
      <c r="AL79">
        <f t="shared" si="71"/>
        <v>-0.42279606788244717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-1.0681173287938964E-13</v>
      </c>
      <c r="AR79">
        <f t="shared" si="76"/>
        <v>-1.0681273406437692E-13</v>
      </c>
      <c r="AS79">
        <f t="shared" si="77"/>
        <v>-7.5756289361458064E-5</v>
      </c>
      <c r="AT79">
        <f t="shared" si="78"/>
        <v>-4.9494109049610986E-5</v>
      </c>
      <c r="AU79">
        <f t="shared" si="79"/>
        <v>-1.2525039851788176E-4</v>
      </c>
      <c r="AW79">
        <v>76</v>
      </c>
      <c r="AX79">
        <f>IF(Z79&gt;0, (R79*SUMPRODUCT(K79:$K$98, X79:$X$98)-K79*$AZ$3)/Z79, 0)</f>
        <v>-7881940143112463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250000</v>
      </c>
      <c r="S80">
        <f t="shared" si="63"/>
        <v>-4.6418027702059016E+16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-2.1310285661424579</v>
      </c>
      <c r="AC80">
        <f t="shared" si="64"/>
        <v>-1.9027040769130026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-5.666855420938562E-11</v>
      </c>
      <c r="AI80">
        <f t="shared" si="69"/>
        <v>-5.6669066592227779E-11</v>
      </c>
      <c r="AJ80">
        <f t="shared" si="70"/>
        <v>-0.22832448922945536</v>
      </c>
      <c r="AK80">
        <f t="shared" si="92"/>
        <v>-0.14917199962997207</v>
      </c>
      <c r="AL80">
        <f t="shared" si="71"/>
        <v>-0.3774964889160965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-1.4988987129240969E-14</v>
      </c>
      <c r="AR80">
        <f t="shared" si="76"/>
        <v>-1.4989122655900042E-14</v>
      </c>
      <c r="AS80">
        <f t="shared" si="77"/>
        <v>-6.039245006508397E-5</v>
      </c>
      <c r="AT80">
        <f t="shared" si="78"/>
        <v>-3.9456400709204394E-5</v>
      </c>
      <c r="AU80">
        <f t="shared" si="79"/>
        <v>-9.9848850789277486E-5</v>
      </c>
      <c r="AW80">
        <v>77</v>
      </c>
      <c r="AX80">
        <f>IF(Z80&gt;0, (R80*SUMPRODUCT(K80:$K$98, X80:$X$98)-K80*$AZ$3)/Z80, 0)</f>
        <v>-4.6418027702059016E+16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250000</v>
      </c>
      <c r="S81">
        <f t="shared" si="63"/>
        <v>-2.8229054305285741E+17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-1.9027040769130026</v>
      </c>
      <c r="AC81">
        <f t="shared" si="64"/>
        <v>-1.6988429258151936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-8.6406639460793133E-12</v>
      </c>
      <c r="AI81">
        <f t="shared" si="69"/>
        <v>-8.6407391718957476E-12</v>
      </c>
      <c r="AJ81">
        <f t="shared" si="70"/>
        <v>-0.203861151097809</v>
      </c>
      <c r="AK81">
        <f t="shared" si="92"/>
        <v>-0.1331892853839102</v>
      </c>
      <c r="AL81">
        <f t="shared" si="71"/>
        <v>-0.33705043649035993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-2.0406064086601597E-15</v>
      </c>
      <c r="AR81">
        <f t="shared" si="76"/>
        <v>-2.0406241742258695E-15</v>
      </c>
      <c r="AS81">
        <f t="shared" si="77"/>
        <v>-4.8144491442209788E-5</v>
      </c>
      <c r="AT81">
        <f t="shared" si="78"/>
        <v>-3.1454401075579026E-5</v>
      </c>
      <c r="AU81">
        <f t="shared" si="79"/>
        <v>-7.9598892519829438E-5</v>
      </c>
      <c r="AW81">
        <v>78</v>
      </c>
      <c r="AX81">
        <f>IF(Z81&gt;0, (R81*SUMPRODUCT(K81:$K$98, X81:$X$98)-K81*$AZ$3)/Z81, 0)</f>
        <v>-2.8229054305285741E+17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250000</v>
      </c>
      <c r="S82">
        <f t="shared" si="63"/>
        <v>-1.7757516584031557E+18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-1.6988429258151936</v>
      </c>
      <c r="AC82">
        <f t="shared" si="64"/>
        <v>-1.5168240409064246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-1.2759244070728987E-12</v>
      </c>
      <c r="AI82">
        <f t="shared" si="69"/>
        <v>-1.2759350844108145E-12</v>
      </c>
      <c r="AJ82">
        <f t="shared" si="70"/>
        <v>-0.18201888490876894</v>
      </c>
      <c r="AK82">
        <f t="shared" si="92"/>
        <v>-0.11891900480706356</v>
      </c>
      <c r="AL82">
        <f t="shared" si="71"/>
        <v>-0.30093788971710844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-2.690413625998321E-16</v>
      </c>
      <c r="AR82">
        <f t="shared" si="76"/>
        <v>-2.6904361402282071E-16</v>
      </c>
      <c r="AS82">
        <f t="shared" si="77"/>
        <v>-3.8380493815539439E-5</v>
      </c>
      <c r="AT82">
        <f t="shared" si="78"/>
        <v>-2.5075255959486018E-5</v>
      </c>
      <c r="AU82">
        <f t="shared" si="79"/>
        <v>-6.3455749775294498E-5</v>
      </c>
      <c r="AW82">
        <v>79</v>
      </c>
      <c r="AX82">
        <f>IF(Z82&gt;0, (R82*SUMPRODUCT(K82:$K$98, X82:$X$98)-K82*$AZ$3)/Z82, 0)</f>
        <v>-1.7757516584031557E+18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250000</v>
      </c>
      <c r="S83">
        <f t="shared" si="63"/>
        <v>-1.1572410989663259E+19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-1.5168240409064246</v>
      </c>
      <c r="AC83">
        <f t="shared" si="64"/>
        <v>-1.3543071793807364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-1.8215405167130457E-13</v>
      </c>
      <c r="AI83">
        <f t="shared" si="69"/>
        <v>-1.8215551453325767E-13</v>
      </c>
      <c r="AJ83">
        <f t="shared" si="70"/>
        <v>-0.16251686152568823</v>
      </c>
      <c r="AK83">
        <f t="shared" si="92"/>
        <v>-0.10617768286344974</v>
      </c>
      <c r="AL83">
        <f t="shared" si="71"/>
        <v>-0.26869454438932011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-3.4293745600854085E-17</v>
      </c>
      <c r="AR83">
        <f t="shared" si="76"/>
        <v>-3.4294021010680046E-17</v>
      </c>
      <c r="AS83">
        <f t="shared" si="77"/>
        <v>-3.0596694687133152E-5</v>
      </c>
      <c r="AT83">
        <f t="shared" si="78"/>
        <v>-1.9989840528927012E-5</v>
      </c>
      <c r="AU83">
        <f t="shared" si="79"/>
        <v>-5.0586535216094459E-5</v>
      </c>
      <c r="AW83">
        <v>80</v>
      </c>
      <c r="AX83">
        <f>IF(Z83&gt;0, (R83*SUMPRODUCT(K83:$K$98, X83:$X$98)-K83*$AZ$3)/Z83, 0)</f>
        <v>-1.1572410989663259E+19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250000</v>
      </c>
      <c r="S84">
        <f t="shared" si="63"/>
        <v>-7.8244542418621334E+19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-1.3543071793807364</v>
      </c>
      <c r="AC84">
        <f t="shared" si="64"/>
        <v>-1.2092028387328004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-2.5101129351592794E-14</v>
      </c>
      <c r="AI84">
        <f t="shared" si="69"/>
        <v>-2.5101322528458769E-14</v>
      </c>
      <c r="AJ84">
        <f t="shared" si="70"/>
        <v>-0.14510434064793598</v>
      </c>
      <c r="AK84">
        <f t="shared" si="92"/>
        <v>-9.4801502556651554E-2</v>
      </c>
      <c r="AL84">
        <f t="shared" si="71"/>
        <v>-0.23990584320461261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-4.2194060877686091E-18</v>
      </c>
      <c r="AR84">
        <f t="shared" si="76"/>
        <v>-4.2194385600782365E-18</v>
      </c>
      <c r="AS84">
        <f t="shared" si="77"/>
        <v>-2.4391497677880397E-5</v>
      </c>
      <c r="AT84">
        <f t="shared" si="78"/>
        <v>-1.5935778482881866E-5</v>
      </c>
      <c r="AU84">
        <f t="shared" si="79"/>
        <v>-4.0327276160766478E-5</v>
      </c>
      <c r="AW84">
        <v>81</v>
      </c>
      <c r="AX84">
        <f>IF(Z84&gt;0, (R84*SUMPRODUCT(K84:$K$98, X84:$X$98)-K84*$AZ$3)/Z84, 0)</f>
        <v>-7.8244542418621334E+19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250000</v>
      </c>
      <c r="S85">
        <f t="shared" si="63"/>
        <v>-5.4976099647574114E+20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-1.2092028387328004</v>
      </c>
      <c r="AC85">
        <f t="shared" si="64"/>
        <v>-1.0796453917257147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-3.3339406928690786E-15</v>
      </c>
      <c r="AI85">
        <f t="shared" si="69"/>
        <v>-3.3339652409317513E-15</v>
      </c>
      <c r="AJ85">
        <f t="shared" si="70"/>
        <v>-0.12955744700708571</v>
      </c>
      <c r="AK85">
        <f t="shared" si="92"/>
        <v>-8.464419871129604E-2</v>
      </c>
      <c r="AL85">
        <f t="shared" si="71"/>
        <v>-0.21420164571838507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-5.0037765869268423E-19</v>
      </c>
      <c r="AR85">
        <f t="shared" si="76"/>
        <v>-5.0038134301200999E-19</v>
      </c>
      <c r="AS85">
        <f t="shared" si="77"/>
        <v>-1.9444752613106184E-5</v>
      </c>
      <c r="AT85">
        <f t="shared" si="78"/>
        <v>-1.2703905040562713E-5</v>
      </c>
      <c r="AU85">
        <f t="shared" si="79"/>
        <v>-3.2148657653669395E-5</v>
      </c>
      <c r="AW85">
        <v>82</v>
      </c>
      <c r="AX85">
        <f>IF(Z85&gt;0, (R85*SUMPRODUCT(K85:$K$98, X85:$X$98)-K85*$AZ$3)/Z85, 0)</f>
        <v>-5.4976099647574114E+20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250000</v>
      </c>
      <c r="S86">
        <f t="shared" si="63"/>
        <v>-4.0213924300177188E+21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-1.0796453917257147</v>
      </c>
      <c r="AC86">
        <f t="shared" si="64"/>
        <v>-0.96396909975510237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-4.26124071272575E-16</v>
      </c>
      <c r="AI86">
        <f t="shared" si="69"/>
        <v>-4.2612706765105747E-16</v>
      </c>
      <c r="AJ86">
        <f t="shared" si="70"/>
        <v>-0.11567629197061235</v>
      </c>
      <c r="AK86">
        <f t="shared" si="92"/>
        <v>-7.5575177420800041E-2</v>
      </c>
      <c r="AL86">
        <f t="shared" si="71"/>
        <v>-0.19125146939141283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-5.7102889626773613E-20</v>
      </c>
      <c r="AR86">
        <f t="shared" si="76"/>
        <v>-5.7103291157410569E-20</v>
      </c>
      <c r="AS86">
        <f t="shared" si="77"/>
        <v>-1.5501237733662471E-5</v>
      </c>
      <c r="AT86">
        <f t="shared" si="78"/>
        <v>-1.0127475319326143E-5</v>
      </c>
      <c r="AU86">
        <f t="shared" si="79"/>
        <v>-2.562871305298867E-5</v>
      </c>
      <c r="AW86">
        <v>83</v>
      </c>
      <c r="AX86">
        <f>IF(Z86&gt;0, (R86*SUMPRODUCT(K86:$K$98, X86:$X$98)-K86*$AZ$3)/Z86, 0)</f>
        <v>-4.0213924300177188E+21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250000</v>
      </c>
      <c r="S87">
        <f t="shared" si="63"/>
        <v>-3.0677564711713678E+22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-0.96396909975510237</v>
      </c>
      <c r="AC87">
        <f t="shared" si="64"/>
        <v>-0.86068669620991267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-5.231431888465821E-17</v>
      </c>
      <c r="AI87">
        <f t="shared" si="69"/>
        <v>-5.2314669583411637E-17</v>
      </c>
      <c r="AJ87">
        <f t="shared" si="70"/>
        <v>-0.10328240354518969</v>
      </c>
      <c r="AK87">
        <f t="shared" si="92"/>
        <v>-6.747783698285717E-2</v>
      </c>
      <c r="AL87">
        <f t="shared" si="71"/>
        <v>-0.17076024052804692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-6.2592827555591045E-21</v>
      </c>
      <c r="AR87">
        <f t="shared" si="76"/>
        <v>-6.2593247158236467E-21</v>
      </c>
      <c r="AS87">
        <f t="shared" si="77"/>
        <v>-1.2357491815738585E-5</v>
      </c>
      <c r="AT87">
        <f t="shared" si="78"/>
        <v>-8.073561319615865E-6</v>
      </c>
      <c r="AU87">
        <f t="shared" si="79"/>
        <v>-2.0431053135354459E-5</v>
      </c>
      <c r="AW87">
        <v>84</v>
      </c>
      <c r="AX87">
        <f>IF(Z87&gt;0, (R87*SUMPRODUCT(K87:$K$98, X87:$X$98)-K87*$AZ$3)/Z87, 0)</f>
        <v>-3.0677564711713678E+22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250000</v>
      </c>
      <c r="S88">
        <f t="shared" si="63"/>
        <v>-2.4446738559096216E+23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-0.86068669620991267</v>
      </c>
      <c r="AC88">
        <f t="shared" si="64"/>
        <v>-0.76847026447313627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-6.1579735733686746E-18</v>
      </c>
      <c r="AI88">
        <f t="shared" si="69"/>
        <v>-6.1580128664559003E-18</v>
      </c>
      <c r="AJ88">
        <f t="shared" si="70"/>
        <v>-9.2216431736776405E-2</v>
      </c>
      <c r="AK88">
        <f t="shared" si="92"/>
        <v>-6.0248068734693891E-2</v>
      </c>
      <c r="AL88">
        <f t="shared" si="71"/>
        <v>-0.15246450047147031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-6.5784532628146781E-22</v>
      </c>
      <c r="AR88">
        <f t="shared" si="76"/>
        <v>-6.5784952389184706E-22</v>
      </c>
      <c r="AS88">
        <f t="shared" si="77"/>
        <v>-9.8513168173936318E-6</v>
      </c>
      <c r="AT88">
        <f t="shared" si="78"/>
        <v>-6.4361936540305029E-6</v>
      </c>
      <c r="AU88">
        <f t="shared" si="79"/>
        <v>-1.6287510471424136E-5</v>
      </c>
      <c r="AW88">
        <v>85</v>
      </c>
      <c r="AX88">
        <f>IF(Z88&gt;0, (R88*SUMPRODUCT(K88:$K$98, X88:$X$98)-K88*$AZ$3)/Z88, 0)</f>
        <v>-2.4446738559096216E+23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250000</v>
      </c>
      <c r="S89">
        <f t="shared" si="63"/>
        <v>-2.0545614718054303E+24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-0.76847026447313627</v>
      </c>
      <c r="AC89">
        <f t="shared" si="64"/>
        <v>-0.68613416470815736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-6.945140012759789E-19</v>
      </c>
      <c r="AI89">
        <f t="shared" si="69"/>
        <v>-6.9451817573226877E-19</v>
      </c>
      <c r="AJ89">
        <f t="shared" si="70"/>
        <v>-8.2336099764978909E-2</v>
      </c>
      <c r="AK89">
        <f t="shared" si="92"/>
        <v>-5.3792918513119542E-2</v>
      </c>
      <c r="AL89">
        <f t="shared" si="71"/>
        <v>-0.13612901827809845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-6.6244367151001067E-23</v>
      </c>
      <c r="AR89">
        <f t="shared" si="76"/>
        <v>-6.6244765320389466E-23</v>
      </c>
      <c r="AS89">
        <f t="shared" si="77"/>
        <v>-7.8534094526416046E-6</v>
      </c>
      <c r="AT89">
        <f t="shared" si="78"/>
        <v>-5.1308941757258463E-6</v>
      </c>
      <c r="AU89">
        <f t="shared" si="79"/>
        <v>-1.298430362836745E-5</v>
      </c>
      <c r="AW89">
        <v>86</v>
      </c>
      <c r="AX89">
        <f>IF(Z89&gt;0, (R89*SUMPRODUCT(K89:$K$98, X89:$X$98)-K89*$AZ$3)/Z89, 0)</f>
        <v>-2.0545614718054303E+24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250000</v>
      </c>
      <c r="S90">
        <f t="shared" si="63"/>
        <v>-1.8259003018345607E+25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-0.68613416470815736</v>
      </c>
      <c r="AC90">
        <f t="shared" si="64"/>
        <v>-0.61261978991799759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-7.426632051506482E-20</v>
      </c>
      <c r="AI90">
        <f t="shared" si="69"/>
        <v>-7.4266739910766018E-20</v>
      </c>
      <c r="AJ90">
        <f t="shared" si="70"/>
        <v>-7.3514374790159764E-2</v>
      </c>
      <c r="AK90">
        <f t="shared" si="92"/>
        <v>-4.8029391529571017E-2</v>
      </c>
      <c r="AL90">
        <f t="shared" si="71"/>
        <v>-0.12154376631973078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-6.3247277362752312E-24</v>
      </c>
      <c r="AR90">
        <f t="shared" si="76"/>
        <v>-6.3247634531870895E-24</v>
      </c>
      <c r="AS90">
        <f t="shared" si="77"/>
        <v>-6.2606899335471984E-6</v>
      </c>
      <c r="AT90">
        <f t="shared" si="78"/>
        <v>-4.0903174232508342E-6</v>
      </c>
      <c r="AU90">
        <f t="shared" si="79"/>
        <v>-1.0351007356798032E-5</v>
      </c>
      <c r="AW90">
        <v>87</v>
      </c>
      <c r="AX90">
        <f>IF(Z90&gt;0, (R90*SUMPRODUCT(K90:$K$98, X90:$X$98)-K90*$AZ$3)/Z90, 0)</f>
        <v>-1.8259003018345607E+25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250000</v>
      </c>
      <c r="S91">
        <f t="shared" si="63"/>
        <v>-1.7208898778451476E+26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-0.61261978991799759</v>
      </c>
      <c r="AC91">
        <f t="shared" si="64"/>
        <v>-0.54698195528392635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-7.5094140855131957E-21</v>
      </c>
      <c r="AI91">
        <f t="shared" si="69"/>
        <v>-7.5094538165531012E-21</v>
      </c>
      <c r="AJ91">
        <f t="shared" si="70"/>
        <v>-6.5637834634071246E-2</v>
      </c>
      <c r="AK91">
        <f t="shared" si="92"/>
        <v>-4.2883385294259835E-2</v>
      </c>
      <c r="AL91">
        <f t="shared" si="71"/>
        <v>-0.10852121992833108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-5.7100243157263462E-25</v>
      </c>
      <c r="AR91">
        <f t="shared" si="76"/>
        <v>-5.710054526499299E-25</v>
      </c>
      <c r="AS91">
        <f t="shared" si="77"/>
        <v>-4.9909836842691327E-6</v>
      </c>
      <c r="AT91">
        <f t="shared" si="78"/>
        <v>-3.2607760070558301E-6</v>
      </c>
      <c r="AU91">
        <f t="shared" si="79"/>
        <v>-8.2517596913249633E-6</v>
      </c>
      <c r="AW91">
        <v>88</v>
      </c>
      <c r="AX91">
        <f>IF(Z91&gt;0, (R91*SUMPRODUCT(K91:$K$98, X91:$X$98)-K91*$AZ$3)/Z91, 0)</f>
        <v>-1.7208898778451476E+26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250000</v>
      </c>
      <c r="S92">
        <f t="shared" si="63"/>
        <v>-1.7255084344587172E+27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-0.54698195528392635</v>
      </c>
      <c r="AC92">
        <f t="shared" si="64"/>
        <v>-0.48837674578921997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-7.1591620727077948E-22</v>
      </c>
      <c r="AI92">
        <f t="shared" si="69"/>
        <v>-7.1591974518992289E-22</v>
      </c>
      <c r="AJ92">
        <f t="shared" si="70"/>
        <v>-5.8605209494706378E-2</v>
      </c>
      <c r="AK92">
        <f t="shared" si="92"/>
        <v>-3.828873686987485E-2</v>
      </c>
      <c r="AL92">
        <f t="shared" si="71"/>
        <v>-9.6893946364581235E-2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-4.8604454842899336E-26</v>
      </c>
      <c r="AR92">
        <f t="shared" si="76"/>
        <v>-4.8604695036695058E-26</v>
      </c>
      <c r="AS92">
        <f t="shared" si="77"/>
        <v>-3.9787816360563817E-6</v>
      </c>
      <c r="AT92">
        <f t="shared" si="78"/>
        <v>-2.5994706688901704E-6</v>
      </c>
      <c r="AU92">
        <f t="shared" si="79"/>
        <v>-6.5782523049465525E-6</v>
      </c>
      <c r="AW92">
        <v>89</v>
      </c>
      <c r="AX92">
        <f>IF(Z92&gt;0, (R92*SUMPRODUCT(K92:$K$98, X92:$X$98)-K92*$AZ$3)/Z92, 0)</f>
        <v>-1.7255084344587172E+27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250000</v>
      </c>
      <c r="S93">
        <f t="shared" si="63"/>
        <v>-1.8470102063881954E+28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-0.48837674578921997</v>
      </c>
      <c r="AC93">
        <f t="shared" si="64"/>
        <v>-0.43605066588323205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-6.4148684037751299E-23</v>
      </c>
      <c r="AI93">
        <f t="shared" si="69"/>
        <v>-6.4148979143501376E-23</v>
      </c>
      <c r="AJ93">
        <f t="shared" si="70"/>
        <v>-5.2326079905987921E-2</v>
      </c>
      <c r="AK93">
        <f t="shared" si="92"/>
        <v>-3.4186372205245404E-2</v>
      </c>
      <c r="AL93">
        <f t="shared" si="71"/>
        <v>-8.6512452111233318E-2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-3.8885134991047052E-27</v>
      </c>
      <c r="AR93">
        <f t="shared" si="76"/>
        <v>-3.8885313875884681E-27</v>
      </c>
      <c r="AS93">
        <f t="shared" si="77"/>
        <v>-3.1718603603765843E-6</v>
      </c>
      <c r="AT93">
        <f t="shared" si="78"/>
        <v>-2.0722821021126996E-6</v>
      </c>
      <c r="AU93">
        <f t="shared" si="79"/>
        <v>-5.2441424624892831E-6</v>
      </c>
      <c r="AW93">
        <v>90</v>
      </c>
      <c r="AX93">
        <f>IF(Z93&gt;0, (R93*SUMPRODUCT(K93:$K$98, X93:$X$98)-K93*$AZ$3)/Z93, 0)</f>
        <v>-1.8470102063881954E+28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250000</v>
      </c>
      <c r="S94">
        <f t="shared" si="63"/>
        <v>-2.1195131926844504E+29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-0.43605066588323205</v>
      </c>
      <c r="AC94">
        <f t="shared" si="64"/>
        <v>-0.38933095168145715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-5.3838717138143612E-24</v>
      </c>
      <c r="AI94">
        <f t="shared" si="69"/>
        <v>-5.3838946749212456E-24</v>
      </c>
      <c r="AJ94">
        <f t="shared" si="70"/>
        <v>-4.6719714201774898E-2</v>
      </c>
      <c r="AK94">
        <f t="shared" si="92"/>
        <v>-3.0523546611826245E-2</v>
      </c>
      <c r="AL94">
        <f t="shared" si="71"/>
        <v>-7.7243260813601139E-2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-2.9138858851691318E-28</v>
      </c>
      <c r="AR94">
        <f t="shared" si="76"/>
        <v>-2.9138983122938508E-28</v>
      </c>
      <c r="AS94">
        <f t="shared" si="77"/>
        <v>-2.5285876597389846E-6</v>
      </c>
      <c r="AT94">
        <f t="shared" si="78"/>
        <v>-1.6520106043628019E-6</v>
      </c>
      <c r="AU94">
        <f t="shared" si="79"/>
        <v>-4.1805982641017861E-6</v>
      </c>
      <c r="AW94">
        <v>91</v>
      </c>
      <c r="AX94">
        <f>IF(Z94&gt;0, (R94*SUMPRODUCT(K94:$K$98, X94:$X$98)-K94*$AZ$3)/Z94, 0)</f>
        <v>-2.1195131926844504E+29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250000</v>
      </c>
      <c r="S95">
        <f t="shared" si="63"/>
        <v>-2.6210585918582168E+30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-0.38933095168145715</v>
      </c>
      <c r="AC95">
        <f t="shared" si="64"/>
        <v>-0.34761692114415815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-4.2147375927039023E-25</v>
      </c>
      <c r="AI95">
        <f t="shared" si="69"/>
        <v>-4.2147541707824233E-25</v>
      </c>
      <c r="AJ95">
        <f t="shared" si="70"/>
        <v>-4.1714030537298996E-2</v>
      </c>
      <c r="AK95">
        <f t="shared" si="92"/>
        <v>-2.7253166617702003E-2</v>
      </c>
      <c r="AL95">
        <f t="shared" si="71"/>
        <v>-6.8967197155000992E-2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-2.0367154361833855E-29</v>
      </c>
      <c r="AR95">
        <f t="shared" si="76"/>
        <v>-2.0367234473175745E-29</v>
      </c>
      <c r="AS95">
        <f t="shared" si="77"/>
        <v>-2.0157746011949801E-6</v>
      </c>
      <c r="AT95">
        <f t="shared" si="78"/>
        <v>-1.3169727394473867E-6</v>
      </c>
      <c r="AU95">
        <f t="shared" si="79"/>
        <v>-3.3327473406423666E-6</v>
      </c>
      <c r="AW95">
        <v>92</v>
      </c>
      <c r="AX95">
        <f>IF(Z95&gt;0, (R95*SUMPRODUCT(K95:$K$98, X95:$X$98)-K95*$AZ$3)/Z95, 0)</f>
        <v>-2.6210585918582168E+30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250000</v>
      </c>
      <c r="S96">
        <f t="shared" si="63"/>
        <v>-3.5141332462209954E+31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-0.34761692114415815</v>
      </c>
      <c r="AC96">
        <f t="shared" si="64"/>
        <v>-0.31037225102156979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-3.0616566995027917E-26</v>
      </c>
      <c r="AI96">
        <f t="shared" si="69"/>
        <v>-3.0616677396451707E-26</v>
      </c>
      <c r="AJ96">
        <f t="shared" si="70"/>
        <v>-3.7244670122588364E-2</v>
      </c>
      <c r="AK96">
        <f t="shared" si="92"/>
        <v>-2.4333184480091072E-2</v>
      </c>
      <c r="AL96">
        <f t="shared" si="71"/>
        <v>-6.1577854602679435E-2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-1.3209862084733643E-30</v>
      </c>
      <c r="AR96">
        <f t="shared" si="76"/>
        <v>-1.3209909718669299E-30</v>
      </c>
      <c r="AS96">
        <f t="shared" si="77"/>
        <v>-1.6069631705954869E-6</v>
      </c>
      <c r="AT96">
        <f t="shared" si="78"/>
        <v>-1.0498826047890517E-6</v>
      </c>
      <c r="AU96">
        <f t="shared" si="79"/>
        <v>-2.6568457753845384E-6</v>
      </c>
      <c r="AW96">
        <v>93</v>
      </c>
      <c r="AX96">
        <f>IF(Z96&gt;0, (R96*SUMPRODUCT(K96:$K$98, X96:$X$98)-K96*$AZ$3)/Z96, 0)</f>
        <v>-3.5141332462209954E+31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250000</v>
      </c>
      <c r="S97">
        <f t="shared" si="63"/>
        <v>-5.1445689911374923E+32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-0.31037225102156979</v>
      </c>
      <c r="AC97">
        <f t="shared" si="64"/>
        <v>-0.27711808126925874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-2.0512828373104427E-27</v>
      </c>
      <c r="AI97">
        <f t="shared" si="69"/>
        <v>-2.0512895705781311E-27</v>
      </c>
      <c r="AJ97">
        <f t="shared" si="70"/>
        <v>-3.3254169752311047E-2</v>
      </c>
      <c r="AK97">
        <f t="shared" si="92"/>
        <v>-2.1726057571509888E-2</v>
      </c>
      <c r="AL97">
        <f t="shared" si="71"/>
        <v>-5.4980227323820935E-2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-7.9022236153493901E-32</v>
      </c>
      <c r="AR97">
        <f t="shared" si="76"/>
        <v>-7.9022495541355818E-32</v>
      </c>
      <c r="AS97">
        <f t="shared" si="77"/>
        <v>-1.2810612010486983E-6</v>
      </c>
      <c r="AT97">
        <f t="shared" si="78"/>
        <v>-8.369599846851497E-7</v>
      </c>
      <c r="AU97">
        <f t="shared" si="79"/>
        <v>-2.1180211857338481E-6</v>
      </c>
      <c r="AW97">
        <v>94</v>
      </c>
      <c r="AX97">
        <f>IF(Z97&gt;0, (R97*SUMPRODUCT(K97:$K$98, X97:$X$98)-K97*$AZ$3)/Z97, 0)</f>
        <v>-5.1445689911374923E+32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-0.27711808126925874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-0.27711808126925874</v>
      </c>
      <c r="AK98">
        <f t="shared" si="92"/>
        <v>-1.9398265688848115E-2</v>
      </c>
      <c r="AL98">
        <f t="shared" si="71"/>
        <v>-0.29651634695810686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-4.6319261056494069E-33</v>
      </c>
      <c r="AR98">
        <f t="shared" si="76"/>
        <v>-4.6319261056494069E-33</v>
      </c>
      <c r="AS98">
        <f t="shared" si="77"/>
        <v>-9.5317053649456726E-6</v>
      </c>
      <c r="AT98">
        <f t="shared" si="78"/>
        <v>-6.6721937554619715E-7</v>
      </c>
      <c r="AU98">
        <f t="shared" si="79"/>
        <v>-1.019892474049187E-5</v>
      </c>
      <c r="AW98">
        <v>95</v>
      </c>
    </row>
    <row r="100" spans="5:50" x14ac:dyDescent="0.25">
      <c r="AN100" s="6">
        <f t="shared" ref="AN100:AU100" si="93">SUM(AN3:AN98)</f>
        <v>9344.4178184340526</v>
      </c>
      <c r="AO100" s="6">
        <f t="shared" si="93"/>
        <v>-934.44178184340535</v>
      </c>
      <c r="AP100" s="6">
        <f t="shared" si="93"/>
        <v>-742.66629476356331</v>
      </c>
      <c r="AQ100" s="6">
        <f t="shared" si="93"/>
        <v>-7193.5140244812919</v>
      </c>
      <c r="AR100" s="6">
        <f t="shared" si="93"/>
        <v>473.79571734578826</v>
      </c>
      <c r="AS100" s="6">
        <f t="shared" si="93"/>
        <v>-1420.4235865710887</v>
      </c>
      <c r="AT100" s="6">
        <f t="shared" si="93"/>
        <v>732.9169751169353</v>
      </c>
      <c r="AU100" s="6">
        <f t="shared" si="93"/>
        <v>-213.71089410836328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19785.59927893048</v>
      </c>
      <c r="K3">
        <v>1</v>
      </c>
      <c r="L3" s="2">
        <v>0</v>
      </c>
      <c r="O3">
        <f>$C$3</f>
        <v>19785.59927893048</v>
      </c>
      <c r="P3">
        <f>O3*C5</f>
        <v>1978.5599278930481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19785.59927893048</v>
      </c>
      <c r="AF3">
        <f t="shared" ref="AF3:AF34" si="4">-$Z3*P3</f>
        <v>-1978.5599278930481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17182.08238033743</v>
      </c>
      <c r="AJ3">
        <f t="shared" ref="AJ3:AJ34" si="8">AB3-AC3</f>
        <v>0</v>
      </c>
      <c r="AL3">
        <f t="shared" ref="AL3:AL34" si="9">SUM(AI3:AK3)</f>
        <v>17182.08238033743</v>
      </c>
      <c r="AN3">
        <f t="shared" ref="AN3:AN34" si="10">AE3*$K3</f>
        <v>19785.59927893048</v>
      </c>
      <c r="AO3">
        <f t="shared" ref="AO3:AO34" si="11">AF3*$K3</f>
        <v>-1978.5599278930481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17182.08238033743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17182.08238033743</v>
      </c>
      <c r="AW3">
        <v>0</v>
      </c>
      <c r="AX3">
        <f>IF(Z3&gt;0, (R3*SUMPRODUCT(K3:$K$98, X3:$X$98)-K3*$AZ$3)/Z3, 0)</f>
        <v>0</v>
      </c>
      <c r="AZ3">
        <f>C6*SUMPRODUCT(X4:X89, K4:K89)/1</f>
        <v>15189.919003215968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756.72074369250583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748.0869028014713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-748.0869028014713</v>
      </c>
      <c r="AK4">
        <f>G4*SUM(AB4, AE4:AF4)</f>
        <v>0</v>
      </c>
      <c r="AL4">
        <f t="shared" si="9"/>
        <v>-1100.4736528014714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-335.03208784940102</v>
      </c>
      <c r="AR4">
        <f t="shared" si="14"/>
        <v>-335.03208784940102</v>
      </c>
      <c r="AS4">
        <f t="shared" si="15"/>
        <v>-711.24444076960572</v>
      </c>
      <c r="AT4">
        <f t="shared" si="16"/>
        <v>0</v>
      </c>
      <c r="AU4">
        <f t="shared" si="17"/>
        <v>-1046.2765286190067</v>
      </c>
      <c r="AW4">
        <v>1</v>
      </c>
      <c r="AX4">
        <f>IF(Z4&gt;0, (R4*SUMPRODUCT(K4:$K$98, X4:$X$98)-K4*$AZ$3)/Z4, 0)</f>
        <v>756.72074369250583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250000</v>
      </c>
      <c r="S5">
        <f t="shared" si="1"/>
        <v>1181.1192289000126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748.0869028014713</v>
      </c>
      <c r="AC5">
        <f t="shared" si="2"/>
        <v>1154.2587961990357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-361.51418269098451</v>
      </c>
      <c r="AI5">
        <f t="shared" si="7"/>
        <v>-373.72991383772495</v>
      </c>
      <c r="AJ5">
        <f t="shared" si="8"/>
        <v>-406.17189339756442</v>
      </c>
      <c r="AK5">
        <f>G5*SUM(AB5, AE5:AF5)</f>
        <v>3.0671563014860324</v>
      </c>
      <c r="AL5">
        <f t="shared" si="9"/>
        <v>-776.83465093380335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-326.06963709321565</v>
      </c>
      <c r="AR5">
        <f t="shared" si="14"/>
        <v>-337.08768067921432</v>
      </c>
      <c r="AS5">
        <f t="shared" si="15"/>
        <v>-366.34889644375471</v>
      </c>
      <c r="AT5">
        <f t="shared" si="16"/>
        <v>2.7664379159049268</v>
      </c>
      <c r="AU5">
        <f t="shared" si="17"/>
        <v>-700.67013920706404</v>
      </c>
      <c r="AW5">
        <v>2</v>
      </c>
      <c r="AX5">
        <f>IF(Z5&gt;0, (R5*SUMPRODUCT(K5:$K$98, X5:$X$98)-K5*$AZ$3)/Z5, 0)</f>
        <v>1181.1192289000126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250000</v>
      </c>
      <c r="S6">
        <f t="shared" si="1"/>
        <v>1623.4603195220172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1154.2587961990357</v>
      </c>
      <c r="AC6">
        <f t="shared" si="2"/>
        <v>1568.238223153181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-375.2411191632126</v>
      </c>
      <c r="AI6">
        <f t="shared" si="7"/>
        <v>-387.31593094252747</v>
      </c>
      <c r="AJ6">
        <f t="shared" si="8"/>
        <v>-413.97942695414531</v>
      </c>
      <c r="AK6">
        <f>G6*SUM(AB6, AE6:AF6)</f>
        <v>8.1952374530131546</v>
      </c>
      <c r="AL6">
        <f t="shared" si="9"/>
        <v>-793.10012044365965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-320.16906664327388</v>
      </c>
      <c r="AR6">
        <f t="shared" si="14"/>
        <v>-330.47172544009652</v>
      </c>
      <c r="AS6">
        <f t="shared" si="15"/>
        <v>-353.22196840526908</v>
      </c>
      <c r="AT6">
        <f t="shared" si="16"/>
        <v>6.9924680219013098</v>
      </c>
      <c r="AU6">
        <f t="shared" si="17"/>
        <v>-676.70122582346437</v>
      </c>
      <c r="AW6">
        <v>3</v>
      </c>
      <c r="AX6">
        <f>IF(Z6&gt;0, (R6*SUMPRODUCT(K6:$K$98, X6:$X$98)-K6*$AZ$3)/Z6, 0)</f>
        <v>1623.4603195220172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250000</v>
      </c>
      <c r="S7">
        <f t="shared" si="1"/>
        <v>2121.3323252867176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1568.238223153181</v>
      </c>
      <c r="AC7">
        <f t="shared" si="2"/>
        <v>2025.3627678246937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-391.3301599934602</v>
      </c>
      <c r="AI7">
        <f t="shared" si="7"/>
        <v>-403.26465714698224</v>
      </c>
      <c r="AJ7">
        <f t="shared" si="8"/>
        <v>-457.12454467151269</v>
      </c>
      <c r="AK7">
        <f>G7*SUM(AB7, AE7:AF7)</f>
        <v>21.641687479513898</v>
      </c>
      <c r="AL7">
        <f t="shared" si="9"/>
        <v>-838.74751433898109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-313.8717883196714</v>
      </c>
      <c r="AR7">
        <f t="shared" si="14"/>
        <v>-323.44401746841527</v>
      </c>
      <c r="AS7">
        <f t="shared" si="15"/>
        <v>-366.64308808516313</v>
      </c>
      <c r="AT7">
        <f t="shared" si="16"/>
        <v>17.3580159310082</v>
      </c>
      <c r="AU7">
        <f t="shared" si="17"/>
        <v>-672.7290896225702</v>
      </c>
      <c r="AW7">
        <v>4</v>
      </c>
      <c r="AX7">
        <f>IF(Z7&gt;0, (R7*SUMPRODUCT(K7:$K$98, X7:$X$98)-K7*$AZ$3)/Z7, 0)</f>
        <v>2121.3323252867176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250000</v>
      </c>
      <c r="S8">
        <f t="shared" si="1"/>
        <v>2676.532331354244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2025.3627678246937</v>
      </c>
      <c r="AC8">
        <f t="shared" si="2"/>
        <v>2525.5290886655894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-407.41676085767631</v>
      </c>
      <c r="AI8">
        <f t="shared" si="7"/>
        <v>-419.21154220162026</v>
      </c>
      <c r="AJ8">
        <f t="shared" si="8"/>
        <v>-500.16632084089565</v>
      </c>
      <c r="AK8">
        <f t="shared" ref="AK8:AK39" si="30">G8*SUM(AB8:AB8, AE8:AF8)</f>
        <v>43.747835785013386</v>
      </c>
      <c r="AL8">
        <f t="shared" si="9"/>
        <v>-875.63002725750243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-304.94052808906235</v>
      </c>
      <c r="AR8">
        <f t="shared" si="14"/>
        <v>-313.76860586412897</v>
      </c>
      <c r="AS8">
        <f t="shared" si="15"/>
        <v>-374.36108835705602</v>
      </c>
      <c r="AT8">
        <f t="shared" si="16"/>
        <v>32.74408278871919</v>
      </c>
      <c r="AU8">
        <f t="shared" si="17"/>
        <v>-655.38561143246568</v>
      </c>
      <c r="AW8">
        <v>5</v>
      </c>
      <c r="AX8">
        <f>IF(Z8&gt;0, (R8*SUMPRODUCT(K8:$K$98, X8:$X$98)-K8*$AZ$3)/Z8, 0)</f>
        <v>2676.532331354244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250000</v>
      </c>
      <c r="S9">
        <f t="shared" si="1"/>
        <v>3203.5623969845724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2525.5290886655894</v>
      </c>
      <c r="AC9">
        <f t="shared" si="2"/>
        <v>2987.1618910762209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-424.16015236088259</v>
      </c>
      <c r="AI9">
        <f t="shared" si="7"/>
        <v>-435.81577788376904</v>
      </c>
      <c r="AJ9">
        <f t="shared" si="8"/>
        <v>-461.63280241063148</v>
      </c>
      <c r="AK9">
        <f t="shared" si="30"/>
        <v>56.319298677242642</v>
      </c>
      <c r="AL9">
        <f t="shared" si="9"/>
        <v>-841.12928161715786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-296.066873041181</v>
      </c>
      <c r="AR9">
        <f t="shared" si="14"/>
        <v>-304.20258447633705</v>
      </c>
      <c r="AS9">
        <f t="shared" si="15"/>
        <v>-322.22305547143509</v>
      </c>
      <c r="AT9">
        <f t="shared" si="16"/>
        <v>39.311280322855019</v>
      </c>
      <c r="AU9">
        <f t="shared" si="17"/>
        <v>-587.11435962491714</v>
      </c>
      <c r="AW9">
        <v>6</v>
      </c>
      <c r="AX9">
        <f>IF(Z9&gt;0, (R9*SUMPRODUCT(K9:$K$98, X9:$X$98)-K9*$AZ$3)/Z9, 0)</f>
        <v>3203.5623969845724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250000</v>
      </c>
      <c r="S10">
        <f t="shared" si="1"/>
        <v>3513.5033813462051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2987.1618910762209</v>
      </c>
      <c r="AC10">
        <f t="shared" si="2"/>
        <v>3237.1684301806163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-443.73665703160191</v>
      </c>
      <c r="AI10">
        <f t="shared" si="7"/>
        <v>-455.25353946640791</v>
      </c>
      <c r="AJ10">
        <f t="shared" si="8"/>
        <v>-250.00653910439542</v>
      </c>
      <c r="AK10">
        <f t="shared" si="30"/>
        <v>12.844796131627749</v>
      </c>
      <c r="AL10">
        <f t="shared" si="9"/>
        <v>-692.4152824391756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-293.77920493526813</v>
      </c>
      <c r="AR10">
        <f t="shared" si="14"/>
        <v>-301.40404392798024</v>
      </c>
      <c r="AS10">
        <f t="shared" si="15"/>
        <v>-165.51871729063981</v>
      </c>
      <c r="AT10">
        <f t="shared" si="16"/>
        <v>8.5039942842415783</v>
      </c>
      <c r="AU10">
        <f t="shared" si="17"/>
        <v>-458.41876693437848</v>
      </c>
      <c r="AW10">
        <v>7</v>
      </c>
      <c r="AX10">
        <f>IF(Z10&gt;0, (R10*SUMPRODUCT(K10:$K$98, X10:$X$98)-K10*$AZ$3)/Z10, 0)</f>
        <v>3513.5033813462051</v>
      </c>
    </row>
    <row r="11" spans="1:52" x14ac:dyDescent="0.25">
      <c r="A11" t="s">
        <v>33</v>
      </c>
      <c r="C11" s="25">
        <f>AU91</f>
        <v>72.710446863030512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250000</v>
      </c>
      <c r="S11">
        <f t="shared" si="1"/>
        <v>3775.5646319315015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3237.1684301806163</v>
      </c>
      <c r="AC11">
        <f t="shared" si="2"/>
        <v>3436.847375252175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-462.5239873606763</v>
      </c>
      <c r="AI11">
        <f t="shared" si="7"/>
        <v>-473.90257477176624</v>
      </c>
      <c r="AJ11">
        <f t="shared" si="8"/>
        <v>-199.6789450715587</v>
      </c>
      <c r="AK11">
        <f t="shared" si="30"/>
        <v>5.1794694882889862</v>
      </c>
      <c r="AL11">
        <f t="shared" si="9"/>
        <v>-668.40205035503595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-291.19199207264535</v>
      </c>
      <c r="AR11">
        <f t="shared" si="14"/>
        <v>-298.3556281774778</v>
      </c>
      <c r="AS11">
        <f t="shared" si="15"/>
        <v>-125.71220386243471</v>
      </c>
      <c r="AT11">
        <f t="shared" si="16"/>
        <v>3.2608471763395155</v>
      </c>
      <c r="AU11">
        <f t="shared" si="17"/>
        <v>-420.80698486357301</v>
      </c>
      <c r="AW11">
        <v>8</v>
      </c>
      <c r="AX11">
        <f>IF(Z11&gt;0, (R11*SUMPRODUCT(K11:$K$98, X11:$X$98)-K11*$AZ$3)/Z11, 0)</f>
        <v>3775.5646319315015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250000</v>
      </c>
      <c r="S12">
        <f t="shared" si="1"/>
        <v>4203.1003105935988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3436.847375252175</v>
      </c>
      <c r="AC12">
        <f t="shared" si="2"/>
        <v>3779.6265441332926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-484.20941526998195</v>
      </c>
      <c r="AI12">
        <f t="shared" si="7"/>
        <v>-495.45000633619748</v>
      </c>
      <c r="AJ12">
        <f t="shared" si="8"/>
        <v>-342.77916888111758</v>
      </c>
      <c r="AK12">
        <f t="shared" si="30"/>
        <v>72.173794880295674</v>
      </c>
      <c r="AL12">
        <f t="shared" si="9"/>
        <v>-766.05538033701941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-284.63540878144323</v>
      </c>
      <c r="AR12">
        <f t="shared" si="14"/>
        <v>-291.24302551126942</v>
      </c>
      <c r="AS12">
        <f t="shared" si="15"/>
        <v>-201.49771107164349</v>
      </c>
      <c r="AT12">
        <f t="shared" si="16"/>
        <v>42.426307628914351</v>
      </c>
      <c r="AU12">
        <f t="shared" si="17"/>
        <v>-450.31442895399857</v>
      </c>
      <c r="AW12">
        <v>9</v>
      </c>
      <c r="AX12">
        <f>IF(Z12&gt;0, (R12*SUMPRODUCT(K12:$K$98, X12:$X$98)-K12*$AZ$3)/Z12, 0)</f>
        <v>4203.1003105935988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250000</v>
      </c>
      <c r="S13">
        <f t="shared" si="1"/>
        <v>5011.8907142138387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3779.6265441332926</v>
      </c>
      <c r="AC13">
        <f t="shared" si="2"/>
        <v>4451.6880583203101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-507.38184615962075</v>
      </c>
      <c r="AI13">
        <f t="shared" si="7"/>
        <v>-518.48466222286618</v>
      </c>
      <c r="AJ13">
        <f t="shared" si="8"/>
        <v>-672.06151418701756</v>
      </c>
      <c r="AK13">
        <f t="shared" si="30"/>
        <v>264.57385808933049</v>
      </c>
      <c r="AL13">
        <f t="shared" si="9"/>
        <v>-925.97231832055309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-266.30087740439109</v>
      </c>
      <c r="AR13">
        <f t="shared" si="14"/>
        <v>-272.12822357706369</v>
      </c>
      <c r="AS13">
        <f t="shared" si="15"/>
        <v>-352.73349303361323</v>
      </c>
      <c r="AT13">
        <f t="shared" si="16"/>
        <v>138.86237964707993</v>
      </c>
      <c r="AU13">
        <f t="shared" si="17"/>
        <v>-485.99933696359693</v>
      </c>
      <c r="AW13">
        <v>10</v>
      </c>
      <c r="AX13">
        <f>IF(Z13&gt;0, (R13*SUMPRODUCT(K13:$K$98, X13:$X$98)-K13*$AZ$3)/Z13, 0)</f>
        <v>5011.8907142138387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250000</v>
      </c>
      <c r="S14">
        <f t="shared" si="1"/>
        <v>5744.9878040279873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4451.6880583203101</v>
      </c>
      <c r="AC14">
        <f t="shared" si="2"/>
        <v>5039.5808621377582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-532.38291696479348</v>
      </c>
      <c r="AI14">
        <f t="shared" si="7"/>
        <v>-543.34808572155816</v>
      </c>
      <c r="AJ14">
        <f t="shared" si="8"/>
        <v>-587.89280381744811</v>
      </c>
      <c r="AK14">
        <f t="shared" si="30"/>
        <v>311.61816408242174</v>
      </c>
      <c r="AL14">
        <f t="shared" si="9"/>
        <v>-819.62272545658448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-249.48461079433525</v>
      </c>
      <c r="AR14">
        <f t="shared" si="14"/>
        <v>-254.62309434142577</v>
      </c>
      <c r="AS14">
        <f t="shared" si="15"/>
        <v>-275.49758392958699</v>
      </c>
      <c r="AT14">
        <f t="shared" si="16"/>
        <v>146.0301108566365</v>
      </c>
      <c r="AU14">
        <f t="shared" si="17"/>
        <v>-384.09056741437627</v>
      </c>
      <c r="AW14">
        <v>11</v>
      </c>
      <c r="AX14">
        <f>IF(Z14&gt;0, (R14*SUMPRODUCT(K14:$K$98, X14:$X$98)-K14*$AZ$3)/Z14, 0)</f>
        <v>5744.9878040279873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250000</v>
      </c>
      <c r="S15">
        <f t="shared" si="1"/>
        <v>6410.4383750467814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5039.5808621377582</v>
      </c>
      <c r="AC15">
        <f t="shared" si="2"/>
        <v>5552.7691810057813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-558.49047541192272</v>
      </c>
      <c r="AI15">
        <f t="shared" si="7"/>
        <v>-569.31806795734917</v>
      </c>
      <c r="AJ15">
        <f t="shared" si="8"/>
        <v>-513.18831886802309</v>
      </c>
      <c r="AK15">
        <f t="shared" si="30"/>
        <v>352.77066034964309</v>
      </c>
      <c r="AL15">
        <f t="shared" si="9"/>
        <v>-729.73572647572928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-233.67776954612305</v>
      </c>
      <c r="AR15">
        <f t="shared" si="14"/>
        <v>-238.20813807873466</v>
      </c>
      <c r="AS15">
        <f t="shared" si="15"/>
        <v>-214.72291290510364</v>
      </c>
      <c r="AT15">
        <f t="shared" si="16"/>
        <v>147.60262654616744</v>
      </c>
      <c r="AU15">
        <f t="shared" si="17"/>
        <v>-305.32842443767089</v>
      </c>
      <c r="AW15">
        <v>12</v>
      </c>
      <c r="AX15">
        <f>IF(Z15&gt;0, (R15*SUMPRODUCT(K15:$K$98, X15:$X$98)-K15*$AZ$3)/Z15, 0)</f>
        <v>6410.4383750467814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250000</v>
      </c>
      <c r="S16">
        <f t="shared" si="1"/>
        <v>7024.0470442956203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5552.7691810057813</v>
      </c>
      <c r="AC16">
        <f t="shared" si="2"/>
        <v>6000.0493843724744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-832.4742556106919</v>
      </c>
      <c r="AI16">
        <f t="shared" si="7"/>
        <v>-843.15194851788351</v>
      </c>
      <c r="AJ16">
        <f t="shared" si="8"/>
        <v>-447.28020336669306</v>
      </c>
      <c r="AK16">
        <f t="shared" si="30"/>
        <v>388.69384267040471</v>
      </c>
      <c r="AL16">
        <f t="shared" si="9"/>
        <v>-901.73830921417186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-310.9957232615622</v>
      </c>
      <c r="AR16">
        <f t="shared" si="14"/>
        <v>-314.9846956604755</v>
      </c>
      <c r="AS16">
        <f t="shared" si="15"/>
        <v>-167.09493345780385</v>
      </c>
      <c r="AT16">
        <f t="shared" si="16"/>
        <v>145.20824147278992</v>
      </c>
      <c r="AU16">
        <f t="shared" si="17"/>
        <v>-336.87138764548939</v>
      </c>
      <c r="AW16">
        <v>13</v>
      </c>
      <c r="AX16">
        <f>IF(Z16&gt;0, (R16*SUMPRODUCT(K16:$K$98, X16:$X$98)-K16*$AZ$3)/Z16, 0)</f>
        <v>7024.0470442956203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250000</v>
      </c>
      <c r="S17">
        <f t="shared" si="1"/>
        <v>7486.5056353093569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6000.0493843724744</v>
      </c>
      <c r="AC17">
        <f t="shared" si="2"/>
        <v>6297.0518512116441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-1138.2450536606455</v>
      </c>
      <c r="AI17">
        <f t="shared" si="7"/>
        <v>-1148.7590573860821</v>
      </c>
      <c r="AJ17">
        <f t="shared" si="8"/>
        <v>-297.00246683916976</v>
      </c>
      <c r="AK17">
        <f t="shared" si="30"/>
        <v>420.00345690607327</v>
      </c>
      <c r="AL17">
        <f t="shared" si="9"/>
        <v>-1025.7580673191785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-379.66569163966676</v>
      </c>
      <c r="AR17">
        <f t="shared" si="14"/>
        <v>-383.17267502912415</v>
      </c>
      <c r="AS17">
        <f t="shared" si="15"/>
        <v>-99.066230622776914</v>
      </c>
      <c r="AT17">
        <f t="shared" si="16"/>
        <v>140.09364894181803</v>
      </c>
      <c r="AU17">
        <f t="shared" si="17"/>
        <v>-342.145256710083</v>
      </c>
      <c r="AW17">
        <v>14</v>
      </c>
      <c r="AX17">
        <f>IF(Z17&gt;0, (R17*SUMPRODUCT(K17:$K$98, X17:$X$98)-K17*$AZ$3)/Z17, 0)</f>
        <v>7486.5056353093569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250000</v>
      </c>
      <c r="S18">
        <f t="shared" si="1"/>
        <v>7812.5558513437945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6297.0518512116441</v>
      </c>
      <c r="AC18">
        <f t="shared" si="2"/>
        <v>6460.2416864476299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-1451.0176775404429</v>
      </c>
      <c r="AI18">
        <f t="shared" si="7"/>
        <v>-1461.3539903447484</v>
      </c>
      <c r="AJ18">
        <f t="shared" si="8"/>
        <v>-163.18983523598581</v>
      </c>
      <c r="AK18">
        <f t="shared" si="30"/>
        <v>440.79362958481511</v>
      </c>
      <c r="AL18">
        <f t="shared" si="9"/>
        <v>-1183.7501959959191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-432.13581634873202</v>
      </c>
      <c r="AR18">
        <f t="shared" si="14"/>
        <v>-435.21413237538144</v>
      </c>
      <c r="AS18">
        <f t="shared" si="15"/>
        <v>-48.600491752142872</v>
      </c>
      <c r="AT18">
        <f t="shared" si="16"/>
        <v>131.27525454054677</v>
      </c>
      <c r="AU18">
        <f t="shared" si="17"/>
        <v>-352.53936958697756</v>
      </c>
      <c r="AW18">
        <v>15</v>
      </c>
      <c r="AX18">
        <f>IF(Z18&gt;0, (R18*SUMPRODUCT(K18:$K$98, X18:$X$98)-K18*$AZ$3)/Z18, 0)</f>
        <v>7812.5558513437945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250000</v>
      </c>
      <c r="S19">
        <f t="shared" si="1"/>
        <v>8025.5967909703868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6460.2416864476299</v>
      </c>
      <c r="AC19">
        <f t="shared" si="2"/>
        <v>6512.798304809301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-1783.1677630771972</v>
      </c>
      <c r="AI19">
        <f t="shared" si="7"/>
        <v>-1793.3115543653055</v>
      </c>
      <c r="AJ19">
        <f t="shared" si="8"/>
        <v>-52.556618361671099</v>
      </c>
      <c r="AK19">
        <f t="shared" si="30"/>
        <v>452.21691805133412</v>
      </c>
      <c r="AL19">
        <f t="shared" si="9"/>
        <v>-1393.6512546756426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-474.15653566026583</v>
      </c>
      <c r="AR19">
        <f t="shared" si="14"/>
        <v>-476.85383932132464</v>
      </c>
      <c r="AS19">
        <f t="shared" si="15"/>
        <v>-13.975165211255471</v>
      </c>
      <c r="AT19">
        <f t="shared" si="16"/>
        <v>120.24757943142568</v>
      </c>
      <c r="AU19">
        <f t="shared" si="17"/>
        <v>-370.58142510115448</v>
      </c>
      <c r="AW19">
        <v>16</v>
      </c>
      <c r="AX19">
        <f>IF(Z19&gt;0, (R19*SUMPRODUCT(K19:$K$98, X19:$X$98)-K19*$AZ$3)/Z19, 0)</f>
        <v>8025.5967909703868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250000</v>
      </c>
      <c r="S20">
        <f t="shared" si="1"/>
        <v>8141.2916619102143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6512.798304809301</v>
      </c>
      <c r="AC20">
        <f t="shared" si="2"/>
        <v>6471.4028715690401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-2125.4413697743789</v>
      </c>
      <c r="AI20">
        <f t="shared" si="7"/>
        <v>-2135.3774510811177</v>
      </c>
      <c r="AJ20">
        <f t="shared" si="8"/>
        <v>41.3954332402609</v>
      </c>
      <c r="AK20">
        <f t="shared" si="30"/>
        <v>455.89588133665114</v>
      </c>
      <c r="AL20">
        <f t="shared" si="9"/>
        <v>-1638.0861365042056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-504.61556670024726</v>
      </c>
      <c r="AR20">
        <f t="shared" si="14"/>
        <v>-506.97455969374107</v>
      </c>
      <c r="AS20">
        <f t="shared" si="15"/>
        <v>9.8279728156198942</v>
      </c>
      <c r="AT20">
        <f t="shared" si="16"/>
        <v>108.23735803233355</v>
      </c>
      <c r="AU20">
        <f t="shared" si="17"/>
        <v>-388.90922884578765</v>
      </c>
      <c r="AW20">
        <v>17</v>
      </c>
      <c r="AX20">
        <f>IF(Z20&gt;0, (R20*SUMPRODUCT(K20:$K$98, X20:$X$98)-K20*$AZ$3)/Z20, 0)</f>
        <v>8141.2916619102143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250000</v>
      </c>
      <c r="S21">
        <f t="shared" si="1"/>
        <v>8177.4378003692254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6471.4028715690401</v>
      </c>
      <c r="AC21">
        <f t="shared" si="2"/>
        <v>6353.1811463152244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-2505.4441077549905</v>
      </c>
      <c r="AI21">
        <f t="shared" si="7"/>
        <v>-2515.1555560432739</v>
      </c>
      <c r="AJ21">
        <f t="shared" si="8"/>
        <v>118.22172525381575</v>
      </c>
      <c r="AK21">
        <f t="shared" si="30"/>
        <v>452.99820100983283</v>
      </c>
      <c r="AL21">
        <f t="shared" si="9"/>
        <v>-1943.9356297796253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-531.10233455919922</v>
      </c>
      <c r="AR21">
        <f t="shared" si="14"/>
        <v>-533.16096074922018</v>
      </c>
      <c r="AS21">
        <f t="shared" si="15"/>
        <v>25.060560753909204</v>
      </c>
      <c r="AT21">
        <f t="shared" si="16"/>
        <v>96.026249942178694</v>
      </c>
      <c r="AU21">
        <f t="shared" si="17"/>
        <v>-412.07415005313231</v>
      </c>
      <c r="AW21">
        <v>18</v>
      </c>
      <c r="AX21">
        <f>IF(Z21&gt;0, (R21*SUMPRODUCT(K21:$K$98, X21:$X$98)-K21*$AZ$3)/Z21, 0)</f>
        <v>8177.4378003692254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250000</v>
      </c>
      <c r="S22">
        <f t="shared" si="1"/>
        <v>8141.7082393239443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6353.1811463152244</v>
      </c>
      <c r="AC22">
        <f t="shared" si="2"/>
        <v>6167.0733130474819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-2919.9875775610103</v>
      </c>
      <c r="AI22">
        <f t="shared" si="7"/>
        <v>-2929.455911987533</v>
      </c>
      <c r="AJ22">
        <f t="shared" si="8"/>
        <v>186.10783326774254</v>
      </c>
      <c r="AK22">
        <f t="shared" si="30"/>
        <v>444.72268024206574</v>
      </c>
      <c r="AL22">
        <f t="shared" si="9"/>
        <v>-2298.625398477725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-552.65801498822418</v>
      </c>
      <c r="AR22">
        <f t="shared" si="14"/>
        <v>-554.45006059472553</v>
      </c>
      <c r="AS22">
        <f t="shared" si="15"/>
        <v>35.224117560603197</v>
      </c>
      <c r="AT22">
        <f t="shared" si="16"/>
        <v>84.171438115540226</v>
      </c>
      <c r="AU22">
        <f t="shared" si="17"/>
        <v>-435.0545049185821</v>
      </c>
      <c r="AW22">
        <v>19</v>
      </c>
      <c r="AX22">
        <f>IF(Z22&gt;0, (R22*SUMPRODUCT(K22:$K$98, X22:$X$98)-K22*$AZ$3)/Z22, 0)</f>
        <v>8141.7082393239443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250000</v>
      </c>
      <c r="S23">
        <f t="shared" si="1"/>
        <v>8041.6621668964535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6167.0733130474819</v>
      </c>
      <c r="AC23">
        <f t="shared" si="2"/>
        <v>5922.4461027837706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-3355.4231975417647</v>
      </c>
      <c r="AI23">
        <f t="shared" si="7"/>
        <v>-3364.6290774641448</v>
      </c>
      <c r="AJ23">
        <f t="shared" si="8"/>
        <v>244.62721026371128</v>
      </c>
      <c r="AK23">
        <f t="shared" si="30"/>
        <v>431.69513191332379</v>
      </c>
      <c r="AL23">
        <f t="shared" si="9"/>
        <v>-2688.3067352871099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-567.02831853550856</v>
      </c>
      <c r="AR23">
        <f t="shared" si="14"/>
        <v>-568.58400743247125</v>
      </c>
      <c r="AS23">
        <f t="shared" si="15"/>
        <v>41.33921342782812</v>
      </c>
      <c r="AT23">
        <f t="shared" si="16"/>
        <v>72.951562398480363</v>
      </c>
      <c r="AU23">
        <f t="shared" si="17"/>
        <v>-454.29323160616281</v>
      </c>
      <c r="AW23">
        <v>20</v>
      </c>
      <c r="AX23">
        <f>IF(Z23&gt;0, (R23*SUMPRODUCT(K23:$K$98, X23:$X$98)-K23*$AZ$3)/Z23, 0)</f>
        <v>8041.6621668964535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250000</v>
      </c>
      <c r="S24">
        <f t="shared" si="1"/>
        <v>7887.8750660450132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5922.4461027837706</v>
      </c>
      <c r="AC24">
        <f t="shared" si="2"/>
        <v>5630.445288466577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-3823.8848239371709</v>
      </c>
      <c r="AI24">
        <f t="shared" si="7"/>
        <v>-3832.8074508191307</v>
      </c>
      <c r="AJ24">
        <f t="shared" si="8"/>
        <v>292.00081431719354</v>
      </c>
      <c r="AK24">
        <f t="shared" si="30"/>
        <v>414.57122719486398</v>
      </c>
      <c r="AL24">
        <f t="shared" si="9"/>
        <v>-3126.235409307073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-576.95803563484014</v>
      </c>
      <c r="AR24">
        <f t="shared" si="14"/>
        <v>-578.30430559733804</v>
      </c>
      <c r="AS24">
        <f t="shared" si="15"/>
        <v>44.057868892284866</v>
      </c>
      <c r="AT24">
        <f t="shared" si="16"/>
        <v>62.551622730832491</v>
      </c>
      <c r="AU24">
        <f t="shared" si="17"/>
        <v>-471.69481397422061</v>
      </c>
      <c r="AW24">
        <v>21</v>
      </c>
      <c r="AX24">
        <f>IF(Z24&gt;0, (R24*SUMPRODUCT(K24:$K$98, X24:$X$98)-K24*$AZ$3)/Z24, 0)</f>
        <v>7887.8750660450132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250000</v>
      </c>
      <c r="S25">
        <f t="shared" si="1"/>
        <v>7686.6866350347891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5630.445288466577</v>
      </c>
      <c r="AC25">
        <f t="shared" si="2"/>
        <v>5299.0475244552363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-4323.0287850378218</v>
      </c>
      <c r="AI25">
        <f t="shared" si="7"/>
        <v>-4331.6460342117098</v>
      </c>
      <c r="AJ25">
        <f t="shared" si="8"/>
        <v>331.39776401134077</v>
      </c>
      <c r="AK25">
        <f t="shared" si="30"/>
        <v>394.13117019266042</v>
      </c>
      <c r="AL25">
        <f t="shared" si="9"/>
        <v>-3606.1171000077084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-582.38412510370233</v>
      </c>
      <c r="AR25">
        <f t="shared" si="14"/>
        <v>-583.54501238215505</v>
      </c>
      <c r="AS25">
        <f t="shared" si="15"/>
        <v>44.644809565703454</v>
      </c>
      <c r="AT25">
        <f t="shared" si="16"/>
        <v>53.096046346761199</v>
      </c>
      <c r="AU25">
        <f t="shared" si="17"/>
        <v>-485.80415646969038</v>
      </c>
      <c r="AW25">
        <v>22</v>
      </c>
      <c r="AX25">
        <f>IF(Z25&gt;0, (R25*SUMPRODUCT(K25:$K$98, X25:$X$98)-K25*$AZ$3)/Z25, 0)</f>
        <v>7686.6866350347891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250000</v>
      </c>
      <c r="S26">
        <f t="shared" si="1"/>
        <v>7441.432867087763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5299.0475244552363</v>
      </c>
      <c r="AC26">
        <f t="shared" si="2"/>
        <v>4935.9136418725129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-4796.1566613807108</v>
      </c>
      <c r="AI26">
        <f t="shared" si="7"/>
        <v>-4804.4479302297914</v>
      </c>
      <c r="AJ26">
        <f t="shared" si="8"/>
        <v>363.13388258272334</v>
      </c>
      <c r="AK26">
        <f t="shared" si="30"/>
        <v>370.93332671186658</v>
      </c>
      <c r="AL26">
        <f t="shared" si="9"/>
        <v>-4070.3807209352017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-576.89495192705283</v>
      </c>
      <c r="AR26">
        <f t="shared" si="14"/>
        <v>-577.8922486130889</v>
      </c>
      <c r="AS26">
        <f t="shared" si="15"/>
        <v>43.678744988145681</v>
      </c>
      <c r="AT26">
        <f t="shared" si="16"/>
        <v>44.616883640323181</v>
      </c>
      <c r="AU26">
        <f t="shared" si="17"/>
        <v>-489.59661998462008</v>
      </c>
      <c r="AW26">
        <v>23</v>
      </c>
      <c r="AX26">
        <f>IF(Z26&gt;0, (R26*SUMPRODUCT(K26:$K$98, X26:$X$98)-K26*$AZ$3)/Z26, 0)</f>
        <v>7441.432867087763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250000</v>
      </c>
      <c r="S27">
        <f t="shared" si="1"/>
        <v>7165.5194349805124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4935.9136418725129</v>
      </c>
      <c r="AC27">
        <f t="shared" si="2"/>
        <v>4554.7778350534772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-5254.0856998794134</v>
      </c>
      <c r="AI27">
        <f t="shared" si="7"/>
        <v>-5262.0313517550085</v>
      </c>
      <c r="AJ27">
        <f t="shared" si="8"/>
        <v>381.13580681903568</v>
      </c>
      <c r="AK27">
        <f t="shared" si="30"/>
        <v>345.51395493107594</v>
      </c>
      <c r="AL27">
        <f t="shared" si="9"/>
        <v>-4535.3815900048967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-564.26421404600353</v>
      </c>
      <c r="AR27">
        <f t="shared" si="14"/>
        <v>-565.11753987027942</v>
      </c>
      <c r="AS27">
        <f t="shared" si="15"/>
        <v>40.932201864249848</v>
      </c>
      <c r="AT27">
        <f t="shared" si="16"/>
        <v>37.106581688529445</v>
      </c>
      <c r="AU27">
        <f t="shared" si="17"/>
        <v>-487.07875631750011</v>
      </c>
      <c r="AW27">
        <v>24</v>
      </c>
      <c r="AX27">
        <f>IF(Z27&gt;0, (R27*SUMPRODUCT(K27:$K$98, X27:$X$98)-K27*$AZ$3)/Z27, 0)</f>
        <v>7165.5194349805124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250000</v>
      </c>
      <c r="S28">
        <f t="shared" si="1"/>
        <v>6868.2806039944744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4554.7778350534772</v>
      </c>
      <c r="AC28">
        <f t="shared" si="2"/>
        <v>4165.2985719967746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-5710.3224510420869</v>
      </c>
      <c r="AI28">
        <f t="shared" si="7"/>
        <v>-5717.9031302763742</v>
      </c>
      <c r="AJ28">
        <f t="shared" si="8"/>
        <v>389.47926305670262</v>
      </c>
      <c r="AK28">
        <f t="shared" si="30"/>
        <v>318.83444845374345</v>
      </c>
      <c r="AL28">
        <f t="shared" si="9"/>
        <v>-5009.5894187659278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-547.5552730768278</v>
      </c>
      <c r="AR28">
        <f t="shared" si="14"/>
        <v>-548.28217438998934</v>
      </c>
      <c r="AS28">
        <f t="shared" si="15"/>
        <v>37.346651799296552</v>
      </c>
      <c r="AT28">
        <f t="shared" si="16"/>
        <v>30.572613891099959</v>
      </c>
      <c r="AU28">
        <f t="shared" si="17"/>
        <v>-480.36290869959277</v>
      </c>
      <c r="AW28">
        <v>25</v>
      </c>
      <c r="AX28">
        <f>IF(Z28&gt;0, (R28*SUMPRODUCT(K28:$K$98, X28:$X$98)-K28*$AZ$3)/Z28, 0)</f>
        <v>6868.2806039944744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250000</v>
      </c>
      <c r="S29">
        <f t="shared" si="1"/>
        <v>6557.2577458556498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4165.2985719967746</v>
      </c>
      <c r="AC29">
        <f t="shared" si="2"/>
        <v>3773.8012908746796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-6218.6569285135338</v>
      </c>
      <c r="AI29">
        <f t="shared" si="7"/>
        <v>-6225.8508681090525</v>
      </c>
      <c r="AJ29">
        <f t="shared" si="8"/>
        <v>391.49728112209505</v>
      </c>
      <c r="AK29">
        <f t="shared" si="30"/>
        <v>291.57090003977424</v>
      </c>
      <c r="AL29">
        <f t="shared" si="9"/>
        <v>-5542.7826869471828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-532.40963777453646</v>
      </c>
      <c r="AR29">
        <f t="shared" si="14"/>
        <v>-533.02554613196003</v>
      </c>
      <c r="AS29">
        <f t="shared" si="15"/>
        <v>33.517997218372656</v>
      </c>
      <c r="AT29">
        <f t="shared" si="16"/>
        <v>24.962810951026068</v>
      </c>
      <c r="AU29">
        <f t="shared" si="17"/>
        <v>-474.54473796256133</v>
      </c>
      <c r="AW29">
        <v>26</v>
      </c>
      <c r="AX29">
        <f>IF(Z29&gt;0, (R29*SUMPRODUCT(K29:$K$98, X29:$X$98)-K29*$AZ$3)/Z29, 0)</f>
        <v>6557.2577458556498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250000</v>
      </c>
      <c r="S30">
        <f t="shared" si="1"/>
        <v>6225.6138003431506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3773.8012908746796</v>
      </c>
      <c r="AC30">
        <f t="shared" si="2"/>
        <v>3380.72914591687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-6681.1352942405874</v>
      </c>
      <c r="AI30">
        <f t="shared" si="7"/>
        <v>-6687.9232376754389</v>
      </c>
      <c r="AJ30">
        <f t="shared" si="8"/>
        <v>393.07214495780954</v>
      </c>
      <c r="AK30">
        <f t="shared" si="30"/>
        <v>264.16609036122759</v>
      </c>
      <c r="AL30">
        <f t="shared" si="9"/>
        <v>-6030.685002356402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-510.71845789726763</v>
      </c>
      <c r="AR30">
        <f t="shared" si="14"/>
        <v>-511.2373409688812</v>
      </c>
      <c r="AS30">
        <f t="shared" si="15"/>
        <v>30.047168763110932</v>
      </c>
      <c r="AT30">
        <f t="shared" si="16"/>
        <v>20.193349237267839</v>
      </c>
      <c r="AU30">
        <f t="shared" si="17"/>
        <v>-460.99682296850244</v>
      </c>
      <c r="AW30">
        <v>27</v>
      </c>
      <c r="AX30">
        <f>IF(Z30&gt;0, (R30*SUMPRODUCT(K30:$K$98, X30:$X$98)-K30*$AZ$3)/Z30, 0)</f>
        <v>6225.6138003431506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250000</v>
      </c>
      <c r="S31">
        <f t="shared" si="1"/>
        <v>5877.665262015179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3380.72914591687</v>
      </c>
      <c r="AC31">
        <f t="shared" si="2"/>
        <v>2994.4191637488229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-7036.9682356033445</v>
      </c>
      <c r="AI31">
        <f t="shared" si="7"/>
        <v>-7043.3364511920672</v>
      </c>
      <c r="AJ31">
        <f t="shared" si="8"/>
        <v>386.3099821680471</v>
      </c>
      <c r="AK31">
        <f t="shared" si="30"/>
        <v>236.65104021418094</v>
      </c>
      <c r="AL31">
        <f t="shared" si="9"/>
        <v>-6420.3754288098389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-480.28481464197802</v>
      </c>
      <c r="AR31">
        <f t="shared" si="14"/>
        <v>-480.71945597347576</v>
      </c>
      <c r="AS31">
        <f t="shared" si="15"/>
        <v>26.366300367990558</v>
      </c>
      <c r="AT31">
        <f t="shared" si="16"/>
        <v>16.151828057008995</v>
      </c>
      <c r="AU31">
        <f t="shared" si="17"/>
        <v>-438.20132754847617</v>
      </c>
      <c r="AW31">
        <v>28</v>
      </c>
      <c r="AX31">
        <f>IF(Z31&gt;0, (R31*SUMPRODUCT(K31:$K$98, X31:$X$98)-K31*$AZ$3)/Z31, 0)</f>
        <v>5877.665262015179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250000</v>
      </c>
      <c r="S32">
        <f t="shared" si="1"/>
        <v>5527.5801532949426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2994.4191637488229</v>
      </c>
      <c r="AC32">
        <f t="shared" si="2"/>
        <v>2625.2133452936496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-7358.1820853169374</v>
      </c>
      <c r="AI32">
        <f t="shared" si="7"/>
        <v>-7364.1187096455069</v>
      </c>
      <c r="AJ32">
        <f t="shared" si="8"/>
        <v>369.20581845517336</v>
      </c>
      <c r="AK32">
        <f t="shared" si="30"/>
        <v>209.60934146241763</v>
      </c>
      <c r="AL32">
        <f t="shared" si="9"/>
        <v>-6785.3035497279161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-448.400174497134</v>
      </c>
      <c r="AR32">
        <f t="shared" si="14"/>
        <v>-448.76194637964375</v>
      </c>
      <c r="AS32">
        <f t="shared" si="15"/>
        <v>22.499029176107449</v>
      </c>
      <c r="AT32">
        <f t="shared" si="16"/>
        <v>12.773381277901477</v>
      </c>
      <c r="AU32">
        <f t="shared" si="17"/>
        <v>-413.48953592563481</v>
      </c>
      <c r="AW32">
        <v>29</v>
      </c>
      <c r="AX32">
        <f>IF(Z32&gt;0, (R32*SUMPRODUCT(K32:$K$98, X32:$X$98)-K32*$AZ$3)/Z32, 0)</f>
        <v>5527.5801532949426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250000</v>
      </c>
      <c r="S33">
        <f t="shared" si="1"/>
        <v>5175.7337214992185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2625.2133452936496</v>
      </c>
      <c r="AC33">
        <f t="shared" si="2"/>
        <v>2275.9908459633043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-7609.4999989581938</v>
      </c>
      <c r="AI33">
        <f t="shared" si="7"/>
        <v>-7614.9967820435304</v>
      </c>
      <c r="AJ33">
        <f t="shared" si="8"/>
        <v>349.22249933034527</v>
      </c>
      <c r="AK33">
        <f t="shared" si="30"/>
        <v>183.76493417055548</v>
      </c>
      <c r="AL33">
        <f t="shared" si="9"/>
        <v>-7082.0093485426296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-414.03145891175865</v>
      </c>
      <c r="AR33">
        <f t="shared" si="14"/>
        <v>-414.33053784210296</v>
      </c>
      <c r="AS33">
        <f t="shared" si="15"/>
        <v>19.001130284821475</v>
      </c>
      <c r="AT33">
        <f t="shared" si="16"/>
        <v>9.998615388905316</v>
      </c>
      <c r="AU33">
        <f t="shared" si="17"/>
        <v>-385.33079216837621</v>
      </c>
      <c r="AW33">
        <v>30</v>
      </c>
      <c r="AX33">
        <f>IF(Z33&gt;0, (R33*SUMPRODUCT(K33:$K$98, X33:$X$98)-K33*$AZ$3)/Z33, 0)</f>
        <v>5175.7337214992185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250000</v>
      </c>
      <c r="S34">
        <f t="shared" si="1"/>
        <v>4827.1626636100782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2275.9908459633043</v>
      </c>
      <c r="AC34">
        <f t="shared" si="2"/>
        <v>1950.5108827361785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-7818.8431424847277</v>
      </c>
      <c r="AI34">
        <f t="shared" si="7"/>
        <v>-7823.8940155820865</v>
      </c>
      <c r="AJ34">
        <f t="shared" si="8"/>
        <v>325.47996322712584</v>
      </c>
      <c r="AK34">
        <f t="shared" si="30"/>
        <v>159.31935921743133</v>
      </c>
      <c r="AL34">
        <f t="shared" si="9"/>
        <v>-7339.0946931375292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-379.84087486135263</v>
      </c>
      <c r="AR34">
        <f t="shared" si="14"/>
        <v>-380.08624722925322</v>
      </c>
      <c r="AS34">
        <f t="shared" si="15"/>
        <v>15.811878014315063</v>
      </c>
      <c r="AT34">
        <f t="shared" si="16"/>
        <v>7.7397645258641186</v>
      </c>
      <c r="AU34">
        <f t="shared" si="17"/>
        <v>-356.534604689074</v>
      </c>
      <c r="AW34">
        <v>31</v>
      </c>
      <c r="AX34">
        <f>IF(Z34&gt;0, (R34*SUMPRODUCT(K34:$K$98, X34:$X$98)-K34*$AZ$3)/Z34, 0)</f>
        <v>4827.1626636100782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4482.8104248428799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1950.5108827361785</v>
      </c>
      <c r="AC35">
        <f t="shared" ref="AC35:AC66" si="33">S35*Z35</f>
        <v>1649.7338433075336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-8003.9631315103052</v>
      </c>
      <c r="AI35">
        <f t="shared" ref="AI35:AI66" si="38">SUM(AE35:AH35)</f>
        <v>-8008.5632977201149</v>
      </c>
      <c r="AJ35">
        <f t="shared" ref="AJ35:AJ66" si="39">AB35-AC35</f>
        <v>300.77703942864491</v>
      </c>
      <c r="AK35">
        <f t="shared" si="30"/>
        <v>136.53576179153251</v>
      </c>
      <c r="AL35">
        <f t="shared" ref="AL35:AL66" si="40">SUM(AI35:AK35)</f>
        <v>-7571.2504964999371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-347.17324897366228</v>
      </c>
      <c r="AR35">
        <f t="shared" ref="AR35:AR66" si="45">AI35*$K35</f>
        <v>-347.37278195783995</v>
      </c>
      <c r="AS35">
        <f t="shared" ref="AS35:AS66" si="46">AJ35*$K35</f>
        <v>13.04625474648059</v>
      </c>
      <c r="AT35">
        <f t="shared" ref="AT35:AT66" si="47">AK35*$K35</f>
        <v>5.9222616650554132</v>
      </c>
      <c r="AU35">
        <f t="shared" ref="AU35:AU66" si="48">AL35*$K35</f>
        <v>-328.40426554630392</v>
      </c>
      <c r="AW35">
        <v>32</v>
      </c>
      <c r="AX35">
        <f>IF(Z35&gt;0, (R35*SUMPRODUCT(K35:$K$98, X35:$X$98)-K35*$AZ$3)/Z35, 0)</f>
        <v>4482.8104248428799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250000</v>
      </c>
      <c r="S36">
        <f t="shared" si="32"/>
        <v>4136.2198793810485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1649.7338433075336</v>
      </c>
      <c r="AC36">
        <f t="shared" si="33"/>
        <v>1373.1533045416463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-8087.6243440723247</v>
      </c>
      <c r="AI36">
        <f t="shared" si="38"/>
        <v>-8091.7741274028322</v>
      </c>
      <c r="AJ36">
        <f t="shared" si="39"/>
        <v>276.58053876588724</v>
      </c>
      <c r="AK36">
        <f t="shared" si="30"/>
        <v>115.48136903152736</v>
      </c>
      <c r="AL36">
        <f t="shared" si="40"/>
        <v>-7699.712219605417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-313.21613228569953</v>
      </c>
      <c r="AR36">
        <f t="shared" si="45"/>
        <v>-313.3768443847423</v>
      </c>
      <c r="AS36">
        <f t="shared" si="46"/>
        <v>10.711363798844054</v>
      </c>
      <c r="AT36">
        <f t="shared" si="47"/>
        <v>4.4723427078587239</v>
      </c>
      <c r="AU36">
        <f t="shared" si="48"/>
        <v>-298.19313787803947</v>
      </c>
      <c r="AW36">
        <v>33</v>
      </c>
      <c r="AX36">
        <f>IF(Z36&gt;0, (R36*SUMPRODUCT(K36:$K$98, X36:$X$98)-K36*$AZ$3)/Z36, 0)</f>
        <v>4136.2198793810485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250000</v>
      </c>
      <c r="S37">
        <f t="shared" si="32"/>
        <v>3788.4128458378068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1373.1533045416463</v>
      </c>
      <c r="AC37">
        <f t="shared" si="33"/>
        <v>1122.9663777986038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-8060.3772166328508</v>
      </c>
      <c r="AI37">
        <f t="shared" si="38"/>
        <v>-8064.0824832692224</v>
      </c>
      <c r="AJ37">
        <f t="shared" si="39"/>
        <v>250.18692674304248</v>
      </c>
      <c r="AK37">
        <f t="shared" si="30"/>
        <v>96.120731317915258</v>
      </c>
      <c r="AL37">
        <f t="shared" si="40"/>
        <v>-7717.7748252082647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-278.71509838802376</v>
      </c>
      <c r="AR37">
        <f t="shared" si="45"/>
        <v>-278.84322064922253</v>
      </c>
      <c r="AS37">
        <f t="shared" si="46"/>
        <v>8.6510683096434295</v>
      </c>
      <c r="AT37">
        <f t="shared" si="47"/>
        <v>3.3237028945889646</v>
      </c>
      <c r="AU37">
        <f t="shared" si="48"/>
        <v>-266.86844944499012</v>
      </c>
      <c r="AW37">
        <v>34</v>
      </c>
      <c r="AX37">
        <f>IF(Z37&gt;0, (R37*SUMPRODUCT(K37:$K$98, X37:$X$98)-K37*$AZ$3)/Z37, 0)</f>
        <v>3788.4128458378068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250000</v>
      </c>
      <c r="S38">
        <f t="shared" si="32"/>
        <v>3442.470154412596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1122.9663777986038</v>
      </c>
      <c r="AC38">
        <f t="shared" si="33"/>
        <v>900.52735578795159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-7965.9378463623671</v>
      </c>
      <c r="AI38">
        <f t="shared" si="38"/>
        <v>-7969.2077634400566</v>
      </c>
      <c r="AJ38">
        <f t="shared" si="39"/>
        <v>222.43902201065225</v>
      </c>
      <c r="AK38">
        <f t="shared" si="30"/>
        <v>78.607646445902276</v>
      </c>
      <c r="AL38">
        <f t="shared" si="40"/>
        <v>-7668.1610949835022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-245.93708419619819</v>
      </c>
      <c r="AR38">
        <f t="shared" si="45"/>
        <v>-246.038038269298</v>
      </c>
      <c r="AS38">
        <f t="shared" si="46"/>
        <v>6.8674907512283907</v>
      </c>
      <c r="AT38">
        <f t="shared" si="47"/>
        <v>2.4269001008160034</v>
      </c>
      <c r="AU38">
        <f t="shared" si="48"/>
        <v>-236.74364741725361</v>
      </c>
      <c r="AW38">
        <v>35</v>
      </c>
      <c r="AX38">
        <f>IF(Z38&gt;0, (R38*SUMPRODUCT(K38:$K$98, X38:$X$98)-K38*$AZ$3)/Z38, 0)</f>
        <v>3442.470154412596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250000</v>
      </c>
      <c r="S39">
        <f t="shared" si="32"/>
        <v>3094.1493805080872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900.52735578795159</v>
      </c>
      <c r="AC39">
        <f t="shared" si="33"/>
        <v>704.83676835726374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-7795.2033238861723</v>
      </c>
      <c r="AI39">
        <f t="shared" si="38"/>
        <v>-7798.0507816268901</v>
      </c>
      <c r="AJ39">
        <f t="shared" si="39"/>
        <v>195.69058743068786</v>
      </c>
      <c r="AK39">
        <f t="shared" si="30"/>
        <v>63.036914905156614</v>
      </c>
      <c r="AL39">
        <f t="shared" si="40"/>
        <v>-7539.3232792910458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-214.88026506111038</v>
      </c>
      <c r="AR39">
        <f t="shared" si="45"/>
        <v>-214.95875723747233</v>
      </c>
      <c r="AS39">
        <f t="shared" si="46"/>
        <v>5.3943487488286879</v>
      </c>
      <c r="AT39">
        <f t="shared" si="47"/>
        <v>1.7376569180625141</v>
      </c>
      <c r="AU39">
        <f t="shared" si="48"/>
        <v>-207.82675157058111</v>
      </c>
      <c r="AW39">
        <v>36</v>
      </c>
      <c r="AX39">
        <f>IF(Z39&gt;0, (R39*SUMPRODUCT(K39:$K$98, X39:$X$98)-K39*$AZ$3)/Z39, 0)</f>
        <v>3094.1493805080872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250000</v>
      </c>
      <c r="S40">
        <f t="shared" si="32"/>
        <v>2738.2290213664255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704.83676835726374</v>
      </c>
      <c r="AC40">
        <f t="shared" si="33"/>
        <v>534.81944683678694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-7550.7082497103656</v>
      </c>
      <c r="AI40">
        <f t="shared" si="38"/>
        <v>-7553.149697461191</v>
      </c>
      <c r="AJ40">
        <f t="shared" si="39"/>
        <v>170.0173215204768</v>
      </c>
      <c r="AK40">
        <f t="shared" ref="AK40:AK71" si="61">G40*SUM(AB40:AB40, AE40:AF40)</f>
        <v>49.338573785008464</v>
      </c>
      <c r="AL40">
        <f t="shared" si="40"/>
        <v>-7333.7938021557056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-185.83980918904069</v>
      </c>
      <c r="AR40">
        <f t="shared" si="45"/>
        <v>-185.8998986759012</v>
      </c>
      <c r="AS40">
        <f t="shared" si="46"/>
        <v>4.1845063463297194</v>
      </c>
      <c r="AT40">
        <f t="shared" si="47"/>
        <v>1.2143325943254517</v>
      </c>
      <c r="AU40">
        <f t="shared" si="48"/>
        <v>-180.50105973524603</v>
      </c>
      <c r="AW40">
        <v>37</v>
      </c>
      <c r="AX40">
        <f>IF(Z40&gt;0, (R40*SUMPRODUCT(K40:$K$98, X40:$X$98)-K40*$AZ$3)/Z40, 0)</f>
        <v>2738.2290213664255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250000</v>
      </c>
      <c r="S41">
        <f t="shared" si="32"/>
        <v>2365.7051775242026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534.81944683678694</v>
      </c>
      <c r="AC41">
        <f t="shared" si="33"/>
        <v>389.03583723759806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-7228.6282465632275</v>
      </c>
      <c r="AI41">
        <f t="shared" si="38"/>
        <v>-7230.6838484242162</v>
      </c>
      <c r="AJ41">
        <f t="shared" si="39"/>
        <v>145.78360959918888</v>
      </c>
      <c r="AK41">
        <f t="shared" si="61"/>
        <v>37.437361278575089</v>
      </c>
      <c r="AL41">
        <f t="shared" si="40"/>
        <v>-7047.4628775464525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-158.85062528634668</v>
      </c>
      <c r="AR41">
        <f t="shared" si="45"/>
        <v>-158.89579756936084</v>
      </c>
      <c r="AS41">
        <f t="shared" si="46"/>
        <v>3.2036254668846662</v>
      </c>
      <c r="AT41">
        <f t="shared" si="47"/>
        <v>0.82269388400211718</v>
      </c>
      <c r="AU41">
        <f t="shared" si="48"/>
        <v>-154.86947821847406</v>
      </c>
      <c r="AW41">
        <v>38</v>
      </c>
      <c r="AX41">
        <f>IF(Z41&gt;0, (R41*SUMPRODUCT(K41:$K$98, X41:$X$98)-K41*$AZ$3)/Z41, 0)</f>
        <v>2365.7051775242026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250000</v>
      </c>
      <c r="S42">
        <f t="shared" si="32"/>
        <v>1962.3042252197924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389.03583723759806</v>
      </c>
      <c r="AC42">
        <f t="shared" si="33"/>
        <v>265.94967587076206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-6818.5972188585356</v>
      </c>
      <c r="AI42">
        <f t="shared" si="38"/>
        <v>-6820.2913348399716</v>
      </c>
      <c r="AJ42">
        <f t="shared" si="39"/>
        <v>123.086161366836</v>
      </c>
      <c r="AK42">
        <f t="shared" si="61"/>
        <v>27.232508606631868</v>
      </c>
      <c r="AL42">
        <f t="shared" si="40"/>
        <v>-6669.9726648665037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-133.78581005156096</v>
      </c>
      <c r="AR42">
        <f t="shared" si="45"/>
        <v>-133.81904983265125</v>
      </c>
      <c r="AS42">
        <f t="shared" si="46"/>
        <v>2.4150395273466501</v>
      </c>
      <c r="AT42">
        <f t="shared" si="47"/>
        <v>0.53432151903588443</v>
      </c>
      <c r="AU42">
        <f t="shared" si="48"/>
        <v>-130.86968878626871</v>
      </c>
      <c r="AW42">
        <v>39</v>
      </c>
      <c r="AX42">
        <f>IF(Z42&gt;0, (R42*SUMPRODUCT(K42:$K$98, X42:$X$98)-K42*$AZ$3)/Z42, 0)</f>
        <v>1962.3042252197924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250000</v>
      </c>
      <c r="S43">
        <f t="shared" si="32"/>
        <v>1507.9663310650703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265.94967587076206</v>
      </c>
      <c r="AC43">
        <f t="shared" si="33"/>
        <v>164.09642289019303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-6338.5748917981846</v>
      </c>
      <c r="AI43">
        <f t="shared" si="38"/>
        <v>-6339.9351378752162</v>
      </c>
      <c r="AJ43">
        <f t="shared" si="39"/>
        <v>101.85325298056904</v>
      </c>
      <c r="AK43">
        <f t="shared" si="61"/>
        <v>18.616477310953346</v>
      </c>
      <c r="AL43">
        <f t="shared" si="40"/>
        <v>-6219.4654075836943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-111.04234352086142</v>
      </c>
      <c r="AR43">
        <f t="shared" si="45"/>
        <v>-111.06617299589911</v>
      </c>
      <c r="AS43">
        <f t="shared" si="46"/>
        <v>1.7843165221286861</v>
      </c>
      <c r="AT43">
        <f t="shared" si="47"/>
        <v>0.32613281439430258</v>
      </c>
      <c r="AU43">
        <f t="shared" si="48"/>
        <v>-108.95572365937613</v>
      </c>
      <c r="AW43">
        <v>40</v>
      </c>
      <c r="AX43">
        <f>IF(Z43&gt;0, (R43*SUMPRODUCT(K43:$K$98, X43:$X$98)-K43*$AZ$3)/Z43, 0)</f>
        <v>1507.9663310650703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250000</v>
      </c>
      <c r="S44">
        <f t="shared" si="32"/>
        <v>962.87174143070695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164.09642289019303</v>
      </c>
      <c r="AC44">
        <f t="shared" si="33"/>
        <v>81.565291039859943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-5755.2617644870597</v>
      </c>
      <c r="AI44">
        <f t="shared" si="38"/>
        <v>-5756.3206450150965</v>
      </c>
      <c r="AJ44">
        <f t="shared" si="39"/>
        <v>82.531131850333082</v>
      </c>
      <c r="AK44">
        <f t="shared" si="61"/>
        <v>11.486749602313512</v>
      </c>
      <c r="AL44">
        <f t="shared" si="40"/>
        <v>-5662.3027635624503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-90.021045290985356</v>
      </c>
      <c r="AR44">
        <f t="shared" si="45"/>
        <v>-90.037607792548769</v>
      </c>
      <c r="AS44">
        <f t="shared" si="46"/>
        <v>1.2909123967321894</v>
      </c>
      <c r="AT44">
        <f t="shared" si="47"/>
        <v>0.17967023021901296</v>
      </c>
      <c r="AU44">
        <f t="shared" si="48"/>
        <v>-88.56702516559757</v>
      </c>
      <c r="AW44">
        <v>41</v>
      </c>
      <c r="AX44">
        <f>IF(Z44&gt;0, (R44*SUMPRODUCT(K44:$K$98, X44:$X$98)-K44*$AZ$3)/Z44, 0)</f>
        <v>962.87174143070695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250000</v>
      </c>
      <c r="S45">
        <f t="shared" si="32"/>
        <v>267.46756003349634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81.565291039859943</v>
      </c>
      <c r="AC45">
        <f t="shared" si="33"/>
        <v>17.000684740417711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-5075.4169982601652</v>
      </c>
      <c r="AI45">
        <f t="shared" si="38"/>
        <v>-5076.2115191330095</v>
      </c>
      <c r="AJ45">
        <f t="shared" si="39"/>
        <v>64.564606299442232</v>
      </c>
      <c r="AK45">
        <f t="shared" si="61"/>
        <v>5.7095703727901963</v>
      </c>
      <c r="AL45">
        <f t="shared" si="40"/>
        <v>-5005.9373424607775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-70.881463744417317</v>
      </c>
      <c r="AR45">
        <f t="shared" si="45"/>
        <v>-70.892559739576342</v>
      </c>
      <c r="AS45">
        <f t="shared" si="46"/>
        <v>0.90168626580934685</v>
      </c>
      <c r="AT45">
        <f t="shared" si="47"/>
        <v>7.9737823614071168E-2</v>
      </c>
      <c r="AU45">
        <f t="shared" si="48"/>
        <v>-69.911135650152929</v>
      </c>
      <c r="AW45">
        <v>42</v>
      </c>
      <c r="AX45">
        <f>IF(Z45&gt;0, (R45*SUMPRODUCT(K45:$K$98, X45:$X$98)-K45*$AZ$3)/Z45, 0)</f>
        <v>267.46756003349634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250000</v>
      </c>
      <c r="S46">
        <f t="shared" si="32"/>
        <v>-682.71687002410363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17.000684740417711</v>
      </c>
      <c r="AC46">
        <f t="shared" si="33"/>
        <v>-31.151815618693291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-4324.2165732072535</v>
      </c>
      <c r="AI46">
        <f t="shared" si="38"/>
        <v>-4324.7869380427082</v>
      </c>
      <c r="AJ46">
        <f t="shared" si="39"/>
        <v>48.152500359111002</v>
      </c>
      <c r="AK46">
        <f t="shared" si="61"/>
        <v>1.1900479318292398</v>
      </c>
      <c r="AL46">
        <f t="shared" si="40"/>
        <v>-4275.4443897517676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-53.920059383767288</v>
      </c>
      <c r="AR46">
        <f t="shared" si="45"/>
        <v>-53.927171447947579</v>
      </c>
      <c r="AS46">
        <f t="shared" si="46"/>
        <v>0.60042914939258296</v>
      </c>
      <c r="AT46">
        <f t="shared" si="47"/>
        <v>1.4839093756622214E-2</v>
      </c>
      <c r="AU46">
        <f t="shared" si="48"/>
        <v>-53.311903204798369</v>
      </c>
      <c r="AW46">
        <v>43</v>
      </c>
      <c r="AX46">
        <f>IF(Z46&gt;0, (R46*SUMPRODUCT(K46:$K$98, X46:$X$98)-K46*$AZ$3)/Z46, 0)</f>
        <v>-682.71687002410363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250000</v>
      </c>
      <c r="S47">
        <f t="shared" si="32"/>
        <v>-2082.9327744822099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-31.151815618693291</v>
      </c>
      <c r="AC47">
        <f t="shared" si="33"/>
        <v>-64.778157694151389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-3518.3499573460949</v>
      </c>
      <c r="AI47">
        <f t="shared" si="38"/>
        <v>-3518.7387010353282</v>
      </c>
      <c r="AJ47">
        <f t="shared" si="39"/>
        <v>33.626342075458098</v>
      </c>
      <c r="AK47">
        <f t="shared" si="61"/>
        <v>-2.1806270933085306</v>
      </c>
      <c r="AL47">
        <f t="shared" si="40"/>
        <v>-3487.2929860531785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-39.170934909180403</v>
      </c>
      <c r="AR47">
        <f t="shared" si="45"/>
        <v>-39.175262919165746</v>
      </c>
      <c r="AS47">
        <f t="shared" si="46"/>
        <v>0.37437300798387718</v>
      </c>
      <c r="AT47">
        <f t="shared" si="47"/>
        <v>-2.4277630982909457E-2</v>
      </c>
      <c r="AU47">
        <f t="shared" si="48"/>
        <v>-38.825167542164778</v>
      </c>
      <c r="AW47">
        <v>44</v>
      </c>
      <c r="AX47">
        <f>IF(Z47&gt;0, (R47*SUMPRODUCT(K47:$K$98, X47:$X$98)-K47*$AZ$3)/Z47, 0)</f>
        <v>-2082.9327744822099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250000</v>
      </c>
      <c r="S48">
        <f t="shared" si="32"/>
        <v>-4304.4120088448035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-64.778157694151389</v>
      </c>
      <c r="AC48">
        <f t="shared" si="33"/>
        <v>-85.829702149484277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-2712.1409204645397</v>
      </c>
      <c r="AI48">
        <f t="shared" si="38"/>
        <v>-2712.3901696708572</v>
      </c>
      <c r="AJ48">
        <f t="shared" si="39"/>
        <v>21.051544455332888</v>
      </c>
      <c r="AK48">
        <f t="shared" si="61"/>
        <v>-4.5344710385905973</v>
      </c>
      <c r="AL48">
        <f t="shared" si="40"/>
        <v>-2695.8730962541149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-26.959953008609471</v>
      </c>
      <c r="AR48">
        <f t="shared" si="45"/>
        <v>-26.962430662642507</v>
      </c>
      <c r="AS48">
        <f t="shared" si="46"/>
        <v>0.20926222711805745</v>
      </c>
      <c r="AT48">
        <f t="shared" si="47"/>
        <v>-4.5074769233732909E-2</v>
      </c>
      <c r="AU48">
        <f t="shared" si="48"/>
        <v>-26.79824320475818</v>
      </c>
      <c r="AW48">
        <v>45</v>
      </c>
      <c r="AX48">
        <f>IF(Z48&gt;0, (R48*SUMPRODUCT(K48:$K$98, X48:$X$98)-K48*$AZ$3)/Z48, 0)</f>
        <v>-4304.4120088448035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250000</v>
      </c>
      <c r="S49">
        <f t="shared" si="32"/>
        <v>-8114.8934951426663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-85.829702149484277</v>
      </c>
      <c r="AC49">
        <f t="shared" si="33"/>
        <v>-96.611627967158483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-1958.7665722841969</v>
      </c>
      <c r="AI49">
        <f t="shared" si="38"/>
        <v>-1958.9153906698371</v>
      </c>
      <c r="AJ49">
        <f t="shared" si="39"/>
        <v>10.781925817674207</v>
      </c>
      <c r="AK49">
        <f t="shared" si="61"/>
        <v>-6.0080791504638995</v>
      </c>
      <c r="AL49">
        <f t="shared" si="40"/>
        <v>-1954.1415440026267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-17.384873733471807</v>
      </c>
      <c r="AR49">
        <f t="shared" si="45"/>
        <v>-17.386194558975049</v>
      </c>
      <c r="AS49">
        <f t="shared" si="46"/>
        <v>9.5694107504265644E-2</v>
      </c>
      <c r="AT49">
        <f t="shared" si="47"/>
        <v>-5.3324218867854399E-2</v>
      </c>
      <c r="AU49">
        <f t="shared" si="48"/>
        <v>-17.343824670338638</v>
      </c>
      <c r="AW49">
        <v>46</v>
      </c>
      <c r="AX49">
        <f>IF(Z49&gt;0, (R49*SUMPRODUCT(K49:$K$98, X49:$X$98)-K49*$AZ$3)/Z49, 0)</f>
        <v>-8114.8934951426663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250000</v>
      </c>
      <c r="S50">
        <f t="shared" si="32"/>
        <v>-15242.402504916836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-96.611627967158483</v>
      </c>
      <c r="AC50">
        <f t="shared" si="33"/>
        <v>-99.551834565866614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-1313.7932872764638</v>
      </c>
      <c r="AI50">
        <f t="shared" si="38"/>
        <v>-1313.8749278138839</v>
      </c>
      <c r="AJ50">
        <f t="shared" si="39"/>
        <v>2.9402065987081301</v>
      </c>
      <c r="AK50">
        <f t="shared" si="61"/>
        <v>-6.7628139577010948</v>
      </c>
      <c r="AL50">
        <f t="shared" si="40"/>
        <v>-1317.697535172877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-10.411130080514582</v>
      </c>
      <c r="AR50">
        <f t="shared" si="45"/>
        <v>-10.411777039410744</v>
      </c>
      <c r="AS50">
        <f t="shared" si="46"/>
        <v>2.3299611635400428E-2</v>
      </c>
      <c r="AT50">
        <f t="shared" si="47"/>
        <v>-5.3591791422458027E-2</v>
      </c>
      <c r="AU50">
        <f t="shared" si="48"/>
        <v>-10.442069219197803</v>
      </c>
      <c r="AW50">
        <v>47</v>
      </c>
      <c r="AX50">
        <f>IF(Z50&gt;0, (R50*SUMPRODUCT(K50:$K$98, X50:$X$98)-K50*$AZ$3)/Z50, 0)</f>
        <v>-15242.402504916836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250000</v>
      </c>
      <c r="S51">
        <f t="shared" si="32"/>
        <v>-30080.900069775224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-99.551834565866614</v>
      </c>
      <c r="AC51">
        <f t="shared" si="33"/>
        <v>-97.065940418913669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-809.77522696091626</v>
      </c>
      <c r="AI51">
        <f t="shared" si="38"/>
        <v>-809.81556233161405</v>
      </c>
      <c r="AJ51">
        <f t="shared" si="39"/>
        <v>-2.4858941469529441</v>
      </c>
      <c r="AK51">
        <f t="shared" si="61"/>
        <v>-6.9686284196106634</v>
      </c>
      <c r="AL51">
        <f t="shared" si="40"/>
        <v>-819.27008489817763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-5.7295075759932441</v>
      </c>
      <c r="AR51">
        <f t="shared" si="45"/>
        <v>-5.7297929660673033</v>
      </c>
      <c r="AS51">
        <f t="shared" si="46"/>
        <v>-1.7588768924850787E-2</v>
      </c>
      <c r="AT51">
        <f t="shared" si="47"/>
        <v>-4.930603949726433E-2</v>
      </c>
      <c r="AU51">
        <f t="shared" si="48"/>
        <v>-5.7966877744894179</v>
      </c>
      <c r="AW51">
        <v>48</v>
      </c>
      <c r="AX51">
        <f>IF(Z51&gt;0, (R51*SUMPRODUCT(K51:$K$98, X51:$X$98)-K51*$AZ$3)/Z51, 0)</f>
        <v>-30080.900069775224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250000</v>
      </c>
      <c r="S52">
        <f t="shared" si="32"/>
        <v>-65363.651477571817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-97.065940418913669</v>
      </c>
      <c r="AC52">
        <f t="shared" si="33"/>
        <v>-91.280247791810893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-449.51568976770557</v>
      </c>
      <c r="AI52">
        <f t="shared" si="38"/>
        <v>-449.53314600020798</v>
      </c>
      <c r="AJ52">
        <f t="shared" si="39"/>
        <v>-5.785692627102776</v>
      </c>
      <c r="AK52">
        <f t="shared" si="61"/>
        <v>-6.7946158293239574</v>
      </c>
      <c r="AL52">
        <f t="shared" si="40"/>
        <v>-462.11345445663471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-2.8397469625589742</v>
      </c>
      <c r="AR52">
        <f t="shared" si="45"/>
        <v>-2.8398572396513089</v>
      </c>
      <c r="AS52">
        <f t="shared" si="46"/>
        <v>-3.6550232701789288E-2</v>
      </c>
      <c r="AT52">
        <f t="shared" si="47"/>
        <v>-4.2923951493325688E-2</v>
      </c>
      <c r="AU52">
        <f t="shared" si="48"/>
        <v>-2.9193314238464239</v>
      </c>
      <c r="AW52">
        <v>49</v>
      </c>
      <c r="AX52">
        <f>IF(Z52&gt;0, (R52*SUMPRODUCT(K52:$K$98, X52:$X$98)-K52*$AZ$3)/Z52, 0)</f>
        <v>-65363.651477571817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250000</v>
      </c>
      <c r="S53">
        <f t="shared" si="32"/>
        <v>-165083.72422618725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-91.280247791810893</v>
      </c>
      <c r="AC53">
        <f t="shared" si="33"/>
        <v>-83.838566001605571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-218.66969710896907</v>
      </c>
      <c r="AI53">
        <f t="shared" si="38"/>
        <v>-218.67604529429099</v>
      </c>
      <c r="AJ53">
        <f t="shared" si="39"/>
        <v>-7.4416817902053225</v>
      </c>
      <c r="AK53">
        <f t="shared" si="61"/>
        <v>-6.3896173454267631</v>
      </c>
      <c r="AL53">
        <f t="shared" si="40"/>
        <v>-232.50734442992308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-1.2334040484012365</v>
      </c>
      <c r="AR53">
        <f t="shared" si="45"/>
        <v>-1.2334398552715051</v>
      </c>
      <c r="AS53">
        <f t="shared" si="46"/>
        <v>-4.197472520565599E-2</v>
      </c>
      <c r="AT53">
        <f t="shared" si="47"/>
        <v>-3.6040567146607534E-2</v>
      </c>
      <c r="AU53">
        <f t="shared" si="48"/>
        <v>-1.3114551476237686</v>
      </c>
      <c r="AW53">
        <v>50</v>
      </c>
      <c r="AX53">
        <f>IF(Z53&gt;0, (R53*SUMPRODUCT(K53:$K$98, X53:$X$98)-K53*$AZ$3)/Z53, 0)</f>
        <v>-165083.72422618725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250000</v>
      </c>
      <c r="S54">
        <f t="shared" si="32"/>
        <v>-517076.73932988528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-83.838566001605571</v>
      </c>
      <c r="AC54">
        <f t="shared" si="33"/>
        <v>-75.892122949324389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-89.001197128494724</v>
      </c>
      <c r="AI54">
        <f t="shared" si="38"/>
        <v>-89.003031772106993</v>
      </c>
      <c r="AJ54">
        <f t="shared" si="39"/>
        <v>-7.9464430522811824</v>
      </c>
      <c r="AK54">
        <f t="shared" si="61"/>
        <v>-5.8686996201123902</v>
      </c>
      <c r="AL54">
        <f t="shared" si="40"/>
        <v>-102.81817444450057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-0.44822346827760068</v>
      </c>
      <c r="AR54">
        <f t="shared" si="45"/>
        <v>-0.44823270781987062</v>
      </c>
      <c r="AS54">
        <f t="shared" si="46"/>
        <v>-4.0019487156129165E-2</v>
      </c>
      <c r="AT54">
        <f t="shared" si="47"/>
        <v>-2.9555657484117513E-2</v>
      </c>
      <c r="AU54">
        <f t="shared" si="48"/>
        <v>-0.51780785246011729</v>
      </c>
      <c r="AW54">
        <v>51</v>
      </c>
      <c r="AX54">
        <f>IF(Z54&gt;0, (R54*SUMPRODUCT(K54:$K$98, X54:$X$98)-K54*$AZ$3)/Z54, 0)</f>
        <v>-517076.73932988528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250000</v>
      </c>
      <c r="S55">
        <f t="shared" si="32"/>
        <v>-2200505.8837305629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-75.892122949324389</v>
      </c>
      <c r="AC55">
        <f t="shared" si="33"/>
        <v>-68.144054363421276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-28.584081200887308</v>
      </c>
      <c r="AI55">
        <f t="shared" si="38"/>
        <v>-28.584468294003415</v>
      </c>
      <c r="AJ55">
        <f t="shared" si="39"/>
        <v>-7.7480685859031126</v>
      </c>
      <c r="AK55">
        <f t="shared" si="61"/>
        <v>-5.3124486064527074</v>
      </c>
      <c r="AL55">
        <f t="shared" si="40"/>
        <v>-41.644985486359232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-0.12853013324894799</v>
      </c>
      <c r="AR55">
        <f t="shared" si="45"/>
        <v>-0.12853187383768491</v>
      </c>
      <c r="AS55">
        <f t="shared" si="46"/>
        <v>-3.4839681596524487E-2</v>
      </c>
      <c r="AT55">
        <f t="shared" si="47"/>
        <v>-2.3887761949275416E-2</v>
      </c>
      <c r="AU55">
        <f t="shared" si="48"/>
        <v>-0.18725931738348478</v>
      </c>
      <c r="AW55">
        <v>52</v>
      </c>
      <c r="AX55">
        <f>IF(Z55&gt;0, (R55*SUMPRODUCT(K55:$K$98, X55:$X$98)-K55*$AZ$3)/Z55, 0)</f>
        <v>-2200505.8837305629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250000</v>
      </c>
      <c r="S56">
        <f t="shared" si="32"/>
        <v>-9434068.3547272831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-68.144054363421276</v>
      </c>
      <c r="AC56">
        <f t="shared" si="33"/>
        <v>-60.954466591151721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-6.0491684989730663</v>
      </c>
      <c r="AI56">
        <f t="shared" si="38"/>
        <v>-6.0492492627330625</v>
      </c>
      <c r="AJ56">
        <f t="shared" si="39"/>
        <v>-7.1895877722695545</v>
      </c>
      <c r="AK56">
        <f t="shared" si="61"/>
        <v>-4.7700838054394898</v>
      </c>
      <c r="AL56">
        <f t="shared" si="40"/>
        <v>-18.008920840442109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-2.428613361733575E-2</v>
      </c>
      <c r="AR56">
        <f t="shared" si="45"/>
        <v>-2.4286457866770535E-2</v>
      </c>
      <c r="AS56">
        <f t="shared" si="46"/>
        <v>-2.8864676082430797E-2</v>
      </c>
      <c r="AT56">
        <f t="shared" si="47"/>
        <v>-1.9150878783498842E-2</v>
      </c>
      <c r="AU56">
        <f t="shared" si="48"/>
        <v>-7.2302012732700177E-2</v>
      </c>
      <c r="AW56">
        <v>53</v>
      </c>
      <c r="AX56">
        <f>IF(Z56&gt;0, (R56*SUMPRODUCT(K56:$K$98, X56:$X$98)-K56*$AZ$3)/Z56, 0)</f>
        <v>-9434068.3547272831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250000</v>
      </c>
      <c r="S57">
        <f t="shared" si="32"/>
        <v>-40884870.322654583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-60.954466591151721</v>
      </c>
      <c r="AC57">
        <f t="shared" si="33"/>
        <v>-54.44471888055611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-1.2662076162845142</v>
      </c>
      <c r="AI57">
        <f t="shared" si="38"/>
        <v>-1.2662242620260962</v>
      </c>
      <c r="AJ57">
        <f t="shared" si="39"/>
        <v>-6.5097477105956116</v>
      </c>
      <c r="AK57">
        <f t="shared" si="61"/>
        <v>-4.2668126613806212</v>
      </c>
      <c r="AL57">
        <f t="shared" si="40"/>
        <v>-12.042784634002329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-4.5388893651833505E-3</v>
      </c>
      <c r="AR57">
        <f t="shared" si="45"/>
        <v>-4.5389490340547673E-3</v>
      </c>
      <c r="AS57">
        <f t="shared" si="46"/>
        <v>-2.3335055226053808E-2</v>
      </c>
      <c r="AT57">
        <f t="shared" si="47"/>
        <v>-1.5294956658686326E-2</v>
      </c>
      <c r="AU57">
        <f t="shared" si="48"/>
        <v>-4.3168960918794901E-2</v>
      </c>
      <c r="AW57">
        <v>54</v>
      </c>
      <c r="AX57">
        <f>IF(Z57&gt;0, (R57*SUMPRODUCT(K57:$K$98, X57:$X$98)-K57*$AZ$3)/Z57, 0)</f>
        <v>-40884870.322654583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250000</v>
      </c>
      <c r="S58">
        <f t="shared" si="32"/>
        <v>-179566579.26285383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-54.44471888055611</v>
      </c>
      <c r="AC58">
        <f t="shared" si="33"/>
        <v>-48.615298980445445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-0.26190145837043549</v>
      </c>
      <c r="AI58">
        <f t="shared" si="38"/>
        <v>-0.26190484258168323</v>
      </c>
      <c r="AJ58">
        <f t="shared" si="39"/>
        <v>-5.8294199001106648</v>
      </c>
      <c r="AK58">
        <f t="shared" si="61"/>
        <v>-3.8111303216389278</v>
      </c>
      <c r="AL58">
        <f t="shared" si="40"/>
        <v>-9.9024550643312761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-8.3823264336984292E-4</v>
      </c>
      <c r="AR58">
        <f t="shared" si="45"/>
        <v>-8.3824347475794424E-4</v>
      </c>
      <c r="AS58">
        <f t="shared" si="46"/>
        <v>-1.8657437352911383E-2</v>
      </c>
      <c r="AT58">
        <f t="shared" si="47"/>
        <v>-1.2197770350770141E-2</v>
      </c>
      <c r="AU58">
        <f t="shared" si="48"/>
        <v>-3.1693451178439469E-2</v>
      </c>
      <c r="AW58">
        <v>55</v>
      </c>
      <c r="AX58">
        <f>IF(Z58&gt;0, (R58*SUMPRODUCT(K58:$K$98, X58:$X$98)-K58*$AZ$3)/Z58, 0)</f>
        <v>-179566579.26285383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250000</v>
      </c>
      <c r="S59">
        <f t="shared" si="32"/>
        <v>-800786440.34390426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-48.615298980445445</v>
      </c>
      <c r="AC59">
        <f t="shared" si="33"/>
        <v>-43.407245436771092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-5.3455940257146069E-2</v>
      </c>
      <c r="AI59">
        <f t="shared" si="38"/>
        <v>-5.345661782926845E-2</v>
      </c>
      <c r="AJ59">
        <f t="shared" si="39"/>
        <v>-5.2080535436743531</v>
      </c>
      <c r="AK59">
        <f t="shared" si="61"/>
        <v>-3.4030709286311813</v>
      </c>
      <c r="AL59">
        <f t="shared" si="40"/>
        <v>-8.6645810901348028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-1.5275822490222376E-4</v>
      </c>
      <c r="AR59">
        <f t="shared" si="45"/>
        <v>-1.5276016116438958E-4</v>
      </c>
      <c r="AS59">
        <f t="shared" si="46"/>
        <v>-1.488278029907213E-2</v>
      </c>
      <c r="AT59">
        <f t="shared" si="47"/>
        <v>-9.7247765500592335E-3</v>
      </c>
      <c r="AU59">
        <f t="shared" si="48"/>
        <v>-2.4760317010295754E-2</v>
      </c>
      <c r="AW59">
        <v>56</v>
      </c>
      <c r="AX59">
        <f>IF(Z59&gt;0, (R59*SUMPRODUCT(K59:$K$98, X59:$X$98)-K59*$AZ$3)/Z59, 0)</f>
        <v>-800786440.34390426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250000</v>
      </c>
      <c r="S60">
        <f t="shared" si="32"/>
        <v>-3626732555.111711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-43.407245436771092</v>
      </c>
      <c r="AC60">
        <f t="shared" si="33"/>
        <v>-38.756601966140892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-1.0744335799529454E-2</v>
      </c>
      <c r="AI60">
        <f t="shared" si="38"/>
        <v>-1.0744469379140637E-2</v>
      </c>
      <c r="AJ60">
        <f t="shared" si="39"/>
        <v>-4.6506434706302002</v>
      </c>
      <c r="AK60">
        <f t="shared" si="61"/>
        <v>-3.0385071805739767</v>
      </c>
      <c r="AL60">
        <f t="shared" si="40"/>
        <v>-7.6998951205833173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-2.7413859375761545E-5</v>
      </c>
      <c r="AR60">
        <f t="shared" si="45"/>
        <v>-2.7414200200242908E-5</v>
      </c>
      <c r="AS60">
        <f t="shared" si="46"/>
        <v>-1.1865981154111306E-2</v>
      </c>
      <c r="AT60">
        <f t="shared" si="47"/>
        <v>-7.7526624367180224E-3</v>
      </c>
      <c r="AU60">
        <f t="shared" si="48"/>
        <v>-1.964605779102957E-2</v>
      </c>
      <c r="AW60">
        <v>57</v>
      </c>
      <c r="AX60">
        <f>IF(Z60&gt;0, (R60*SUMPRODUCT(K60:$K$98, X60:$X$98)-K60*$AZ$3)/Z60, 0)</f>
        <v>-3626732555.111711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250000</v>
      </c>
      <c r="S61">
        <f t="shared" si="32"/>
        <v>-16706365407.495394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-38.756601966140892</v>
      </c>
      <c r="AC61">
        <f t="shared" si="33"/>
        <v>-34.604132747093928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-2.127047738732383E-3</v>
      </c>
      <c r="AI61">
        <f t="shared" si="38"/>
        <v>-2.1270736301605177E-3</v>
      </c>
      <c r="AJ61">
        <f t="shared" si="39"/>
        <v>-4.1524692190469636</v>
      </c>
      <c r="AK61">
        <f t="shared" si="61"/>
        <v>-2.7129621376298627</v>
      </c>
      <c r="AL61">
        <f t="shared" si="40"/>
        <v>-6.8675584303069872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-4.8456252308122166E-6</v>
      </c>
      <c r="AR61">
        <f t="shared" si="45"/>
        <v>-4.8456842140475928E-6</v>
      </c>
      <c r="AS61">
        <f t="shared" si="46"/>
        <v>-9.4597357885236703E-3</v>
      </c>
      <c r="AT61">
        <f t="shared" si="47"/>
        <v>-6.1803962106519918E-3</v>
      </c>
      <c r="AU61">
        <f t="shared" si="48"/>
        <v>-1.564497768338971E-2</v>
      </c>
      <c r="AW61">
        <v>58</v>
      </c>
      <c r="AX61">
        <f>IF(Z61&gt;0, (R61*SUMPRODUCT(K61:$K$98, X61:$X$98)-K61*$AZ$3)/Z61, 0)</f>
        <v>-16706365407.495394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250000</v>
      </c>
      <c r="S62">
        <f t="shared" si="32"/>
        <v>-78362062245.486588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-34.604132747093928</v>
      </c>
      <c r="AC62">
        <f t="shared" si="33"/>
        <v>-30.896551313338495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-4.1408041293715452E-4</v>
      </c>
      <c r="AI62">
        <f t="shared" si="38"/>
        <v>-4.1408534143036094E-4</v>
      </c>
      <c r="AJ62">
        <f t="shared" si="39"/>
        <v>-3.7075814337554327</v>
      </c>
      <c r="AK62">
        <f t="shared" si="61"/>
        <v>-2.4222892922965751</v>
      </c>
      <c r="AL62">
        <f t="shared" si="40"/>
        <v>-6.1302848113934383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-8.4224656785038191E-7</v>
      </c>
      <c r="AR62">
        <f t="shared" si="45"/>
        <v>-8.4225659248897407E-7</v>
      </c>
      <c r="AS62">
        <f t="shared" si="46"/>
        <v>-7.5412833837186282E-3</v>
      </c>
      <c r="AT62">
        <f t="shared" si="47"/>
        <v>-4.9269774155851201E-3</v>
      </c>
      <c r="AU62">
        <f t="shared" si="48"/>
        <v>-1.2469103055896238E-2</v>
      </c>
      <c r="AW62">
        <v>59</v>
      </c>
      <c r="AX62">
        <f>IF(Z62&gt;0, (R62*SUMPRODUCT(K62:$K$98, X62:$X$98)-K62*$AZ$3)/Z62, 0)</f>
        <v>-78362062245.486588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250000</v>
      </c>
      <c r="S63">
        <f t="shared" si="32"/>
        <v>-374628285159.24146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-30.896551313338495</v>
      </c>
      <c r="AC63">
        <f t="shared" si="33"/>
        <v>-27.586207263280894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-7.9175112863117425E-5</v>
      </c>
      <c r="AI63">
        <f t="shared" si="38"/>
        <v>-7.9176033315748613E-5</v>
      </c>
      <c r="AJ63">
        <f t="shared" si="39"/>
        <v>-3.3103440500576014</v>
      </c>
      <c r="AK63">
        <f t="shared" si="61"/>
        <v>-2.1627585919336947</v>
      </c>
      <c r="AL63">
        <f t="shared" si="40"/>
        <v>-5.4731818180246119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-1.4378885672384426E-7</v>
      </c>
      <c r="AR63">
        <f t="shared" si="45"/>
        <v>-1.4379052834547787E-7</v>
      </c>
      <c r="AS63">
        <f t="shared" si="46"/>
        <v>-6.0118712699946909E-3</v>
      </c>
      <c r="AT63">
        <f t="shared" si="47"/>
        <v>-3.9277567667185855E-3</v>
      </c>
      <c r="AU63">
        <f t="shared" si="48"/>
        <v>-9.9397718272416224E-3</v>
      </c>
      <c r="AW63">
        <v>60</v>
      </c>
      <c r="AX63">
        <f>IF(Z63&gt;0, (R63*SUMPRODUCT(K63:$K$98, X63:$X$98)-K63*$AZ$3)/Z63, 0)</f>
        <v>-374628285159.24146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250000</v>
      </c>
      <c r="S64">
        <f t="shared" si="32"/>
        <v>-1828725358213.6628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-27.586207263280894</v>
      </c>
      <c r="AC64">
        <f t="shared" si="33"/>
        <v>-24.630542324655316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-1.4857788588592323E-5</v>
      </c>
      <c r="AI64">
        <f t="shared" si="38"/>
        <v>-1.4857956947267767E-5</v>
      </c>
      <c r="AJ64">
        <f t="shared" si="39"/>
        <v>-2.9556649386255778</v>
      </c>
      <c r="AK64">
        <f t="shared" si="61"/>
        <v>-1.9310345084296627</v>
      </c>
      <c r="AL64">
        <f t="shared" si="40"/>
        <v>-4.8867143050121875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-2.4091990946923654E-8</v>
      </c>
      <c r="AR64">
        <f t="shared" si="45"/>
        <v>-2.4092263941498885E-8</v>
      </c>
      <c r="AS64">
        <f t="shared" si="46"/>
        <v>-4.7926279552920701E-3</v>
      </c>
      <c r="AT64">
        <f t="shared" si="47"/>
        <v>-3.131183730195497E-3</v>
      </c>
      <c r="AU64">
        <f t="shared" si="48"/>
        <v>-7.9238357777515079E-3</v>
      </c>
      <c r="AW64">
        <v>61</v>
      </c>
      <c r="AX64">
        <f>IF(Z64&gt;0, (R64*SUMPRODUCT(K64:$K$98, X64:$X$98)-K64*$AZ$3)/Z64, 0)</f>
        <v>-1828725358213.6628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250000</v>
      </c>
      <c r="S65">
        <f t="shared" si="32"/>
        <v>-9124476618360.248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-24.630542324655316</v>
      </c>
      <c r="AC65">
        <f t="shared" si="33"/>
        <v>-21.991555668020133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-2.7309588393184557E-6</v>
      </c>
      <c r="AI65">
        <f t="shared" si="38"/>
        <v>-2.7309889664651784E-6</v>
      </c>
      <c r="AJ65">
        <f t="shared" si="39"/>
        <v>-2.6389866566351827</v>
      </c>
      <c r="AK65">
        <f t="shared" si="61"/>
        <v>-1.7241379627258724</v>
      </c>
      <c r="AL65">
        <f t="shared" si="40"/>
        <v>-4.3631273503500214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-3.953808663632822E-9</v>
      </c>
      <c r="AR65">
        <f t="shared" si="45"/>
        <v>-3.9538522809045317E-9</v>
      </c>
      <c r="AS65">
        <f t="shared" si="46"/>
        <v>-3.8206538143282839E-3</v>
      </c>
      <c r="AT65">
        <f t="shared" si="47"/>
        <v>-2.4961605118973677E-3</v>
      </c>
      <c r="AU65">
        <f t="shared" si="48"/>
        <v>-6.3168182800779323E-3</v>
      </c>
      <c r="AW65">
        <v>62</v>
      </c>
      <c r="AX65">
        <f>IF(Z65&gt;0, (R65*SUMPRODUCT(K65:$K$98, X65:$X$98)-K65*$AZ$3)/Z65, 0)</f>
        <v>-9124476618360.248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250000</v>
      </c>
      <c r="S66">
        <f t="shared" si="32"/>
        <v>-46620200014638.023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-21.991555668020133</v>
      </c>
      <c r="AC66">
        <f t="shared" si="33"/>
        <v>-19.635317564181825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-4.9122346112431567E-7</v>
      </c>
      <c r="AI66">
        <f t="shared" si="38"/>
        <v>-4.9122872582651502E-7</v>
      </c>
      <c r="AJ66">
        <f t="shared" si="39"/>
        <v>-2.356238103838308</v>
      </c>
      <c r="AK66">
        <f t="shared" si="61"/>
        <v>-1.5394088967614095</v>
      </c>
      <c r="AL66">
        <f t="shared" si="40"/>
        <v>-3.8956474918284432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-6.3498223081242332E-10</v>
      </c>
      <c r="AR66">
        <f t="shared" si="45"/>
        <v>-6.3498903625355483E-10</v>
      </c>
      <c r="AS66">
        <f t="shared" si="46"/>
        <v>-3.0458018517194605E-3</v>
      </c>
      <c r="AT66">
        <f t="shared" si="47"/>
        <v>-1.9899238793699889E-3</v>
      </c>
      <c r="AU66">
        <f t="shared" si="48"/>
        <v>-5.035726366078486E-3</v>
      </c>
      <c r="AW66">
        <v>63</v>
      </c>
      <c r="AX66">
        <f>IF(Z66&gt;0, (R66*SUMPRODUCT(K66:$K$98, X66:$X$98)-K66*$AZ$3)/Z66, 0)</f>
        <v>-46620200014638.023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-244413069066940.81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-19.635317564181825</v>
      </c>
      <c r="AC67">
        <f t="shared" ref="AC67:AC89" si="64">S67*Z67</f>
        <v>-17.531533540002417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-8.6308824387012668E-8</v>
      </c>
      <c r="AI67">
        <f t="shared" ref="AI67:AI89" si="69">SUM(AE67:AH67)</f>
        <v>-8.630972100097069E-8</v>
      </c>
      <c r="AJ67">
        <f t="shared" ref="AJ67:AJ89" si="70">AB67-AC67</f>
        <v>-2.1037840241794079</v>
      </c>
      <c r="AK67">
        <f t="shared" si="61"/>
        <v>-1.3744722294927278</v>
      </c>
      <c r="AL67">
        <f t="shared" ref="AL67:AL89" si="71">SUM(AI67:AK67)</f>
        <v>-3.4782563399818569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-9.9613832649724917E-11</v>
      </c>
      <c r="AR67">
        <f t="shared" ref="AR67:AR89" si="76">AI67*$K67</f>
        <v>-9.9614867481949783E-11</v>
      </c>
      <c r="AS67">
        <f t="shared" ref="AS67:AS89" si="77">AJ67*$K67</f>
        <v>-2.4280945917658316E-3</v>
      </c>
      <c r="AT67">
        <f t="shared" ref="AT67:AT89" si="78">AK67*$K67</f>
        <v>-1.5863551337050236E-3</v>
      </c>
      <c r="AU67">
        <f t="shared" ref="AU67:AU89" si="79">AL67*$K67</f>
        <v>-4.0144498250857226E-3</v>
      </c>
      <c r="AW67">
        <v>64</v>
      </c>
      <c r="AX67">
        <f>IF(Z67&gt;0, (R67*SUMPRODUCT(K67:$K$98, X67:$X$98)-K67*$AZ$3)/Z67, 0)</f>
        <v>-244413069066940.81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250000</v>
      </c>
      <c r="S68">
        <f t="shared" si="63"/>
        <v>-1316343565930907.5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-17.531533540002417</v>
      </c>
      <c r="AC68">
        <f t="shared" si="64"/>
        <v>-15.653154946517752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-1.478010882527681E-8</v>
      </c>
      <c r="AI68">
        <f t="shared" si="69"/>
        <v>-1.4780257467653996E-8</v>
      </c>
      <c r="AJ68">
        <f t="shared" si="70"/>
        <v>-1.8783785934846655</v>
      </c>
      <c r="AK68">
        <f t="shared" si="61"/>
        <v>-1.2272073478001693</v>
      </c>
      <c r="AL68">
        <f t="shared" si="71"/>
        <v>-3.1055859560650925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-1.5230847084815575E-11</v>
      </c>
      <c r="AR68">
        <f t="shared" si="76"/>
        <v>-1.5231000260231532E-11</v>
      </c>
      <c r="AS68">
        <f t="shared" si="77"/>
        <v>-1.9356621431520539E-3</v>
      </c>
      <c r="AT68">
        <f t="shared" si="78"/>
        <v>-1.2646326002512635E-3</v>
      </c>
      <c r="AU68">
        <f t="shared" si="79"/>
        <v>-3.2002947586343179E-3</v>
      </c>
      <c r="AW68">
        <v>65</v>
      </c>
      <c r="AX68">
        <f>IF(Z68&gt;0, (R68*SUMPRODUCT(K68:$K$98, X68:$X$98)-K68*$AZ$3)/Z68, 0)</f>
        <v>-1316343565930907.5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250000</v>
      </c>
      <c r="S69">
        <f t="shared" si="63"/>
        <v>-7297625854956526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-15.653154946517752</v>
      </c>
      <c r="AC69">
        <f t="shared" si="64"/>
        <v>-13.976031202261307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-2.464332149053292E-9</v>
      </c>
      <c r="AI69">
        <f t="shared" si="69"/>
        <v>-2.4643560883992518E-9</v>
      </c>
      <c r="AJ69">
        <f t="shared" si="70"/>
        <v>-1.6771237442564448</v>
      </c>
      <c r="AK69">
        <f t="shared" si="61"/>
        <v>-1.0957208462562427</v>
      </c>
      <c r="AL69">
        <f t="shared" si="71"/>
        <v>-2.7728445929770436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-2.2673974101256971E-12</v>
      </c>
      <c r="AR69">
        <f t="shared" si="76"/>
        <v>-2.2674194363817965E-12</v>
      </c>
      <c r="AS69">
        <f t="shared" si="77"/>
        <v>-1.5430980095959216E-3</v>
      </c>
      <c r="AT69">
        <f t="shared" si="78"/>
        <v>-1.0081573662773389E-3</v>
      </c>
      <c r="AU69">
        <f t="shared" si="79"/>
        <v>-2.5512553781406803E-3</v>
      </c>
      <c r="AW69">
        <v>66</v>
      </c>
      <c r="AX69">
        <f>IF(Z69&gt;0, (R69*SUMPRODUCT(K69:$K$98, X69:$X$98)-K69*$AZ$3)/Z69, 0)</f>
        <v>-7297625854956526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250000</v>
      </c>
      <c r="S70">
        <f t="shared" si="63"/>
        <v>-4.1689304172784048E+16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-13.976031202261307</v>
      </c>
      <c r="AC70">
        <f t="shared" si="64"/>
        <v>-12.478599287735291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-3.9916810994182753E-10</v>
      </c>
      <c r="AI70">
        <f t="shared" si="69"/>
        <v>-3.991718514888308E-10</v>
      </c>
      <c r="AJ70">
        <f t="shared" si="70"/>
        <v>-1.4974319145260164</v>
      </c>
      <c r="AK70">
        <f t="shared" si="61"/>
        <v>-0.97832218415829164</v>
      </c>
      <c r="AL70">
        <f t="shared" si="71"/>
        <v>-2.4757540990834799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-3.2791872631791571E-13</v>
      </c>
      <c r="AR70">
        <f t="shared" si="76"/>
        <v>-3.2792180001868791E-13</v>
      </c>
      <c r="AS70">
        <f t="shared" si="77"/>
        <v>-1.2301482857203451E-3</v>
      </c>
      <c r="AT70">
        <f t="shared" si="78"/>
        <v>-8.0369688000502199E-4</v>
      </c>
      <c r="AU70">
        <f t="shared" si="79"/>
        <v>-2.0338451660532886E-3</v>
      </c>
      <c r="AW70">
        <v>67</v>
      </c>
      <c r="AX70">
        <f>IF(Z70&gt;0, (R70*SUMPRODUCT(K70:$K$98, X70:$X$98)-K70*$AZ$3)/Z70, 0)</f>
        <v>-4.1689304172784048E+16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250000</v>
      </c>
      <c r="S71">
        <f t="shared" si="63"/>
        <v>-2.4551509410570723E+17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-12.478599287735291</v>
      </c>
      <c r="AC71">
        <f t="shared" si="64"/>
        <v>-11.141606506906799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-6.2737496725821917E-11</v>
      </c>
      <c r="AI71">
        <f t="shared" si="69"/>
        <v>-6.2738063982518884E-11</v>
      </c>
      <c r="AJ71">
        <f t="shared" si="70"/>
        <v>-1.336992780828492</v>
      </c>
      <c r="AK71">
        <f t="shared" si="61"/>
        <v>-0.87350195014147047</v>
      </c>
      <c r="AL71">
        <f t="shared" si="71"/>
        <v>-2.2104947310327008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-4.6017131598889708E-14</v>
      </c>
      <c r="AR71">
        <f t="shared" si="76"/>
        <v>-4.6017547674242359E-14</v>
      </c>
      <c r="AS71">
        <f t="shared" si="77"/>
        <v>-9.806666818573831E-4</v>
      </c>
      <c r="AT71">
        <f t="shared" si="78"/>
        <v>-6.4070223214696229E-4</v>
      </c>
      <c r="AU71">
        <f t="shared" si="79"/>
        <v>-1.6213689140503632E-3</v>
      </c>
      <c r="AW71">
        <v>68</v>
      </c>
      <c r="AX71">
        <f>IF(Z71&gt;0, (R71*SUMPRODUCT(K71:$K$98, X71:$X$98)-K71*$AZ$3)/Z71, 0)</f>
        <v>-2.4551509410570723E+17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250000</v>
      </c>
      <c r="S72">
        <f t="shared" si="63"/>
        <v>-1.4930963824578637E+18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-11.141606506906799</v>
      </c>
      <c r="AC72">
        <f t="shared" si="64"/>
        <v>-9.9478629525953934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-9.5660394656106418E-12</v>
      </c>
      <c r="AI72">
        <f t="shared" si="69"/>
        <v>-9.5661227477673523E-12</v>
      </c>
      <c r="AJ72">
        <f t="shared" si="70"/>
        <v>-1.1937435543114052</v>
      </c>
      <c r="AK72">
        <f t="shared" ref="AK72:AK89" si="92">G72*SUM(AB72:AB72, AE72:AF72)</f>
        <v>-0.77991245548347599</v>
      </c>
      <c r="AL72">
        <f t="shared" si="71"/>
        <v>-1.9736560098044473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-6.2647897979486428E-15</v>
      </c>
      <c r="AR72">
        <f t="shared" si="76"/>
        <v>-6.2648443393508174E-15</v>
      </c>
      <c r="AS72">
        <f t="shared" si="77"/>
        <v>-7.817814746951449E-4</v>
      </c>
      <c r="AT72">
        <f t="shared" si="78"/>
        <v>-5.107638968008441E-4</v>
      </c>
      <c r="AU72">
        <f t="shared" si="79"/>
        <v>-1.2925453715022539E-3</v>
      </c>
      <c r="AW72">
        <v>69</v>
      </c>
      <c r="AX72">
        <f>IF(Z72&gt;0, (R72*SUMPRODUCT(K72:$K$98, X72:$X$98)-K72*$AZ$3)/Z72, 0)</f>
        <v>-1.4930963824578637E+18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250000</v>
      </c>
      <c r="S73">
        <f t="shared" si="63"/>
        <v>-9.392338647380222E+18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-9.9478629525953934</v>
      </c>
      <c r="AC73">
        <f t="shared" si="64"/>
        <v>-8.8820204933887492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-1.4125700651433681E-12</v>
      </c>
      <c r="AI73">
        <f t="shared" si="69"/>
        <v>-1.4125818859752542E-12</v>
      </c>
      <c r="AJ73">
        <f t="shared" si="70"/>
        <v>-1.0658424592066442</v>
      </c>
      <c r="AK73">
        <f t="shared" si="92"/>
        <v>-0.69635040668167758</v>
      </c>
      <c r="AL73">
        <f t="shared" si="71"/>
        <v>-1.7621928658897343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-8.2597387545612143E-16</v>
      </c>
      <c r="AR73">
        <f t="shared" si="76"/>
        <v>-8.2598078746605642E-16</v>
      </c>
      <c r="AS73">
        <f t="shared" si="77"/>
        <v>-6.232314052097964E-4</v>
      </c>
      <c r="AT73">
        <f t="shared" si="78"/>
        <v>-4.0717785140373559E-4</v>
      </c>
      <c r="AU73">
        <f t="shared" si="79"/>
        <v>-1.0304092566143579E-3</v>
      </c>
      <c r="AW73">
        <v>70</v>
      </c>
      <c r="AX73">
        <f>IF(Z73&gt;0, (R73*SUMPRODUCT(K73:$K$98, X73:$X$98)-K73*$AZ$3)/Z73, 0)</f>
        <v>-9.392338647380222E+18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250000</v>
      </c>
      <c r="S74">
        <f t="shared" si="63"/>
        <v>-6.1209011106498494E+19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-8.8820204933887492</v>
      </c>
      <c r="AC74">
        <f t="shared" si="64"/>
        <v>-7.9303754405256699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-2.0166191602663041E-13</v>
      </c>
      <c r="AI74">
        <f t="shared" si="69"/>
        <v>-2.0166353555439624E-13</v>
      </c>
      <c r="AJ74">
        <f t="shared" si="70"/>
        <v>-0.95164505286307932</v>
      </c>
      <c r="AK74">
        <f t="shared" si="92"/>
        <v>-0.62174143453721253</v>
      </c>
      <c r="AL74">
        <f t="shared" si="71"/>
        <v>-1.5733864874004935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-1.0528395219278984E-16</v>
      </c>
      <c r="AR74">
        <f t="shared" si="76"/>
        <v>-1.0528479771824766E-16</v>
      </c>
      <c r="AS74">
        <f t="shared" si="77"/>
        <v>-4.9683626053077096E-4</v>
      </c>
      <c r="AT74">
        <f t="shared" si="78"/>
        <v>-3.2459969021343742E-4</v>
      </c>
      <c r="AU74">
        <f t="shared" si="79"/>
        <v>-8.214359507443136E-4</v>
      </c>
      <c r="AW74">
        <v>71</v>
      </c>
      <c r="AX74">
        <f>IF(Z74&gt;0, (R74*SUMPRODUCT(K74:$K$98, X74:$X$98)-K74*$AZ$3)/Z74, 0)</f>
        <v>-6.1209011106498494E+19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250000</v>
      </c>
      <c r="S75">
        <f t="shared" si="63"/>
        <v>-4.138524867637497E+20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-7.9303754405256699</v>
      </c>
      <c r="AC75">
        <f t="shared" si="64"/>
        <v>-7.0806923576122056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-2.7789345298828278E-14</v>
      </c>
      <c r="AI75">
        <f t="shared" si="69"/>
        <v>-2.7789559164051518E-14</v>
      </c>
      <c r="AJ75">
        <f t="shared" si="70"/>
        <v>-0.84968308291346428</v>
      </c>
      <c r="AK75">
        <f t="shared" si="92"/>
        <v>-0.55512628083679694</v>
      </c>
      <c r="AL75">
        <f t="shared" si="71"/>
        <v>-1.404809363750289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-1.2953841612901354E-17</v>
      </c>
      <c r="AR75">
        <f t="shared" si="76"/>
        <v>-1.2953941304930747E-17</v>
      </c>
      <c r="AS75">
        <f t="shared" si="77"/>
        <v>-3.9607482504047458E-4</v>
      </c>
      <c r="AT75">
        <f t="shared" si="78"/>
        <v>-2.587688856931102E-4</v>
      </c>
      <c r="AU75">
        <f t="shared" si="79"/>
        <v>-6.5484371073359774E-4</v>
      </c>
      <c r="AW75">
        <v>72</v>
      </c>
      <c r="AX75">
        <f>IF(Z75&gt;0, (R75*SUMPRODUCT(K75:$K$98, X75:$X$98)-K75*$AZ$3)/Z75, 0)</f>
        <v>-4.138524867637497E+20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250000</v>
      </c>
      <c r="S76">
        <f t="shared" si="63"/>
        <v>-2.9078060716354206E+21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-7.0806923576122056</v>
      </c>
      <c r="AC76">
        <f t="shared" si="64"/>
        <v>-6.3220467478680407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-3.6909904658960951E-15</v>
      </c>
      <c r="AI76">
        <f t="shared" si="69"/>
        <v>-3.6910176429438082E-15</v>
      </c>
      <c r="AJ76">
        <f t="shared" si="70"/>
        <v>-0.75864560974416495</v>
      </c>
      <c r="AK76">
        <f t="shared" si="92"/>
        <v>-0.49564846503285442</v>
      </c>
      <c r="AL76">
        <f t="shared" si="71"/>
        <v>-1.254294074777023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-1.5361908293513619E-18</v>
      </c>
      <c r="AR76">
        <f t="shared" si="76"/>
        <v>-1.5362021404430193E-18</v>
      </c>
      <c r="AS76">
        <f t="shared" si="77"/>
        <v>-3.1574842557435812E-4</v>
      </c>
      <c r="AT76">
        <f t="shared" si="78"/>
        <v>-2.0628897137524727E-4</v>
      </c>
      <c r="AU76">
        <f t="shared" si="79"/>
        <v>-5.2203739694960691E-4</v>
      </c>
      <c r="AW76">
        <v>73</v>
      </c>
      <c r="AX76">
        <f>IF(Z76&gt;0, (R76*SUMPRODUCT(K76:$K$98, X76:$X$98)-K76*$AZ$3)/Z76, 0)</f>
        <v>-2.9078060716354206E+21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250000</v>
      </c>
      <c r="S77">
        <f t="shared" si="63"/>
        <v>-2.1270023518211222E+22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-6.3220467478680407</v>
      </c>
      <c r="AC77">
        <f t="shared" si="64"/>
        <v>-5.6446845963107499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-4.7176000692513438E-16</v>
      </c>
      <c r="AI77">
        <f t="shared" si="69"/>
        <v>-4.717633242020238E-16</v>
      </c>
      <c r="AJ77">
        <f t="shared" si="70"/>
        <v>-0.67736215155729074</v>
      </c>
      <c r="AK77">
        <f t="shared" si="92"/>
        <v>-0.44254327235076291</v>
      </c>
      <c r="AL77">
        <f t="shared" si="71"/>
        <v>-1.1199054239080541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-1.7530945646793569E-19</v>
      </c>
      <c r="AR77">
        <f t="shared" si="76"/>
        <v>-1.7531068919220205E-19</v>
      </c>
      <c r="AS77">
        <f t="shared" si="77"/>
        <v>-2.5171271171425249E-4</v>
      </c>
      <c r="AT77">
        <f t="shared" si="78"/>
        <v>-1.6445230498664482E-4</v>
      </c>
      <c r="AU77">
        <f t="shared" si="79"/>
        <v>-4.1616501670089753E-4</v>
      </c>
      <c r="AW77">
        <v>74</v>
      </c>
      <c r="AX77">
        <f>IF(Z77&gt;0, (R77*SUMPRODUCT(K77:$K$98, X77:$X$98)-K77*$AZ$3)/Z77, 0)</f>
        <v>-2.1270023518211222E+22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250000</v>
      </c>
      <c r="S78">
        <f t="shared" si="63"/>
        <v>-1.6226034495636658E+23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-5.6446845963107499</v>
      </c>
      <c r="AC78">
        <f t="shared" si="64"/>
        <v>-5.0398969609917401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-5.7916942747698721E-17</v>
      </c>
      <c r="AI78">
        <f t="shared" si="69"/>
        <v>-5.7917331004681835E-17</v>
      </c>
      <c r="AJ78">
        <f t="shared" si="70"/>
        <v>-0.60478763531900981</v>
      </c>
      <c r="AK78">
        <f t="shared" si="92"/>
        <v>-0.39512792174175254</v>
      </c>
      <c r="AL78">
        <f t="shared" si="71"/>
        <v>-0.99991555706076252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-1.9216391060561951E-20</v>
      </c>
      <c r="AR78">
        <f t="shared" si="76"/>
        <v>-1.9216519881208647E-20</v>
      </c>
      <c r="AS78">
        <f t="shared" si="77"/>
        <v>-2.0066383268036716E-4</v>
      </c>
      <c r="AT78">
        <f t="shared" si="78"/>
        <v>-1.3110037068450638E-4</v>
      </c>
      <c r="AU78">
        <f t="shared" si="79"/>
        <v>-3.3176420336487357E-4</v>
      </c>
      <c r="AW78">
        <v>75</v>
      </c>
      <c r="AX78">
        <f>IF(Z78&gt;0, (R78*SUMPRODUCT(K78:$K$98, X78:$X$98)-K78*$AZ$3)/Z78, 0)</f>
        <v>-1.6226034495636658E+23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250000</v>
      </c>
      <c r="S79">
        <f t="shared" si="63"/>
        <v>-1.293041435633394E+24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-5.0398969609917401</v>
      </c>
      <c r="AC79">
        <f t="shared" si="64"/>
        <v>-4.4999080008854824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-6.8174643289722261E-18</v>
      </c>
      <c r="AI79">
        <f t="shared" si="69"/>
        <v>-6.817507830169064E-18</v>
      </c>
      <c r="AJ79">
        <f t="shared" si="70"/>
        <v>-0.53998896010625774</v>
      </c>
      <c r="AK79">
        <f t="shared" si="92"/>
        <v>-0.35279278726942181</v>
      </c>
      <c r="AL79">
        <f t="shared" si="71"/>
        <v>-0.89278174737567961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-2.0196264557565082E-21</v>
      </c>
      <c r="AR79">
        <f t="shared" si="76"/>
        <v>-2.0196393426839272E-21</v>
      </c>
      <c r="AS79">
        <f t="shared" si="77"/>
        <v>-1.5996797885871076E-4</v>
      </c>
      <c r="AT79">
        <f t="shared" si="78"/>
        <v>-1.0451241285435772E-4</v>
      </c>
      <c r="AU79">
        <f t="shared" si="79"/>
        <v>-2.6448039171306849E-4</v>
      </c>
      <c r="AW79">
        <v>76</v>
      </c>
      <c r="AX79">
        <f>IF(Z79&gt;0, (R79*SUMPRODUCT(K79:$K$98, X79:$X$98)-K79*$AZ$3)/Z79, 0)</f>
        <v>-1.293041435633394E+24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250000</v>
      </c>
      <c r="S80">
        <f t="shared" si="63"/>
        <v>-1.0867024689932979E+25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-4.4999080008854824</v>
      </c>
      <c r="AC80">
        <f t="shared" si="64"/>
        <v>-4.0177750007906088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-7.6889326874467356E-19</v>
      </c>
      <c r="AI80">
        <f t="shared" si="69"/>
        <v>-7.6889789026610585E-19</v>
      </c>
      <c r="AJ80">
        <f t="shared" si="70"/>
        <v>-0.48213300009487359</v>
      </c>
      <c r="AK80">
        <f t="shared" si="92"/>
        <v>-0.31499356006198381</v>
      </c>
      <c r="AL80">
        <f t="shared" si="71"/>
        <v>-0.79712656015685734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-2.0337436643240028E-22</v>
      </c>
      <c r="AR80">
        <f t="shared" si="76"/>
        <v>-2.0337558883742248E-22</v>
      </c>
      <c r="AS80">
        <f t="shared" si="77"/>
        <v>-1.2752549335037544E-4</v>
      </c>
      <c r="AT80">
        <f t="shared" si="78"/>
        <v>-8.3316655655578549E-5</v>
      </c>
      <c r="AU80">
        <f t="shared" si="79"/>
        <v>-2.1084214900595396E-4</v>
      </c>
      <c r="AW80">
        <v>77</v>
      </c>
      <c r="AX80">
        <f>IF(Z80&gt;0, (R80*SUMPRODUCT(K80:$K$98, X80:$X$98)-K80*$AZ$3)/Z80, 0)</f>
        <v>-1.0867024689932979E+25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250000</v>
      </c>
      <c r="S81">
        <f t="shared" si="63"/>
        <v>-9.6575857834792062E+25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-4.0177750007906088</v>
      </c>
      <c r="AC81">
        <f t="shared" si="64"/>
        <v>-3.5872991078487577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-8.2219903174820007E-20</v>
      </c>
      <c r="AI81">
        <f t="shared" si="69"/>
        <v>-8.2220367485879243E-20</v>
      </c>
      <c r="AJ81">
        <f t="shared" si="70"/>
        <v>-0.43047589294185107</v>
      </c>
      <c r="AK81">
        <f t="shared" si="92"/>
        <v>-0.28124425005534265</v>
      </c>
      <c r="AL81">
        <f t="shared" si="71"/>
        <v>-0.71172014299719377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-1.9417311260448301E-23</v>
      </c>
      <c r="AR81">
        <f t="shared" si="76"/>
        <v>-1.9417420913610258E-23</v>
      </c>
      <c r="AS81">
        <f t="shared" si="77"/>
        <v>-1.0166254253059257E-4</v>
      </c>
      <c r="AT81">
        <f t="shared" si="78"/>
        <v>-6.6419527786653807E-5</v>
      </c>
      <c r="AU81">
        <f t="shared" si="79"/>
        <v>-1.6808207031724639E-4</v>
      </c>
      <c r="AW81">
        <v>78</v>
      </c>
      <c r="AX81">
        <f>IF(Z81&gt;0, (R81*SUMPRODUCT(K81:$K$98, X81:$X$98)-K81*$AZ$3)/Z81, 0)</f>
        <v>-9.6575857834792062E+25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250000</v>
      </c>
      <c r="S82">
        <f t="shared" si="63"/>
        <v>-9.1021626988681132E+26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-3.5872991078487577</v>
      </c>
      <c r="AC82">
        <f t="shared" si="64"/>
        <v>-3.2029456320078191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-8.3136379280468251E-21</v>
      </c>
      <c r="AI82">
        <f t="shared" si="69"/>
        <v>-8.3136819140990685E-21</v>
      </c>
      <c r="AJ82">
        <f t="shared" si="70"/>
        <v>-0.3843534758409386</v>
      </c>
      <c r="AK82">
        <f t="shared" si="92"/>
        <v>-0.25111093754941305</v>
      </c>
      <c r="AL82">
        <f t="shared" si="71"/>
        <v>-0.63546441339035165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-1.7530133164037598E-24</v>
      </c>
      <c r="AR82">
        <f t="shared" si="76"/>
        <v>-1.7530225913007403E-24</v>
      </c>
      <c r="AS82">
        <f t="shared" si="77"/>
        <v>-8.1044756481658638E-5</v>
      </c>
      <c r="AT82">
        <f t="shared" si="78"/>
        <v>-5.2949240901350277E-5</v>
      </c>
      <c r="AU82">
        <f t="shared" si="79"/>
        <v>-1.3399399738300892E-4</v>
      </c>
      <c r="AW82">
        <v>79</v>
      </c>
      <c r="AX82">
        <f>IF(Z82&gt;0, (R82*SUMPRODUCT(K82:$K$98, X82:$X$98)-K82*$AZ$3)/Z82, 0)</f>
        <v>-9.1021626988681132E+26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250000</v>
      </c>
      <c r="S83">
        <f t="shared" si="63"/>
        <v>-9.1265912542753219E+27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-3.2029456320078191</v>
      </c>
      <c r="AC83">
        <f t="shared" si="64"/>
        <v>-2.859772885721267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-7.9258755294262503E-22</v>
      </c>
      <c r="AI83">
        <f t="shared" si="69"/>
        <v>-7.9259146975669898E-22</v>
      </c>
      <c r="AJ83">
        <f t="shared" si="70"/>
        <v>-0.34317274628655214</v>
      </c>
      <c r="AK83">
        <f t="shared" si="92"/>
        <v>-0.22420619424054736</v>
      </c>
      <c r="AL83">
        <f t="shared" si="71"/>
        <v>-0.56737894052709947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-1.4921872809101916E-25</v>
      </c>
      <c r="AR83">
        <f t="shared" si="76"/>
        <v>-1.4921946550105306E-25</v>
      </c>
      <c r="AS83">
        <f t="shared" si="77"/>
        <v>-6.4608383674791606E-5</v>
      </c>
      <c r="AT83">
        <f t="shared" si="78"/>
        <v>-4.2210810667530511E-5</v>
      </c>
      <c r="AU83">
        <f t="shared" si="79"/>
        <v>-1.0681919434232212E-4</v>
      </c>
      <c r="AW83">
        <v>80</v>
      </c>
      <c r="AX83">
        <f>IF(Z83&gt;0, (R83*SUMPRODUCT(K83:$K$98, X83:$X$98)-K83*$AZ$3)/Z83, 0)</f>
        <v>-9.1265912542753219E+27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250000</v>
      </c>
      <c r="S84">
        <f t="shared" si="63"/>
        <v>-9.7692406826557707E+28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-2.859772885721267</v>
      </c>
      <c r="AC84">
        <f t="shared" si="64"/>
        <v>-2.5533686479654167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-7.1018714186953051E-23</v>
      </c>
      <c r="AI84">
        <f t="shared" si="69"/>
        <v>-7.1019040897176863E-23</v>
      </c>
      <c r="AJ84">
        <f t="shared" si="70"/>
        <v>-0.30640423775585024</v>
      </c>
      <c r="AK84">
        <f t="shared" si="92"/>
        <v>-0.2001841020004887</v>
      </c>
      <c r="AL84">
        <f t="shared" si="71"/>
        <v>-0.50658833975633888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-1.1937980589981455E-26</v>
      </c>
      <c r="AR84">
        <f t="shared" si="76"/>
        <v>-1.193803550874977E-26</v>
      </c>
      <c r="AS84">
        <f t="shared" si="77"/>
        <v>-5.1505407904011189E-5</v>
      </c>
      <c r="AT84">
        <f t="shared" si="78"/>
        <v>-3.3650199830620622E-5</v>
      </c>
      <c r="AU84">
        <f t="shared" si="79"/>
        <v>-8.5155607734631805E-5</v>
      </c>
      <c r="AW84">
        <v>81</v>
      </c>
      <c r="AX84">
        <f>IF(Z84&gt;0, (R84*SUMPRODUCT(K84:$K$98, X84:$X$98)-K84*$AZ$3)/Z84, 0)</f>
        <v>-9.7692406826557707E+28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250000</v>
      </c>
      <c r="S85">
        <f t="shared" si="63"/>
        <v>-1.1210568538161428E+30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-2.5533686479654167</v>
      </c>
      <c r="AC85">
        <f t="shared" si="64"/>
        <v>-2.2797934356834078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-5.9604597069768108E-24</v>
      </c>
      <c r="AI85">
        <f t="shared" si="69"/>
        <v>-5.9604851271130414E-24</v>
      </c>
      <c r="AJ85">
        <f t="shared" si="70"/>
        <v>-0.27357521228200898</v>
      </c>
      <c r="AK85">
        <f t="shared" si="92"/>
        <v>-0.17873580535757919</v>
      </c>
      <c r="AL85">
        <f t="shared" si="71"/>
        <v>-0.45231101763958814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-8.9458126213472476E-28</v>
      </c>
      <c r="AR85">
        <f t="shared" si="76"/>
        <v>-8.9458507734003968E-28</v>
      </c>
      <c r="AS85">
        <f t="shared" si="77"/>
        <v>-4.1059795841845632E-5</v>
      </c>
      <c r="AT85">
        <f t="shared" si="78"/>
        <v>-2.6825733283339141E-5</v>
      </c>
      <c r="AU85">
        <f t="shared" si="79"/>
        <v>-6.7885529125184766E-5</v>
      </c>
      <c r="AW85">
        <v>82</v>
      </c>
      <c r="AX85">
        <f>IF(Z85&gt;0, (R85*SUMPRODUCT(K85:$K$98, X85:$X$98)-K85*$AZ$3)/Z85, 0)</f>
        <v>-1.1210568538161428E+30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250000</v>
      </c>
      <c r="S86">
        <f t="shared" si="63"/>
        <v>-1.3863351777182341E+31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-2.2797934356834078</v>
      </c>
      <c r="AC86">
        <f t="shared" si="64"/>
        <v>-2.0355298532887569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-4.6661166781393827E-25</v>
      </c>
      <c r="AI86">
        <f t="shared" si="69"/>
        <v>-4.6661350316541571E-25</v>
      </c>
      <c r="AJ86">
        <f t="shared" si="70"/>
        <v>-0.24426358239465085</v>
      </c>
      <c r="AK86">
        <f t="shared" si="92"/>
        <v>-0.15958554049783855</v>
      </c>
      <c r="AL86">
        <f t="shared" si="71"/>
        <v>-0.40384912289248942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-6.2528442681428291E-29</v>
      </c>
      <c r="AR86">
        <f t="shared" si="76"/>
        <v>-6.2528688628277833E-29</v>
      </c>
      <c r="AS86">
        <f t="shared" si="77"/>
        <v>-3.2732617858614177E-5</v>
      </c>
      <c r="AT86">
        <f t="shared" si="78"/>
        <v>-2.1385310334294594E-5</v>
      </c>
      <c r="AU86">
        <f t="shared" si="79"/>
        <v>-5.4117928192908774E-5</v>
      </c>
      <c r="AW86">
        <v>83</v>
      </c>
      <c r="AX86">
        <f>IF(Z86&gt;0, (R86*SUMPRODUCT(K86:$K$98, X86:$X$98)-K86*$AZ$3)/Z86, 0)</f>
        <v>-1.3863351777182341E+31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250000</v>
      </c>
      <c r="S87">
        <f t="shared" si="63"/>
        <v>-1.8587018823457399E+32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-2.0355298532887569</v>
      </c>
      <c r="AC87">
        <f t="shared" si="64"/>
        <v>-1.8174373690078187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-3.3895461043690191E-26</v>
      </c>
      <c r="AI87">
        <f t="shared" si="69"/>
        <v>-3.389558326860064E-26</v>
      </c>
      <c r="AJ87">
        <f t="shared" si="70"/>
        <v>-0.21809248428093819</v>
      </c>
      <c r="AK87">
        <f t="shared" si="92"/>
        <v>-0.14248708973021298</v>
      </c>
      <c r="AL87">
        <f t="shared" si="71"/>
        <v>-0.36057957401115115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-4.0555106006496091E-30</v>
      </c>
      <c r="AR87">
        <f t="shared" si="76"/>
        <v>-4.0555252245669345E-30</v>
      </c>
      <c r="AS87">
        <f t="shared" si="77"/>
        <v>-2.6094242553104403E-5</v>
      </c>
      <c r="AT87">
        <f t="shared" si="78"/>
        <v>-1.7048238468028212E-5</v>
      </c>
      <c r="AU87">
        <f t="shared" si="79"/>
        <v>-4.3142481021132615E-5</v>
      </c>
      <c r="AW87">
        <v>84</v>
      </c>
      <c r="AX87">
        <f>IF(Z87&gt;0, (R87*SUMPRODUCT(K87:$K$98, X87:$X$98)-K87*$AZ$3)/Z87, 0)</f>
        <v>-1.8587018823457399E+32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250000</v>
      </c>
      <c r="S88">
        <f t="shared" si="63"/>
        <v>-2.721074984270366E+33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-1.8174373690078187</v>
      </c>
      <c r="AC88">
        <f t="shared" si="64"/>
        <v>-1.6227119366141236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-2.2709658307849394E-27</v>
      </c>
      <c r="AI88">
        <f t="shared" si="69"/>
        <v>-2.2709732851547474E-27</v>
      </c>
      <c r="AJ88">
        <f t="shared" si="70"/>
        <v>-0.19472543239369511</v>
      </c>
      <c r="AK88">
        <f t="shared" si="92"/>
        <v>-0.12722061583054733</v>
      </c>
      <c r="AL88">
        <f t="shared" si="71"/>
        <v>-0.32194604822424244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-2.4260322655290834E-31</v>
      </c>
      <c r="AR88">
        <f t="shared" si="76"/>
        <v>-2.4260402288993059E-31</v>
      </c>
      <c r="AS88">
        <f t="shared" si="77"/>
        <v>-2.0802170402666168E-5</v>
      </c>
      <c r="AT88">
        <f t="shared" si="78"/>
        <v>-1.3590751329741881E-5</v>
      </c>
      <c r="AU88">
        <f t="shared" si="79"/>
        <v>-3.4392921732408049E-5</v>
      </c>
      <c r="AW88">
        <v>85</v>
      </c>
      <c r="AX88">
        <f>IF(Z88&gt;0, (R88*SUMPRODUCT(K88:$K$98, X88:$X$98)-K88*$AZ$3)/Z88, 0)</f>
        <v>-2.721074984270366E+33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-1.6227119366141236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-1.6227119366141236</v>
      </c>
      <c r="AK89">
        <f t="shared" si="92"/>
        <v>-0.11358983556298867</v>
      </c>
      <c r="AL89">
        <f t="shared" si="71"/>
        <v>-1.7363017721771123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-1.4220303968650862E-32</v>
      </c>
      <c r="AR89">
        <f t="shared" si="76"/>
        <v>-1.4220303968650862E-32</v>
      </c>
      <c r="AS89">
        <f t="shared" si="77"/>
        <v>-1.5477805359126589E-4</v>
      </c>
      <c r="AT89">
        <f t="shared" si="78"/>
        <v>-1.0834463751388614E-5</v>
      </c>
      <c r="AU89">
        <f t="shared" si="79"/>
        <v>-1.6561251734265451E-4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19785.59927893048</v>
      </c>
      <c r="AO91" s="6">
        <f t="shared" si="93"/>
        <v>-1978.5599278930481</v>
      </c>
      <c r="AP91" s="6">
        <f t="shared" si="93"/>
        <v>-739.17737917077454</v>
      </c>
      <c r="AQ91" s="6">
        <f t="shared" si="93"/>
        <v>-15189.919003215975</v>
      </c>
      <c r="AR91" s="6">
        <f t="shared" si="93"/>
        <v>1877.9429686506828</v>
      </c>
      <c r="AS91" s="6">
        <f t="shared" si="93"/>
        <v>-3629.6679604928895</v>
      </c>
      <c r="AT91" s="6">
        <f t="shared" si="93"/>
        <v>1824.435438705231</v>
      </c>
      <c r="AU91" s="6">
        <f t="shared" si="93"/>
        <v>72.710446863030512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50228.621880878098</v>
      </c>
      <c r="K3">
        <v>1</v>
      </c>
      <c r="L3" s="2">
        <v>0</v>
      </c>
      <c r="O3">
        <f>$C$3</f>
        <v>50228.621880878098</v>
      </c>
      <c r="P3">
        <f>O3*C5</f>
        <v>5022.86218808781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50228.621880878098</v>
      </c>
      <c r="AF3">
        <f t="shared" ref="AF3:AF34" si="4">-$Z3*P3</f>
        <v>-5022.86218808781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44580.802722090288</v>
      </c>
      <c r="AJ3">
        <f t="shared" ref="AJ3:AJ34" si="8">AB3-AC3</f>
        <v>0</v>
      </c>
      <c r="AL3">
        <f t="shared" ref="AL3:AL34" si="9">SUM(AI3:AK3)</f>
        <v>44580.802722090288</v>
      </c>
      <c r="AN3">
        <f t="shared" ref="AN3:AN34" si="10">AE3*$K3</f>
        <v>50228.621880878098</v>
      </c>
      <c r="AO3">
        <f t="shared" ref="AO3:AO34" si="11">AF3*$K3</f>
        <v>-5022.86218808781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44580.802722090288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44580.802722090288</v>
      </c>
      <c r="AW3">
        <v>0</v>
      </c>
      <c r="AX3">
        <f>IF(Z3&gt;0, (R3*SUMPRODUCT(K3:$K$98, X3:$X$98)-K3*$AZ$3)/Z3, 0)</f>
        <v>0</v>
      </c>
      <c r="AZ3">
        <f>C6*ABS(SUMPRODUCT(X4:X79, K4:K79))/1</f>
        <v>40565.763543358953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2022.8984107193553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1997.8195013747827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-1997.8195013747827</v>
      </c>
      <c r="AK4">
        <f>G4*SUM(AB4, AE4:AF4)</f>
        <v>0</v>
      </c>
      <c r="AL4">
        <f t="shared" si="9"/>
        <v>-2597.1977513747825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-569.8595265259554</v>
      </c>
      <c r="AR4">
        <f t="shared" si="14"/>
        <v>-569.8595265259554</v>
      </c>
      <c r="AS4">
        <f t="shared" si="15"/>
        <v>-1899.429075275511</v>
      </c>
      <c r="AT4">
        <f t="shared" si="16"/>
        <v>0</v>
      </c>
      <c r="AU4">
        <f t="shared" si="17"/>
        <v>-2469.2886018014665</v>
      </c>
      <c r="AW4">
        <v>1</v>
      </c>
      <c r="AX4">
        <f>IF(Z4&gt;0, (R4*SUMPRODUCT(K4:$K$98, X4:$X$98)-K4*$AZ$3)/Z4, 0)</f>
        <v>2022.8984107193553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250000</v>
      </c>
      <c r="S5">
        <f t="shared" si="1"/>
        <v>3494.0098339758838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1997.8195013747827</v>
      </c>
      <c r="AC5">
        <f t="shared" si="2"/>
        <v>3407.3981426425307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-628.77119668398973</v>
      </c>
      <c r="AI5">
        <f t="shared" si="7"/>
        <v>-640.96133890078056</v>
      </c>
      <c r="AJ5">
        <f t="shared" si="8"/>
        <v>-1409.578641267748</v>
      </c>
      <c r="AK5">
        <f>G5*SUM(AB5, AE5:AF5)</f>
        <v>8.191059955636609</v>
      </c>
      <c r="AL5">
        <f t="shared" si="9"/>
        <v>-2042.3489202128919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-567.12352027600923</v>
      </c>
      <c r="AR5">
        <f t="shared" si="14"/>
        <v>-578.11848379073604</v>
      </c>
      <c r="AS5">
        <f t="shared" si="15"/>
        <v>-1271.3769418153029</v>
      </c>
      <c r="AT5">
        <f t="shared" si="16"/>
        <v>7.3879700300062572</v>
      </c>
      <c r="AU5">
        <f t="shared" si="17"/>
        <v>-1842.1074555760326</v>
      </c>
      <c r="AW5">
        <v>2</v>
      </c>
      <c r="AX5">
        <f>IF(Z5&gt;0, (R5*SUMPRODUCT(K5:$K$98, X5:$X$98)-K5*$AZ$3)/Z5, 0)</f>
        <v>3494.0098339758838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250000</v>
      </c>
      <c r="S6">
        <f t="shared" si="1"/>
        <v>5008.3984208663014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3407.3981426425307</v>
      </c>
      <c r="AC6">
        <f t="shared" si="2"/>
        <v>4816.628501295927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-937.23323306969667</v>
      </c>
      <c r="AI6">
        <f t="shared" si="7"/>
        <v>-949.25461220266607</v>
      </c>
      <c r="AJ6">
        <f t="shared" si="8"/>
        <v>-1409.2303586533963</v>
      </c>
      <c r="AK6">
        <f>G6*SUM(AB6, AE6:AF6)</f>
        <v>24.192526812761969</v>
      </c>
      <c r="AL6">
        <f t="shared" si="9"/>
        <v>-2334.2924440433003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-799.68072296593061</v>
      </c>
      <c r="AR6">
        <f t="shared" si="14"/>
        <v>-809.93779112879804</v>
      </c>
      <c r="AS6">
        <f t="shared" si="15"/>
        <v>-1202.4054549820705</v>
      </c>
      <c r="AT6">
        <f t="shared" si="16"/>
        <v>20.641924175733404</v>
      </c>
      <c r="AU6">
        <f t="shared" si="17"/>
        <v>-1991.7013219351352</v>
      </c>
      <c r="AW6">
        <v>3</v>
      </c>
      <c r="AX6">
        <f>IF(Z6&gt;0, (R6*SUMPRODUCT(K6:$K$98, X6:$X$98)-K6*$AZ$3)/Z6, 0)</f>
        <v>5008.3984208663014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250000</v>
      </c>
      <c r="S7">
        <f t="shared" si="1"/>
        <v>6433.9770706123181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4816.628501295927</v>
      </c>
      <c r="AC7">
        <f t="shared" si="2"/>
        <v>6092.7658806966538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-1281.482381560696</v>
      </c>
      <c r="AI7">
        <f t="shared" si="7"/>
        <v>-1293.3194727832577</v>
      </c>
      <c r="AJ7">
        <f t="shared" si="8"/>
        <v>-1276.1373794007268</v>
      </c>
      <c r="AK7">
        <f>G7*SUM(AB7, AE7:AF7)</f>
        <v>66.469473317883796</v>
      </c>
      <c r="AL7">
        <f t="shared" si="9"/>
        <v>-2502.9873788661007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-1027.8307371129508</v>
      </c>
      <c r="AR7">
        <f t="shared" si="14"/>
        <v>-1037.3248404823171</v>
      </c>
      <c r="AS7">
        <f t="shared" si="15"/>
        <v>-1023.5437039168637</v>
      </c>
      <c r="AT7">
        <f t="shared" si="16"/>
        <v>53.31276398246311</v>
      </c>
      <c r="AU7">
        <f t="shared" si="17"/>
        <v>-2007.5557804167177</v>
      </c>
      <c r="AW7">
        <v>4</v>
      </c>
      <c r="AX7">
        <f>IF(Z7&gt;0, (R7*SUMPRODUCT(K7:$K$98, X7:$X$98)-K7*$AZ$3)/Z7, 0)</f>
        <v>6433.9770706123181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250000</v>
      </c>
      <c r="S8">
        <f t="shared" si="1"/>
        <v>7775.6911429782449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6092.7658806966538</v>
      </c>
      <c r="AC8">
        <f t="shared" si="2"/>
        <v>7238.8820516942324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-1633.6144691524144</v>
      </c>
      <c r="AI8">
        <f t="shared" si="7"/>
        <v>-1645.2515087392928</v>
      </c>
      <c r="AJ8">
        <f t="shared" si="8"/>
        <v>-1146.1161709975786</v>
      </c>
      <c r="AK8">
        <f t="shared" ref="AK8:AK39" si="30">G8*SUM(AB8:AB8, AE8:AF8)</f>
        <v>131.60374302304774</v>
      </c>
      <c r="AL8">
        <f t="shared" si="9"/>
        <v>-2659.763936713824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-1222.7166547310803</v>
      </c>
      <c r="AR8">
        <f t="shared" si="14"/>
        <v>-1231.4266670279374</v>
      </c>
      <c r="AS8">
        <f t="shared" si="15"/>
        <v>-857.83724189370366</v>
      </c>
      <c r="AT8">
        <f t="shared" si="16"/>
        <v>98.501875110544574</v>
      </c>
      <c r="AU8">
        <f t="shared" si="17"/>
        <v>-1990.7620338110967</v>
      </c>
      <c r="AW8">
        <v>5</v>
      </c>
      <c r="AX8">
        <f>IF(Z8&gt;0, (R8*SUMPRODUCT(K8:$K$98, X8:$X$98)-K8*$AZ$3)/Z8, 0)</f>
        <v>7775.6911429782449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250000</v>
      </c>
      <c r="S9">
        <f t="shared" si="1"/>
        <v>8825.6881728645967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7238.8820516942324</v>
      </c>
      <c r="AC9">
        <f t="shared" si="2"/>
        <v>8063.3542237838838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-2007.5624878855836</v>
      </c>
      <c r="AI9">
        <f t="shared" si="7"/>
        <v>-2018.9827789521989</v>
      </c>
      <c r="AJ9">
        <f t="shared" si="8"/>
        <v>-824.47217208965139</v>
      </c>
      <c r="AK9">
        <f t="shared" si="30"/>
        <v>161.42706975278139</v>
      </c>
      <c r="AL9">
        <f t="shared" si="9"/>
        <v>-2682.0278812890688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-1401.2932259543236</v>
      </c>
      <c r="AR9">
        <f t="shared" si="14"/>
        <v>-1409.2646722264292</v>
      </c>
      <c r="AS9">
        <f t="shared" si="15"/>
        <v>-575.48757595779557</v>
      </c>
      <c r="AT9">
        <f t="shared" si="16"/>
        <v>112.67726942261973</v>
      </c>
      <c r="AU9">
        <f t="shared" si="17"/>
        <v>-1872.0749787616051</v>
      </c>
      <c r="AW9">
        <v>6</v>
      </c>
      <c r="AX9">
        <f>IF(Z9&gt;0, (R9*SUMPRODUCT(K9:$K$98, X9:$X$98)-K9*$AZ$3)/Z9, 0)</f>
        <v>8825.6881728645967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250000</v>
      </c>
      <c r="S10">
        <f t="shared" si="1"/>
        <v>9073.9178901300347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8063.3542237838838</v>
      </c>
      <c r="AC10">
        <f t="shared" si="2"/>
        <v>8120.3890448535594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-2392.9079767546637</v>
      </c>
      <c r="AI10">
        <f t="shared" si="7"/>
        <v>-2404.094419511775</v>
      </c>
      <c r="AJ10">
        <f t="shared" si="8"/>
        <v>-57.034821069675672</v>
      </c>
      <c r="AK10">
        <f t="shared" si="30"/>
        <v>34.672423162270697</v>
      </c>
      <c r="AL10">
        <f t="shared" si="9"/>
        <v>-2426.45681741918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-1584.2427975117257</v>
      </c>
      <c r="AR10">
        <f t="shared" si="14"/>
        <v>-1591.6488664203036</v>
      </c>
      <c r="AS10">
        <f t="shared" si="15"/>
        <v>-37.760334022350783</v>
      </c>
      <c r="AT10">
        <f t="shared" si="16"/>
        <v>22.955139604492118</v>
      </c>
      <c r="AU10">
        <f t="shared" si="17"/>
        <v>-1606.4540608381624</v>
      </c>
      <c r="AW10">
        <v>7</v>
      </c>
      <c r="AX10">
        <f>IF(Z10&gt;0, (R10*SUMPRODUCT(K10:$K$98, X10:$X$98)-K10*$AZ$3)/Z10, 0)</f>
        <v>9073.9178901300347</v>
      </c>
    </row>
    <row r="11" spans="1:52" x14ac:dyDescent="0.25">
      <c r="A11" t="s">
        <v>33</v>
      </c>
      <c r="C11" s="25">
        <f>AU81</f>
        <v>828.05332567344271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250000</v>
      </c>
      <c r="S11">
        <f t="shared" si="1"/>
        <v>8979.2054780899307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8120.3890448535594</v>
      </c>
      <c r="AC11">
        <f t="shared" si="2"/>
        <v>7853.9614791072008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-2820.730449693046</v>
      </c>
      <c r="AI11">
        <f t="shared" si="7"/>
        <v>-2831.6639915001019</v>
      </c>
      <c r="AJ11">
        <f t="shared" si="8"/>
        <v>266.4275657463586</v>
      </c>
      <c r="AK11">
        <f t="shared" si="30"/>
        <v>12.992622471765696</v>
      </c>
      <c r="AL11">
        <f t="shared" si="9"/>
        <v>-2552.2438032819778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-1775.8519367463186</v>
      </c>
      <c r="AR11">
        <f t="shared" si="14"/>
        <v>-1782.7353847537913</v>
      </c>
      <c r="AS11">
        <f t="shared" si="15"/>
        <v>167.73524343127684</v>
      </c>
      <c r="AT11">
        <f t="shared" si="16"/>
        <v>8.1797868287661704</v>
      </c>
      <c r="AU11">
        <f t="shared" si="17"/>
        <v>-1606.8203544937485</v>
      </c>
      <c r="AW11">
        <v>8</v>
      </c>
      <c r="AX11">
        <f>IF(Z11&gt;0, (R11*SUMPRODUCT(K11:$K$98, X11:$X$98)-K11*$AZ$3)/Z11, 0)</f>
        <v>8979.2054780899307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250000</v>
      </c>
      <c r="S12">
        <f t="shared" si="1"/>
        <v>9112.6823969110937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7853.9614791072008</v>
      </c>
      <c r="AC12">
        <f t="shared" si="2"/>
        <v>7771.174805125891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-3287.4402774572814</v>
      </c>
      <c r="AI12">
        <f t="shared" si="7"/>
        <v>-3298.1001118323938</v>
      </c>
      <c r="AJ12">
        <f t="shared" si="8"/>
        <v>82.786673981309832</v>
      </c>
      <c r="AK12">
        <f t="shared" si="30"/>
        <v>164.93319106125122</v>
      </c>
      <c r="AL12">
        <f t="shared" si="9"/>
        <v>-3050.3802467898327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-1932.4735903718465</v>
      </c>
      <c r="AR12">
        <f t="shared" si="14"/>
        <v>-1938.7398177916723</v>
      </c>
      <c r="AS12">
        <f t="shared" si="15"/>
        <v>48.664933078981001</v>
      </c>
      <c r="AT12">
        <f t="shared" si="16"/>
        <v>96.953559304854508</v>
      </c>
      <c r="AU12">
        <f t="shared" si="17"/>
        <v>-1793.1213254078368</v>
      </c>
      <c r="AW12">
        <v>9</v>
      </c>
      <c r="AX12">
        <f>IF(Z12&gt;0, (R12*SUMPRODUCT(K12:$K$98, X12:$X$98)-K12*$AZ$3)/Z12, 0)</f>
        <v>9112.6823969110937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250000</v>
      </c>
      <c r="S13">
        <f t="shared" si="1"/>
        <v>10123.194746459158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7771.174805125891</v>
      </c>
      <c r="AC13">
        <f t="shared" si="2"/>
        <v>8393.6286736549919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-3777.6713340427978</v>
      </c>
      <c r="AI13">
        <f t="shared" si="7"/>
        <v>-3788.0356865074568</v>
      </c>
      <c r="AJ13">
        <f t="shared" si="8"/>
        <v>-622.45386852910087</v>
      </c>
      <c r="AK13">
        <f t="shared" si="30"/>
        <v>543.98223635881243</v>
      </c>
      <c r="AL13">
        <f t="shared" si="9"/>
        <v>-3866.5073186777458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-1982.7220828167551</v>
      </c>
      <c r="AR13">
        <f t="shared" si="14"/>
        <v>-1988.1618441640674</v>
      </c>
      <c r="AS13">
        <f t="shared" si="15"/>
        <v>-326.69677204199672</v>
      </c>
      <c r="AT13">
        <f t="shared" si="16"/>
        <v>285.51070151844016</v>
      </c>
      <c r="AU13">
        <f t="shared" si="17"/>
        <v>-2029.3479146876243</v>
      </c>
      <c r="AW13">
        <v>10</v>
      </c>
      <c r="AX13">
        <f>IF(Z13&gt;0, (R13*SUMPRODUCT(K13:$K$98, X13:$X$98)-K13*$AZ$3)/Z13, 0)</f>
        <v>10123.194746459158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250000</v>
      </c>
      <c r="S14">
        <f t="shared" si="1"/>
        <v>10815.951174606122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8393.6286736549919</v>
      </c>
      <c r="AC14">
        <f t="shared" si="2"/>
        <v>8692.0918219997875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-4305.0844062387268</v>
      </c>
      <c r="AI14">
        <f t="shared" si="7"/>
        <v>-4315.1298609584273</v>
      </c>
      <c r="AJ14">
        <f t="shared" si="8"/>
        <v>-298.46314834479563</v>
      </c>
      <c r="AK14">
        <f t="shared" si="30"/>
        <v>587.55400715584949</v>
      </c>
      <c r="AL14">
        <f t="shared" si="9"/>
        <v>-4026.0390021473736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-2017.4432223531655</v>
      </c>
      <c r="AR14">
        <f t="shared" si="14"/>
        <v>-2022.15071066869</v>
      </c>
      <c r="AS14">
        <f t="shared" si="15"/>
        <v>-139.8654239804946</v>
      </c>
      <c r="AT14">
        <f t="shared" si="16"/>
        <v>275.33881746551776</v>
      </c>
      <c r="AU14">
        <f t="shared" si="17"/>
        <v>-1886.6773171836667</v>
      </c>
      <c r="AW14">
        <v>11</v>
      </c>
      <c r="AX14">
        <f>IF(Z14&gt;0, (R14*SUMPRODUCT(K14:$K$98, X14:$X$98)-K14*$AZ$3)/Z14, 0)</f>
        <v>10815.951174606122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250000</v>
      </c>
      <c r="S15">
        <f t="shared" si="1"/>
        <v>11224.151057491361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8692.0918219997875</v>
      </c>
      <c r="AC15">
        <f t="shared" si="2"/>
        <v>8711.4211274694317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-4867.0408935133928</v>
      </c>
      <c r="AI15">
        <f t="shared" si="7"/>
        <v>-4876.7425416412207</v>
      </c>
      <c r="AJ15">
        <f t="shared" si="8"/>
        <v>-19.329305469644169</v>
      </c>
      <c r="AK15">
        <f t="shared" si="30"/>
        <v>608.44642753998517</v>
      </c>
      <c r="AL15">
        <f t="shared" si="9"/>
        <v>-4287.6254195708798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-2036.4165735272982</v>
      </c>
      <c r="AR15">
        <f t="shared" si="14"/>
        <v>-2040.4758361203801</v>
      </c>
      <c r="AS15">
        <f t="shared" si="15"/>
        <v>-8.087566731895782</v>
      </c>
      <c r="AT15">
        <f t="shared" si="16"/>
        <v>254.57981887870747</v>
      </c>
      <c r="AU15">
        <f t="shared" si="17"/>
        <v>-1793.9835839735683</v>
      </c>
      <c r="AW15">
        <v>12</v>
      </c>
      <c r="AX15">
        <f>IF(Z15&gt;0, (R15*SUMPRODUCT(K15:$K$98, X15:$X$98)-K15*$AZ$3)/Z15, 0)</f>
        <v>11224.151057491361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250000</v>
      </c>
      <c r="S16">
        <f t="shared" si="1"/>
        <v>11373.692161186525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8711.4211274694317</v>
      </c>
      <c r="AC16">
        <f t="shared" si="2"/>
        <v>8493.5514537839354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-5399.7074188883444</v>
      </c>
      <c r="AI16">
        <f t="shared" si="7"/>
        <v>-5409.0420651639497</v>
      </c>
      <c r="AJ16">
        <f t="shared" si="8"/>
        <v>217.86967368549631</v>
      </c>
      <c r="AK16">
        <f t="shared" si="30"/>
        <v>609.79947892286032</v>
      </c>
      <c r="AL16">
        <f t="shared" si="9"/>
        <v>-4581.3729125555928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-2017.2226382017093</v>
      </c>
      <c r="AR16">
        <f t="shared" si="14"/>
        <v>-2020.7098752547556</v>
      </c>
      <c r="AS16">
        <f t="shared" si="15"/>
        <v>81.391750300886116</v>
      </c>
      <c r="AT16">
        <f t="shared" si="16"/>
        <v>227.80888263387516</v>
      </c>
      <c r="AU16">
        <f t="shared" si="17"/>
        <v>-1711.5092423199942</v>
      </c>
      <c r="AW16">
        <v>13</v>
      </c>
      <c r="AX16">
        <f>IF(Z16&gt;0, (R16*SUMPRODUCT(K16:$K$98, X16:$X$98)-K16*$AZ$3)/Z16, 0)</f>
        <v>11373.692161186525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250000</v>
      </c>
      <c r="S17">
        <f t="shared" si="1"/>
        <v>11318.537509731039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8493.5514537839354</v>
      </c>
      <c r="AC17">
        <f t="shared" si="2"/>
        <v>8100.0314047266929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-5915.2624770490211</v>
      </c>
      <c r="AI17">
        <f t="shared" si="7"/>
        <v>-5924.2080137380181</v>
      </c>
      <c r="AJ17">
        <f t="shared" si="8"/>
        <v>393.52004905724243</v>
      </c>
      <c r="AK17">
        <f t="shared" si="30"/>
        <v>594.54860176487557</v>
      </c>
      <c r="AL17">
        <f t="shared" si="9"/>
        <v>-4936.1393629159002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-1973.0568671098754</v>
      </c>
      <c r="AR17">
        <f t="shared" si="14"/>
        <v>-1976.0406827330519</v>
      </c>
      <c r="AS17">
        <f t="shared" si="15"/>
        <v>131.26001393012618</v>
      </c>
      <c r="AT17">
        <f t="shared" si="16"/>
        <v>198.31380367215456</v>
      </c>
      <c r="AU17">
        <f t="shared" si="17"/>
        <v>-1646.4668651307711</v>
      </c>
      <c r="AW17">
        <v>14</v>
      </c>
      <c r="AX17">
        <f>IF(Z17&gt;0, (R17*SUMPRODUCT(K17:$K$98, X17:$X$98)-K17*$AZ$3)/Z17, 0)</f>
        <v>11318.537509731039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250000</v>
      </c>
      <c r="S18">
        <f t="shared" si="1"/>
        <v>11097.001166433603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8100.0314047266929</v>
      </c>
      <c r="AC18">
        <f t="shared" si="2"/>
        <v>7576.7089922100877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-6428.9122895873397</v>
      </c>
      <c r="AI18">
        <f t="shared" si="7"/>
        <v>-6437.4469252949666</v>
      </c>
      <c r="AJ18">
        <f t="shared" si="8"/>
        <v>523.32241251660525</v>
      </c>
      <c r="AK18">
        <f t="shared" si="30"/>
        <v>567.00219833086851</v>
      </c>
      <c r="AL18">
        <f t="shared" si="9"/>
        <v>-5347.1223144474925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-1914.6308852724419</v>
      </c>
      <c r="AR18">
        <f t="shared" si="14"/>
        <v>-1917.1726336093789</v>
      </c>
      <c r="AS18">
        <f t="shared" si="15"/>
        <v>155.85362015008803</v>
      </c>
      <c r="AT18">
        <f t="shared" si="16"/>
        <v>168.8621452652194</v>
      </c>
      <c r="AU18">
        <f t="shared" si="17"/>
        <v>-1592.4568681940714</v>
      </c>
      <c r="AW18">
        <v>15</v>
      </c>
      <c r="AX18">
        <f>IF(Z18&gt;0, (R18*SUMPRODUCT(K18:$K$98, X18:$X$98)-K18*$AZ$3)/Z18, 0)</f>
        <v>11097.001166433603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250000</v>
      </c>
      <c r="S19">
        <f t="shared" si="1"/>
        <v>10736.337139012456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7576.7089922100877</v>
      </c>
      <c r="AC19">
        <f t="shared" si="2"/>
        <v>6956.483869967351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-7001.2158324180527</v>
      </c>
      <c r="AI19">
        <f t="shared" si="7"/>
        <v>-7009.3150609769827</v>
      </c>
      <c r="AJ19">
        <f t="shared" si="8"/>
        <v>620.22512224273669</v>
      </c>
      <c r="AK19">
        <f t="shared" si="30"/>
        <v>530.36962945470623</v>
      </c>
      <c r="AL19">
        <f t="shared" si="9"/>
        <v>-5858.7203092795398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-1861.6712982632764</v>
      </c>
      <c r="AR19">
        <f t="shared" si="14"/>
        <v>-1863.824938674763</v>
      </c>
      <c r="AS19">
        <f t="shared" si="15"/>
        <v>164.92211298424499</v>
      </c>
      <c r="AT19">
        <f t="shared" si="16"/>
        <v>141.02892129885109</v>
      </c>
      <c r="AU19">
        <f t="shared" si="17"/>
        <v>-1557.8739043916669</v>
      </c>
      <c r="AW19">
        <v>16</v>
      </c>
      <c r="AX19">
        <f>IF(Z19&gt;0, (R19*SUMPRODUCT(K19:$K$98, X19:$X$98)-K19*$AZ$3)/Z19, 0)</f>
        <v>10736.337139012456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250000</v>
      </c>
      <c r="S20">
        <f t="shared" si="1"/>
        <v>10223.789840411288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6956.483869967351</v>
      </c>
      <c r="AC20">
        <f t="shared" si="2"/>
        <v>6250.5320029805935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-7521.8927074250551</v>
      </c>
      <c r="AI20">
        <f t="shared" si="7"/>
        <v>-7529.5348490630249</v>
      </c>
      <c r="AJ20">
        <f t="shared" si="8"/>
        <v>705.95186698675752</v>
      </c>
      <c r="AK20">
        <f t="shared" si="30"/>
        <v>486.95387089771464</v>
      </c>
      <c r="AL20">
        <f t="shared" si="9"/>
        <v>-6336.6291111785531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-1785.8239729372872</v>
      </c>
      <c r="AR20">
        <f t="shared" si="14"/>
        <v>-1787.6383460309366</v>
      </c>
      <c r="AS20">
        <f t="shared" si="15"/>
        <v>167.60485915470602</v>
      </c>
      <c r="AT20">
        <f t="shared" si="16"/>
        <v>115.61104766960172</v>
      </c>
      <c r="AU20">
        <f t="shared" si="17"/>
        <v>-1504.422439206629</v>
      </c>
      <c r="AW20">
        <v>17</v>
      </c>
      <c r="AX20">
        <f>IF(Z20&gt;0, (R20*SUMPRODUCT(K20:$K$98, X20:$X$98)-K20*$AZ$3)/Z20, 0)</f>
        <v>10223.789840411288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250000</v>
      </c>
      <c r="S21">
        <f t="shared" si="1"/>
        <v>9583.1779146553818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6250.5320029805935</v>
      </c>
      <c r="AC21">
        <f t="shared" si="2"/>
        <v>5496.6003793973505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-7922.5038444282836</v>
      </c>
      <c r="AI21">
        <f t="shared" si="7"/>
        <v>-7929.6734394576524</v>
      </c>
      <c r="AJ21">
        <f t="shared" si="8"/>
        <v>753.93162358324298</v>
      </c>
      <c r="AK21">
        <f t="shared" si="30"/>
        <v>437.53724020864161</v>
      </c>
      <c r="AL21">
        <f t="shared" si="9"/>
        <v>-6738.2045756657681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-1679.4069659372194</v>
      </c>
      <c r="AR21">
        <f t="shared" si="14"/>
        <v>-1680.9267718056303</v>
      </c>
      <c r="AS21">
        <f t="shared" si="15"/>
        <v>159.81791178006381</v>
      </c>
      <c r="AT21">
        <f t="shared" si="16"/>
        <v>92.748846007832412</v>
      </c>
      <c r="AU21">
        <f t="shared" si="17"/>
        <v>-1428.3600140177341</v>
      </c>
      <c r="AW21">
        <v>18</v>
      </c>
      <c r="AX21">
        <f>IF(Z21&gt;0, (R21*SUMPRODUCT(K21:$K$98, X21:$X$98)-K21*$AZ$3)/Z21, 0)</f>
        <v>9583.1779146553818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250000</v>
      </c>
      <c r="S22">
        <f t="shared" si="1"/>
        <v>8862.1038176216953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5496.6003793973505</v>
      </c>
      <c r="AC22">
        <f t="shared" si="2"/>
        <v>4738.5258682405201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-8284.1394059424201</v>
      </c>
      <c r="AI22">
        <f t="shared" si="7"/>
        <v>-8290.823098051198</v>
      </c>
      <c r="AJ22">
        <f t="shared" si="8"/>
        <v>758.07451115683034</v>
      </c>
      <c r="AK22">
        <f t="shared" si="30"/>
        <v>384.76202655781458</v>
      </c>
      <c r="AL22">
        <f t="shared" si="9"/>
        <v>-7147.9865603365533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-1567.9162730541464</v>
      </c>
      <c r="AR22">
        <f t="shared" si="14"/>
        <v>-1569.1812770706069</v>
      </c>
      <c r="AS22">
        <f t="shared" si="15"/>
        <v>143.47867702199105</v>
      </c>
      <c r="AT22">
        <f t="shared" si="16"/>
        <v>72.822850163596371</v>
      </c>
      <c r="AU22">
        <f t="shared" si="17"/>
        <v>-1352.8797498850195</v>
      </c>
      <c r="AW22">
        <v>19</v>
      </c>
      <c r="AX22">
        <f>IF(Z22&gt;0, (R22*SUMPRODUCT(K22:$K$98, X22:$X$98)-K22*$AZ$3)/Z22, 0)</f>
        <v>8862.1038176216953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250000</v>
      </c>
      <c r="S23">
        <f t="shared" si="1"/>
        <v>8065.8220857451606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4738.5258682405201</v>
      </c>
      <c r="AC23">
        <f t="shared" si="2"/>
        <v>3993.2278583831512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-8567.0832917656935</v>
      </c>
      <c r="AI23">
        <f t="shared" si="7"/>
        <v>-8573.2717927887952</v>
      </c>
      <c r="AJ23">
        <f t="shared" si="8"/>
        <v>745.29800985736892</v>
      </c>
      <c r="AK23">
        <f t="shared" si="30"/>
        <v>331.69681077683646</v>
      </c>
      <c r="AL23">
        <f t="shared" si="9"/>
        <v>-7496.2769721545901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-1447.7395391563232</v>
      </c>
      <c r="AR23">
        <f t="shared" si="14"/>
        <v>-1448.7853253724866</v>
      </c>
      <c r="AS23">
        <f t="shared" si="15"/>
        <v>125.94687836899138</v>
      </c>
      <c r="AT23">
        <f t="shared" si="16"/>
        <v>56.052984617908031</v>
      </c>
      <c r="AU23">
        <f t="shared" si="17"/>
        <v>-1266.7854623855874</v>
      </c>
      <c r="AW23">
        <v>20</v>
      </c>
      <c r="AX23">
        <f>IF(Z23&gt;0, (R23*SUMPRODUCT(K23:$K$98, X23:$X$98)-K23*$AZ$3)/Z23, 0)</f>
        <v>8065.8220857451606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250000</v>
      </c>
      <c r="S24">
        <f t="shared" si="1"/>
        <v>7210.0191024623391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3993.2278583831512</v>
      </c>
      <c r="AC24">
        <f t="shared" si="2"/>
        <v>3279.9689113668092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-8802.7702813704527</v>
      </c>
      <c r="AI24">
        <f t="shared" si="7"/>
        <v>-8808.4567588692553</v>
      </c>
      <c r="AJ24">
        <f t="shared" si="8"/>
        <v>713.25894701634206</v>
      </c>
      <c r="AK24">
        <f t="shared" si="30"/>
        <v>279.52595008682061</v>
      </c>
      <c r="AL24">
        <f t="shared" si="9"/>
        <v>-7815.6718617660927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-1328.185675962633</v>
      </c>
      <c r="AR24">
        <f t="shared" si="14"/>
        <v>-1329.0436669949081</v>
      </c>
      <c r="AS24">
        <f t="shared" si="15"/>
        <v>107.61842992588126</v>
      </c>
      <c r="AT24">
        <f t="shared" si="16"/>
        <v>42.17562779649878</v>
      </c>
      <c r="AU24">
        <f t="shared" si="17"/>
        <v>-1179.249609272528</v>
      </c>
      <c r="AW24">
        <v>21</v>
      </c>
      <c r="AX24">
        <f>IF(Z24&gt;0, (R24*SUMPRODUCT(K24:$K$98, X24:$X$98)-K24*$AZ$3)/Z24, 0)</f>
        <v>7210.0191024623391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250000</v>
      </c>
      <c r="S25">
        <f t="shared" si="1"/>
        <v>6293.547443768236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3279.9689113668092</v>
      </c>
      <c r="AC25">
        <f t="shared" si="2"/>
        <v>2607.5694783863009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-9011.1858625742116</v>
      </c>
      <c r="AI25">
        <f t="shared" si="7"/>
        <v>-9016.3649160048972</v>
      </c>
      <c r="AJ25">
        <f t="shared" si="8"/>
        <v>672.39943298050821</v>
      </c>
      <c r="AK25">
        <f t="shared" si="30"/>
        <v>229.59782379567667</v>
      </c>
      <c r="AL25">
        <f t="shared" si="9"/>
        <v>-8114.367659228712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-1213.9571248948369</v>
      </c>
      <c r="AR25">
        <f t="shared" si="14"/>
        <v>-1214.6548298260495</v>
      </c>
      <c r="AS25">
        <f t="shared" si="15"/>
        <v>90.583425410421555</v>
      </c>
      <c r="AT25">
        <f t="shared" si="16"/>
        <v>30.930658662220619</v>
      </c>
      <c r="AU25">
        <f t="shared" si="17"/>
        <v>-1093.1407457534074</v>
      </c>
      <c r="AW25">
        <v>22</v>
      </c>
      <c r="AX25">
        <f>IF(Z25&gt;0, (R25*SUMPRODUCT(K25:$K$98, X25:$X$98)-K25*$AZ$3)/Z25, 0)</f>
        <v>6293.547443768236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250000</v>
      </c>
      <c r="S26">
        <f t="shared" si="1"/>
        <v>5295.2115404312108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2607.5694783863009</v>
      </c>
      <c r="AC26">
        <f t="shared" si="2"/>
        <v>1979.1357847255049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-9105.3750440456679</v>
      </c>
      <c r="AI26">
        <f t="shared" si="7"/>
        <v>-9110.0470381898449</v>
      </c>
      <c r="AJ26">
        <f t="shared" si="8"/>
        <v>628.43369366079605</v>
      </c>
      <c r="AK26">
        <f t="shared" si="30"/>
        <v>182.52986348704107</v>
      </c>
      <c r="AL26">
        <f t="shared" si="9"/>
        <v>-8299.0834810420074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-1095.2196246234232</v>
      </c>
      <c r="AR26">
        <f t="shared" si="14"/>
        <v>-1095.7815849653175</v>
      </c>
      <c r="AS26">
        <f t="shared" si="15"/>
        <v>75.589738011063559</v>
      </c>
      <c r="AT26">
        <f t="shared" si="16"/>
        <v>21.955195431688484</v>
      </c>
      <c r="AU26">
        <f t="shared" si="17"/>
        <v>-998.23665152256547</v>
      </c>
      <c r="AW26">
        <v>23</v>
      </c>
      <c r="AX26">
        <f>IF(Z26&gt;0, (R26*SUMPRODUCT(K26:$K$98, X26:$X$98)-K26*$AZ$3)/Z26, 0)</f>
        <v>5295.2115404312108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250000</v>
      </c>
      <c r="S27">
        <f t="shared" si="1"/>
        <v>4215.1854952749591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1979.1357847255049</v>
      </c>
      <c r="AC27">
        <f t="shared" si="2"/>
        <v>1406.7049379896162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-9074.6991244363289</v>
      </c>
      <c r="AI27">
        <f t="shared" si="7"/>
        <v>-9078.870663682841</v>
      </c>
      <c r="AJ27">
        <f t="shared" si="8"/>
        <v>572.43084673588874</v>
      </c>
      <c r="AK27">
        <f t="shared" si="30"/>
        <v>138.53950493078537</v>
      </c>
      <c r="AL27">
        <f t="shared" si="9"/>
        <v>-8367.9003120161688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-974.58021464544117</v>
      </c>
      <c r="AR27">
        <f t="shared" si="14"/>
        <v>-975.02821843691891</v>
      </c>
      <c r="AS27">
        <f t="shared" si="15"/>
        <v>61.476393854125334</v>
      </c>
      <c r="AT27">
        <f t="shared" si="16"/>
        <v>14.878494438316107</v>
      </c>
      <c r="AU27">
        <f t="shared" si="17"/>
        <v>-898.67333014447775</v>
      </c>
      <c r="AW27">
        <v>24</v>
      </c>
      <c r="AX27">
        <f>IF(Z27&gt;0, (R27*SUMPRODUCT(K27:$K$98, X27:$X$98)-K27*$AZ$3)/Z27, 0)</f>
        <v>4215.1854952749591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250000</v>
      </c>
      <c r="S28">
        <f t="shared" si="1"/>
        <v>3052.1648597958488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1406.7049379896162</v>
      </c>
      <c r="AC28">
        <f t="shared" si="2"/>
        <v>898.90041788661847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-8968.3754564896972</v>
      </c>
      <c r="AI28">
        <f t="shared" si="7"/>
        <v>-8972.0568615709199</v>
      </c>
      <c r="AJ28">
        <f t="shared" si="8"/>
        <v>507.80452010299769</v>
      </c>
      <c r="AK28">
        <f t="shared" si="30"/>
        <v>98.469345659273145</v>
      </c>
      <c r="AL28">
        <f t="shared" si="9"/>
        <v>-8365.7829958086477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-859.96566993122735</v>
      </c>
      <c r="AR28">
        <f t="shared" si="14"/>
        <v>-860.3186749991263</v>
      </c>
      <c r="AS28">
        <f t="shared" si="15"/>
        <v>48.69270431898331</v>
      </c>
      <c r="AT28">
        <f t="shared" si="16"/>
        <v>9.4420954183279733</v>
      </c>
      <c r="AU28">
        <f t="shared" si="17"/>
        <v>-802.18387526181493</v>
      </c>
      <c r="AW28">
        <v>25</v>
      </c>
      <c r="AX28">
        <f>IF(Z28&gt;0, (R28*SUMPRODUCT(K28:$K$98, X28:$X$98)-K28*$AZ$3)/Z28, 0)</f>
        <v>3052.1648597958488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250000</v>
      </c>
      <c r="S29">
        <f t="shared" si="1"/>
        <v>1776.8620234857547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898.90041788661847</v>
      </c>
      <c r="AC29">
        <f t="shared" si="2"/>
        <v>455.69876093971561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-8776.1556161541084</v>
      </c>
      <c r="AI29">
        <f t="shared" si="7"/>
        <v>-8779.3613994037114</v>
      </c>
      <c r="AJ29">
        <f t="shared" si="8"/>
        <v>443.20165694690286</v>
      </c>
      <c r="AK29">
        <f t="shared" si="30"/>
        <v>62.923029252063301</v>
      </c>
      <c r="AL29">
        <f t="shared" si="9"/>
        <v>-8273.2367132047457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-751.36961024901848</v>
      </c>
      <c r="AR29">
        <f t="shared" si="14"/>
        <v>-751.64407303388111</v>
      </c>
      <c r="AS29">
        <f t="shared" si="15"/>
        <v>37.944661741064778</v>
      </c>
      <c r="AT29">
        <f t="shared" si="16"/>
        <v>5.3871483178563757</v>
      </c>
      <c r="AU29">
        <f t="shared" si="17"/>
        <v>-708.31226297495994</v>
      </c>
      <c r="AW29">
        <v>26</v>
      </c>
      <c r="AX29">
        <f>IF(Z29&gt;0, (R29*SUMPRODUCT(K29:$K$98, X29:$X$98)-K29*$AZ$3)/Z29, 0)</f>
        <v>1776.8620234857547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250000</v>
      </c>
      <c r="S30">
        <f t="shared" si="1"/>
        <v>347.62074640428534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455.69876093971561</v>
      </c>
      <c r="AC30">
        <f t="shared" si="2"/>
        <v>76.439876569557782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-8500.89315933338</v>
      </c>
      <c r="AI30">
        <f t="shared" si="7"/>
        <v>-8503.6418400925195</v>
      </c>
      <c r="AJ30">
        <f t="shared" si="8"/>
        <v>379.25888437015783</v>
      </c>
      <c r="AK30">
        <f t="shared" si="30"/>
        <v>31.898913265780095</v>
      </c>
      <c r="AL30">
        <f t="shared" si="9"/>
        <v>-8092.4840424565818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-649.82414722641238</v>
      </c>
      <c r="AR30">
        <f t="shared" si="14"/>
        <v>-650.03426151638484</v>
      </c>
      <c r="AS30">
        <f t="shared" si="15"/>
        <v>28.991257329624467</v>
      </c>
      <c r="AT30">
        <f t="shared" si="16"/>
        <v>2.4384124964123579</v>
      </c>
      <c r="AU30">
        <f t="shared" si="17"/>
        <v>-618.604591690348</v>
      </c>
      <c r="AW30">
        <v>27</v>
      </c>
      <c r="AX30">
        <f>IF(Z30&gt;0, (R30*SUMPRODUCT(K30:$K$98, X30:$X$98)-K30*$AZ$3)/Z30, 0)</f>
        <v>347.62074640428534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250000</v>
      </c>
      <c r="S31">
        <f t="shared" si="1"/>
        <v>-1302.4707950220366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76.439876569557782</v>
      </c>
      <c r="AC31">
        <f t="shared" si="2"/>
        <v>-241.14255112215824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-8138.2824472036127</v>
      </c>
      <c r="AI31">
        <f t="shared" si="7"/>
        <v>-8140.5967270328019</v>
      </c>
      <c r="AJ31">
        <f t="shared" si="8"/>
        <v>317.58242769171602</v>
      </c>
      <c r="AK31">
        <f t="shared" si="30"/>
        <v>5.3507913598690449</v>
      </c>
      <c r="AL31">
        <f t="shared" si="9"/>
        <v>-7817.6635079812177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-555.4513457774791</v>
      </c>
      <c r="AR31">
        <f t="shared" si="14"/>
        <v>-555.60929923436242</v>
      </c>
      <c r="AS31">
        <f t="shared" si="15"/>
        <v>21.675530187239421</v>
      </c>
      <c r="AT31">
        <f t="shared" si="16"/>
        <v>0.36520043155236159</v>
      </c>
      <c r="AU31">
        <f t="shared" si="17"/>
        <v>-533.56856861557071</v>
      </c>
      <c r="AW31">
        <v>28</v>
      </c>
      <c r="AX31">
        <f>IF(Z31&gt;0, (R31*SUMPRODUCT(K31:$K$98, X31:$X$98)-K31*$AZ$3)/Z31, 0)</f>
        <v>-1302.4707950220366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250000</v>
      </c>
      <c r="S32">
        <f t="shared" si="1"/>
        <v>-3276.5450829415095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-241.14255112215824</v>
      </c>
      <c r="AC32">
        <f t="shared" si="2"/>
        <v>-499.94950445794393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-7676.6529095158148</v>
      </c>
      <c r="AI32">
        <f t="shared" si="7"/>
        <v>-7678.5602139012362</v>
      </c>
      <c r="AJ32">
        <f t="shared" si="8"/>
        <v>258.80695333578569</v>
      </c>
      <c r="AK32">
        <f t="shared" si="30"/>
        <v>-16.879978578551079</v>
      </c>
      <c r="AL32">
        <f t="shared" si="9"/>
        <v>-7436.6332391440019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-467.80746443468274</v>
      </c>
      <c r="AR32">
        <f t="shared" si="14"/>
        <v>-467.92369363495612</v>
      </c>
      <c r="AS32">
        <f t="shared" si="15"/>
        <v>15.771433988893925</v>
      </c>
      <c r="AT32">
        <f t="shared" si="16"/>
        <v>-1.0286488228164268</v>
      </c>
      <c r="AU32">
        <f t="shared" si="17"/>
        <v>-453.18090846887861</v>
      </c>
      <c r="AW32">
        <v>29</v>
      </c>
      <c r="AX32">
        <f>IF(Z32&gt;0, (R32*SUMPRODUCT(K32:$K$98, X32:$X$98)-K32*$AZ$3)/Z32, 0)</f>
        <v>-3276.5450829415095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250000</v>
      </c>
      <c r="S33">
        <f t="shared" si="1"/>
        <v>-5737.2883244106761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-499.94950445794393</v>
      </c>
      <c r="AC33">
        <f t="shared" si="2"/>
        <v>-702.89590421254184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-7136.2243322904733</v>
      </c>
      <c r="AI33">
        <f t="shared" si="7"/>
        <v>-7137.7557524154254</v>
      </c>
      <c r="AJ33">
        <f t="shared" si="8"/>
        <v>202.94639975459791</v>
      </c>
      <c r="AK33">
        <f t="shared" si="30"/>
        <v>-34.996465312056081</v>
      </c>
      <c r="AL33">
        <f t="shared" si="9"/>
        <v>-6969.8058179728832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-388.28061920288178</v>
      </c>
      <c r="AR33">
        <f t="shared" si="14"/>
        <v>-388.36394348287752</v>
      </c>
      <c r="AS33">
        <f t="shared" si="15"/>
        <v>11.042275311490776</v>
      </c>
      <c r="AT33">
        <f t="shared" si="16"/>
        <v>-1.9041510732491085</v>
      </c>
      <c r="AU33">
        <f t="shared" si="17"/>
        <v>-379.22581924463583</v>
      </c>
      <c r="AW33">
        <v>30</v>
      </c>
      <c r="AX33">
        <f>IF(Z33&gt;0, (R33*SUMPRODUCT(K33:$K$98, X33:$X$98)-K33*$AZ$3)/Z33, 0)</f>
        <v>-5737.2883244106761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250000</v>
      </c>
      <c r="S34">
        <f t="shared" si="1"/>
        <v>-8961.8268463215627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-702.89590421254184</v>
      </c>
      <c r="AC34">
        <f t="shared" si="2"/>
        <v>-854.69342995106319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-6479.5067887542473</v>
      </c>
      <c r="AI34">
        <f t="shared" si="7"/>
        <v>-6480.6989193385125</v>
      </c>
      <c r="AJ34">
        <f t="shared" si="8"/>
        <v>151.79752573852136</v>
      </c>
      <c r="AK34">
        <f t="shared" si="30"/>
        <v>-49.202713294877931</v>
      </c>
      <c r="AL34">
        <f t="shared" si="9"/>
        <v>-6378.1041068948689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-314.77566213565899</v>
      </c>
      <c r="AR34">
        <f t="shared" si="14"/>
        <v>-314.83357606433418</v>
      </c>
      <c r="AS34">
        <f t="shared" si="15"/>
        <v>7.3743524364891391</v>
      </c>
      <c r="AT34">
        <f t="shared" si="16"/>
        <v>-2.3902770937977347</v>
      </c>
      <c r="AU34">
        <f t="shared" si="17"/>
        <v>-309.84950072164276</v>
      </c>
      <c r="AW34">
        <v>31</v>
      </c>
      <c r="AX34">
        <f>IF(Z34&gt;0, (R34*SUMPRODUCT(K34:$K$98, X34:$X$98)-K34*$AZ$3)/Z34, 0)</f>
        <v>-8961.8268463215627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-13391.830992256711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-854.69342995106319</v>
      </c>
      <c r="AC35">
        <f t="shared" ref="AC35:AC66" si="33">S35*Z35</f>
        <v>-958.32347292211523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-5714.1100164913933</v>
      </c>
      <c r="AI35">
        <f t="shared" ref="AI35:AI66" si="38">SUM(AE35:AH35)</f>
        <v>-5715.0045202689907</v>
      </c>
      <c r="AJ35">
        <f t="shared" ref="AJ35:AJ66" si="39">AB35-AC35</f>
        <v>103.63004297105203</v>
      </c>
      <c r="AK35">
        <f t="shared" si="30"/>
        <v>-59.828540096574429</v>
      </c>
      <c r="AL35">
        <f t="shared" ref="AL35:AL66" si="40">SUM(AI35:AK35)</f>
        <v>-5671.2030173945132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-247.85048441920222</v>
      </c>
      <c r="AR35">
        <f t="shared" ref="AR35:AR66" si="45">AI35*$K35</f>
        <v>-247.88928367122091</v>
      </c>
      <c r="AS35">
        <f t="shared" ref="AS35:AS66" si="46">AJ35*$K35</f>
        <v>4.4949705687551802</v>
      </c>
      <c r="AT35">
        <f t="shared" ref="AT35:AT66" si="47">AK35*$K35</f>
        <v>-2.5950730038856911</v>
      </c>
      <c r="AU35">
        <f t="shared" ref="AU35:AU66" si="48">AL35*$K35</f>
        <v>-245.98938610635142</v>
      </c>
      <c r="AW35">
        <v>32</v>
      </c>
      <c r="AX35">
        <f>IF(Z35&gt;0, (R35*SUMPRODUCT(K35:$K$98, X35:$X$98)-K35*$AZ$3)/Z35, 0)</f>
        <v>-13391.830992256711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250000</v>
      </c>
      <c r="S36">
        <f t="shared" si="32"/>
        <v>-19809.764013704978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-958.32347292211523</v>
      </c>
      <c r="AC36">
        <f t="shared" si="33"/>
        <v>-1017.6510830872032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-4868.3781535412436</v>
      </c>
      <c r="AI36">
        <f t="shared" si="38"/>
        <v>-4869.0202933733881</v>
      </c>
      <c r="AJ36">
        <f t="shared" si="39"/>
        <v>59.327610165088004</v>
      </c>
      <c r="AK36">
        <f t="shared" si="30"/>
        <v>-67.082643104548069</v>
      </c>
      <c r="AL36">
        <f t="shared" si="40"/>
        <v>-4876.7753263128479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-188.54171644037817</v>
      </c>
      <c r="AR36">
        <f t="shared" si="45"/>
        <v>-188.56658512196552</v>
      </c>
      <c r="AS36">
        <f t="shared" si="46"/>
        <v>2.2976295390477945</v>
      </c>
      <c r="AT36">
        <f t="shared" si="47"/>
        <v>-2.5979651283022798</v>
      </c>
      <c r="AU36">
        <f t="shared" si="48"/>
        <v>-188.86692071121999</v>
      </c>
      <c r="AW36">
        <v>33</v>
      </c>
      <c r="AX36">
        <f>IF(Z36&gt;0, (R36*SUMPRODUCT(K36:$K$98, X36:$X$98)-K36*$AZ$3)/Z36, 0)</f>
        <v>-19809.764013704978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250000</v>
      </c>
      <c r="S37">
        <f t="shared" si="32"/>
        <v>-29642.324120108584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-1017.6510830872032</v>
      </c>
      <c r="AC37">
        <f t="shared" si="33"/>
        <v>-1037.868804657837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-3961.1008789396133</v>
      </c>
      <c r="AI37">
        <f t="shared" si="38"/>
        <v>-3961.5385423294897</v>
      </c>
      <c r="AJ37">
        <f t="shared" si="39"/>
        <v>20.217721570633785</v>
      </c>
      <c r="AK37">
        <f t="shared" si="30"/>
        <v>-71.23557581610423</v>
      </c>
      <c r="AL37">
        <f t="shared" si="40"/>
        <v>-4012.5563965749602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-136.96860475963373</v>
      </c>
      <c r="AR37">
        <f t="shared" si="45"/>
        <v>-136.9837384675846</v>
      </c>
      <c r="AS37">
        <f t="shared" si="46"/>
        <v>0.69909684190870025</v>
      </c>
      <c r="AT37">
        <f t="shared" si="47"/>
        <v>-2.4632135678889511</v>
      </c>
      <c r="AU37">
        <f t="shared" si="48"/>
        <v>-138.74785519356485</v>
      </c>
      <c r="AW37">
        <v>34</v>
      </c>
      <c r="AX37">
        <f>IF(Z37&gt;0, (R37*SUMPRODUCT(K37:$K$98, X37:$X$98)-K37*$AZ$3)/Z37, 0)</f>
        <v>-29642.324120108584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250000</v>
      </c>
      <c r="S38">
        <f t="shared" si="32"/>
        <v>-45638.538169633452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-1037.868804657837</v>
      </c>
      <c r="AC38">
        <f t="shared" si="33"/>
        <v>-1024.5481282837707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-3053.4380928848004</v>
      </c>
      <c r="AI38">
        <f t="shared" si="38"/>
        <v>-3053.7187077361336</v>
      </c>
      <c r="AJ38">
        <f t="shared" si="39"/>
        <v>-13.320676374066352</v>
      </c>
      <c r="AK38">
        <f t="shared" si="30"/>
        <v>-72.650816326048599</v>
      </c>
      <c r="AL38">
        <f t="shared" si="40"/>
        <v>-3139.6902004362487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-94.270590082573861</v>
      </c>
      <c r="AR38">
        <f t="shared" si="45"/>
        <v>-94.279253669919143</v>
      </c>
      <c r="AS38">
        <f t="shared" si="46"/>
        <v>-0.41125707608364864</v>
      </c>
      <c r="AT38">
        <f t="shared" si="47"/>
        <v>-2.2429913810915711</v>
      </c>
      <c r="AU38">
        <f t="shared" si="48"/>
        <v>-96.933502127094371</v>
      </c>
      <c r="AW38">
        <v>35</v>
      </c>
      <c r="AX38">
        <f>IF(Z38&gt;0, (R38*SUMPRODUCT(K38:$K$98, X38:$X$98)-K38*$AZ$3)/Z38, 0)</f>
        <v>-45638.538169633452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250000</v>
      </c>
      <c r="S39">
        <f t="shared" si="32"/>
        <v>-73459.91818756776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-1024.5481282837707</v>
      </c>
      <c r="AC39">
        <f t="shared" si="33"/>
        <v>-984.63186021125466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-2205.2587392315609</v>
      </c>
      <c r="AI39">
        <f t="shared" si="38"/>
        <v>-2205.4262849974193</v>
      </c>
      <c r="AJ39">
        <f t="shared" si="39"/>
        <v>-39.916268072516004</v>
      </c>
      <c r="AK39">
        <f t="shared" si="30"/>
        <v>-71.718368979863953</v>
      </c>
      <c r="AL39">
        <f t="shared" si="40"/>
        <v>-2317.060922049799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-60.789508974368786</v>
      </c>
      <c r="AR39">
        <f t="shared" si="45"/>
        <v>-60.79412749130563</v>
      </c>
      <c r="AS39">
        <f t="shared" si="46"/>
        <v>-1.1003200182591957</v>
      </c>
      <c r="AT39">
        <f t="shared" si="47"/>
        <v>-1.9769673087193891</v>
      </c>
      <c r="AU39">
        <f t="shared" si="48"/>
        <v>-63.871414818284208</v>
      </c>
      <c r="AW39">
        <v>36</v>
      </c>
      <c r="AX39">
        <f>IF(Z39&gt;0, (R39*SUMPRODUCT(K39:$K$98, X39:$X$98)-K39*$AZ$3)/Z39, 0)</f>
        <v>-73459.91818756776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250000</v>
      </c>
      <c r="S40">
        <f t="shared" si="32"/>
        <v>-125879.8201441791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-984.63186021125466</v>
      </c>
      <c r="AC40">
        <f t="shared" si="33"/>
        <v>-925.61167440429369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-1479.1216928577544</v>
      </c>
      <c r="AI40">
        <f t="shared" si="38"/>
        <v>-1479.2136070813115</v>
      </c>
      <c r="AJ40">
        <f t="shared" si="39"/>
        <v>-59.020185806960967</v>
      </c>
      <c r="AK40">
        <f t="shared" ref="AK40:AK71" si="61">G40*SUM(AB40:AB40, AE40:AF40)</f>
        <v>-68.924230214787826</v>
      </c>
      <c r="AL40">
        <f t="shared" si="40"/>
        <v>-1607.1580231030603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-36.404491350675606</v>
      </c>
      <c r="AR40">
        <f t="shared" si="45"/>
        <v>-36.406753565186179</v>
      </c>
      <c r="AS40">
        <f t="shared" si="46"/>
        <v>-1.4526187088592759</v>
      </c>
      <c r="AT40">
        <f t="shared" si="47"/>
        <v>-1.6963793816439687</v>
      </c>
      <c r="AU40">
        <f t="shared" si="48"/>
        <v>-39.555751655689427</v>
      </c>
      <c r="AW40">
        <v>37</v>
      </c>
      <c r="AX40">
        <f>IF(Z40&gt;0, (R40*SUMPRODUCT(K40:$K$98, X40:$X$98)-K40*$AZ$3)/Z40, 0)</f>
        <v>-125879.8201441791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250000</v>
      </c>
      <c r="S41">
        <f t="shared" si="32"/>
        <v>-235361.35847560523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-925.61167440429369</v>
      </c>
      <c r="AC41">
        <f t="shared" si="33"/>
        <v>-855.04322398592467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-911.67774728069287</v>
      </c>
      <c r="AI41">
        <f t="shared" si="38"/>
        <v>-911.72315847465029</v>
      </c>
      <c r="AJ41">
        <f t="shared" si="39"/>
        <v>-70.568450418369025</v>
      </c>
      <c r="AK41">
        <f t="shared" si="61"/>
        <v>-64.792817208300562</v>
      </c>
      <c r="AL41">
        <f t="shared" si="40"/>
        <v>-1047.0844261013199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-20.034310145087261</v>
      </c>
      <c r="AR41">
        <f t="shared" si="45"/>
        <v>-20.035308065620601</v>
      </c>
      <c r="AS41">
        <f t="shared" si="46"/>
        <v>-1.5507565325103099</v>
      </c>
      <c r="AT41">
        <f t="shared" si="47"/>
        <v>-1.4238357785926958</v>
      </c>
      <c r="AU41">
        <f t="shared" si="48"/>
        <v>-23.009900376723607</v>
      </c>
      <c r="AW41">
        <v>38</v>
      </c>
      <c r="AX41">
        <f>IF(Z41&gt;0, (R41*SUMPRODUCT(K41:$K$98, X41:$X$98)-K41*$AZ$3)/Z41, 0)</f>
        <v>-235361.35847560523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250000</v>
      </c>
      <c r="S42">
        <f t="shared" si="32"/>
        <v>-495833.08841669862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-855.04322398592467</v>
      </c>
      <c r="AC42">
        <f t="shared" si="33"/>
        <v>-779.56597898007919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-506.08296940964351</v>
      </c>
      <c r="AI42">
        <f t="shared" si="38"/>
        <v>-506.10262234319089</v>
      </c>
      <c r="AJ42">
        <f t="shared" si="39"/>
        <v>-75.477245005845475</v>
      </c>
      <c r="AK42">
        <f t="shared" si="61"/>
        <v>-59.853025679014735</v>
      </c>
      <c r="AL42">
        <f t="shared" si="40"/>
        <v>-641.43289302805113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-9.9297139635273712</v>
      </c>
      <c r="AR42">
        <f t="shared" si="45"/>
        <v>-9.9300995683006299</v>
      </c>
      <c r="AS42">
        <f t="shared" si="46"/>
        <v>-1.4809181477444102</v>
      </c>
      <c r="AT42">
        <f t="shared" si="47"/>
        <v>-1.1743596618901555</v>
      </c>
      <c r="AU42">
        <f t="shared" si="48"/>
        <v>-12.585377377935197</v>
      </c>
      <c r="AW42">
        <v>39</v>
      </c>
      <c r="AX42">
        <f>IF(Z42&gt;0, (R42*SUMPRODUCT(K42:$K$98, X42:$X$98)-K42*$AZ$3)/Z42, 0)</f>
        <v>-495833.08841669862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250000</v>
      </c>
      <c r="S43">
        <f t="shared" si="32"/>
        <v>-1231658.6838865366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-779.56597898007919</v>
      </c>
      <c r="AC43">
        <f t="shared" si="33"/>
        <v>-704.21751870170237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-246.18720136332135</v>
      </c>
      <c r="AI43">
        <f t="shared" si="38"/>
        <v>-246.1943484074651</v>
      </c>
      <c r="AJ43">
        <f t="shared" si="39"/>
        <v>-75.34846027837682</v>
      </c>
      <c r="AK43">
        <f t="shared" si="61"/>
        <v>-54.569618528605545</v>
      </c>
      <c r="AL43">
        <f t="shared" si="40"/>
        <v>-376.11242721444745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-4.312831235866355</v>
      </c>
      <c r="AR43">
        <f t="shared" si="45"/>
        <v>-4.3129564413809254</v>
      </c>
      <c r="AS43">
        <f t="shared" si="46"/>
        <v>-1.3199922305605054</v>
      </c>
      <c r="AT43">
        <f t="shared" si="47"/>
        <v>-0.95597802816789879</v>
      </c>
      <c r="AU43">
        <f t="shared" si="48"/>
        <v>-6.5889267001093286</v>
      </c>
      <c r="AW43">
        <v>40</v>
      </c>
      <c r="AX43">
        <f>IF(Z43&gt;0, (R43*SUMPRODUCT(K43:$K$98, X43:$X$98)-K43*$AZ$3)/Z43, 0)</f>
        <v>-1231658.6838865366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250000</v>
      </c>
      <c r="S44">
        <f t="shared" si="32"/>
        <v>-3827064.867195047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-704.21751870170237</v>
      </c>
      <c r="AC44">
        <f t="shared" si="33"/>
        <v>-632.38912293586861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-100.20115237151749</v>
      </c>
      <c r="AI44">
        <f t="shared" si="38"/>
        <v>-100.20321788760123</v>
      </c>
      <c r="AJ44">
        <f t="shared" si="39"/>
        <v>-71.828395765833761</v>
      </c>
      <c r="AK44">
        <f t="shared" si="61"/>
        <v>-49.295226309119172</v>
      </c>
      <c r="AL44">
        <f t="shared" si="40"/>
        <v>-221.32683996255417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-1.5672983862358225</v>
      </c>
      <c r="AR44">
        <f t="shared" si="45"/>
        <v>-1.5673306940481397</v>
      </c>
      <c r="AS44">
        <f t="shared" si="46"/>
        <v>-1.1235053300814082</v>
      </c>
      <c r="AT44">
        <f t="shared" si="47"/>
        <v>-0.77105229645416384</v>
      </c>
      <c r="AU44">
        <f t="shared" si="48"/>
        <v>-3.4618883205837121</v>
      </c>
      <c r="AW44">
        <v>41</v>
      </c>
      <c r="AX44">
        <f>IF(Z44&gt;0, (R44*SUMPRODUCT(K44:$K$98, X44:$X$98)-K44*$AZ$3)/Z44, 0)</f>
        <v>-3827064.867195047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250000</v>
      </c>
      <c r="S45">
        <f t="shared" si="32"/>
        <v>-16233551.787203547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-632.38912293586861</v>
      </c>
      <c r="AC45">
        <f t="shared" si="33"/>
        <v>-565.97318292772934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-32.181116302006984</v>
      </c>
      <c r="AI45">
        <f t="shared" si="38"/>
        <v>-32.181552107114783</v>
      </c>
      <c r="AJ45">
        <f t="shared" si="39"/>
        <v>-66.415940008139273</v>
      </c>
      <c r="AK45">
        <f t="shared" si="61"/>
        <v>-44.267238605510805</v>
      </c>
      <c r="AL45">
        <f t="shared" si="40"/>
        <v>-142.86473072076487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-0.44942999347590934</v>
      </c>
      <c r="AR45">
        <f t="shared" si="45"/>
        <v>-0.44943607977462302</v>
      </c>
      <c r="AS45">
        <f t="shared" si="46"/>
        <v>-0.92754133214119916</v>
      </c>
      <c r="AT45">
        <f t="shared" si="47"/>
        <v>-0.61822046727541524</v>
      </c>
      <c r="AU45">
        <f t="shared" si="48"/>
        <v>-1.9951978791912375</v>
      </c>
      <c r="AW45">
        <v>42</v>
      </c>
      <c r="AX45">
        <f>IF(Z45&gt;0, (R45*SUMPRODUCT(K45:$K$98, X45:$X$98)-K45*$AZ$3)/Z45, 0)</f>
        <v>-16233551.787203547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250000</v>
      </c>
      <c r="S46">
        <f t="shared" si="32"/>
        <v>-69523171.042550489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-565.97318292772934</v>
      </c>
      <c r="AC46">
        <f t="shared" si="33"/>
        <v>-505.72329292622749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-6.810398893977613</v>
      </c>
      <c r="AI46">
        <f t="shared" si="38"/>
        <v>-6.8104898210896359</v>
      </c>
      <c r="AJ46">
        <f t="shared" si="39"/>
        <v>-60.249890001501853</v>
      </c>
      <c r="AK46">
        <f t="shared" si="61"/>
        <v>-39.618122804941059</v>
      </c>
      <c r="AL46">
        <f t="shared" si="40"/>
        <v>-106.67850262753254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-8.492107334902807E-2</v>
      </c>
      <c r="AR46">
        <f t="shared" si="45"/>
        <v>-8.4922207148687923E-2</v>
      </c>
      <c r="AS46">
        <f t="shared" si="46"/>
        <v>-0.75127542567482841</v>
      </c>
      <c r="AT46">
        <f t="shared" si="47"/>
        <v>-0.49401122680851012</v>
      </c>
      <c r="AU46">
        <f t="shared" si="48"/>
        <v>-1.3302088596320263</v>
      </c>
      <c r="AW46">
        <v>43</v>
      </c>
      <c r="AX46">
        <f>IF(Z46&gt;0, (R46*SUMPRODUCT(K46:$K$98, X46:$X$98)-K46*$AZ$3)/Z46, 0)</f>
        <v>-69523171.042550489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250000</v>
      </c>
      <c r="S47">
        <f t="shared" si="32"/>
        <v>-301228353.32562155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-505.72329292622749</v>
      </c>
      <c r="AC47">
        <f t="shared" si="33"/>
        <v>-451.61239257548914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-1.4255478171841351</v>
      </c>
      <c r="AI47">
        <f t="shared" si="38"/>
        <v>-1.4255665576341787</v>
      </c>
      <c r="AJ47">
        <f t="shared" si="39"/>
        <v>-54.110900350738348</v>
      </c>
      <c r="AK47">
        <f t="shared" si="61"/>
        <v>-35.400630504835931</v>
      </c>
      <c r="AL47">
        <f t="shared" si="40"/>
        <v>-90.937097413208448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-1.587108770696714E-2</v>
      </c>
      <c r="AR47">
        <f t="shared" si="45"/>
        <v>-1.5871296350495421E-2</v>
      </c>
      <c r="AS47">
        <f t="shared" si="46"/>
        <v>-0.60243426072223993</v>
      </c>
      <c r="AT47">
        <f t="shared" si="47"/>
        <v>-0.39412673840292156</v>
      </c>
      <c r="AU47">
        <f t="shared" si="48"/>
        <v>-1.0124322954756568</v>
      </c>
      <c r="AW47">
        <v>44</v>
      </c>
      <c r="AX47">
        <f>IF(Z47&gt;0, (R47*SUMPRODUCT(K47:$K$98, X47:$X$98)-K47*$AZ$3)/Z47, 0)</f>
        <v>-301228353.32562155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250000</v>
      </c>
      <c r="S48">
        <f t="shared" si="32"/>
        <v>-1322934546.4119031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-451.61239257548914</v>
      </c>
      <c r="AC48">
        <f t="shared" si="33"/>
        <v>-403.23913739168955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-0.29485926912433313</v>
      </c>
      <c r="AI48">
        <f t="shared" si="38"/>
        <v>-0.29486307920642002</v>
      </c>
      <c r="AJ48">
        <f t="shared" si="39"/>
        <v>-48.373255183799586</v>
      </c>
      <c r="AK48">
        <f t="shared" si="61"/>
        <v>-31.612867480284244</v>
      </c>
      <c r="AL48">
        <f t="shared" si="40"/>
        <v>-80.280985743290245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-2.9310394529143309E-3</v>
      </c>
      <c r="AR48">
        <f t="shared" si="45"/>
        <v>-2.9310773269175753E-3</v>
      </c>
      <c r="AS48">
        <f t="shared" si="46"/>
        <v>-0.48085284831192915</v>
      </c>
      <c r="AT48">
        <f t="shared" si="47"/>
        <v>-0.31424673227889705</v>
      </c>
      <c r="AU48">
        <f t="shared" si="48"/>
        <v>-0.79803065791774375</v>
      </c>
      <c r="AW48">
        <v>45</v>
      </c>
      <c r="AX48">
        <f>IF(Z48&gt;0, (R48*SUMPRODUCT(K48:$K$98, X48:$X$98)-K48*$AZ$3)/Z48, 0)</f>
        <v>-1322934546.4119031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250000</v>
      </c>
      <c r="S49">
        <f t="shared" si="32"/>
        <v>-5899637707.7305813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-403.23913739168955</v>
      </c>
      <c r="AC49">
        <f t="shared" si="33"/>
        <v>-360.03749140301164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-6.018286256459953E-2</v>
      </c>
      <c r="AI49">
        <f t="shared" si="38"/>
        <v>-6.0183625402737306E-2</v>
      </c>
      <c r="AJ49">
        <f t="shared" si="39"/>
        <v>-43.20164598867791</v>
      </c>
      <c r="AK49">
        <f t="shared" si="61"/>
        <v>-28.226739617418271</v>
      </c>
      <c r="AL49">
        <f t="shared" si="40"/>
        <v>-71.488569231498914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-5.3414811208685816E-4</v>
      </c>
      <c r="AR49">
        <f t="shared" si="45"/>
        <v>-5.3415488259483588E-4</v>
      </c>
      <c r="AS49">
        <f t="shared" si="46"/>
        <v>-0.38343270260911105</v>
      </c>
      <c r="AT49">
        <f t="shared" si="47"/>
        <v>-0.25052413651523392</v>
      </c>
      <c r="AU49">
        <f t="shared" si="48"/>
        <v>-0.63449099400693976</v>
      </c>
      <c r="AW49">
        <v>46</v>
      </c>
      <c r="AX49">
        <f>IF(Z49&gt;0, (R49*SUMPRODUCT(K49:$K$98, X49:$X$98)-K49*$AZ$3)/Z49, 0)</f>
        <v>-5899637707.7305813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250000</v>
      </c>
      <c r="S50">
        <f t="shared" si="32"/>
        <v>-26719190840.625637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-360.03749140301164</v>
      </c>
      <c r="AC50">
        <f t="shared" si="33"/>
        <v>-321.46251034743551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-1.2096408400272141E-2</v>
      </c>
      <c r="AI50">
        <f t="shared" si="38"/>
        <v>-1.209655878960853E-2</v>
      </c>
      <c r="AJ50">
        <f t="shared" si="39"/>
        <v>-38.574981055576131</v>
      </c>
      <c r="AK50">
        <f t="shared" si="61"/>
        <v>-25.202624398210819</v>
      </c>
      <c r="AL50">
        <f t="shared" si="40"/>
        <v>-63.789702012576555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-9.5857759802788015E-5</v>
      </c>
      <c r="AR50">
        <f t="shared" si="45"/>
        <v>-9.5858951560242578E-5</v>
      </c>
      <c r="AS50">
        <f t="shared" si="46"/>
        <v>-0.30568670848938312</v>
      </c>
      <c r="AT50">
        <f t="shared" si="47"/>
        <v>-0.19971772083267511</v>
      </c>
      <c r="AU50">
        <f t="shared" si="48"/>
        <v>-0.50550028827361848</v>
      </c>
      <c r="AW50">
        <v>47</v>
      </c>
      <c r="AX50">
        <f>IF(Z50&gt;0, (R50*SUMPRODUCT(K50:$K$98, X50:$X$98)-K50*$AZ$3)/Z50, 0)</f>
        <v>-26719190840.625637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250000</v>
      </c>
      <c r="S51">
        <f t="shared" si="32"/>
        <v>-123080591371.28288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-321.46251034743551</v>
      </c>
      <c r="AC51">
        <f t="shared" si="33"/>
        <v>-287.02018191618799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-2.3947164919872546E-3</v>
      </c>
      <c r="AI51">
        <f t="shared" si="38"/>
        <v>-2.3947456416056794E-3</v>
      </c>
      <c r="AJ51">
        <f t="shared" si="39"/>
        <v>-34.442328431247518</v>
      </c>
      <c r="AK51">
        <f t="shared" si="61"/>
        <v>-22.502375724320487</v>
      </c>
      <c r="AL51">
        <f t="shared" si="40"/>
        <v>-56.947098901209607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-1.6943647849897935E-5</v>
      </c>
      <c r="AR51">
        <f t="shared" si="45"/>
        <v>-1.6943854095969734E-5</v>
      </c>
      <c r="AS51">
        <f t="shared" si="46"/>
        <v>-0.24369426862104371</v>
      </c>
      <c r="AT51">
        <f t="shared" si="47"/>
        <v>-0.1592139743200163</v>
      </c>
      <c r="AU51">
        <f t="shared" si="48"/>
        <v>-0.40292518679515599</v>
      </c>
      <c r="AW51">
        <v>48</v>
      </c>
      <c r="AX51">
        <f>IF(Z51&gt;0, (R51*SUMPRODUCT(K51:$K$98, X51:$X$98)-K51*$AZ$3)/Z51, 0)</f>
        <v>-123080591371.28288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250000</v>
      </c>
      <c r="S52">
        <f t="shared" si="32"/>
        <v>-577315769493.89734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-287.02018191618799</v>
      </c>
      <c r="AC52">
        <f t="shared" si="33"/>
        <v>-256.26803431607925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-4.6618849958696552E-4</v>
      </c>
      <c r="AI52">
        <f t="shared" si="38"/>
        <v>-4.6619404828422657E-4</v>
      </c>
      <c r="AJ52">
        <f t="shared" si="39"/>
        <v>-30.752147600108742</v>
      </c>
      <c r="AK52">
        <f t="shared" si="61"/>
        <v>-20.091412734133161</v>
      </c>
      <c r="AL52">
        <f t="shared" si="40"/>
        <v>-50.844026528290186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-2.9450749013146468E-6</v>
      </c>
      <c r="AR52">
        <f t="shared" si="45"/>
        <v>-2.9451099543651897E-6</v>
      </c>
      <c r="AS52">
        <f t="shared" si="46"/>
        <v>-0.194272012584705</v>
      </c>
      <c r="AT52">
        <f t="shared" si="47"/>
        <v>-0.12692444242548503</v>
      </c>
      <c r="AU52">
        <f t="shared" si="48"/>
        <v>-0.32119940012014442</v>
      </c>
      <c r="AW52">
        <v>49</v>
      </c>
      <c r="AX52">
        <f>IF(Z52&gt;0, (R52*SUMPRODUCT(K52:$K$98, X52:$X$98)-K52*$AZ$3)/Z52, 0)</f>
        <v>-577315769493.89734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250000</v>
      </c>
      <c r="S53">
        <f t="shared" si="32"/>
        <v>-2759993894965.5049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-256.26803431607925</v>
      </c>
      <c r="AC53">
        <f t="shared" si="33"/>
        <v>-228.81074748994297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-8.9138548738569055E-5</v>
      </c>
      <c r="AI53">
        <f t="shared" si="38"/>
        <v>-8.9139585021420564E-5</v>
      </c>
      <c r="AJ53">
        <f t="shared" si="39"/>
        <v>-27.457286826136283</v>
      </c>
      <c r="AK53">
        <f t="shared" si="61"/>
        <v>-17.938762402125548</v>
      </c>
      <c r="AL53">
        <f t="shared" si="40"/>
        <v>-45.396138367846852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-5.0278501473376986E-7</v>
      </c>
      <c r="AR53">
        <f t="shared" si="45"/>
        <v>-5.0279085987592372E-7</v>
      </c>
      <c r="AS53">
        <f t="shared" si="46"/>
        <v>-0.15487252773114746</v>
      </c>
      <c r="AT53">
        <f t="shared" si="47"/>
        <v>-0.10118339423621042</v>
      </c>
      <c r="AU53">
        <f t="shared" si="48"/>
        <v>-0.25605642475821777</v>
      </c>
      <c r="AW53">
        <v>50</v>
      </c>
      <c r="AX53">
        <f>IF(Z53&gt;0, (R53*SUMPRODUCT(K53:$K$98, X53:$X$98)-K53*$AZ$3)/Z53, 0)</f>
        <v>-2759993894965.5049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250000</v>
      </c>
      <c r="S54">
        <f t="shared" si="32"/>
        <v>-13472743541618.316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-228.81074748994297</v>
      </c>
      <c r="AC54">
        <f t="shared" si="33"/>
        <v>-204.29531069700369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-1.6727500149463584E-5</v>
      </c>
      <c r="AI54">
        <f t="shared" si="38"/>
        <v>-1.6727689694479104E-5</v>
      </c>
      <c r="AJ54">
        <f t="shared" si="39"/>
        <v>-24.515436792939283</v>
      </c>
      <c r="AK54">
        <f t="shared" si="61"/>
        <v>-16.016752324296011</v>
      </c>
      <c r="AL54">
        <f t="shared" si="40"/>
        <v>-40.532205844924988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-8.424221667245633E-8</v>
      </c>
      <c r="AR54">
        <f t="shared" si="45"/>
        <v>-8.424317124977655E-8</v>
      </c>
      <c r="AS54">
        <f t="shared" si="46"/>
        <v>-0.12346344161873625</v>
      </c>
      <c r="AT54">
        <f t="shared" si="47"/>
        <v>-8.0662783299134025E-2</v>
      </c>
      <c r="AU54">
        <f t="shared" si="48"/>
        <v>-0.20412630916104152</v>
      </c>
      <c r="AW54">
        <v>51</v>
      </c>
      <c r="AX54">
        <f>IF(Z54&gt;0, (R54*SUMPRODUCT(K54:$K$98, X54:$X$98)-K54*$AZ$3)/Z54, 0)</f>
        <v>-13472743541618.316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250000</v>
      </c>
      <c r="S55">
        <f t="shared" si="32"/>
        <v>-67222632863154.93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-204.29531069700369</v>
      </c>
      <c r="AC55">
        <f t="shared" si="33"/>
        <v>-182.40652748149205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-3.0746240680765017E-6</v>
      </c>
      <c r="AI55">
        <f t="shared" si="38"/>
        <v>-3.0746579864384643E-6</v>
      </c>
      <c r="AJ55">
        <f t="shared" si="39"/>
        <v>-21.888783215511637</v>
      </c>
      <c r="AK55">
        <f t="shared" si="61"/>
        <v>-14.300671748790259</v>
      </c>
      <c r="AL55">
        <f t="shared" si="40"/>
        <v>-36.189458038959884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-1.3825242042344467E-8</v>
      </c>
      <c r="AR55">
        <f t="shared" si="45"/>
        <v>-1.3825394558409335E-8</v>
      </c>
      <c r="AS55">
        <f t="shared" si="46"/>
        <v>-9.8424301399609601E-2</v>
      </c>
      <c r="AT55">
        <f t="shared" si="47"/>
        <v>-6.4303877130198639E-2</v>
      </c>
      <c r="AU55">
        <f t="shared" si="48"/>
        <v>-0.16272819235520281</v>
      </c>
      <c r="AW55">
        <v>52</v>
      </c>
      <c r="AX55">
        <f>IF(Z55&gt;0, (R55*SUMPRODUCT(K55:$K$98, X55:$X$98)-K55*$AZ$3)/Z55, 0)</f>
        <v>-67222632863154.93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250000</v>
      </c>
      <c r="S56">
        <f t="shared" si="32"/>
        <v>-343464367366157.13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-182.40652748149205</v>
      </c>
      <c r="AC56">
        <f t="shared" si="33"/>
        <v>-162.86297097767999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-5.5303926761253682E-7</v>
      </c>
      <c r="AI56">
        <f t="shared" si="38"/>
        <v>-5.5304519482749897E-7</v>
      </c>
      <c r="AJ56">
        <f t="shared" si="39"/>
        <v>-19.543556503812056</v>
      </c>
      <c r="AK56">
        <f t="shared" si="61"/>
        <v>-12.768456923704445</v>
      </c>
      <c r="AL56">
        <f t="shared" si="40"/>
        <v>-32.312013980561694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-2.2203358281641041E-9</v>
      </c>
      <c r="AR56">
        <f t="shared" si="45"/>
        <v>-2.220359624680034E-9</v>
      </c>
      <c r="AS56">
        <f t="shared" si="46"/>
        <v>-7.8463250724476796E-2</v>
      </c>
      <c r="AT56">
        <f t="shared" si="47"/>
        <v>-5.1262657171630331E-2</v>
      </c>
      <c r="AU56">
        <f t="shared" si="48"/>
        <v>-0.12972591011646675</v>
      </c>
      <c r="AW56">
        <v>53</v>
      </c>
      <c r="AX56">
        <f>IF(Z56&gt;0, (R56*SUMPRODUCT(K56:$K$98, X56:$X$98)-K56*$AZ$3)/Z56, 0)</f>
        <v>-343464367366157.13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250000</v>
      </c>
      <c r="S57">
        <f t="shared" si="32"/>
        <v>-1800661089296144.5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-162.86297097767999</v>
      </c>
      <c r="AC57">
        <f t="shared" si="33"/>
        <v>-145.41336694629553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-9.7169970095163662E-8</v>
      </c>
      <c r="AI57">
        <f t="shared" si="38"/>
        <v>-9.717097953947144E-8</v>
      </c>
      <c r="AJ57">
        <f t="shared" si="39"/>
        <v>-17.449604031384467</v>
      </c>
      <c r="AK57">
        <f t="shared" si="61"/>
        <v>-11.4004079684376</v>
      </c>
      <c r="AL57">
        <f t="shared" si="40"/>
        <v>-28.850012096993048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-3.483186629174571E-10</v>
      </c>
      <c r="AR57">
        <f t="shared" si="45"/>
        <v>-3.4832228140464229E-10</v>
      </c>
      <c r="AS57">
        <f t="shared" si="46"/>
        <v>-6.2550423126593327E-2</v>
      </c>
      <c r="AT57">
        <f t="shared" si="47"/>
        <v>-4.0866276447247274E-2</v>
      </c>
      <c r="AU57">
        <f t="shared" si="48"/>
        <v>-0.10341669992216289</v>
      </c>
      <c r="AW57">
        <v>54</v>
      </c>
      <c r="AX57">
        <f>IF(Z57&gt;0, (R57*SUMPRODUCT(K57:$K$98, X57:$X$98)-K57*$AZ$3)/Z57, 0)</f>
        <v>-1800661089296144.5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250000</v>
      </c>
      <c r="S58">
        <f t="shared" si="32"/>
        <v>-9697880102558320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-145.41336694629553</v>
      </c>
      <c r="AC58">
        <f t="shared" si="33"/>
        <v>-129.83336334521101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-1.6640045125808973E-8</v>
      </c>
      <c r="AI58">
        <f t="shared" si="38"/>
        <v>-1.6640212473417385E-8</v>
      </c>
      <c r="AJ58">
        <f t="shared" si="39"/>
        <v>-15.580003601084513</v>
      </c>
      <c r="AK58">
        <f t="shared" si="61"/>
        <v>-10.178935686240688</v>
      </c>
      <c r="AL58">
        <f t="shared" si="40"/>
        <v>-25.758939303965413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-5.3257546171704934E-11</v>
      </c>
      <c r="AR58">
        <f t="shared" si="45"/>
        <v>-5.3258081778604699E-11</v>
      </c>
      <c r="AS58">
        <f t="shared" si="46"/>
        <v>-4.986481435997598E-2</v>
      </c>
      <c r="AT58">
        <f t="shared" si="47"/>
        <v>-3.2578345382487266E-2</v>
      </c>
      <c r="AU58">
        <f t="shared" si="48"/>
        <v>-8.2443159795721324E-2</v>
      </c>
      <c r="AW58">
        <v>55</v>
      </c>
      <c r="AX58">
        <f>IF(Z58&gt;0, (R58*SUMPRODUCT(K58:$K$98, X58:$X$98)-K58*$AZ$3)/Z58, 0)</f>
        <v>-9697880102558320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250000</v>
      </c>
      <c r="S59">
        <f t="shared" si="32"/>
        <v>-5.3763699999255136E+16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-129.83336334521101</v>
      </c>
      <c r="AC59">
        <f t="shared" si="33"/>
        <v>-115.92264584398495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-2.774444941508106E-9</v>
      </c>
      <c r="AI59">
        <f t="shared" si="38"/>
        <v>-2.7744718933933569E-9</v>
      </c>
      <c r="AJ59">
        <f t="shared" si="39"/>
        <v>-13.91071750122606</v>
      </c>
      <c r="AK59">
        <f t="shared" si="61"/>
        <v>-9.0883354341647724</v>
      </c>
      <c r="AL59">
        <f t="shared" si="40"/>
        <v>-22.999052938165306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-7.9283851769322401E-12</v>
      </c>
      <c r="AR59">
        <f t="shared" si="45"/>
        <v>-7.9284621959151426E-12</v>
      </c>
      <c r="AS59">
        <f t="shared" si="46"/>
        <v>-3.9751924713727592E-2</v>
      </c>
      <c r="AT59">
        <f t="shared" si="47"/>
        <v>-2.5971257479722273E-2</v>
      </c>
      <c r="AU59">
        <f t="shared" si="48"/>
        <v>-6.5723182201378336E-2</v>
      </c>
      <c r="AW59">
        <v>56</v>
      </c>
      <c r="AX59">
        <f>IF(Z59&gt;0, (R59*SUMPRODUCT(K59:$K$98, X59:$X$98)-K59*$AZ$3)/Z59, 0)</f>
        <v>-5.3763699999255136E+16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250000</v>
      </c>
      <c r="S60">
        <f t="shared" si="32"/>
        <v>-3.0713704528997171E+17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-115.92264584398495</v>
      </c>
      <c r="AC60">
        <f t="shared" si="33"/>
        <v>-103.50236236070779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-4.493996249105078E-10</v>
      </c>
      <c r="AI60">
        <f t="shared" si="38"/>
        <v>-4.494038372956608E-10</v>
      </c>
      <c r="AJ60">
        <f t="shared" si="39"/>
        <v>-12.42028348327716</v>
      </c>
      <c r="AK60">
        <f t="shared" si="61"/>
        <v>-8.1145852090789479</v>
      </c>
      <c r="AL60">
        <f t="shared" si="40"/>
        <v>-20.53486869280551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-1.1466300337854471E-12</v>
      </c>
      <c r="AR60">
        <f t="shared" si="45"/>
        <v>-1.1466407815632879E-12</v>
      </c>
      <c r="AS60">
        <f t="shared" si="46"/>
        <v>-3.1689991002753791E-2</v>
      </c>
      <c r="AT60">
        <f t="shared" si="47"/>
        <v>-2.070412745514405E-2</v>
      </c>
      <c r="AU60">
        <f t="shared" si="48"/>
        <v>-5.2394118459044479E-2</v>
      </c>
      <c r="AW60">
        <v>57</v>
      </c>
      <c r="AX60">
        <f>IF(Z60&gt;0, (R60*SUMPRODUCT(K60:$K$98, X60:$X$98)-K60*$AZ$3)/Z60, 0)</f>
        <v>-3.0713704528997171E+17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250000</v>
      </c>
      <c r="S61">
        <f t="shared" si="32"/>
        <v>-1.8087800234128835E+18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-103.50236236070779</v>
      </c>
      <c r="AC61">
        <f t="shared" si="33"/>
        <v>-92.412823536347233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-7.0632414750059698E-11</v>
      </c>
      <c r="AI61">
        <f t="shared" si="38"/>
        <v>-7.0633053390623641E-11</v>
      </c>
      <c r="AJ61">
        <f t="shared" si="39"/>
        <v>-11.089538824360559</v>
      </c>
      <c r="AK61">
        <f t="shared" si="61"/>
        <v>-7.2451653652495462</v>
      </c>
      <c r="AL61">
        <f t="shared" si="40"/>
        <v>-18.334704189680739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-1.6090763023026999E-13</v>
      </c>
      <c r="AR61">
        <f t="shared" si="45"/>
        <v>-1.6090908511667132E-13</v>
      </c>
      <c r="AS61">
        <f t="shared" si="46"/>
        <v>-2.5263066807055805E-2</v>
      </c>
      <c r="AT61">
        <f t="shared" si="47"/>
        <v>-1.6505203647277932E-2</v>
      </c>
      <c r="AU61">
        <f t="shared" si="48"/>
        <v>-4.1768270454494646E-2</v>
      </c>
      <c r="AW61">
        <v>58</v>
      </c>
      <c r="AX61">
        <f>IF(Z61&gt;0, (R61*SUMPRODUCT(K61:$K$98, X61:$X$98)-K61*$AZ$3)/Z61, 0)</f>
        <v>-1.8087800234128835E+18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250000</v>
      </c>
      <c r="S62">
        <f t="shared" si="32"/>
        <v>-1.1000068730833445E+19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-92.412823536347233</v>
      </c>
      <c r="AC62">
        <f t="shared" si="33"/>
        <v>-82.511449586024455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-1.0769834665276853E-11</v>
      </c>
      <c r="AI62">
        <f t="shared" si="38"/>
        <v>-1.0769928427701895E-11</v>
      </c>
      <c r="AJ62">
        <f t="shared" si="39"/>
        <v>-9.9013739503227782</v>
      </c>
      <c r="AK62">
        <f t="shared" si="61"/>
        <v>-6.4688976475443072</v>
      </c>
      <c r="AL62">
        <f t="shared" si="40"/>
        <v>-16.370271597877856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-2.1906025978877177E-14</v>
      </c>
      <c r="AR62">
        <f t="shared" si="45"/>
        <v>-2.1906216693236557E-14</v>
      </c>
      <c r="AS62">
        <f t="shared" si="46"/>
        <v>-2.0139562186749022E-2</v>
      </c>
      <c r="AT62">
        <f t="shared" si="47"/>
        <v>-1.3157847295342882E-2</v>
      </c>
      <c r="AU62">
        <f t="shared" si="48"/>
        <v>-3.3297409482113814E-2</v>
      </c>
      <c r="AW62">
        <v>59</v>
      </c>
      <c r="AX62">
        <f>IF(Z62&gt;0, (R62*SUMPRODUCT(K62:$K$98, X62:$X$98)-K62*$AZ$3)/Z62, 0)</f>
        <v>-1.1000068730833445E+19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250000</v>
      </c>
      <c r="S63">
        <f t="shared" si="32"/>
        <v>-6.9196049148797182E+19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-82.511449586024455</v>
      </c>
      <c r="AC63">
        <f t="shared" si="33"/>
        <v>-73.670937130379002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-1.5903285899461115E-12</v>
      </c>
      <c r="AI63">
        <f t="shared" si="38"/>
        <v>-1.5903418983174053E-12</v>
      </c>
      <c r="AJ63">
        <f t="shared" si="39"/>
        <v>-8.8405124556454524</v>
      </c>
      <c r="AK63">
        <f t="shared" si="61"/>
        <v>-5.7758014710217127</v>
      </c>
      <c r="AL63">
        <f t="shared" si="40"/>
        <v>-14.616313926668756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-2.8881743453771317E-15</v>
      </c>
      <c r="AR63">
        <f t="shared" si="45"/>
        <v>-2.8881985145310992E-15</v>
      </c>
      <c r="AS63">
        <f t="shared" si="46"/>
        <v>-1.6055135671834569E-2</v>
      </c>
      <c r="AT63">
        <f t="shared" si="47"/>
        <v>-1.0489355305598615E-2</v>
      </c>
      <c r="AU63">
        <f t="shared" si="48"/>
        <v>-2.654449097743607E-2</v>
      </c>
      <c r="AW63">
        <v>60</v>
      </c>
      <c r="AX63">
        <f>IF(Z63&gt;0, (R63*SUMPRODUCT(K63:$K$98, X63:$X$98)-K63*$AZ$3)/Z63, 0)</f>
        <v>-6.9196049148797182E+19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250000</v>
      </c>
      <c r="S64">
        <f t="shared" si="32"/>
        <v>-4.5094431747900329E+20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-73.670937130379002</v>
      </c>
      <c r="AC64">
        <f t="shared" si="33"/>
        <v>-65.777622437838389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-2.2703915258738847E-13</v>
      </c>
      <c r="AI64">
        <f t="shared" si="38"/>
        <v>-2.2704097591733986E-13</v>
      </c>
      <c r="AJ64">
        <f t="shared" si="39"/>
        <v>-7.8933146925406135</v>
      </c>
      <c r="AK64">
        <f t="shared" si="61"/>
        <v>-5.1569655991265311</v>
      </c>
      <c r="AL64">
        <f t="shared" si="40"/>
        <v>-13.050280291667372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-3.6814531153931368E-16</v>
      </c>
      <c r="AR64">
        <f t="shared" si="45"/>
        <v>-3.6814826807947582E-16</v>
      </c>
      <c r="AS64">
        <f t="shared" si="46"/>
        <v>-1.2799055860837556E-2</v>
      </c>
      <c r="AT64">
        <f t="shared" si="47"/>
        <v>-8.3620498290805315E-3</v>
      </c>
      <c r="AU64">
        <f t="shared" si="48"/>
        <v>-2.1161105689918455E-2</v>
      </c>
      <c r="AW64">
        <v>61</v>
      </c>
      <c r="AX64">
        <f>IF(Z64&gt;0, (R64*SUMPRODUCT(K64:$K$98, X64:$X$98)-K64*$AZ$3)/Z64, 0)</f>
        <v>-4.5094431747900329E+20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250000</v>
      </c>
      <c r="S65">
        <f t="shared" si="32"/>
        <v>-3.0489698135452103E+21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-65.777622437838389</v>
      </c>
      <c r="AC65">
        <f t="shared" si="33"/>
        <v>-58.730020033784257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-3.1286370435809686E-14</v>
      </c>
      <c r="AI65">
        <f t="shared" si="38"/>
        <v>-3.1286611213939781E-14</v>
      </c>
      <c r="AJ65">
        <f t="shared" si="39"/>
        <v>-7.0476024040541319</v>
      </c>
      <c r="AK65">
        <f t="shared" si="61"/>
        <v>-4.6044335706486876</v>
      </c>
      <c r="AL65">
        <f t="shared" si="40"/>
        <v>-11.652035974702851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-4.5295564584049559E-17</v>
      </c>
      <c r="AR65">
        <f t="shared" si="45"/>
        <v>-4.5295913176142222E-17</v>
      </c>
      <c r="AS65">
        <f t="shared" si="46"/>
        <v>-1.0203328970693221E-2</v>
      </c>
      <c r="AT65">
        <f t="shared" si="47"/>
        <v>-6.6661749275195538E-3</v>
      </c>
      <c r="AU65">
        <f t="shared" si="48"/>
        <v>-1.6869503898212821E-2</v>
      </c>
      <c r="AW65">
        <v>62</v>
      </c>
      <c r="AX65">
        <f>IF(Z65&gt;0, (R65*SUMPRODUCT(K65:$K$98, X65:$X$98)-K65*$AZ$3)/Z65, 0)</f>
        <v>-3.0489698135452103E+21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250000</v>
      </c>
      <c r="S66">
        <f t="shared" si="32"/>
        <v>-2.1422640239252651E+22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-58.730020033784257</v>
      </c>
      <c r="AC66">
        <f t="shared" si="33"/>
        <v>-52.437517887307365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-4.1554665555915758E-15</v>
      </c>
      <c r="AI66">
        <f t="shared" si="38"/>
        <v>-4.1554971526125909E-15</v>
      </c>
      <c r="AJ66">
        <f t="shared" si="39"/>
        <v>-6.2925021464768918</v>
      </c>
      <c r="AK66">
        <f t="shared" si="61"/>
        <v>-4.1111014023648984</v>
      </c>
      <c r="AL66">
        <f t="shared" si="40"/>
        <v>-10.403603548841794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-5.3715826550641557E-18</v>
      </c>
      <c r="AR66">
        <f t="shared" si="45"/>
        <v>-5.3716222064418852E-18</v>
      </c>
      <c r="AS66">
        <f t="shared" si="46"/>
        <v>-8.1340313860755759E-3</v>
      </c>
      <c r="AT66">
        <f t="shared" si="47"/>
        <v>-5.3142338389027041E-3</v>
      </c>
      <c r="AU66">
        <f t="shared" si="48"/>
        <v>-1.3448265224978283E-2</v>
      </c>
      <c r="AW66">
        <v>63</v>
      </c>
      <c r="AX66">
        <f>IF(Z66&gt;0, (R66*SUMPRODUCT(K66:$K$98, X66:$X$98)-K66*$AZ$3)/Z66, 0)</f>
        <v>-2.1422640239252651E+22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-1.5670235582622868E+23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-52.437517887307365</v>
      </c>
      <c r="AC67">
        <f t="shared" ref="AC67:AC79" si="64">S67*Z67</f>
        <v>-46.819212399381577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-5.3112652258425868E-16</v>
      </c>
      <c r="AI67">
        <f t="shared" ref="AI67:AI79" si="69">SUM(AE67:AH67)</f>
        <v>-5.3113025730893401E-16</v>
      </c>
      <c r="AJ67">
        <f t="shared" ref="AJ67:AJ79" si="70">AB67-AC67</f>
        <v>-5.6183054879257881</v>
      </c>
      <c r="AK67">
        <f t="shared" si="61"/>
        <v>-3.6706262521115161</v>
      </c>
      <c r="AL67">
        <f t="shared" ref="AL67:AL79" si="71">SUM(AI67:AK67)</f>
        <v>-9.2889317400373059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-6.130027712960015E-19</v>
      </c>
      <c r="AR67">
        <f t="shared" ref="AR67:AR79" si="76">AI67*$K67</f>
        <v>-6.1300708175025042E-19</v>
      </c>
      <c r="AS67">
        <f t="shared" ref="AS67:AS79" si="77">AJ67*$K67</f>
        <v>-6.4844000207872786E-3</v>
      </c>
      <c r="AT67">
        <f t="shared" ref="AT67:AT79" si="78">AK67*$K67</f>
        <v>-4.2364746802476903E-3</v>
      </c>
      <c r="AU67">
        <f t="shared" ref="AU67:AU79" si="79">AL67*$K67</f>
        <v>-1.0720874701034971E-2</v>
      </c>
      <c r="AW67">
        <v>64</v>
      </c>
      <c r="AX67">
        <f>IF(Z67&gt;0, (R67*SUMPRODUCT(K67:$K$98, X67:$X$98)-K67*$AZ$3)/Z67, 0)</f>
        <v>-1.5670235582622868E+23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250000</v>
      </c>
      <c r="S68">
        <f t="shared" si="63"/>
        <v>-1.1954184390096775E+24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-46.819212399381577</v>
      </c>
      <c r="AC68">
        <f t="shared" si="64"/>
        <v>-41.802868213733547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-6.5205239843865073E-17</v>
      </c>
      <c r="AI68">
        <f t="shared" si="69"/>
        <v>-6.520567695930149E-17</v>
      </c>
      <c r="AJ68">
        <f t="shared" si="70"/>
        <v>-5.0163441856480304</v>
      </c>
      <c r="AK68">
        <f t="shared" si="61"/>
        <v>-3.2773448679567108</v>
      </c>
      <c r="AL68">
        <f t="shared" si="71"/>
        <v>-8.2936890536047407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-6.7193756753143035E-20</v>
      </c>
      <c r="AR68">
        <f t="shared" si="76"/>
        <v>-6.7194207198971906E-20</v>
      </c>
      <c r="AS68">
        <f t="shared" si="77"/>
        <v>-5.1693239961633324E-3</v>
      </c>
      <c r="AT68">
        <f t="shared" si="78"/>
        <v>-3.3772916774933749E-3</v>
      </c>
      <c r="AU68">
        <f t="shared" si="79"/>
        <v>-8.5466156736567073E-3</v>
      </c>
      <c r="AW68">
        <v>65</v>
      </c>
      <c r="AX68">
        <f>IF(Z68&gt;0, (R68*SUMPRODUCT(K68:$K$98, X68:$X$98)-K68*$AZ$3)/Z68, 0)</f>
        <v>-1.1954184390096775E+24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250000</v>
      </c>
      <c r="S69">
        <f t="shared" si="63"/>
        <v>-9.526206634007621E+24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-41.802868213733547</v>
      </c>
      <c r="AC69">
        <f t="shared" si="64"/>
        <v>-37.323989476547808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-7.6753774561985408E-18</v>
      </c>
      <c r="AI69">
        <f t="shared" si="69"/>
        <v>-7.6754264316077858E-18</v>
      </c>
      <c r="AJ69">
        <f t="shared" si="70"/>
        <v>-4.4788787371857381</v>
      </c>
      <c r="AK69">
        <f t="shared" si="61"/>
        <v>-2.9262007749613486</v>
      </c>
      <c r="AL69">
        <f t="shared" si="71"/>
        <v>-7.4050795121470863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-7.0620070320502019E-21</v>
      </c>
      <c r="AR69">
        <f t="shared" si="76"/>
        <v>-7.0620520936366129E-21</v>
      </c>
      <c r="AS69">
        <f t="shared" si="77"/>
        <v>-4.1209534408189804E-3</v>
      </c>
      <c r="AT69">
        <f t="shared" si="78"/>
        <v>-2.6923562480017332E-3</v>
      </c>
      <c r="AU69">
        <f t="shared" si="79"/>
        <v>-6.8133096888207132E-3</v>
      </c>
      <c r="AW69">
        <v>66</v>
      </c>
      <c r="AX69">
        <f>IF(Z69&gt;0, (R69*SUMPRODUCT(K69:$K$98, X69:$X$98)-K69*$AZ$3)/Z69, 0)</f>
        <v>-9.526206634007621E+24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250000</v>
      </c>
      <c r="S70">
        <f t="shared" si="63"/>
        <v>-8.0060483632107485E+25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-37.323989476547808</v>
      </c>
      <c r="AC70">
        <f t="shared" si="64"/>
        <v>-33.324990604060538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-8.6565118295754476E-19</v>
      </c>
      <c r="AI70">
        <f t="shared" si="69"/>
        <v>-8.6565638605354988E-19</v>
      </c>
      <c r="AJ70">
        <f t="shared" si="70"/>
        <v>-3.9989988724872703</v>
      </c>
      <c r="AK70">
        <f t="shared" si="61"/>
        <v>-2.6126792633583467</v>
      </c>
      <c r="AL70">
        <f t="shared" si="71"/>
        <v>-6.6116781358456169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-7.1113705298853583E-22</v>
      </c>
      <c r="AR70">
        <f t="shared" si="76"/>
        <v>-7.1114132735959004E-22</v>
      </c>
      <c r="AS70">
        <f t="shared" si="77"/>
        <v>-3.2851988526937056E-3</v>
      </c>
      <c r="AT70">
        <f t="shared" si="78"/>
        <v>-2.1463299170932184E-3</v>
      </c>
      <c r="AU70">
        <f t="shared" si="79"/>
        <v>-5.431528769786924E-3</v>
      </c>
      <c r="AW70">
        <v>67</v>
      </c>
      <c r="AX70">
        <f>IF(Z70&gt;0, (R70*SUMPRODUCT(K70:$K$98, X70:$X$98)-K70*$AZ$3)/Z70, 0)</f>
        <v>-8.0060483632107485E+25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250000</v>
      </c>
      <c r="S71">
        <f t="shared" si="63"/>
        <v>-7.1150200777604023E+26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-33.324990604060538</v>
      </c>
      <c r="AC71">
        <f t="shared" si="64"/>
        <v>-29.754455896482629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-9.2566496988767956E-20</v>
      </c>
      <c r="AI71">
        <f t="shared" si="69"/>
        <v>-9.2567019728963542E-20</v>
      </c>
      <c r="AJ71">
        <f t="shared" si="70"/>
        <v>-3.5705347075779095</v>
      </c>
      <c r="AK71">
        <f t="shared" si="61"/>
        <v>-2.332749342284238</v>
      </c>
      <c r="AL71">
        <f t="shared" si="71"/>
        <v>-5.9032840498621475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-6.7896312347240181E-23</v>
      </c>
      <c r="AR71">
        <f t="shared" si="76"/>
        <v>-6.7896695770322501E-23</v>
      </c>
      <c r="AS71">
        <f t="shared" si="77"/>
        <v>-2.618940411905051E-3</v>
      </c>
      <c r="AT71">
        <f t="shared" si="78"/>
        <v>-1.7110410691113028E-3</v>
      </c>
      <c r="AU71">
        <f t="shared" si="79"/>
        <v>-4.3299814810163536E-3</v>
      </c>
      <c r="AW71">
        <v>68</v>
      </c>
      <c r="AX71">
        <f>IF(Z71&gt;0, (R71*SUMPRODUCT(K71:$K$98, X71:$X$98)-K71*$AZ$3)/Z71, 0)</f>
        <v>-7.1150200777604023E+26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250000</v>
      </c>
      <c r="S72">
        <f t="shared" si="63"/>
        <v>-6.7058239818354921E+27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-29.754455896482629</v>
      </c>
      <c r="AC72">
        <f t="shared" si="64"/>
        <v>-26.566478479002342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-9.3598302906775166E-21</v>
      </c>
      <c r="AI72">
        <f t="shared" si="69"/>
        <v>-9.3598798119566145E-21</v>
      </c>
      <c r="AJ72">
        <f t="shared" si="70"/>
        <v>-3.1879774174802868</v>
      </c>
      <c r="AK72">
        <f t="shared" ref="AK72:AK79" si="92">G72*SUM(AB72:AB72, AE72:AF72)</f>
        <v>-2.0828119127537841</v>
      </c>
      <c r="AL72">
        <f t="shared" si="71"/>
        <v>-5.2707893302340709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-6.1297436129513301E-24</v>
      </c>
      <c r="AR72">
        <f t="shared" si="76"/>
        <v>-6.1297760443881008E-24</v>
      </c>
      <c r="AS72">
        <f t="shared" si="77"/>
        <v>-2.0878032620416606E-3</v>
      </c>
      <c r="AT72">
        <f t="shared" si="78"/>
        <v>-1.3640314645338829E-3</v>
      </c>
      <c r="AU72">
        <f t="shared" si="79"/>
        <v>-3.4518347265755436E-3</v>
      </c>
      <c r="AW72">
        <v>69</v>
      </c>
      <c r="AX72">
        <f>IF(Z72&gt;0, (R72*SUMPRODUCT(K72:$K$98, X72:$X$98)-K72*$AZ$3)/Z72, 0)</f>
        <v>-6.7058239818354921E+27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250000</v>
      </c>
      <c r="S73">
        <f t="shared" si="63"/>
        <v>-6.7238211983334548E+28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-26.566478479002342</v>
      </c>
      <c r="AC73">
        <f t="shared" si="64"/>
        <v>-23.720070070537801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-8.9232716775160663E-22</v>
      </c>
      <c r="AI73">
        <f t="shared" si="69"/>
        <v>-8.9233157745952626E-22</v>
      </c>
      <c r="AJ73">
        <f t="shared" si="70"/>
        <v>-2.8464084084645407</v>
      </c>
      <c r="AK73">
        <f t="shared" si="92"/>
        <v>-1.8596534935301641</v>
      </c>
      <c r="AL73">
        <f t="shared" si="71"/>
        <v>-4.7060619019947048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-5.2177159003279152E-25</v>
      </c>
      <c r="AR73">
        <f t="shared" si="76"/>
        <v>-5.2177416852686406E-25</v>
      </c>
      <c r="AS73">
        <f t="shared" si="77"/>
        <v>-1.6643839780306599E-3</v>
      </c>
      <c r="AT73">
        <f t="shared" si="78"/>
        <v>-1.087397532313363E-3</v>
      </c>
      <c r="AU73">
        <f t="shared" si="79"/>
        <v>-2.7517815103440227E-3</v>
      </c>
      <c r="AW73">
        <v>70</v>
      </c>
      <c r="AX73">
        <f>IF(Z73&gt;0, (R73*SUMPRODUCT(K73:$K$98, X73:$X$98)-K73*$AZ$3)/Z73, 0)</f>
        <v>-6.7238211983334548E+28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250000</v>
      </c>
      <c r="S74">
        <f t="shared" si="63"/>
        <v>-7.1972794402172694E+29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-23.720070070537801</v>
      </c>
      <c r="AC74">
        <f t="shared" si="64"/>
        <v>-21.17863399155161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-7.995574476601978E-23</v>
      </c>
      <c r="AI74">
        <f t="shared" si="69"/>
        <v>-7.9956112589621869E-23</v>
      </c>
      <c r="AJ74">
        <f t="shared" si="70"/>
        <v>-2.5414360789861909</v>
      </c>
      <c r="AK74">
        <f t="shared" si="92"/>
        <v>-1.6604049049376461</v>
      </c>
      <c r="AL74">
        <f t="shared" si="71"/>
        <v>-4.2018409839238373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-4.1743413805375573E-26</v>
      </c>
      <c r="AR74">
        <f t="shared" si="76"/>
        <v>-4.1743605839267252E-26</v>
      </c>
      <c r="AS74">
        <f t="shared" si="77"/>
        <v>-1.3268367171800509E-3</v>
      </c>
      <c r="AT74">
        <f t="shared" si="78"/>
        <v>-8.668666552243007E-4</v>
      </c>
      <c r="AU74">
        <f t="shared" si="79"/>
        <v>-2.1937033724043517E-3</v>
      </c>
      <c r="AW74">
        <v>71</v>
      </c>
      <c r="AX74">
        <f>IF(Z74&gt;0, (R74*SUMPRODUCT(K74:$K$98, X74:$X$98)-K74*$AZ$3)/Z74, 0)</f>
        <v>-7.1972794402172694E+29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250000</v>
      </c>
      <c r="S75">
        <f t="shared" si="63"/>
        <v>-8.2591469566416101E+30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-21.17863399155161</v>
      </c>
      <c r="AC75">
        <f t="shared" si="64"/>
        <v>-18.909494635313937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-6.7105269431466899E-24</v>
      </c>
      <c r="AI75">
        <f t="shared" si="69"/>
        <v>-6.7105555621656009E-24</v>
      </c>
      <c r="AJ75">
        <f t="shared" si="70"/>
        <v>-2.2691393562376732</v>
      </c>
      <c r="AK75">
        <f t="shared" si="92"/>
        <v>-1.4825043794086128</v>
      </c>
      <c r="AL75">
        <f t="shared" si="71"/>
        <v>-3.7516437356462857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-3.1280730879361358E-27</v>
      </c>
      <c r="AR75">
        <f t="shared" si="76"/>
        <v>-3.1280864285252754E-27</v>
      </c>
      <c r="AS75">
        <f t="shared" si="77"/>
        <v>-1.0577461074458326E-3</v>
      </c>
      <c r="AT75">
        <f t="shared" si="78"/>
        <v>-6.9106079019794382E-4</v>
      </c>
      <c r="AU75">
        <f t="shared" si="79"/>
        <v>-1.7488068976437765E-3</v>
      </c>
      <c r="AW75">
        <v>72</v>
      </c>
      <c r="AX75">
        <f>IF(Z75&gt;0, (R75*SUMPRODUCT(K75:$K$98, X75:$X$98)-K75*$AZ$3)/Z75, 0)</f>
        <v>-8.2591469566416101E+30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250000</v>
      </c>
      <c r="S76">
        <f t="shared" si="63"/>
        <v>-1.0213528354927305E+32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-18.909494635313937</v>
      </c>
      <c r="AC76">
        <f t="shared" si="64"/>
        <v>-16.88347735295887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-5.253303138996001E-25</v>
      </c>
      <c r="AI76">
        <f t="shared" si="69"/>
        <v>-5.2533238021262709E-25</v>
      </c>
      <c r="AJ76">
        <f t="shared" si="70"/>
        <v>-2.0260172823550668</v>
      </c>
      <c r="AK76">
        <f t="shared" si="92"/>
        <v>-1.3236646244719756</v>
      </c>
      <c r="AL76">
        <f t="shared" si="71"/>
        <v>-3.3496819068270423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-2.1864256167806533E-28</v>
      </c>
      <c r="AR76">
        <f t="shared" si="76"/>
        <v>-2.1864342167788162E-28</v>
      </c>
      <c r="AS76">
        <f t="shared" si="77"/>
        <v>-8.4322872085924221E-4</v>
      </c>
      <c r="AT76">
        <f t="shared" si="78"/>
        <v>-5.5090943096137101E-4</v>
      </c>
      <c r="AU76">
        <f t="shared" si="79"/>
        <v>-1.3941381518206132E-3</v>
      </c>
      <c r="AW76">
        <v>73</v>
      </c>
      <c r="AX76">
        <f>IF(Z76&gt;0, (R76*SUMPRODUCT(K76:$K$98, X76:$X$98)-K76*$AZ$3)/Z76, 0)</f>
        <v>-1.0213528354927305E+32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250000</v>
      </c>
      <c r="S77">
        <f t="shared" si="63"/>
        <v>-1.3693589172237947E+33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-16.88347735295887</v>
      </c>
      <c r="AC77">
        <f t="shared" si="64"/>
        <v>-15.074533350856136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-3.8160882845633631E-26</v>
      </c>
      <c r="AI77">
        <f t="shared" si="69"/>
        <v>-3.8161020451388058E-26</v>
      </c>
      <c r="AJ77">
        <f t="shared" si="70"/>
        <v>-1.8089440021027343</v>
      </c>
      <c r="AK77">
        <f t="shared" si="92"/>
        <v>-1.1818434147071211</v>
      </c>
      <c r="AL77">
        <f t="shared" si="71"/>
        <v>-2.9907874168098552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-1.4180862158301311E-29</v>
      </c>
      <c r="AR77">
        <f t="shared" si="76"/>
        <v>-1.4180913293602442E-29</v>
      </c>
      <c r="AS77">
        <f t="shared" si="77"/>
        <v>-6.7221677364416479E-4</v>
      </c>
      <c r="AT77">
        <f t="shared" si="78"/>
        <v>-4.3918162544752149E-4</v>
      </c>
      <c r="AU77">
        <f t="shared" si="79"/>
        <v>-1.1113983990916861E-3</v>
      </c>
      <c r="AW77">
        <v>74</v>
      </c>
      <c r="AX77">
        <f>IF(Z77&gt;0, (R77*SUMPRODUCT(K77:$K$98, X77:$X$98)-K77*$AZ$3)/Z77, 0)</f>
        <v>-1.3693589172237947E+33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250000</v>
      </c>
      <c r="S78">
        <f t="shared" si="63"/>
        <v>-2.0046938831539428E+34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-15.074533350856136</v>
      </c>
      <c r="AC78">
        <f t="shared" si="64"/>
        <v>-13.459404777550118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-2.5567453088576193E-27</v>
      </c>
      <c r="AI78">
        <f t="shared" si="69"/>
        <v>-2.5567537012890591E-27</v>
      </c>
      <c r="AJ78">
        <f t="shared" si="70"/>
        <v>-1.6151285733060181</v>
      </c>
      <c r="AK78">
        <f t="shared" si="92"/>
        <v>-1.0552173345599296</v>
      </c>
      <c r="AL78">
        <f t="shared" si="71"/>
        <v>-2.6703459078659479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-8.4830820423817083E-31</v>
      </c>
      <c r="AR78">
        <f t="shared" si="76"/>
        <v>-8.4831098878163677E-31</v>
      </c>
      <c r="AS78">
        <f t="shared" si="77"/>
        <v>-5.3588709633622998E-4</v>
      </c>
      <c r="AT78">
        <f t="shared" si="78"/>
        <v>-3.5011290293966951E-4</v>
      </c>
      <c r="AU78">
        <f t="shared" si="79"/>
        <v>-8.859999992758996E-4</v>
      </c>
      <c r="AW78">
        <v>75</v>
      </c>
      <c r="AX78">
        <f>IF(Z78&gt;0, (R78*SUMPRODUCT(K78:$K$98, X78:$X$98)-K78*$AZ$3)/Z78, 0)</f>
        <v>-2.0046938831539428E+34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-13.459404777550118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-13.459404777550118</v>
      </c>
      <c r="AK79">
        <f t="shared" si="92"/>
        <v>-0.94215833442850838</v>
      </c>
      <c r="AL79">
        <f t="shared" si="71"/>
        <v>-14.401563111978627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-4.9723990462823986E-32</v>
      </c>
      <c r="AR79">
        <f t="shared" si="76"/>
        <v>-4.9723990462823986E-32</v>
      </c>
      <c r="AS79">
        <f t="shared" si="77"/>
        <v>-3.9872551810731299E-3</v>
      </c>
      <c r="AT79">
        <f t="shared" si="78"/>
        <v>-2.7910786267511912E-4</v>
      </c>
      <c r="AU79">
        <f t="shared" si="79"/>
        <v>-4.2663630437482494E-3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50228.621880878098</v>
      </c>
      <c r="AO81" s="6">
        <f t="shared" si="93"/>
        <v>-5022.86218808781</v>
      </c>
      <c r="AP81" s="6">
        <f t="shared" si="93"/>
        <v>-727.87278910627924</v>
      </c>
      <c r="AQ81" s="6">
        <f t="shared" si="93"/>
        <v>-40565.763543358946</v>
      </c>
      <c r="AR81" s="6">
        <f t="shared" si="93"/>
        <v>3912.1233603250598</v>
      </c>
      <c r="AS81" s="6">
        <f t="shared" si="93"/>
        <v>-5494.6562775850143</v>
      </c>
      <c r="AT81" s="6">
        <f t="shared" si="93"/>
        <v>2410.5862429333952</v>
      </c>
      <c r="AU81" s="6">
        <f t="shared" si="93"/>
        <v>828.05332567344271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102828.867156744</v>
      </c>
      <c r="K3">
        <v>1</v>
      </c>
      <c r="L3" s="2">
        <v>0</v>
      </c>
      <c r="O3">
        <f>$C$3</f>
        <v>102828.867156744</v>
      </c>
      <c r="P3" s="2">
        <f>O3*C5</f>
        <v>10282.886715674402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102828.867156744</v>
      </c>
      <c r="AF3">
        <f t="shared" ref="AF3:AF34" si="4">-$Z3*P3</f>
        <v>-10282.886715674402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91921.023470369604</v>
      </c>
      <c r="AJ3">
        <f t="shared" ref="AJ3:AJ34" si="8">AB3-AC3</f>
        <v>0</v>
      </c>
      <c r="AL3">
        <f t="shared" ref="AL3:AL34" si="9">SUM(AI3:AK3)</f>
        <v>91921.023470369604</v>
      </c>
      <c r="AN3">
        <f t="shared" ref="AN3:AN34" si="10">AE3*$K3</f>
        <v>102828.867156744</v>
      </c>
      <c r="AO3">
        <f t="shared" ref="AO3:AO34" si="11">AF3*$K3</f>
        <v>-10282.886715674402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91921.023470369604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91921.023470369604</v>
      </c>
      <c r="AW3">
        <v>0</v>
      </c>
      <c r="AX3">
        <f>IF(Z3&gt;0, (R3*SUMPRODUCT(K3:$K$98, X3:$X$98)-K3*$AZ$3)/Z3, 0)</f>
        <v>0</v>
      </c>
      <c r="AZ3">
        <f>C6*ABS(SUMPRODUCT(X4:X69, K4:K69))/1</f>
        <v>91737.72280285311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4661.4080532602475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4517.9825453392259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-4517.9825453392259</v>
      </c>
      <c r="AK4">
        <f>G4*SUM(AB4, AE4:AF4)</f>
        <v>0</v>
      </c>
      <c r="AL4">
        <f t="shared" si="9"/>
        <v>-9710.1597953392265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-4936.4681973759261</v>
      </c>
      <c r="AR4">
        <f t="shared" si="14"/>
        <v>-4936.4681973759261</v>
      </c>
      <c r="AS4">
        <f t="shared" si="15"/>
        <v>-4295.4768447796405</v>
      </c>
      <c r="AT4">
        <f t="shared" si="16"/>
        <v>0</v>
      </c>
      <c r="AU4">
        <f t="shared" si="17"/>
        <v>-9231.9450421555666</v>
      </c>
      <c r="AW4">
        <v>1</v>
      </c>
      <c r="AX4">
        <f>IF(Z4&gt;0, (R4*SUMPRODUCT(K4:$K$98, X4:$X$98)-K4*$AZ$3)/Z4, 0)</f>
        <v>4661.4080532602475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250000</v>
      </c>
      <c r="S5">
        <f t="shared" si="1"/>
        <v>4335.1190059750161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4517.9825453392259</v>
      </c>
      <c r="AC5">
        <f t="shared" si="2"/>
        <v>4057.9283010337094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-5869.9288138227976</v>
      </c>
      <c r="AI5">
        <f t="shared" si="7"/>
        <v>-5881.629554608231</v>
      </c>
      <c r="AJ5">
        <f t="shared" si="8"/>
        <v>460.05424430551648</v>
      </c>
      <c r="AK5">
        <f>G5*SUM(AB5, AE5:AF5)</f>
        <v>18.523728435890828</v>
      </c>
      <c r="AL5">
        <f t="shared" si="9"/>
        <v>-5403.0515818668237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-5294.4134690346718</v>
      </c>
      <c r="AR5">
        <f t="shared" si="14"/>
        <v>-5304.9670143291569</v>
      </c>
      <c r="AS5">
        <f t="shared" si="15"/>
        <v>414.9483690163238</v>
      </c>
      <c r="AT5">
        <f t="shared" si="16"/>
        <v>16.707575242952782</v>
      </c>
      <c r="AU5">
        <f t="shared" si="17"/>
        <v>-4873.3110700698808</v>
      </c>
      <c r="AW5">
        <v>2</v>
      </c>
      <c r="AX5">
        <f>IF(Z5&gt;0, (R5*SUMPRODUCT(K5:$K$98, X5:$X$98)-K5*$AZ$3)/Z5, 0)</f>
        <v>4335.1190059750161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250000</v>
      </c>
      <c r="S6">
        <f t="shared" si="1"/>
        <v>3589.5814029973717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4057.9283010337094</v>
      </c>
      <c r="AC6">
        <f t="shared" si="2"/>
        <v>3232.9537989687815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-6512.3550136158719</v>
      </c>
      <c r="AI6">
        <f t="shared" si="7"/>
        <v>-6523.6131292427708</v>
      </c>
      <c r="AJ6">
        <f t="shared" si="8"/>
        <v>824.97450206492795</v>
      </c>
      <c r="AK6">
        <f>G6*SUM(AB6, AE6:AF6)</f>
        <v>28.81129093733934</v>
      </c>
      <c r="AL6">
        <f t="shared" si="9"/>
        <v>-5669.8273362405034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-5556.5728804154223</v>
      </c>
      <c r="AR6">
        <f t="shared" si="14"/>
        <v>-5566.1787050128551</v>
      </c>
      <c r="AS6">
        <f t="shared" si="15"/>
        <v>703.89758169264667</v>
      </c>
      <c r="AT6">
        <f t="shared" si="16"/>
        <v>24.582817972524825</v>
      </c>
      <c r="AU6">
        <f t="shared" si="17"/>
        <v>-4837.6983053476833</v>
      </c>
      <c r="AW6">
        <v>3</v>
      </c>
      <c r="AX6">
        <f>IF(Z6&gt;0, (R6*SUMPRODUCT(K6:$K$98, X6:$X$98)-K6*$AZ$3)/Z6, 0)</f>
        <v>3589.5814029973717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250000</v>
      </c>
      <c r="S7">
        <f t="shared" si="1"/>
        <v>2746.7697262481065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3232.9537989687815</v>
      </c>
      <c r="AC7">
        <f t="shared" si="2"/>
        <v>2370.7539324007375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-7134.1438083315161</v>
      </c>
      <c r="AI7">
        <f t="shared" si="7"/>
        <v>-7144.932635611729</v>
      </c>
      <c r="AJ7">
        <f t="shared" si="8"/>
        <v>862.19986656804394</v>
      </c>
      <c r="AK7">
        <f>G7*SUM(AB7, AE7:AF7)</f>
        <v>44.614762425769186</v>
      </c>
      <c r="AL7">
        <f t="shared" si="9"/>
        <v>-6238.1180066179159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-5722.039096828481</v>
      </c>
      <c r="AR7">
        <f t="shared" si="14"/>
        <v>-5730.6924255480699</v>
      </c>
      <c r="AS7">
        <f t="shared" si="15"/>
        <v>691.5393743564681</v>
      </c>
      <c r="AT7">
        <f t="shared" si="16"/>
        <v>35.783889665615028</v>
      </c>
      <c r="AU7">
        <f t="shared" si="17"/>
        <v>-5003.3691615259868</v>
      </c>
      <c r="AW7">
        <v>4</v>
      </c>
      <c r="AX7">
        <f>IF(Z7&gt;0, (R7*SUMPRODUCT(K7:$K$98, X7:$X$98)-K7*$AZ$3)/Z7, 0)</f>
        <v>2746.7697262481065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250000</v>
      </c>
      <c r="S8">
        <f t="shared" si="1"/>
        <v>1900.5183028337426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2370.7539324007375</v>
      </c>
      <c r="AC8">
        <f t="shared" si="2"/>
        <v>1565.0019068410475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-7753.6347681982697</v>
      </c>
      <c r="AI8">
        <f t="shared" si="7"/>
        <v>-7763.9280254672713</v>
      </c>
      <c r="AJ8">
        <f t="shared" si="8"/>
        <v>805.75202555969008</v>
      </c>
      <c r="AK8">
        <f t="shared" ref="AK8:AK39" si="30">G8*SUM(AB8:AB8, AE8:AF8)</f>
        <v>51.208284939855936</v>
      </c>
      <c r="AL8">
        <f t="shared" si="9"/>
        <v>-6906.9677149677254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-5803.3878523963194</v>
      </c>
      <c r="AR8">
        <f t="shared" si="14"/>
        <v>-5811.0920796371383</v>
      </c>
      <c r="AS8">
        <f t="shared" si="15"/>
        <v>603.0837996594762</v>
      </c>
      <c r="AT8">
        <f t="shared" si="16"/>
        <v>38.328029065917185</v>
      </c>
      <c r="AU8">
        <f t="shared" si="17"/>
        <v>-5169.6802509117451</v>
      </c>
      <c r="AW8">
        <v>5</v>
      </c>
      <c r="AX8">
        <f>IF(Z8&gt;0, (R8*SUMPRODUCT(K8:$K$98, X8:$X$98)-K8*$AZ$3)/Z8, 0)</f>
        <v>1900.5183028337426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250000</v>
      </c>
      <c r="S9">
        <f t="shared" si="1"/>
        <v>500.66279413849691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1565.0019068410475</v>
      </c>
      <c r="AC9">
        <f t="shared" si="2"/>
        <v>391.24319773060415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-8443.86547096309</v>
      </c>
      <c r="AI9">
        <f t="shared" si="7"/>
        <v>-8453.633602385853</v>
      </c>
      <c r="AJ9">
        <f t="shared" si="8"/>
        <v>1173.7587091104433</v>
      </c>
      <c r="AK9">
        <f t="shared" si="30"/>
        <v>34.899542522555357</v>
      </c>
      <c r="AL9">
        <f t="shared" si="9"/>
        <v>-7244.975350752854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-5893.879546330988</v>
      </c>
      <c r="AR9">
        <f t="shared" si="14"/>
        <v>-5900.6977731486077</v>
      </c>
      <c r="AS9">
        <f t="shared" si="15"/>
        <v>819.29212062219801</v>
      </c>
      <c r="AT9">
        <f t="shared" si="16"/>
        <v>24.36013465128508</v>
      </c>
      <c r="AU9">
        <f t="shared" si="17"/>
        <v>-5057.0455178751245</v>
      </c>
      <c r="AW9">
        <v>6</v>
      </c>
      <c r="AX9">
        <f>IF(Z9&gt;0, (R9*SUMPRODUCT(K9:$K$98, X9:$X$98)-K9*$AZ$3)/Z9, 0)</f>
        <v>500.66279413849691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250000</v>
      </c>
      <c r="S10">
        <f t="shared" si="1"/>
        <v>-2990.0242393099525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391.24319773060415</v>
      </c>
      <c r="AC10">
        <f t="shared" si="2"/>
        <v>-2204.6904344178547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-9071.8314688177998</v>
      </c>
      <c r="AI10">
        <f t="shared" si="7"/>
        <v>-9081.0483273528935</v>
      </c>
      <c r="AJ10">
        <f t="shared" si="8"/>
        <v>2595.9336321484589</v>
      </c>
      <c r="AK10">
        <f t="shared" si="30"/>
        <v>1.6823457502415979</v>
      </c>
      <c r="AL10">
        <f t="shared" si="9"/>
        <v>-6483.4323494541932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-6006.0745353887578</v>
      </c>
      <c r="AR10">
        <f t="shared" si="14"/>
        <v>-6012.1766261886351</v>
      </c>
      <c r="AS10">
        <f t="shared" si="15"/>
        <v>1718.6574659370192</v>
      </c>
      <c r="AT10">
        <f t="shared" si="16"/>
        <v>1.113809709205533</v>
      </c>
      <c r="AU10">
        <f t="shared" si="17"/>
        <v>-4292.4053505424099</v>
      </c>
      <c r="AW10">
        <v>7</v>
      </c>
      <c r="AX10">
        <f>IF(Z10&gt;0, (R10*SUMPRODUCT(K10:$K$98, X10:$X$98)-K10*$AZ$3)/Z10, 0)</f>
        <v>-2990.0242393099525</v>
      </c>
    </row>
    <row r="11" spans="1:52" x14ac:dyDescent="0.25">
      <c r="A11" t="s">
        <v>33</v>
      </c>
      <c r="C11" s="25">
        <f>AU71</f>
        <v>1614.3972656720664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250000</v>
      </c>
      <c r="S11">
        <f t="shared" si="1"/>
        <v>-7561.3200871014024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-2204.6904344178547</v>
      </c>
      <c r="AC11">
        <f t="shared" si="2"/>
        <v>-5230.5827206089307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-9554.9913410448116</v>
      </c>
      <c r="AI11">
        <f t="shared" si="7"/>
        <v>-9563.6382814275021</v>
      </c>
      <c r="AJ11">
        <f t="shared" si="8"/>
        <v>3025.892286191076</v>
      </c>
      <c r="AK11">
        <f t="shared" si="30"/>
        <v>-3.5275046950685676</v>
      </c>
      <c r="AL11">
        <f t="shared" si="9"/>
        <v>-6541.2734999314944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-6015.5517094642037</v>
      </c>
      <c r="AR11">
        <f t="shared" si="14"/>
        <v>-6020.9955780292421</v>
      </c>
      <c r="AS11">
        <f t="shared" si="15"/>
        <v>1905.0160136367942</v>
      </c>
      <c r="AT11">
        <f t="shared" si="16"/>
        <v>-2.2208169679243674</v>
      </c>
      <c r="AU11">
        <f t="shared" si="17"/>
        <v>-4118.2003813603715</v>
      </c>
      <c r="AW11">
        <v>8</v>
      </c>
      <c r="AX11">
        <f>IF(Z11&gt;0, (R11*SUMPRODUCT(K11:$K$98, X11:$X$98)-K11*$AZ$3)/Z11, 0)</f>
        <v>-7561.3200871014024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250000</v>
      </c>
      <c r="S12">
        <f t="shared" si="1"/>
        <v>-11502.015561534698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-5230.5827206089307</v>
      </c>
      <c r="AC12">
        <f t="shared" si="2"/>
        <v>-7417.3404374082456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-9991.1444470242495</v>
      </c>
      <c r="AI12">
        <f t="shared" si="7"/>
        <v>-9999.2053607807629</v>
      </c>
      <c r="AJ12">
        <f t="shared" si="8"/>
        <v>2186.7577167993149</v>
      </c>
      <c r="AK12">
        <f t="shared" si="30"/>
        <v>-109.84223713278755</v>
      </c>
      <c r="AL12">
        <f t="shared" si="9"/>
        <v>-7922.2898811142359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-5873.1478451065432</v>
      </c>
      <c r="AR12">
        <f t="shared" si="14"/>
        <v>-5877.8863351273494</v>
      </c>
      <c r="AS12">
        <f t="shared" si="15"/>
        <v>1285.4534773556586</v>
      </c>
      <c r="AT12">
        <f t="shared" si="16"/>
        <v>-64.569149384108314</v>
      </c>
      <c r="AU12">
        <f t="shared" si="17"/>
        <v>-4657.0020071557992</v>
      </c>
      <c r="AW12">
        <v>9</v>
      </c>
      <c r="AX12">
        <f>IF(Z12&gt;0, (R12*SUMPRODUCT(K12:$K$98, X12:$X$98)-K12*$AZ$3)/Z12, 0)</f>
        <v>-11502.015561534698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250000</v>
      </c>
      <c r="S13">
        <f t="shared" si="1"/>
        <v>-12581.972026106347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-7417.3404374082456</v>
      </c>
      <c r="AC13">
        <f t="shared" si="2"/>
        <v>-7512.6301446905054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-10332.390905483753</v>
      </c>
      <c r="AI13">
        <f t="shared" si="7"/>
        <v>-10339.854590557426</v>
      </c>
      <c r="AJ13">
        <f t="shared" si="8"/>
        <v>95.289707282259769</v>
      </c>
      <c r="AK13">
        <f t="shared" si="30"/>
        <v>-519.21383061857728</v>
      </c>
      <c r="AL13">
        <f t="shared" si="9"/>
        <v>-10763.778713893744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-5422.9862275164123</v>
      </c>
      <c r="AR13">
        <f t="shared" si="14"/>
        <v>-5426.9035649198559</v>
      </c>
      <c r="AS13">
        <f t="shared" si="15"/>
        <v>50.013087478282081</v>
      </c>
      <c r="AT13">
        <f t="shared" si="16"/>
        <v>-272.51092978743202</v>
      </c>
      <c r="AU13">
        <f t="shared" si="17"/>
        <v>-5649.4014072290056</v>
      </c>
      <c r="AW13">
        <v>10</v>
      </c>
      <c r="AX13">
        <f>IF(Z13&gt;0, (R13*SUMPRODUCT(K13:$K$98, X13:$X$98)-K13*$AZ$3)/Z13, 0)</f>
        <v>-12581.972026106347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250000</v>
      </c>
      <c r="S14">
        <f t="shared" si="1"/>
        <v>-14174.266260313354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-7512.6301446905054</v>
      </c>
      <c r="AC14">
        <f t="shared" si="2"/>
        <v>-7776.8144634352429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-10616.642852733255</v>
      </c>
      <c r="AI14">
        <f t="shared" si="7"/>
        <v>-10623.501068813555</v>
      </c>
      <c r="AJ14">
        <f t="shared" si="8"/>
        <v>264.18431874473754</v>
      </c>
      <c r="AK14">
        <f t="shared" si="30"/>
        <v>-525.88411012833546</v>
      </c>
      <c r="AL14">
        <f t="shared" si="9"/>
        <v>-10885.200860197154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-4975.1577777086623</v>
      </c>
      <c r="AR14">
        <f t="shared" si="14"/>
        <v>-4978.3716662746065</v>
      </c>
      <c r="AS14">
        <f t="shared" si="15"/>
        <v>123.80172210588809</v>
      </c>
      <c r="AT14">
        <f t="shared" si="16"/>
        <v>-246.4391481347426</v>
      </c>
      <c r="AU14">
        <f t="shared" si="17"/>
        <v>-5101.0090923034613</v>
      </c>
      <c r="AW14">
        <v>11</v>
      </c>
      <c r="AX14">
        <f>IF(Z14&gt;0, (R14*SUMPRODUCT(K14:$K$98, X14:$X$98)-K14*$AZ$3)/Z14, 0)</f>
        <v>-14174.266260313354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250000</v>
      </c>
      <c r="S15">
        <f t="shared" si="1"/>
        <v>-16301.621643807946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-7776.8144634352429</v>
      </c>
      <c r="AC15">
        <f t="shared" si="2"/>
        <v>-8145.8991083120418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-10868.003926561101</v>
      </c>
      <c r="AI15">
        <f t="shared" si="7"/>
        <v>-10874.250160284271</v>
      </c>
      <c r="AJ15">
        <f t="shared" si="8"/>
        <v>369.08464487679885</v>
      </c>
      <c r="AK15">
        <f t="shared" si="30"/>
        <v>-544.37701244046707</v>
      </c>
      <c r="AL15">
        <f t="shared" si="9"/>
        <v>-11049.54252784794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-4547.277041930176</v>
      </c>
      <c r="AR15">
        <f t="shared" si="14"/>
        <v>-4549.890526006905</v>
      </c>
      <c r="AS15">
        <f t="shared" si="15"/>
        <v>154.42855408576241</v>
      </c>
      <c r="AT15">
        <f t="shared" si="16"/>
        <v>-227.77256132335245</v>
      </c>
      <c r="AU15">
        <f t="shared" si="17"/>
        <v>-4623.2345332444957</v>
      </c>
      <c r="AW15">
        <v>12</v>
      </c>
      <c r="AX15">
        <f>IF(Z15&gt;0, (R15*SUMPRODUCT(K15:$K$98, X15:$X$98)-K15*$AZ$3)/Z15, 0)</f>
        <v>-16301.621643807946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250000</v>
      </c>
      <c r="S16">
        <f t="shared" si="1"/>
        <v>-19035.228319830661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-8145.8991083120418</v>
      </c>
      <c r="AC16">
        <f t="shared" si="2"/>
        <v>-8580.6108530709207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-10981.601449648808</v>
      </c>
      <c r="AI16">
        <f t="shared" si="7"/>
        <v>-10987.236140962263</v>
      </c>
      <c r="AJ16">
        <f t="shared" si="8"/>
        <v>434.71174475887892</v>
      </c>
      <c r="AK16">
        <f t="shared" si="30"/>
        <v>-570.21293758184299</v>
      </c>
      <c r="AL16">
        <f t="shared" si="9"/>
        <v>-11122.737333785226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-4102.5065488642449</v>
      </c>
      <c r="AR16">
        <f t="shared" si="14"/>
        <v>-4104.6115567831966</v>
      </c>
      <c r="AS16">
        <f t="shared" si="15"/>
        <v>162.39960882923287</v>
      </c>
      <c r="AT16">
        <f t="shared" si="16"/>
        <v>-213.02014295478196</v>
      </c>
      <c r="AU16">
        <f t="shared" si="17"/>
        <v>-4155.2320909087448</v>
      </c>
      <c r="AW16">
        <v>13</v>
      </c>
      <c r="AX16">
        <f>IF(Z16&gt;0, (R16*SUMPRODUCT(K16:$K$98, X16:$X$98)-K16*$AZ$3)/Z16, 0)</f>
        <v>-19035.228319830661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250000</v>
      </c>
      <c r="S17">
        <f t="shared" si="1"/>
        <v>-22388.639450923743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-8580.6108530709207</v>
      </c>
      <c r="AC17">
        <f t="shared" si="2"/>
        <v>-9011.1841008893643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-10944.604541600354</v>
      </c>
      <c r="AI17">
        <f t="shared" si="7"/>
        <v>-10949.635655773594</v>
      </c>
      <c r="AJ17">
        <f t="shared" si="8"/>
        <v>430.57324781844363</v>
      </c>
      <c r="AK17">
        <f t="shared" si="30"/>
        <v>-600.64275971496454</v>
      </c>
      <c r="AL17">
        <f t="shared" si="9"/>
        <v>-11119.705167670116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-3650.6118253233267</v>
      </c>
      <c r="AR17">
        <f t="shared" si="14"/>
        <v>-3652.2899713747047</v>
      </c>
      <c r="AS17">
        <f t="shared" si="15"/>
        <v>143.61924034616968</v>
      </c>
      <c r="AT17">
        <f t="shared" si="16"/>
        <v>-200.3465317614538</v>
      </c>
      <c r="AU17">
        <f t="shared" si="17"/>
        <v>-3709.0172627899888</v>
      </c>
      <c r="AW17">
        <v>14</v>
      </c>
      <c r="AX17">
        <f>IF(Z17&gt;0, (R17*SUMPRODUCT(K17:$K$98, X17:$X$98)-K17*$AZ$3)/Z17, 0)</f>
        <v>-22388.639450923743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250000</v>
      </c>
      <c r="S18">
        <f t="shared" si="1"/>
        <v>-26416.995964159509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-9011.1841008893643</v>
      </c>
      <c r="AC18">
        <f t="shared" si="2"/>
        <v>-9383.2840502789404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-10816.372135971083</v>
      </c>
      <c r="AI18">
        <f t="shared" si="7"/>
        <v>-10820.812120395793</v>
      </c>
      <c r="AJ18">
        <f t="shared" si="8"/>
        <v>372.09994938957607</v>
      </c>
      <c r="AK18">
        <f t="shared" si="30"/>
        <v>-630.78288706225555</v>
      </c>
      <c r="AL18">
        <f t="shared" si="9"/>
        <v>-11079.495058068473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-3221.2852229563996</v>
      </c>
      <c r="AR18">
        <f t="shared" si="14"/>
        <v>-3222.6075199370948</v>
      </c>
      <c r="AS18">
        <f t="shared" si="15"/>
        <v>110.81719946055209</v>
      </c>
      <c r="AT18">
        <f t="shared" si="16"/>
        <v>-187.85703445150506</v>
      </c>
      <c r="AU18">
        <f t="shared" si="17"/>
        <v>-3299.6473549280477</v>
      </c>
      <c r="AW18">
        <v>15</v>
      </c>
      <c r="AX18">
        <f>IF(Z18&gt;0, (R18*SUMPRODUCT(K18:$K$98, X18:$X$98)-K18*$AZ$3)/Z18, 0)</f>
        <v>-26416.995964159509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250000</v>
      </c>
      <c r="S19">
        <f t="shared" si="1"/>
        <v>-31286.96335051717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-9383.2840502789404</v>
      </c>
      <c r="AC19">
        <f t="shared" si="2"/>
        <v>-9677.3265268659125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-10584.544049036766</v>
      </c>
      <c r="AI19">
        <f t="shared" si="7"/>
        <v>-10588.410406414776</v>
      </c>
      <c r="AJ19">
        <f t="shared" si="8"/>
        <v>294.04247658697204</v>
      </c>
      <c r="AK19">
        <f t="shared" si="30"/>
        <v>-656.82988351952588</v>
      </c>
      <c r="AL19">
        <f t="shared" si="9"/>
        <v>-10951.197813347329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-2814.5028424997854</v>
      </c>
      <c r="AR19">
        <f t="shared" si="14"/>
        <v>-2815.5309334388112</v>
      </c>
      <c r="AS19">
        <f t="shared" si="15"/>
        <v>78.187910819363324</v>
      </c>
      <c r="AT19">
        <f t="shared" si="16"/>
        <v>-174.65557001227114</v>
      </c>
      <c r="AU19">
        <f t="shared" si="17"/>
        <v>-2911.9985926317186</v>
      </c>
      <c r="AW19">
        <v>16</v>
      </c>
      <c r="AX19">
        <f>IF(Z19&gt;0, (R19*SUMPRODUCT(K19:$K$98, X19:$X$98)-K19*$AZ$3)/Z19, 0)</f>
        <v>-31286.96335051717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250000</v>
      </c>
      <c r="S20">
        <f t="shared" si="1"/>
        <v>-37247.450845180298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-9677.3265268659125</v>
      </c>
      <c r="AC20">
        <f t="shared" si="2"/>
        <v>-9878.2197743929992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-10252.561831914021</v>
      </c>
      <c r="AI20">
        <f t="shared" si="7"/>
        <v>-10255.876897626657</v>
      </c>
      <c r="AJ20">
        <f t="shared" si="8"/>
        <v>200.89324752708671</v>
      </c>
      <c r="AK20">
        <f t="shared" si="30"/>
        <v>-677.41285688061396</v>
      </c>
      <c r="AL20">
        <f t="shared" si="9"/>
        <v>-10732.396506980183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-2434.1307986725647</v>
      </c>
      <c r="AR20">
        <f t="shared" si="14"/>
        <v>-2434.9178510876627</v>
      </c>
      <c r="AS20">
        <f t="shared" si="15"/>
        <v>47.695439351448684</v>
      </c>
      <c r="AT20">
        <f t="shared" si="16"/>
        <v>-160.8292176514523</v>
      </c>
      <c r="AU20">
        <f t="shared" si="17"/>
        <v>-2548.0516293876663</v>
      </c>
      <c r="AW20">
        <v>17</v>
      </c>
      <c r="AX20">
        <f>IF(Z20&gt;0, (R20*SUMPRODUCT(K20:$K$98, X20:$X$98)-K20*$AZ$3)/Z20, 0)</f>
        <v>-37247.450845180298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250000</v>
      </c>
      <c r="S21">
        <f t="shared" si="1"/>
        <v>-44689.278334156297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-9878.2197743929992</v>
      </c>
      <c r="AC21">
        <f t="shared" si="2"/>
        <v>-9978.7705775542272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-9815.2326386935347</v>
      </c>
      <c r="AI21">
        <f t="shared" si="7"/>
        <v>-9818.0237921171083</v>
      </c>
      <c r="AJ21">
        <f t="shared" si="8"/>
        <v>100.55080316122803</v>
      </c>
      <c r="AK21">
        <f t="shared" si="30"/>
        <v>-691.47538420751005</v>
      </c>
      <c r="AL21">
        <f t="shared" si="9"/>
        <v>-10408.94837316339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-2080.6263258942986</v>
      </c>
      <c r="AR21">
        <f t="shared" si="14"/>
        <v>-2081.2179926949207</v>
      </c>
      <c r="AS21">
        <f t="shared" si="15"/>
        <v>21.314690731050632</v>
      </c>
      <c r="AT21">
        <f t="shared" si="16"/>
        <v>-146.57848071969082</v>
      </c>
      <c r="AU21">
        <f t="shared" si="17"/>
        <v>-2206.4817826835611</v>
      </c>
      <c r="AW21">
        <v>18</v>
      </c>
      <c r="AX21">
        <f>IF(Z21&gt;0, (R21*SUMPRODUCT(K21:$K$98, X21:$X$98)-K21*$AZ$3)/Z21, 0)</f>
        <v>-44689.278334156297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250000</v>
      </c>
      <c r="S22">
        <f t="shared" si="1"/>
        <v>-54209.048779585974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-9978.7705775542272</v>
      </c>
      <c r="AC22">
        <f t="shared" si="2"/>
        <v>-9975.8433360276795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-9258.4810962528827</v>
      </c>
      <c r="AI22">
        <f t="shared" si="7"/>
        <v>-9260.7814140874088</v>
      </c>
      <c r="AJ22">
        <f t="shared" si="8"/>
        <v>-2.9272415265477321</v>
      </c>
      <c r="AK22">
        <f t="shared" si="30"/>
        <v>-698.51394042879599</v>
      </c>
      <c r="AL22">
        <f t="shared" si="9"/>
        <v>-9962.2225960427531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-1752.3272440545873</v>
      </c>
      <c r="AR22">
        <f t="shared" si="14"/>
        <v>-1752.7626188822203</v>
      </c>
      <c r="AS22">
        <f t="shared" si="15"/>
        <v>-0.55403094995501467</v>
      </c>
      <c r="AT22">
        <f t="shared" si="16"/>
        <v>-132.20581167041459</v>
      </c>
      <c r="AU22">
        <f t="shared" si="17"/>
        <v>-1885.52246150259</v>
      </c>
      <c r="AW22">
        <v>19</v>
      </c>
      <c r="AX22">
        <f>IF(Z22&gt;0, (R22*SUMPRODUCT(K22:$K$98, X22:$X$98)-K22*$AZ$3)/Z22, 0)</f>
        <v>-54209.048779585974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250000</v>
      </c>
      <c r="S23">
        <f t="shared" si="1"/>
        <v>-66783.715672980965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-9975.8433360276795</v>
      </c>
      <c r="AC23">
        <f t="shared" si="2"/>
        <v>-9867.8548948850948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-8606.6934193718062</v>
      </c>
      <c r="AI23">
        <f t="shared" si="7"/>
        <v>-8608.540399357018</v>
      </c>
      <c r="AJ23">
        <f t="shared" si="8"/>
        <v>-107.98844114258463</v>
      </c>
      <c r="AK23">
        <f t="shared" si="30"/>
        <v>-698.30903352193764</v>
      </c>
      <c r="AL23">
        <f t="shared" si="9"/>
        <v>-9414.8378740215412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-1454.4331997562515</v>
      </c>
      <c r="AR23">
        <f t="shared" si="14"/>
        <v>-1454.7453183456892</v>
      </c>
      <c r="AS23">
        <f t="shared" si="15"/>
        <v>-18.248817093238902</v>
      </c>
      <c r="AT23">
        <f t="shared" si="16"/>
        <v>-118.00627634278369</v>
      </c>
      <c r="AU23">
        <f t="shared" si="17"/>
        <v>-1591.000411781712</v>
      </c>
      <c r="AW23">
        <v>20</v>
      </c>
      <c r="AX23">
        <f>IF(Z23&gt;0, (R23*SUMPRODUCT(K23:$K$98, X23:$X$98)-K23*$AZ$3)/Z23, 0)</f>
        <v>-66783.715672980965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250000</v>
      </c>
      <c r="S24">
        <f t="shared" si="1"/>
        <v>-83995.022295226256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-9867.8548948850948</v>
      </c>
      <c r="AC24">
        <f t="shared" si="2"/>
        <v>-9661.2919471438672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-7814.6546188587754</v>
      </c>
      <c r="AI24">
        <f t="shared" si="7"/>
        <v>-7816.0923963131918</v>
      </c>
      <c r="AJ24">
        <f t="shared" si="8"/>
        <v>-206.56294774122762</v>
      </c>
      <c r="AK24">
        <f t="shared" si="30"/>
        <v>-690.74984264195666</v>
      </c>
      <c r="AL24">
        <f t="shared" si="9"/>
        <v>-8713.4051866963764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-1179.0961249243867</v>
      </c>
      <c r="AR24">
        <f t="shared" si="14"/>
        <v>-1179.3130606570185</v>
      </c>
      <c r="AS24">
        <f t="shared" si="15"/>
        <v>-31.166773595709902</v>
      </c>
      <c r="AT24">
        <f t="shared" si="16"/>
        <v>-104.22219566630086</v>
      </c>
      <c r="AU24">
        <f t="shared" si="17"/>
        <v>-1314.7020299190292</v>
      </c>
      <c r="AW24">
        <v>21</v>
      </c>
      <c r="AX24">
        <f>IF(Z24&gt;0, (R24*SUMPRODUCT(K24:$K$98, X24:$X$98)-K24*$AZ$3)/Z24, 0)</f>
        <v>-83995.022295226256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250000</v>
      </c>
      <c r="S25">
        <f t="shared" si="1"/>
        <v>-108420.93242258031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-9661.2919471438672</v>
      </c>
      <c r="AC25">
        <f t="shared" si="2"/>
        <v>-9357.3557975169333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-6891.5424721125764</v>
      </c>
      <c r="AI25">
        <f t="shared" si="7"/>
        <v>-6892.6212946688429</v>
      </c>
      <c r="AJ25">
        <f t="shared" si="8"/>
        <v>-303.93614962693391</v>
      </c>
      <c r="AK25">
        <f t="shared" si="30"/>
        <v>-676.29043630007072</v>
      </c>
      <c r="AL25">
        <f t="shared" si="9"/>
        <v>-7872.8478805958475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-928.40578511234105</v>
      </c>
      <c r="AR25">
        <f t="shared" si="14"/>
        <v>-928.5511205153224</v>
      </c>
      <c r="AS25">
        <f t="shared" si="15"/>
        <v>-40.945271796593246</v>
      </c>
      <c r="AT25">
        <f t="shared" si="16"/>
        <v>-91.107608495179605</v>
      </c>
      <c r="AU25">
        <f t="shared" si="17"/>
        <v>-1060.6040008070952</v>
      </c>
      <c r="AW25">
        <v>22</v>
      </c>
      <c r="AX25">
        <f>IF(Z25&gt;0, (R25*SUMPRODUCT(K25:$K$98, X25:$X$98)-K25*$AZ$3)/Z25, 0)</f>
        <v>-108420.93242258031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250000</v>
      </c>
      <c r="S26">
        <f t="shared" si="1"/>
        <v>-144643.6460809634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-9357.3557975169333</v>
      </c>
      <c r="AC26">
        <f t="shared" si="2"/>
        <v>-8961.6256232084525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-5871.5416256607896</v>
      </c>
      <c r="AI26">
        <f t="shared" si="7"/>
        <v>-5872.3160829102108</v>
      </c>
      <c r="AJ26">
        <f t="shared" si="8"/>
        <v>-395.73017430848085</v>
      </c>
      <c r="AK26">
        <f t="shared" si="30"/>
        <v>-655.01490582618544</v>
      </c>
      <c r="AL26">
        <f t="shared" si="9"/>
        <v>-6923.0611630448766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-706.24522154331601</v>
      </c>
      <c r="AR26">
        <f t="shared" si="14"/>
        <v>-706.33837539737419</v>
      </c>
      <c r="AS26">
        <f t="shared" si="15"/>
        <v>-47.599516863582629</v>
      </c>
      <c r="AT26">
        <f t="shared" si="16"/>
        <v>-78.786999526266158</v>
      </c>
      <c r="AU26">
        <f t="shared" si="17"/>
        <v>-832.72489178722287</v>
      </c>
      <c r="AW26">
        <v>23</v>
      </c>
      <c r="AX26">
        <f>IF(Z26&gt;0, (R26*SUMPRODUCT(K26:$K$98, X26:$X$98)-K26*$AZ$3)/Z26, 0)</f>
        <v>-144643.6460809634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250000</v>
      </c>
      <c r="S27">
        <f t="shared" si="1"/>
        <v>-200948.53639604358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-8961.6256232084525</v>
      </c>
      <c r="AC27">
        <f t="shared" si="2"/>
        <v>-8485.6065952688932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-4777.3135037215316</v>
      </c>
      <c r="AI27">
        <f t="shared" si="7"/>
        <v>-4777.8413507232726</v>
      </c>
      <c r="AJ27">
        <f t="shared" si="8"/>
        <v>-476.01902793955924</v>
      </c>
      <c r="AK27">
        <f t="shared" si="30"/>
        <v>-627.31379362459177</v>
      </c>
      <c r="AL27">
        <f t="shared" si="9"/>
        <v>-5881.174172287424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-513.06111156326551</v>
      </c>
      <c r="AR27">
        <f t="shared" si="14"/>
        <v>-513.11779986082797</v>
      </c>
      <c r="AS27">
        <f t="shared" si="15"/>
        <v>-51.122215741060835</v>
      </c>
      <c r="AT27">
        <f t="shared" si="16"/>
        <v>-67.370565487335142</v>
      </c>
      <c r="AU27">
        <f t="shared" si="17"/>
        <v>-631.61058108922407</v>
      </c>
      <c r="AW27">
        <v>24</v>
      </c>
      <c r="AX27">
        <f>IF(Z27&gt;0, (R27*SUMPRODUCT(K27:$K$98, X27:$X$98)-K27*$AZ$3)/Z27, 0)</f>
        <v>-200948.53639604358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250000</v>
      </c>
      <c r="S28">
        <f t="shared" si="1"/>
        <v>-293373.01534636394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-8485.6065952688932</v>
      </c>
      <c r="AC28">
        <f t="shared" si="2"/>
        <v>-7943.0746269367328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-3682.6204329896495</v>
      </c>
      <c r="AI28">
        <f t="shared" si="7"/>
        <v>-3682.9588704997236</v>
      </c>
      <c r="AJ28">
        <f t="shared" si="8"/>
        <v>-542.53196833216043</v>
      </c>
      <c r="AK28">
        <f t="shared" si="30"/>
        <v>-593.99246166882256</v>
      </c>
      <c r="AL28">
        <f t="shared" si="9"/>
        <v>-4819.4833005007058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-353.12160637372938</v>
      </c>
      <c r="AR28">
        <f t="shared" si="14"/>
        <v>-353.15405869929191</v>
      </c>
      <c r="AS28">
        <f t="shared" si="15"/>
        <v>-52.022673433934166</v>
      </c>
      <c r="AT28">
        <f t="shared" si="16"/>
        <v>-56.957152129875787</v>
      </c>
      <c r="AU28">
        <f t="shared" si="17"/>
        <v>-462.13388426310178</v>
      </c>
      <c r="AW28">
        <v>25</v>
      </c>
      <c r="AX28">
        <f>IF(Z28&gt;0, (R28*SUMPRODUCT(K28:$K$98, X28:$X$98)-K28*$AZ$3)/Z28, 0)</f>
        <v>-293373.01534636394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250000</v>
      </c>
      <c r="S29">
        <f t="shared" si="1"/>
        <v>-454898.77543238766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-7943.0746269367328</v>
      </c>
      <c r="AC29">
        <f t="shared" si="2"/>
        <v>-7353.7024119752605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-2659.6677732052949</v>
      </c>
      <c r="AI29">
        <f t="shared" si="7"/>
        <v>-2659.869842951608</v>
      </c>
      <c r="AJ29">
        <f t="shared" si="8"/>
        <v>-589.37221496147231</v>
      </c>
      <c r="AK29">
        <f t="shared" si="30"/>
        <v>-556.01522388557134</v>
      </c>
      <c r="AL29">
        <f t="shared" si="9"/>
        <v>-3805.2572817986515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-227.70716764259868</v>
      </c>
      <c r="AR29">
        <f t="shared" si="14"/>
        <v>-227.72446782199054</v>
      </c>
      <c r="AS29">
        <f t="shared" si="15"/>
        <v>-50.459038195731331</v>
      </c>
      <c r="AT29">
        <f t="shared" si="16"/>
        <v>-47.603183026339636</v>
      </c>
      <c r="AU29">
        <f t="shared" si="17"/>
        <v>-325.78668904406146</v>
      </c>
      <c r="AW29">
        <v>26</v>
      </c>
      <c r="AX29">
        <f>IF(Z29&gt;0, (R29*SUMPRODUCT(K29:$K$98, X29:$X$98)-K29*$AZ$3)/Z29, 0)</f>
        <v>-454898.77543238766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250000</v>
      </c>
      <c r="S30">
        <f t="shared" si="1"/>
        <v>-759998.48400687741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-7353.7024119752605</v>
      </c>
      <c r="AC30">
        <f t="shared" si="2"/>
        <v>-6739.8972391400011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-1783.9050942899571</v>
      </c>
      <c r="AI30">
        <f t="shared" si="7"/>
        <v>-1784.0159480840923</v>
      </c>
      <c r="AJ30">
        <f t="shared" si="8"/>
        <v>-613.80517283525933</v>
      </c>
      <c r="AK30">
        <f t="shared" si="30"/>
        <v>-514.75916883826824</v>
      </c>
      <c r="AL30">
        <f t="shared" si="9"/>
        <v>-2912.5802897576195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-136.36503657937135</v>
      </c>
      <c r="AR30">
        <f t="shared" si="14"/>
        <v>-136.37351045039767</v>
      </c>
      <c r="AS30">
        <f t="shared" si="15"/>
        <v>-46.920413599470663</v>
      </c>
      <c r="AT30">
        <f t="shared" si="16"/>
        <v>-39.349152100570031</v>
      </c>
      <c r="AU30">
        <f t="shared" si="17"/>
        <v>-222.64307615043833</v>
      </c>
      <c r="AW30">
        <v>27</v>
      </c>
      <c r="AX30">
        <f>IF(Z30&gt;0, (R30*SUMPRODUCT(K30:$K$98, X30:$X$98)-K30*$AZ$3)/Z30, 0)</f>
        <v>-759998.48400687741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250000</v>
      </c>
      <c r="S31">
        <f t="shared" si="1"/>
        <v>-1397909.6552584276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-6739.8972391400011</v>
      </c>
      <c r="AC31">
        <f t="shared" si="2"/>
        <v>-6124.9119717212852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-1099.5353428848834</v>
      </c>
      <c r="AI31">
        <f t="shared" si="7"/>
        <v>-1099.5901113739333</v>
      </c>
      <c r="AJ31">
        <f t="shared" si="8"/>
        <v>-614.98526741871592</v>
      </c>
      <c r="AK31">
        <f t="shared" si="30"/>
        <v>-471.79280673980014</v>
      </c>
      <c r="AL31">
        <f t="shared" si="9"/>
        <v>-2186.3681855324494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-75.045120379812531</v>
      </c>
      <c r="AR31">
        <f t="shared" si="14"/>
        <v>-75.048858420504331</v>
      </c>
      <c r="AS31">
        <f t="shared" si="15"/>
        <v>-41.97376985096205</v>
      </c>
      <c r="AT31">
        <f t="shared" si="16"/>
        <v>-32.200645668399183</v>
      </c>
      <c r="AU31">
        <f t="shared" si="17"/>
        <v>-149.22327393986555</v>
      </c>
      <c r="AW31">
        <v>28</v>
      </c>
      <c r="AX31">
        <f>IF(Z31&gt;0, (R31*SUMPRODUCT(K31:$K$98, X31:$X$98)-K31*$AZ$3)/Z31, 0)</f>
        <v>-1397909.6552584276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250000</v>
      </c>
      <c r="S32">
        <f t="shared" si="1"/>
        <v>-2915881.7574894857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-6124.9119717212852</v>
      </c>
      <c r="AC32">
        <f t="shared" si="2"/>
        <v>-5529.1086063885186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-610.36491562704259</v>
      </c>
      <c r="AI32">
        <f t="shared" si="7"/>
        <v>-610.38861818542046</v>
      </c>
      <c r="AJ32">
        <f t="shared" si="8"/>
        <v>-595.80336533276659</v>
      </c>
      <c r="AK32">
        <f t="shared" si="30"/>
        <v>-428.74383802048999</v>
      </c>
      <c r="AL32">
        <f t="shared" si="9"/>
        <v>-1634.9358215386769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-37.195020658734606</v>
      </c>
      <c r="AR32">
        <f t="shared" si="14"/>
        <v>-37.1964650686703</v>
      </c>
      <c r="AS32">
        <f t="shared" si="15"/>
        <v>-36.307654510792794</v>
      </c>
      <c r="AT32">
        <f t="shared" si="16"/>
        <v>-26.127215873956995</v>
      </c>
      <c r="AU32">
        <f t="shared" si="17"/>
        <v>-99.631335453420078</v>
      </c>
      <c r="AW32">
        <v>29</v>
      </c>
      <c r="AX32">
        <f>IF(Z32&gt;0, (R32*SUMPRODUCT(K32:$K$98, X32:$X$98)-K32*$AZ$3)/Z32, 0)</f>
        <v>-2915881.7574894857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250000</v>
      </c>
      <c r="S33">
        <f t="shared" si="1"/>
        <v>-7203422.3077156665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-5529.1086063885186</v>
      </c>
      <c r="AC33">
        <f t="shared" si="2"/>
        <v>-4967.331764803881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-296.91580130401849</v>
      </c>
      <c r="AI33">
        <f t="shared" si="7"/>
        <v>-296.9244210467474</v>
      </c>
      <c r="AJ33">
        <f t="shared" si="8"/>
        <v>-561.77684158463762</v>
      </c>
      <c r="AK33">
        <f t="shared" si="30"/>
        <v>-387.03760244719632</v>
      </c>
      <c r="AL33">
        <f t="shared" si="9"/>
        <v>-1245.7388650785813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-16.155132716300301</v>
      </c>
      <c r="AR33">
        <f t="shared" si="14"/>
        <v>-16.155601714875502</v>
      </c>
      <c r="AS33">
        <f t="shared" si="15"/>
        <v>-30.566171934551743</v>
      </c>
      <c r="AT33">
        <f t="shared" si="16"/>
        <v>-21.058642909108478</v>
      </c>
      <c r="AU33">
        <f t="shared" si="17"/>
        <v>-67.78041655853572</v>
      </c>
      <c r="AW33">
        <v>30</v>
      </c>
      <c r="AX33">
        <f>IF(Z33&gt;0, (R33*SUMPRODUCT(K33:$K$98, X33:$X$98)-K33*$AZ$3)/Z33, 0)</f>
        <v>-7203422.3077156665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250000</v>
      </c>
      <c r="S34">
        <f t="shared" si="1"/>
        <v>-22322652.272794612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-4967.331764803881</v>
      </c>
      <c r="AC34">
        <f t="shared" si="2"/>
        <v>-4448.6905919457395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-120.84830276805654</v>
      </c>
      <c r="AI34">
        <f t="shared" si="7"/>
        <v>-120.85079389821973</v>
      </c>
      <c r="AJ34">
        <f t="shared" si="8"/>
        <v>-518.64117285814154</v>
      </c>
      <c r="AK34">
        <f t="shared" si="30"/>
        <v>-347.7132235362717</v>
      </c>
      <c r="AL34">
        <f t="shared" si="9"/>
        <v>-987.20519029263301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-5.8708333461132458</v>
      </c>
      <c r="AR34">
        <f t="shared" si="14"/>
        <v>-5.8709543656865177</v>
      </c>
      <c r="AS34">
        <f t="shared" si="15"/>
        <v>-25.195686017426624</v>
      </c>
      <c r="AT34">
        <f t="shared" si="16"/>
        <v>-16.891973994365944</v>
      </c>
      <c r="AU34">
        <f t="shared" si="17"/>
        <v>-47.958614377479087</v>
      </c>
      <c r="AW34">
        <v>31</v>
      </c>
      <c r="AX34">
        <f>IF(Z34&gt;0, (R34*SUMPRODUCT(K34:$K$98, X34:$X$98)-K34*$AZ$3)/Z34, 0)</f>
        <v>-22322652.272794612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-94582876.233861402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-4448.6905919457395</v>
      </c>
      <c r="AC35">
        <f t="shared" ref="AC35:AC69" si="33">S35*Z35</f>
        <v>-3977.0647238861025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-38.812261079189447</v>
      </c>
      <c r="AI35">
        <f t="shared" ref="AI35:AI66" si="38">SUM(AE35:AH35)</f>
        <v>-38.81278668499705</v>
      </c>
      <c r="AJ35">
        <f t="shared" ref="AJ35:AJ69" si="39">AB35-AC35</f>
        <v>-471.62586805963701</v>
      </c>
      <c r="AK35">
        <f t="shared" si="30"/>
        <v>-311.40834143620179</v>
      </c>
      <c r="AL35">
        <f t="shared" ref="AL35:AL66" si="40">SUM(AI35:AK35)</f>
        <v>-821.84699618083584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-1.6834883616378726</v>
      </c>
      <c r="AR35">
        <f t="shared" ref="AR35:AR69" si="45">AI35*$K35</f>
        <v>-1.6835111598783077</v>
      </c>
      <c r="AS35">
        <f t="shared" ref="AS35:AS69" si="46">AJ35*$K35</f>
        <v>-20.45685146520557</v>
      </c>
      <c r="AT35">
        <f t="shared" ref="AT35:AT69" si="47">AK35*$K35</f>
        <v>-13.50738926173757</v>
      </c>
      <c r="AU35">
        <f t="shared" ref="AU35:AU69" si="48">AL35*$K35</f>
        <v>-35.647751886821446</v>
      </c>
      <c r="AW35">
        <v>32</v>
      </c>
      <c r="AX35">
        <f>IF(Z35&gt;0, (R35*SUMPRODUCT(K35:$K$98, X35:$X$98)-K35*$AZ$3)/Z35, 0)</f>
        <v>-94582876.233861402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250000</v>
      </c>
      <c r="S36">
        <f t="shared" si="32"/>
        <v>-404922667.38560557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-3977.0647238861025</v>
      </c>
      <c r="AC36">
        <f t="shared" si="33"/>
        <v>-3552.4118717068923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-8.2137293637013329</v>
      </c>
      <c r="AI36">
        <f t="shared" si="38"/>
        <v>-8.2138390269826775</v>
      </c>
      <c r="AJ36">
        <f t="shared" si="39"/>
        <v>-424.65285217921019</v>
      </c>
      <c r="AK36">
        <f t="shared" si="30"/>
        <v>-278.3945306720272</v>
      </c>
      <c r="AL36">
        <f t="shared" si="40"/>
        <v>-711.26122187822011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-0.31809990591682269</v>
      </c>
      <c r="AR36">
        <f t="shared" si="45"/>
        <v>-0.31810415293762573</v>
      </c>
      <c r="AS36">
        <f t="shared" si="46"/>
        <v>-16.445883026348639</v>
      </c>
      <c r="AT36">
        <f t="shared" si="47"/>
        <v>-10.781615767118909</v>
      </c>
      <c r="AU36">
        <f t="shared" si="48"/>
        <v>-27.545602946405179</v>
      </c>
      <c r="AW36">
        <v>33</v>
      </c>
      <c r="AX36">
        <f>IF(Z36&gt;0, (R36*SUMPRODUCT(K36:$K$98, X36:$X$98)-K36*$AZ$3)/Z36, 0)</f>
        <v>-404922667.38560557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250000</v>
      </c>
      <c r="S37">
        <f t="shared" si="32"/>
        <v>-1754305665.7177696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-3552.4118717068923</v>
      </c>
      <c r="AC37">
        <f t="shared" si="33"/>
        <v>-3172.072524701337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-1.7192919456920377</v>
      </c>
      <c r="AI37">
        <f t="shared" si="38"/>
        <v>-1.7193145477432843</v>
      </c>
      <c r="AJ37">
        <f t="shared" si="39"/>
        <v>-380.33934700555528</v>
      </c>
      <c r="AK37">
        <f t="shared" si="30"/>
        <v>-248.6688310194825</v>
      </c>
      <c r="AL37">
        <f t="shared" si="40"/>
        <v>-630.7274925727811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-5.9450396789428601E-2</v>
      </c>
      <c r="AR37">
        <f t="shared" si="45"/>
        <v>-5.9451178332620397E-2</v>
      </c>
      <c r="AS37">
        <f t="shared" si="46"/>
        <v>-13.151533194096992</v>
      </c>
      <c r="AT37">
        <f t="shared" si="47"/>
        <v>-8.5985749600665216</v>
      </c>
      <c r="AU37">
        <f t="shared" si="48"/>
        <v>-21.809559332496136</v>
      </c>
      <c r="AW37">
        <v>34</v>
      </c>
      <c r="AX37">
        <f>IF(Z37&gt;0, (R37*SUMPRODUCT(K37:$K$98, X37:$X$98)-K37*$AZ$3)/Z37, 0)</f>
        <v>-1754305665.7177696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250000</v>
      </c>
      <c r="S38">
        <f t="shared" si="32"/>
        <v>-7704435893.2564211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-3172.072524701337</v>
      </c>
      <c r="AC38">
        <f t="shared" si="33"/>
        <v>-2832.2592546414548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-0.35561709008083392</v>
      </c>
      <c r="AI38">
        <f t="shared" si="38"/>
        <v>-0.355621685257064</v>
      </c>
      <c r="AJ38">
        <f t="shared" si="39"/>
        <v>-339.81327005988214</v>
      </c>
      <c r="AK38">
        <f t="shared" si="30"/>
        <v>-222.04507672909361</v>
      </c>
      <c r="AL38">
        <f t="shared" si="40"/>
        <v>-562.21396847423284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-1.0979175573753096E-2</v>
      </c>
      <c r="AR38">
        <f t="shared" si="45"/>
        <v>-1.0979317443331442E-2</v>
      </c>
      <c r="AS38">
        <f t="shared" si="46"/>
        <v>-10.491254943429668</v>
      </c>
      <c r="AT38">
        <f t="shared" si="47"/>
        <v>-6.855328246856903</v>
      </c>
      <c r="AU38">
        <f t="shared" si="48"/>
        <v>-17.357562507729902</v>
      </c>
      <c r="AW38">
        <v>35</v>
      </c>
      <c r="AX38">
        <f>IF(Z38&gt;0, (R38*SUMPRODUCT(K38:$K$98, X38:$X$98)-K38*$AZ$3)/Z38, 0)</f>
        <v>-7704435893.2564211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250000</v>
      </c>
      <c r="S39">
        <f t="shared" si="32"/>
        <v>-34357883051.347149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-2832.2592546414548</v>
      </c>
      <c r="AC39">
        <f t="shared" si="33"/>
        <v>-2528.8124476950011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-7.2583963602422988E-2</v>
      </c>
      <c r="AI39">
        <f t="shared" si="38"/>
        <v>-7.258488362871067E-2</v>
      </c>
      <c r="AJ39">
        <f t="shared" si="39"/>
        <v>-303.44680694645376</v>
      </c>
      <c r="AK39">
        <f t="shared" si="30"/>
        <v>-198.25814782490187</v>
      </c>
      <c r="AL39">
        <f t="shared" si="40"/>
        <v>-501.77753965498437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-2.0008280336040133E-3</v>
      </c>
      <c r="AR39">
        <f t="shared" si="45"/>
        <v>-2.0008533947760503E-3</v>
      </c>
      <c r="AS39">
        <f t="shared" si="46"/>
        <v>-8.3647247671911664</v>
      </c>
      <c r="AT39">
        <f t="shared" si="47"/>
        <v>-5.4651253578721661</v>
      </c>
      <c r="AU39">
        <f t="shared" si="48"/>
        <v>-13.831850978458109</v>
      </c>
      <c r="AW39">
        <v>36</v>
      </c>
      <c r="AX39">
        <f>IF(Z39&gt;0, (R39*SUMPRODUCT(K39:$K$98, X39:$X$98)-K39*$AZ$3)/Z39, 0)</f>
        <v>-34357883051.347149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250000</v>
      </c>
      <c r="S40">
        <f t="shared" si="32"/>
        <v>-155605184692.60327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-2528.8124476950011</v>
      </c>
      <c r="AC40">
        <f t="shared" si="33"/>
        <v>-2257.8699966283666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-1.4588958212197986E-2</v>
      </c>
      <c r="AI40">
        <f t="shared" si="38"/>
        <v>-1.4589139590312177E-2</v>
      </c>
      <c r="AJ40">
        <f t="shared" si="39"/>
        <v>-270.94245106663448</v>
      </c>
      <c r="AK40">
        <f t="shared" ref="AK40:AK69" si="61">G40*SUM(AB40:AB40, AE40:AF40)</f>
        <v>-177.01687133865011</v>
      </c>
      <c r="AL40">
        <f t="shared" si="40"/>
        <v>-447.97391154487491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-3.5906687435920468E-4</v>
      </c>
      <c r="AR40">
        <f t="shared" si="45"/>
        <v>-3.59071338480055E-4</v>
      </c>
      <c r="AS40">
        <f t="shared" si="46"/>
        <v>-6.6684993966447816</v>
      </c>
      <c r="AT40">
        <f t="shared" si="47"/>
        <v>-4.3567809144364142</v>
      </c>
      <c r="AU40">
        <f t="shared" si="48"/>
        <v>-11.025639382419676</v>
      </c>
      <c r="AW40">
        <v>37</v>
      </c>
      <c r="AX40">
        <f>IF(Z40&gt;0, (R40*SUMPRODUCT(K40:$K$98, X40:$X$98)-K40*$AZ$3)/Z40, 0)</f>
        <v>-155605184692.60327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250000</v>
      </c>
      <c r="S41">
        <f t="shared" si="32"/>
        <v>-716787258632.02344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-2257.8699966283666</v>
      </c>
      <c r="AC41">
        <f t="shared" si="33"/>
        <v>-2015.9556665035734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-2.8881646250367532E-3</v>
      </c>
      <c r="AI41">
        <f t="shared" si="38"/>
        <v>-2.8881997811385503E-3</v>
      </c>
      <c r="AJ41">
        <f t="shared" si="39"/>
        <v>-241.9143301247932</v>
      </c>
      <c r="AK41">
        <f t="shared" si="61"/>
        <v>-158.05089976398568</v>
      </c>
      <c r="AL41">
        <f t="shared" si="40"/>
        <v>-399.96811808856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-6.3468024771521541E-5</v>
      </c>
      <c r="AR41">
        <f t="shared" si="45"/>
        <v>-6.3468797334248874E-5</v>
      </c>
      <c r="AS41">
        <f t="shared" si="46"/>
        <v>-5.3161182585812705</v>
      </c>
      <c r="AT41">
        <f t="shared" si="47"/>
        <v>-3.4732017470279279</v>
      </c>
      <c r="AU41">
        <f t="shared" si="48"/>
        <v>-8.7893834744065327</v>
      </c>
      <c r="AW41">
        <v>38</v>
      </c>
      <c r="AX41">
        <f>IF(Z41&gt;0, (R41*SUMPRODUCT(K41:$K$98, X41:$X$98)-K41*$AZ$3)/Z41, 0)</f>
        <v>-716787258632.02344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250000</v>
      </c>
      <c r="S42">
        <f t="shared" si="32"/>
        <v>-3362126977585.0229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-2015.9556665035734</v>
      </c>
      <c r="AC42">
        <f t="shared" si="33"/>
        <v>-1799.9604717647524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-5.6224991042204777E-4</v>
      </c>
      <c r="AI42">
        <f t="shared" si="38"/>
        <v>-5.6225660246730577E-4</v>
      </c>
      <c r="AJ42">
        <f t="shared" si="39"/>
        <v>-215.99519473882106</v>
      </c>
      <c r="AK42">
        <f t="shared" si="61"/>
        <v>-141.11689665525014</v>
      </c>
      <c r="AL42">
        <f t="shared" si="40"/>
        <v>-357.11265365067368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-1.1031749977721017E-5</v>
      </c>
      <c r="AR42">
        <f t="shared" si="45"/>
        <v>-1.1031881280490048E-5</v>
      </c>
      <c r="AS42">
        <f t="shared" si="46"/>
        <v>-4.2379819731037491</v>
      </c>
      <c r="AT42">
        <f t="shared" si="47"/>
        <v>-2.768815597256463</v>
      </c>
      <c r="AU42">
        <f t="shared" si="48"/>
        <v>-7.0068086022414926</v>
      </c>
      <c r="AW42">
        <v>39</v>
      </c>
      <c r="AX42">
        <f>IF(Z42&gt;0, (R42*SUMPRODUCT(K42:$K$98, X42:$X$98)-K42*$AZ$3)/Z42, 0)</f>
        <v>-3362126977585.0229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250000</v>
      </c>
      <c r="S43">
        <f t="shared" si="32"/>
        <v>-16073439136824.156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-1799.9604717647524</v>
      </c>
      <c r="AC43">
        <f t="shared" si="33"/>
        <v>-1607.1075736832468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-1.0750617204803537E-4</v>
      </c>
      <c r="AI43">
        <f t="shared" si="38"/>
        <v>-1.0750742186423837E-4</v>
      </c>
      <c r="AJ43">
        <f t="shared" si="39"/>
        <v>-192.8528980815056</v>
      </c>
      <c r="AK43">
        <f t="shared" si="61"/>
        <v>-125.99723302353267</v>
      </c>
      <c r="AL43">
        <f t="shared" si="40"/>
        <v>-318.85023861246015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-1.8833472020055548E-6</v>
      </c>
      <c r="AR43">
        <f t="shared" si="45"/>
        <v>-1.8833690969145082E-6</v>
      </c>
      <c r="AS43">
        <f t="shared" si="46"/>
        <v>-3.3784940816065778</v>
      </c>
      <c r="AT43">
        <f t="shared" si="47"/>
        <v>-2.2072829099457145</v>
      </c>
      <c r="AU43">
        <f t="shared" si="48"/>
        <v>-5.585778874921389</v>
      </c>
      <c r="AW43">
        <v>40</v>
      </c>
      <c r="AX43">
        <f>IF(Z43&gt;0, (R43*SUMPRODUCT(K43:$K$98, X43:$X$98)-K43*$AZ$3)/Z43, 0)</f>
        <v>-16073439136824.156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250000</v>
      </c>
      <c r="S44">
        <f t="shared" si="32"/>
        <v>-78461522505726.984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-1607.1075736832468</v>
      </c>
      <c r="AC44">
        <f t="shared" si="33"/>
        <v>-1434.9174781440443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-2.0174318905235488E-5</v>
      </c>
      <c r="AI44">
        <f t="shared" si="38"/>
        <v>-2.017454750733119E-5</v>
      </c>
      <c r="AJ44">
        <f t="shared" si="39"/>
        <v>-172.1900955392025</v>
      </c>
      <c r="AK44">
        <f t="shared" si="61"/>
        <v>-112.49753015782728</v>
      </c>
      <c r="AL44">
        <f t="shared" si="40"/>
        <v>-284.68764587157727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-3.1555702419815966E-7</v>
      </c>
      <c r="AR44">
        <f t="shared" si="45"/>
        <v>-3.1556059988254253E-7</v>
      </c>
      <c r="AS44">
        <f t="shared" si="46"/>
        <v>-2.6933149218061945</v>
      </c>
      <c r="AT44">
        <f t="shared" si="47"/>
        <v>-1.7596324323511197</v>
      </c>
      <c r="AU44">
        <f t="shared" si="48"/>
        <v>-4.4529476697179131</v>
      </c>
      <c r="AW44">
        <v>41</v>
      </c>
      <c r="AX44">
        <f>IF(Z44&gt;0, (R44*SUMPRODUCT(K44:$K$98, X44:$X$98)-K44*$AZ$3)/Z44, 0)</f>
        <v>-78461522505726.984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250000</v>
      </c>
      <c r="S45">
        <f t="shared" si="32"/>
        <v>-391485973439815.25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-1434.9174781440443</v>
      </c>
      <c r="AC45">
        <f t="shared" si="33"/>
        <v>-1281.1763200466112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-3.7081719269975295E-6</v>
      </c>
      <c r="AI45">
        <f t="shared" si="38"/>
        <v>-3.708212834475925E-6</v>
      </c>
      <c r="AJ45">
        <f t="shared" si="39"/>
        <v>-153.74115809743307</v>
      </c>
      <c r="AK45">
        <f t="shared" si="61"/>
        <v>-100.4442234700831</v>
      </c>
      <c r="AL45">
        <f t="shared" si="40"/>
        <v>-254.185385275729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-5.1787006681745037E-8</v>
      </c>
      <c r="AR45">
        <f t="shared" si="45"/>
        <v>-5.1787577980999415E-8</v>
      </c>
      <c r="AS45">
        <f t="shared" si="46"/>
        <v>-2.1470941850578038</v>
      </c>
      <c r="AT45">
        <f t="shared" si="47"/>
        <v>-1.4027682034148981</v>
      </c>
      <c r="AU45">
        <f t="shared" si="48"/>
        <v>-3.5498624402602799</v>
      </c>
      <c r="AW45">
        <v>42</v>
      </c>
      <c r="AX45">
        <f>IF(Z45&gt;0, (R45*SUMPRODUCT(K45:$K$98, X45:$X$98)-K45*$AZ$3)/Z45, 0)</f>
        <v>-391485973439815.25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250000</v>
      </c>
      <c r="S46">
        <f t="shared" si="32"/>
        <v>-2000241235259349.8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-1281.1763200466112</v>
      </c>
      <c r="AC46">
        <f t="shared" si="33"/>
        <v>-1143.9074286582279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-6.6699688849149359E-7</v>
      </c>
      <c r="AI46">
        <f t="shared" si="38"/>
        <v>-6.6700403705068048E-7</v>
      </c>
      <c r="AJ46">
        <f t="shared" si="39"/>
        <v>-137.26889138838328</v>
      </c>
      <c r="AK46">
        <f t="shared" si="61"/>
        <v>-89.682342403262794</v>
      </c>
      <c r="AL46">
        <f t="shared" si="40"/>
        <v>-226.95123445865011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-8.3170006005445308E-9</v>
      </c>
      <c r="AR46">
        <f t="shared" si="45"/>
        <v>-8.3170897382482837E-9</v>
      </c>
      <c r="AS46">
        <f t="shared" si="46"/>
        <v>-1.7116503417209357</v>
      </c>
      <c r="AT46">
        <f t="shared" si="47"/>
        <v>-1.1182782236257607</v>
      </c>
      <c r="AU46">
        <f t="shared" si="48"/>
        <v>-2.829928573663786</v>
      </c>
      <c r="AW46">
        <v>43</v>
      </c>
      <c r="AX46">
        <f>IF(Z46&gt;0, (R46*SUMPRODUCT(K46:$K$98, X46:$X$98)-K46*$AZ$3)/Z46, 0)</f>
        <v>-2000241235259349.8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250000</v>
      </c>
      <c r="S47">
        <f t="shared" si="32"/>
        <v>-1.048655087319446E+16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-1143.9074286582279</v>
      </c>
      <c r="AC47">
        <f t="shared" si="33"/>
        <v>-1021.3459184521071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-1.1719252411872749E-7</v>
      </c>
      <c r="AI47">
        <f t="shared" si="38"/>
        <v>-1.1719374156611653E-7</v>
      </c>
      <c r="AJ47">
        <f t="shared" si="39"/>
        <v>-122.56151020612083</v>
      </c>
      <c r="AK47">
        <f t="shared" si="61"/>
        <v>-80.073520006075967</v>
      </c>
      <c r="AL47">
        <f t="shared" si="40"/>
        <v>-202.63503032939053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-1.3047425042277182E-9</v>
      </c>
      <c r="AR47">
        <f t="shared" si="45"/>
        <v>-1.3047560584656449E-9</v>
      </c>
      <c r="AS47">
        <f t="shared" si="46"/>
        <v>-1.3645171733502337</v>
      </c>
      <c r="AT47">
        <f t="shared" si="47"/>
        <v>-0.89148455330829912</v>
      </c>
      <c r="AU47">
        <f t="shared" si="48"/>
        <v>-2.2560017279632887</v>
      </c>
      <c r="AW47">
        <v>44</v>
      </c>
      <c r="AX47">
        <f>IF(Z47&gt;0, (R47*SUMPRODUCT(K47:$K$98, X47:$X$98)-K47*$AZ$3)/Z47, 0)</f>
        <v>-1.048655087319446E+16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250000</v>
      </c>
      <c r="S48">
        <f t="shared" si="32"/>
        <v>-5.6477764562158168E+16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-1021.3459184521071</v>
      </c>
      <c r="AC48">
        <f t="shared" si="33"/>
        <v>-911.91599861909276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-2.0068843160425571E-8</v>
      </c>
      <c r="AI48">
        <f t="shared" si="38"/>
        <v>-2.0069044991182705E-8</v>
      </c>
      <c r="AJ48">
        <f t="shared" si="39"/>
        <v>-109.42991983301431</v>
      </c>
      <c r="AK48">
        <f t="shared" si="61"/>
        <v>-71.494214291647495</v>
      </c>
      <c r="AL48">
        <f t="shared" si="40"/>
        <v>-180.92413414473083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-1.9949371526371653E-10</v>
      </c>
      <c r="AR48">
        <f t="shared" si="45"/>
        <v>-1.994957215561208E-10</v>
      </c>
      <c r="AS48">
        <f t="shared" si="46"/>
        <v>-1.0877847364688735</v>
      </c>
      <c r="AT48">
        <f t="shared" si="47"/>
        <v>-0.71068602783373447</v>
      </c>
      <c r="AU48">
        <f t="shared" si="48"/>
        <v>-1.7984707645021034</v>
      </c>
      <c r="AW48">
        <v>45</v>
      </c>
      <c r="AX48">
        <f>IF(Z48&gt;0, (R48*SUMPRODUCT(K48:$K$98, X48:$X$98)-K48*$AZ$3)/Z48, 0)</f>
        <v>-5.6477764562158168E+16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250000</v>
      </c>
      <c r="S49">
        <f t="shared" si="32"/>
        <v>-3.1310488049309286E+17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-911.91599861909276</v>
      </c>
      <c r="AC49">
        <f t="shared" si="33"/>
        <v>-814.21071305293572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-3.3461387855253995E-9</v>
      </c>
      <c r="AI49">
        <f t="shared" si="38"/>
        <v>-3.3461712910356847E-9</v>
      </c>
      <c r="AJ49">
        <f t="shared" si="39"/>
        <v>-97.705285566157045</v>
      </c>
      <c r="AK49">
        <f t="shared" si="61"/>
        <v>-63.8341199033365</v>
      </c>
      <c r="AL49">
        <f t="shared" si="40"/>
        <v>-161.53940547283972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-2.9698383209181894E-11</v>
      </c>
      <c r="AR49">
        <f t="shared" si="45"/>
        <v>-2.9698671709200197E-11</v>
      </c>
      <c r="AS49">
        <f t="shared" si="46"/>
        <v>-0.86717533201500696</v>
      </c>
      <c r="AT49">
        <f t="shared" si="47"/>
        <v>-0.56655455025081547</v>
      </c>
      <c r="AU49">
        <f t="shared" si="48"/>
        <v>-1.4337298822955211</v>
      </c>
      <c r="AW49">
        <v>46</v>
      </c>
      <c r="AX49">
        <f>IF(Z49&gt;0, (R49*SUMPRODUCT(K49:$K$98, X49:$X$98)-K49*$AZ$3)/Z49, 0)</f>
        <v>-3.1310488049309286E+17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250000</v>
      </c>
      <c r="S50">
        <f t="shared" si="32"/>
        <v>-1.7886809847880166E+18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-814.21071305293572</v>
      </c>
      <c r="AC50">
        <f t="shared" si="33"/>
        <v>-726.97385094014703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-5.4200157033796486E-10</v>
      </c>
      <c r="AI50">
        <f t="shared" si="38"/>
        <v>-5.4200665071463012E-10</v>
      </c>
      <c r="AJ50">
        <f t="shared" si="39"/>
        <v>-87.236862112788685</v>
      </c>
      <c r="AK50">
        <f t="shared" si="61"/>
        <v>-56.994749913705505</v>
      </c>
      <c r="AL50">
        <f t="shared" si="40"/>
        <v>-144.23161202703619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-4.2950812028652807E-12</v>
      </c>
      <c r="AR50">
        <f t="shared" si="45"/>
        <v>-4.2951214622141695E-12</v>
      </c>
      <c r="AS50">
        <f t="shared" si="46"/>
        <v>-0.69130686544681341</v>
      </c>
      <c r="AT50">
        <f t="shared" si="47"/>
        <v>-0.45165381875871868</v>
      </c>
      <c r="AU50">
        <f t="shared" si="48"/>
        <v>-1.1429606842098272</v>
      </c>
      <c r="AW50">
        <v>47</v>
      </c>
      <c r="AX50">
        <f>IF(Z50&gt;0, (R50*SUMPRODUCT(K50:$K$98, X50:$X$98)-K50*$AZ$3)/Z50, 0)</f>
        <v>-1.7886809847880166E+18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250000</v>
      </c>
      <c r="S51">
        <f t="shared" si="32"/>
        <v>-1.0533833294152188E+19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-726.97385094014703</v>
      </c>
      <c r="AC51">
        <f t="shared" si="33"/>
        <v>-649.08379548227788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-8.518671932340476E-11</v>
      </c>
      <c r="AI51">
        <f t="shared" si="38"/>
        <v>-8.5187489560337223E-11</v>
      </c>
      <c r="AJ51">
        <f t="shared" si="39"/>
        <v>-77.890055457869153</v>
      </c>
      <c r="AK51">
        <f t="shared" si="61"/>
        <v>-50.888169565810294</v>
      </c>
      <c r="AL51">
        <f t="shared" si="40"/>
        <v>-128.77822502376463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-6.027326318307027E-13</v>
      </c>
      <c r="AR51">
        <f t="shared" si="45"/>
        <v>-6.0273808158786119E-13</v>
      </c>
      <c r="AS51">
        <f t="shared" si="46"/>
        <v>-0.55110560064334313</v>
      </c>
      <c r="AT51">
        <f t="shared" si="47"/>
        <v>-0.36005565908700149</v>
      </c>
      <c r="AU51">
        <f t="shared" si="48"/>
        <v>-0.9111612597309473</v>
      </c>
      <c r="AW51">
        <v>48</v>
      </c>
      <c r="AX51">
        <f>IF(Z51&gt;0, (R51*SUMPRODUCT(K51:$K$98, X51:$X$98)-K51*$AZ$3)/Z51, 0)</f>
        <v>-1.0533833294152188E+19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250000</v>
      </c>
      <c r="S52">
        <f t="shared" si="32"/>
        <v>-6.4061350045309395E+19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-649.08379548227788</v>
      </c>
      <c r="AC52">
        <f t="shared" si="33"/>
        <v>-579.53910310917718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-1.2989034652671829E-11</v>
      </c>
      <c r="AI52">
        <f t="shared" si="38"/>
        <v>-1.2989147735502331E-11</v>
      </c>
      <c r="AJ52">
        <f t="shared" si="39"/>
        <v>-69.544692373100702</v>
      </c>
      <c r="AK52">
        <f t="shared" si="61"/>
        <v>-45.435865683759452</v>
      </c>
      <c r="AL52">
        <f t="shared" si="40"/>
        <v>-114.98055805687315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-8.2056249739712744E-14</v>
      </c>
      <c r="AR52">
        <f t="shared" si="45"/>
        <v>-8.2056964123285439E-14</v>
      </c>
      <c r="AS52">
        <f t="shared" si="46"/>
        <v>-0.43933801071697132</v>
      </c>
      <c r="AT52">
        <f t="shared" si="47"/>
        <v>-0.28703416700175666</v>
      </c>
      <c r="AU52">
        <f t="shared" si="48"/>
        <v>-0.72637217771881002</v>
      </c>
      <c r="AW52">
        <v>49</v>
      </c>
      <c r="AX52">
        <f>IF(Z52&gt;0, (R52*SUMPRODUCT(K52:$K$98, X52:$X$98)-K52*$AZ$3)/Z52, 0)</f>
        <v>-6.4061350045309395E+19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250000</v>
      </c>
      <c r="S53">
        <f t="shared" si="32"/>
        <v>-4.0297860265620963E+20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-579.53910310917718</v>
      </c>
      <c r="AC53">
        <f t="shared" si="33"/>
        <v>-517.44562777605108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-1.9180269526833775E-12</v>
      </c>
      <c r="AI53">
        <f t="shared" si="38"/>
        <v>-1.9180430033379398E-12</v>
      </c>
      <c r="AJ53">
        <f t="shared" si="39"/>
        <v>-62.093475333126094</v>
      </c>
      <c r="AK53">
        <f t="shared" si="61"/>
        <v>-40.567737217642403</v>
      </c>
      <c r="AL53">
        <f t="shared" si="40"/>
        <v>-102.66121255077041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-1.0818610167111864E-14</v>
      </c>
      <c r="AR53">
        <f t="shared" si="45"/>
        <v>-1.0818700700654364E-14</v>
      </c>
      <c r="AS53">
        <f t="shared" si="46"/>
        <v>-0.3502375723190167</v>
      </c>
      <c r="AT53">
        <f t="shared" si="47"/>
        <v>-0.2288218805817577</v>
      </c>
      <c r="AU53">
        <f t="shared" si="48"/>
        <v>-0.57905945290078531</v>
      </c>
      <c r="AW53">
        <v>50</v>
      </c>
      <c r="AX53">
        <f>IF(Z53&gt;0, (R53*SUMPRODUCT(K53:$K$98, X53:$X$98)-K53*$AZ$3)/Z53, 0)</f>
        <v>-4.0297860265620963E+20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250000</v>
      </c>
      <c r="S54">
        <f t="shared" si="32"/>
        <v>-2.6261746612538484E+21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-517.44562777605108</v>
      </c>
      <c r="AC54">
        <f t="shared" si="33"/>
        <v>-462.00502480004565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-2.7382216274673219E-13</v>
      </c>
      <c r="AI54">
        <f t="shared" si="38"/>
        <v>-2.7382436178661143E-13</v>
      </c>
      <c r="AJ54">
        <f t="shared" si="39"/>
        <v>-55.440602976005437</v>
      </c>
      <c r="AK54">
        <f t="shared" si="61"/>
        <v>-36.221193944323581</v>
      </c>
      <c r="AL54">
        <f t="shared" si="40"/>
        <v>-91.661796920329294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-1.3790097598397294E-15</v>
      </c>
      <c r="AR54">
        <f t="shared" si="45"/>
        <v>-1.3790208345366252E-15</v>
      </c>
      <c r="AS54">
        <f t="shared" si="46"/>
        <v>-0.27920724834105287</v>
      </c>
      <c r="AT54">
        <f t="shared" si="47"/>
        <v>-0.18241540224948799</v>
      </c>
      <c r="AU54">
        <f t="shared" si="48"/>
        <v>-0.46162265059054225</v>
      </c>
      <c r="AW54">
        <v>51</v>
      </c>
      <c r="AX54">
        <f>IF(Z54&gt;0, (R54*SUMPRODUCT(K54:$K$98, X54:$X$98)-K54*$AZ$3)/Z54, 0)</f>
        <v>-2.6261746612538484E+21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250000</v>
      </c>
      <c r="S55">
        <f t="shared" si="32"/>
        <v>-1.7756354735821961E+22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-462.00502480004565</v>
      </c>
      <c r="AC55">
        <f t="shared" si="33"/>
        <v>-412.5044864286121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-3.7733146550269037E-14</v>
      </c>
      <c r="AI55">
        <f t="shared" si="38"/>
        <v>-3.7733436942421989E-14</v>
      </c>
      <c r="AJ55">
        <f t="shared" si="39"/>
        <v>-49.500538371433549</v>
      </c>
      <c r="AK55">
        <f t="shared" si="61"/>
        <v>-32.3403517360032</v>
      </c>
      <c r="AL55">
        <f t="shared" si="40"/>
        <v>-81.840890107436792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-1.6966948561066965E-16</v>
      </c>
      <c r="AR55">
        <f t="shared" si="45"/>
        <v>-1.6967079137739523E-16</v>
      </c>
      <c r="AS55">
        <f t="shared" si="46"/>
        <v>-0.22258230894535516</v>
      </c>
      <c r="AT55">
        <f t="shared" si="47"/>
        <v>-0.14542044184429848</v>
      </c>
      <c r="AU55">
        <f t="shared" si="48"/>
        <v>-0.36800275078965383</v>
      </c>
      <c r="AW55">
        <v>52</v>
      </c>
      <c r="AX55">
        <f>IF(Z55&gt;0, (R55*SUMPRODUCT(K55:$K$98, X55:$X$98)-K55*$AZ$3)/Z55, 0)</f>
        <v>-1.7756354735821961E+22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250000</v>
      </c>
      <c r="S56">
        <f t="shared" si="32"/>
        <v>-1.2475951640326845E+23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-412.5044864286121</v>
      </c>
      <c r="AC56">
        <f t="shared" si="33"/>
        <v>-368.30757716840367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-5.0117295915990999E-15</v>
      </c>
      <c r="AI56">
        <f t="shared" si="38"/>
        <v>-5.0117664933509451E-15</v>
      </c>
      <c r="AJ56">
        <f t="shared" si="39"/>
        <v>-44.196909260208429</v>
      </c>
      <c r="AK56">
        <f t="shared" si="61"/>
        <v>-28.875314050002849</v>
      </c>
      <c r="AL56">
        <f t="shared" si="40"/>
        <v>-73.072223310211285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-2.012103556649054E-17</v>
      </c>
      <c r="AR56">
        <f t="shared" si="45"/>
        <v>-2.0121183719228589E-17</v>
      </c>
      <c r="AS56">
        <f t="shared" si="46"/>
        <v>-0.17744125394240648</v>
      </c>
      <c r="AT56">
        <f t="shared" si="47"/>
        <v>-0.11592828590903893</v>
      </c>
      <c r="AU56">
        <f t="shared" si="48"/>
        <v>-0.29336953985144543</v>
      </c>
      <c r="AW56">
        <v>53</v>
      </c>
      <c r="AX56">
        <f>IF(Z56&gt;0, (R56*SUMPRODUCT(K56:$K$98, X56:$X$98)-K56*$AZ$3)/Z56, 0)</f>
        <v>-1.2475951640326845E+23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250000</v>
      </c>
      <c r="S57">
        <f t="shared" si="32"/>
        <v>-9.1259106785127081E+23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-368.30757716840367</v>
      </c>
      <c r="AC57">
        <f t="shared" si="33"/>
        <v>-328.84605104321753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-6.4056886862363679E-16</v>
      </c>
      <c r="AI57">
        <f t="shared" si="38"/>
        <v>-6.4057337291453207E-16</v>
      </c>
      <c r="AJ57">
        <f t="shared" si="39"/>
        <v>-39.46152612518614</v>
      </c>
      <c r="AK57">
        <f t="shared" si="61"/>
        <v>-25.78153040178826</v>
      </c>
      <c r="AL57">
        <f t="shared" si="40"/>
        <v>-65.243056526974399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-2.2962041833193753E-18</v>
      </c>
      <c r="AR57">
        <f t="shared" si="45"/>
        <v>-2.2962203295483029E-18</v>
      </c>
      <c r="AS57">
        <f t="shared" si="46"/>
        <v>-0.14145508126786244</v>
      </c>
      <c r="AT57">
        <f t="shared" si="47"/>
        <v>-9.2417319761670058E-2</v>
      </c>
      <c r="AU57">
        <f t="shared" si="48"/>
        <v>-0.2338724010295325</v>
      </c>
      <c r="AW57">
        <v>54</v>
      </c>
      <c r="AX57">
        <f>IF(Z57&gt;0, (R57*SUMPRODUCT(K57:$K$98, X57:$X$98)-K57*$AZ$3)/Z57, 0)</f>
        <v>-9.1259106785127081E+23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250000</v>
      </c>
      <c r="S58">
        <f t="shared" si="32"/>
        <v>-6.9617855075178298E+24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-328.84605104321753</v>
      </c>
      <c r="AC58">
        <f t="shared" si="33"/>
        <v>-293.61254557430135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-7.8641236954027919E-17</v>
      </c>
      <c r="AI58">
        <f t="shared" si="38"/>
        <v>-7.8641764140166546E-17</v>
      </c>
      <c r="AJ58">
        <f t="shared" si="39"/>
        <v>-35.233505468916178</v>
      </c>
      <c r="AK58">
        <f t="shared" si="61"/>
        <v>-23.019223573025229</v>
      </c>
      <c r="AL58">
        <f t="shared" si="40"/>
        <v>-58.252729041941407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-2.5169639123052045E-19</v>
      </c>
      <c r="AR58">
        <f t="shared" si="45"/>
        <v>-2.5169807852402878E-19</v>
      </c>
      <c r="AS58">
        <f t="shared" si="46"/>
        <v>-0.11276712473522191</v>
      </c>
      <c r="AT58">
        <f t="shared" si="47"/>
        <v>-7.3674521493678286E-2</v>
      </c>
      <c r="AU58">
        <f t="shared" si="48"/>
        <v>-0.18644164622890019</v>
      </c>
      <c r="AW58">
        <v>55</v>
      </c>
      <c r="AX58">
        <f>IF(Z58&gt;0, (R58*SUMPRODUCT(K58:$K$98, X58:$X$98)-K58*$AZ$3)/Z58, 0)</f>
        <v>-6.9617855075178298E+24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250000</v>
      </c>
      <c r="S59">
        <f t="shared" si="32"/>
        <v>-5.5477985885173009E+25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-293.61254557430135</v>
      </c>
      <c r="AC59">
        <f t="shared" si="33"/>
        <v>-262.15405854848331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-9.2569428268317911E-18</v>
      </c>
      <c r="AI59">
        <f t="shared" si="38"/>
        <v>-9.2570018939676926E-18</v>
      </c>
      <c r="AJ59">
        <f t="shared" si="39"/>
        <v>-31.458487025818044</v>
      </c>
      <c r="AK59">
        <f t="shared" si="61"/>
        <v>-20.552878190201096</v>
      </c>
      <c r="AL59">
        <f t="shared" si="40"/>
        <v>-52.011365216019144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-2.6453077945049563E-20</v>
      </c>
      <c r="AR59">
        <f t="shared" si="45"/>
        <v>-2.6453246738092713E-20</v>
      </c>
      <c r="AS59">
        <f t="shared" si="46"/>
        <v>-8.9897261427951208E-2</v>
      </c>
      <c r="AT59">
        <f t="shared" si="47"/>
        <v>-5.873287746626138E-2</v>
      </c>
      <c r="AU59">
        <f t="shared" si="48"/>
        <v>-0.14863013889421259</v>
      </c>
      <c r="AW59">
        <v>56</v>
      </c>
      <c r="AX59">
        <f>IF(Z59&gt;0, (R59*SUMPRODUCT(K59:$K$98, X59:$X$98)-K59*$AZ$3)/Z59, 0)</f>
        <v>-5.5477985885173009E+25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250000</v>
      </c>
      <c r="S60">
        <f t="shared" si="32"/>
        <v>-4.6625005645438456E+26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-262.15405854848331</v>
      </c>
      <c r="AC60">
        <f t="shared" si="33"/>
        <v>-234.06612370400293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-1.0440246820885496E-18</v>
      </c>
      <c r="AI60">
        <f t="shared" si="38"/>
        <v>-1.0440309573189882E-18</v>
      </c>
      <c r="AJ60">
        <f t="shared" si="39"/>
        <v>-28.087934844480372</v>
      </c>
      <c r="AK60">
        <f t="shared" si="61"/>
        <v>-18.350784098393834</v>
      </c>
      <c r="AL60">
        <f t="shared" si="40"/>
        <v>-46.438718942874203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-2.6637985217153294E-21</v>
      </c>
      <c r="AR60">
        <f t="shared" si="45"/>
        <v>-2.6638145327827426E-21</v>
      </c>
      <c r="AS60">
        <f t="shared" si="46"/>
        <v>-7.1665546418966136E-2</v>
      </c>
      <c r="AT60">
        <f t="shared" si="47"/>
        <v>-4.6821490327057853E-2</v>
      </c>
      <c r="AU60">
        <f t="shared" si="48"/>
        <v>-0.11848703674602398</v>
      </c>
      <c r="AW60">
        <v>57</v>
      </c>
      <c r="AX60">
        <f>IF(Z60&gt;0, (R60*SUMPRODUCT(K60:$K$98, X60:$X$98)-K60*$AZ$3)/Z60, 0)</f>
        <v>-4.6625005645438456E+26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250000</v>
      </c>
      <c r="S61">
        <f t="shared" si="32"/>
        <v>-4.1435903986963443E+27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-234.06612370400293</v>
      </c>
      <c r="AC61">
        <f t="shared" si="33"/>
        <v>-208.98761045000262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-1.1164047308358938E-19</v>
      </c>
      <c r="AI61">
        <f t="shared" si="38"/>
        <v>-1.1164110353806949E-19</v>
      </c>
      <c r="AJ61">
        <f t="shared" si="39"/>
        <v>-25.078513254000313</v>
      </c>
      <c r="AK61">
        <f t="shared" si="61"/>
        <v>-16.384628659280207</v>
      </c>
      <c r="AL61">
        <f t="shared" si="40"/>
        <v>-41.463141913280523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-2.5432804506590125E-22</v>
      </c>
      <c r="AR61">
        <f t="shared" si="45"/>
        <v>-2.5432948130359354E-22</v>
      </c>
      <c r="AS61">
        <f t="shared" si="46"/>
        <v>-5.7131334836548212E-2</v>
      </c>
      <c r="AT61">
        <f t="shared" si="47"/>
        <v>-3.7325805426544838E-2</v>
      </c>
      <c r="AU61">
        <f t="shared" si="48"/>
        <v>-9.4457140263093056E-2</v>
      </c>
      <c r="AW61">
        <v>58</v>
      </c>
      <c r="AX61">
        <f>IF(Z61&gt;0, (R61*SUMPRODUCT(K61:$K$98, X61:$X$98)-K61*$AZ$3)/Z61, 0)</f>
        <v>-4.1435903986963443E+27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250000</v>
      </c>
      <c r="S62">
        <f t="shared" si="32"/>
        <v>-3.9052859391547266E+28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-208.98761045000262</v>
      </c>
      <c r="AC62">
        <f t="shared" si="33"/>
        <v>-186.59608075893092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-1.1288488984952535E-20</v>
      </c>
      <c r="AI62">
        <f t="shared" si="38"/>
        <v>-1.1288548710438602E-20</v>
      </c>
      <c r="AJ62">
        <f t="shared" si="39"/>
        <v>-22.391529691071696</v>
      </c>
      <c r="AK62">
        <f t="shared" si="61"/>
        <v>-14.629132731500185</v>
      </c>
      <c r="AL62">
        <f t="shared" si="40"/>
        <v>-37.020662422571881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-2.296097764285245E-23</v>
      </c>
      <c r="AR62">
        <f t="shared" si="45"/>
        <v>-2.2961099125501909E-23</v>
      </c>
      <c r="AS62">
        <f t="shared" si="46"/>
        <v>-4.5544750348013543E-2</v>
      </c>
      <c r="AT62">
        <f t="shared" si="47"/>
        <v>-2.97559035607022E-2</v>
      </c>
      <c r="AU62">
        <f t="shared" si="48"/>
        <v>-7.5300653908715737E-2</v>
      </c>
      <c r="AW62">
        <v>59</v>
      </c>
      <c r="AX62">
        <f>IF(Z62&gt;0, (R62*SUMPRODUCT(K62:$K$98, X62:$X$98)-K62*$AZ$3)/Z62, 0)</f>
        <v>-3.9052859391547266E+28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250000</v>
      </c>
      <c r="S63">
        <f t="shared" si="32"/>
        <v>-3.9157670189927637E+29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-186.59608075893092</v>
      </c>
      <c r="AC63">
        <f t="shared" si="33"/>
        <v>-166.60364353475973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-1.0761974406919244E-21</v>
      </c>
      <c r="AI63">
        <f t="shared" si="38"/>
        <v>-1.0762027590510967E-21</v>
      </c>
      <c r="AJ63">
        <f t="shared" si="39"/>
        <v>-19.992437224171198</v>
      </c>
      <c r="AK63">
        <f t="shared" si="61"/>
        <v>-13.061725653125166</v>
      </c>
      <c r="AL63">
        <f t="shared" si="40"/>
        <v>-33.054162877296363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-1.9544676857455391E-24</v>
      </c>
      <c r="AR63">
        <f t="shared" si="45"/>
        <v>-1.9544773443460434E-24</v>
      </c>
      <c r="AS63">
        <f t="shared" si="46"/>
        <v>-3.630799613202617E-2</v>
      </c>
      <c r="AT63">
        <f t="shared" si="47"/>
        <v>-2.3721224139590401E-2</v>
      </c>
      <c r="AU63">
        <f t="shared" si="48"/>
        <v>-6.0029220271616571E-2</v>
      </c>
      <c r="AW63">
        <v>60</v>
      </c>
      <c r="AX63">
        <f>IF(Z63&gt;0, (R63*SUMPRODUCT(K63:$K$98, X63:$X$98)-K63*$AZ$3)/Z63, 0)</f>
        <v>-3.9157670189927637E+29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250000</v>
      </c>
      <c r="S64">
        <f t="shared" si="32"/>
        <v>-4.1914959703959396E+30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-166.60364353475973</v>
      </c>
      <c r="AC64">
        <f t="shared" si="33"/>
        <v>-148.75325315603547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-9.643118689597041E-23</v>
      </c>
      <c r="AI64">
        <f t="shared" si="38"/>
        <v>-9.6431630512206132E-23</v>
      </c>
      <c r="AJ64">
        <f t="shared" si="39"/>
        <v>-17.850390378724256</v>
      </c>
      <c r="AK64">
        <f t="shared" si="61"/>
        <v>-11.662255047433183</v>
      </c>
      <c r="AL64">
        <f t="shared" si="40"/>
        <v>-29.512645426157441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-1.5636373258686483E-25</v>
      </c>
      <c r="AR64">
        <f t="shared" si="45"/>
        <v>-1.5636445191318122E-25</v>
      </c>
      <c r="AS64">
        <f t="shared" si="46"/>
        <v>-2.8944512222597345E-2</v>
      </c>
      <c r="AT64">
        <f t="shared" si="47"/>
        <v>-1.8910414652096936E-2</v>
      </c>
      <c r="AU64">
        <f t="shared" si="48"/>
        <v>-4.7854926874694281E-2</v>
      </c>
      <c r="AW64">
        <v>61</v>
      </c>
      <c r="AX64">
        <f>IF(Z64&gt;0, (R64*SUMPRODUCT(K64:$K$98, X64:$X$98)-K64*$AZ$3)/Z64, 0)</f>
        <v>-4.1914959703959396E+30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250000</v>
      </c>
      <c r="S65">
        <f t="shared" si="32"/>
        <v>-4.8098981671088382E+31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-148.75325315603547</v>
      </c>
      <c r="AC65">
        <f t="shared" si="33"/>
        <v>-132.81540460360307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-8.0932780967607851E-24</v>
      </c>
      <c r="AI65">
        <f t="shared" si="38"/>
        <v>-8.0933126129293168E-24</v>
      </c>
      <c r="AJ65">
        <f t="shared" si="39"/>
        <v>-15.937848552432399</v>
      </c>
      <c r="AK65">
        <f t="shared" si="61"/>
        <v>-10.412727720922485</v>
      </c>
      <c r="AL65">
        <f t="shared" si="40"/>
        <v>-26.350576273354882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-1.1717230078849654E-26</v>
      </c>
      <c r="AR65">
        <f t="shared" si="45"/>
        <v>-1.1717280050428945E-26</v>
      </c>
      <c r="AS65">
        <f t="shared" si="46"/>
        <v>-2.3074387932555319E-2</v>
      </c>
      <c r="AT65">
        <f t="shared" si="47"/>
        <v>-1.5075266782602785E-2</v>
      </c>
      <c r="AU65">
        <f t="shared" si="48"/>
        <v>-3.8149654715158098E-2</v>
      </c>
      <c r="AW65">
        <v>62</v>
      </c>
      <c r="AX65">
        <f>IF(Z65&gt;0, (R65*SUMPRODUCT(K65:$K$98, X65:$X$98)-K65*$AZ$3)/Z65, 0)</f>
        <v>-4.8098981671088382E+31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250000</v>
      </c>
      <c r="S66">
        <f t="shared" si="32"/>
        <v>-5.9480756998244453E+32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-132.81540460360307</v>
      </c>
      <c r="AC66">
        <f t="shared" si="33"/>
        <v>-118.58518268178845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-6.3357831047682661E-25</v>
      </c>
      <c r="AI66">
        <f t="shared" si="38"/>
        <v>-6.3358080256814876E-25</v>
      </c>
      <c r="AJ66">
        <f t="shared" si="39"/>
        <v>-14.230221921814618</v>
      </c>
      <c r="AK66">
        <f t="shared" si="61"/>
        <v>-9.2970783222522151</v>
      </c>
      <c r="AL66">
        <f t="shared" si="40"/>
        <v>-23.527300244066833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-8.1899787127457106E-28</v>
      </c>
      <c r="AR66">
        <f t="shared" si="45"/>
        <v>-8.1900109268770038E-28</v>
      </c>
      <c r="AS66">
        <f t="shared" si="46"/>
        <v>-1.8394760788070216E-2</v>
      </c>
      <c r="AT66">
        <f t="shared" si="47"/>
        <v>-1.2017910381539204E-2</v>
      </c>
      <c r="AU66">
        <f t="shared" si="48"/>
        <v>-3.0412671169609419E-2</v>
      </c>
      <c r="AW66">
        <v>63</v>
      </c>
      <c r="AX66">
        <f>IF(Z66&gt;0, (R66*SUMPRODUCT(K66:$K$98, X66:$X$98)-K66*$AZ$3)/Z66, 0)</f>
        <v>-5.9480756998244453E+32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250000</v>
      </c>
      <c r="S67">
        <f t="shared" si="32"/>
        <v>-7.9747666201439093E+33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-118.58518268178845</v>
      </c>
      <c r="AC67">
        <f t="shared" si="33"/>
        <v>-105.87962739445396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-4.6024200469538299E-26</v>
      </c>
      <c r="AI67">
        <f t="shared" ref="AI67:AI69" si="62">SUM(AE67:AH67)</f>
        <v>-4.6024366429923782E-26</v>
      </c>
      <c r="AJ67">
        <f t="shared" si="39"/>
        <v>-12.705555287334491</v>
      </c>
      <c r="AK67">
        <f t="shared" si="61"/>
        <v>-8.3009627877251919</v>
      </c>
      <c r="AL67">
        <f t="shared" ref="AL67:AL69" si="63">SUM(AI67:AK67)</f>
        <v>-21.006518075059681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-5.3119099187960375E-29</v>
      </c>
      <c r="AR67">
        <f t="shared" si="45"/>
        <v>-5.3119290732106444E-29</v>
      </c>
      <c r="AS67">
        <f t="shared" si="46"/>
        <v>-1.4664190679265169E-2</v>
      </c>
      <c r="AT67">
        <f t="shared" si="47"/>
        <v>-9.5806045771199E-3</v>
      </c>
      <c r="AU67">
        <f t="shared" si="48"/>
        <v>-2.4244795256385069E-2</v>
      </c>
      <c r="AW67">
        <v>64</v>
      </c>
      <c r="AX67">
        <f>IF(Z67&gt;0, (R67*SUMPRODUCT(K67:$K$98, X67:$X$98)-K67*$AZ$3)/Z67, 0)</f>
        <v>-7.9747666201439093E+33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250000</v>
      </c>
      <c r="S68">
        <f t="shared" si="32"/>
        <v>-1.167478128772429E+35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-105.87962739445396</v>
      </c>
      <c r="AC68">
        <f t="shared" si="33"/>
        <v>-94.535381602191023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-3.0835806163189649E-27</v>
      </c>
      <c r="AI68">
        <f t="shared" si="62"/>
        <v>-3.0835907380697788E-27</v>
      </c>
      <c r="AJ68">
        <f t="shared" si="39"/>
        <v>-11.344245792262939</v>
      </c>
      <c r="AK68">
        <f t="shared" si="61"/>
        <v>-7.4115739176117783</v>
      </c>
      <c r="AL68">
        <f t="shared" si="63"/>
        <v>-18.755819709874718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-3.1776183380013726E-30</v>
      </c>
      <c r="AR68">
        <f t="shared" si="45"/>
        <v>-3.1776287684278803E-30</v>
      </c>
      <c r="AS68">
        <f t="shared" si="46"/>
        <v>-1.169020302875093E-2</v>
      </c>
      <c r="AT68">
        <f t="shared" si="47"/>
        <v>-7.6375993121172662E-3</v>
      </c>
      <c r="AU68">
        <f t="shared" si="48"/>
        <v>-1.9327802340868196E-2</v>
      </c>
      <c r="AW68">
        <v>65</v>
      </c>
      <c r="AX68">
        <f>IF(Z68&gt;0, (R68*SUMPRODUCT(K68:$K$98, X68:$X$98)-K68*$AZ$3)/Z68, 0)</f>
        <v>-1.167478128772429E+35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-94.535381602191023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-94.535381602191023</v>
      </c>
      <c r="AK69">
        <f t="shared" si="61"/>
        <v>-6.6174767121533726</v>
      </c>
      <c r="AL69">
        <f t="shared" si="63"/>
        <v>-101.1528583143444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-1.8625761621057433E-31</v>
      </c>
      <c r="AR69">
        <f t="shared" si="45"/>
        <v>-1.8625761621057433E-31</v>
      </c>
      <c r="AS69">
        <f t="shared" si="46"/>
        <v>-8.6980677297253825E-2</v>
      </c>
      <c r="AT69">
        <f t="shared" si="47"/>
        <v>-6.0886474108077689E-3</v>
      </c>
      <c r="AU69">
        <f t="shared" si="48"/>
        <v>-9.306932470806159E-2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102828.867156744</v>
      </c>
      <c r="AO71" s="6">
        <f t="shared" si="70"/>
        <v>-10282.886715674402</v>
      </c>
      <c r="AP71" s="6">
        <f t="shared" si="70"/>
        <v>-703.15717745604638</v>
      </c>
      <c r="AQ71" s="6">
        <f t="shared" si="70"/>
        <v>-91737.722802853139</v>
      </c>
      <c r="AR71" s="6">
        <f t="shared" si="70"/>
        <v>105.10046076041804</v>
      </c>
      <c r="AS71" s="6">
        <f t="shared" si="70"/>
        <v>4163.7741626375864</v>
      </c>
      <c r="AT71" s="6">
        <f t="shared" si="70"/>
        <v>-2654.4773577259361</v>
      </c>
      <c r="AU71" s="6">
        <f t="shared" si="70"/>
        <v>1614.3972656720664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18447.08473675021</v>
      </c>
      <c r="K3">
        <v>1</v>
      </c>
      <c r="L3" s="2">
        <v>0</v>
      </c>
      <c r="O3">
        <f>$C$3</f>
        <v>18447.08473675021</v>
      </c>
      <c r="P3">
        <f>O3*C5</f>
        <v>1844.7084736750212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18447.08473675021</v>
      </c>
      <c r="AF3">
        <f t="shared" ref="AF3:AF34" si="4">-$Z3*P3</f>
        <v>-1844.7084736750212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15977.419292375187</v>
      </c>
      <c r="AJ3">
        <f t="shared" ref="AJ3:AJ34" si="8">AB3-AC3</f>
        <v>0</v>
      </c>
      <c r="AL3">
        <f t="shared" ref="AL3:AL34" si="9">SUM(AI3:AK3)</f>
        <v>15977.419292375187</v>
      </c>
      <c r="AN3">
        <f t="shared" ref="AN3:AN34" si="10">AE3*$K3</f>
        <v>18447.08473675021</v>
      </c>
      <c r="AO3">
        <f t="shared" ref="AO3:AO34" si="11">AF3*$K3</f>
        <v>-1844.7084736750212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15977.419292375187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15977.419292375187</v>
      </c>
      <c r="AW3">
        <v>0</v>
      </c>
      <c r="AX3">
        <f>IF(Z3&gt;0, (R3*SUMPRODUCT(K3:$K$98, X3:$X$98)-K3*$AZ$3)/Z3, 0)</f>
        <v>0</v>
      </c>
      <c r="AZ3">
        <f>C6*SUMPRODUCT(X4:X98, K4:K98)/1</f>
        <v>14387.028048962582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716.54317374367986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708.54540115636337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-708.54540115636337</v>
      </c>
      <c r="AK4">
        <f>G4*SUM(AB4, AE4:AF4)</f>
        <v>0</v>
      </c>
      <c r="AL4">
        <f t="shared" si="9"/>
        <v>-1289.3484011563633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-552.19908727895029</v>
      </c>
      <c r="AR4">
        <f t="shared" si="14"/>
        <v>-552.19908727895029</v>
      </c>
      <c r="AS4">
        <f t="shared" si="15"/>
        <v>-673.65031484727444</v>
      </c>
      <c r="AT4">
        <f t="shared" si="16"/>
        <v>0</v>
      </c>
      <c r="AU4">
        <f t="shared" si="17"/>
        <v>-1225.8494021262247</v>
      </c>
      <c r="AW4">
        <v>1</v>
      </c>
      <c r="AX4">
        <f>IF(Z4&gt;0, (R4*SUMPRODUCT(K4:$K$98, X4:$X$98)-K4*$AZ$3)/Z4, 0)</f>
        <v>716.54317374367986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500000</v>
      </c>
      <c r="S5">
        <f t="shared" si="1"/>
        <v>877.87001094946856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708.54540115636337</v>
      </c>
      <c r="AC5">
        <f t="shared" si="2"/>
        <v>858.37260288824109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-579.95668459618196</v>
      </c>
      <c r="AI5">
        <f t="shared" si="7"/>
        <v>-592.17906080481703</v>
      </c>
      <c r="AJ5">
        <f t="shared" si="8"/>
        <v>-149.82720173187772</v>
      </c>
      <c r="AK5">
        <f>G5*SUM(AB5, AE5:AF5)</f>
        <v>2.9050361447410902</v>
      </c>
      <c r="AL5">
        <f t="shared" si="9"/>
        <v>-739.10122639195367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-523.09501184274711</v>
      </c>
      <c r="AR5">
        <f t="shared" si="14"/>
        <v>-534.11904897761383</v>
      </c>
      <c r="AS5">
        <f t="shared" si="15"/>
        <v>-135.13744033983016</v>
      </c>
      <c r="AT5">
        <f t="shared" si="16"/>
        <v>2.6202127795027281</v>
      </c>
      <c r="AU5">
        <f t="shared" si="17"/>
        <v>-666.63627653794128</v>
      </c>
      <c r="AW5">
        <v>2</v>
      </c>
      <c r="AX5">
        <f>IF(Z5&gt;0, (R5*SUMPRODUCT(K5:$K$98, X5:$X$98)-K5*$AZ$3)/Z5, 0)</f>
        <v>877.87001094946856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500000</v>
      </c>
      <c r="S6">
        <f t="shared" si="1"/>
        <v>1071.7366754232703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858.37260288824109</v>
      </c>
      <c r="AC6">
        <f t="shared" si="2"/>
        <v>1036.2100081178778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-580.44309062332229</v>
      </c>
      <c r="AI6">
        <f t="shared" si="7"/>
        <v>-592.52873199260546</v>
      </c>
      <c r="AJ6">
        <f t="shared" si="8"/>
        <v>-177.83740522963672</v>
      </c>
      <c r="AK6">
        <f>G6*SUM(AB6, AE6:AF6)</f>
        <v>6.0944454805065122</v>
      </c>
      <c r="AL6">
        <f t="shared" si="9"/>
        <v>-764.27169174173571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-495.2546857839813</v>
      </c>
      <c r="AR6">
        <f t="shared" si="14"/>
        <v>-505.56658477207088</v>
      </c>
      <c r="AS6">
        <f t="shared" si="15"/>
        <v>-151.73719813437887</v>
      </c>
      <c r="AT6">
        <f t="shared" si="16"/>
        <v>5.1999976056818653</v>
      </c>
      <c r="AU6">
        <f t="shared" si="17"/>
        <v>-652.10378530076787</v>
      </c>
      <c r="AW6">
        <v>3</v>
      </c>
      <c r="AX6">
        <f>IF(Z6&gt;0, (R6*SUMPRODUCT(K6:$K$98, X6:$X$98)-K6*$AZ$3)/Z6, 0)</f>
        <v>1071.7366754232703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500000</v>
      </c>
      <c r="S7">
        <f t="shared" si="1"/>
        <v>1335.9170196640746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1036.2100081178778</v>
      </c>
      <c r="AC7">
        <f t="shared" si="2"/>
        <v>1277.1636580003105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-581.29759570805527</v>
      </c>
      <c r="AI7">
        <f t="shared" si="7"/>
        <v>-593.24784822375284</v>
      </c>
      <c r="AJ7">
        <f t="shared" si="8"/>
        <v>-240.95364988243273</v>
      </c>
      <c r="AK7">
        <f>G7*SUM(AB7, AE7:AF7)</f>
        <v>14.299698112026713</v>
      </c>
      <c r="AL7">
        <f t="shared" si="9"/>
        <v>-819.90179999415886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-466.2378077730113</v>
      </c>
      <c r="AR7">
        <f t="shared" si="14"/>
        <v>-475.82267372874634</v>
      </c>
      <c r="AS7">
        <f t="shared" si="15"/>
        <v>-193.26022045429627</v>
      </c>
      <c r="AT7">
        <f t="shared" si="16"/>
        <v>11.46927141758831</v>
      </c>
      <c r="AU7">
        <f t="shared" si="17"/>
        <v>-657.61362276545424</v>
      </c>
      <c r="AW7">
        <v>4</v>
      </c>
      <c r="AX7">
        <f>IF(Z7&gt;0, (R7*SUMPRODUCT(K7:$K$98, X7:$X$98)-K7*$AZ$3)/Z7, 0)</f>
        <v>1335.9170196640746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500000</v>
      </c>
      <c r="S8">
        <f t="shared" si="1"/>
        <v>1673.489295774044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1277.1636580003105</v>
      </c>
      <c r="AC8">
        <f t="shared" si="2"/>
        <v>1581.9364860929709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-583.86734945235719</v>
      </c>
      <c r="AI8">
        <f t="shared" si="7"/>
        <v>-595.68350275916157</v>
      </c>
      <c r="AJ8">
        <f t="shared" si="8"/>
        <v>-304.77282809266035</v>
      </c>
      <c r="AK8">
        <f t="shared" ref="AK8:AK39" si="30">G8*SUM(AB8:AB8, AE8:AF8)</f>
        <v>27.586735012806709</v>
      </c>
      <c r="AL8">
        <f t="shared" si="9"/>
        <v>-872.86959583901523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-437.00906536380728</v>
      </c>
      <c r="AR8">
        <f t="shared" si="14"/>
        <v>-445.85313948037754</v>
      </c>
      <c r="AS8">
        <f t="shared" si="15"/>
        <v>-228.11429493014631</v>
      </c>
      <c r="AT8">
        <f t="shared" si="16"/>
        <v>20.647931924423194</v>
      </c>
      <c r="AU8">
        <f t="shared" si="17"/>
        <v>-653.31950248610065</v>
      </c>
      <c r="AW8">
        <v>5</v>
      </c>
      <c r="AX8">
        <f>IF(Z8&gt;0, (R8*SUMPRODUCT(K8:$K$98, X8:$X$98)-K8*$AZ$3)/Z8, 0)</f>
        <v>1673.489295774044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500000</v>
      </c>
      <c r="S9">
        <f t="shared" si="1"/>
        <v>2001.7850076772479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1581.9364860929709</v>
      </c>
      <c r="AC9">
        <f t="shared" si="2"/>
        <v>1870.9821156324597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-591.2344647976588</v>
      </c>
      <c r="AI9">
        <f t="shared" si="7"/>
        <v>-602.91767570977515</v>
      </c>
      <c r="AJ9">
        <f t="shared" si="8"/>
        <v>-289.0456295394888</v>
      </c>
      <c r="AK9">
        <f t="shared" si="30"/>
        <v>35.27718363987325</v>
      </c>
      <c r="AL9">
        <f t="shared" si="9"/>
        <v>-856.68612160939074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-412.68595895327735</v>
      </c>
      <c r="AR9">
        <f t="shared" si="14"/>
        <v>-420.84092519085993</v>
      </c>
      <c r="AS9">
        <f t="shared" si="15"/>
        <v>-201.75595285802768</v>
      </c>
      <c r="AT9">
        <f t="shared" si="16"/>
        <v>24.623730899338479</v>
      </c>
      <c r="AU9">
        <f t="shared" si="17"/>
        <v>-597.97314714954916</v>
      </c>
      <c r="AW9">
        <v>6</v>
      </c>
      <c r="AX9">
        <f>IF(Z9&gt;0, (R9*SUMPRODUCT(K9:$K$98, X9:$X$98)-K9*$AZ$3)/Z9, 0)</f>
        <v>2001.7850076772479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500000</v>
      </c>
      <c r="S10">
        <f t="shared" si="1"/>
        <v>2137.7428249021063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1870.9821156324597</v>
      </c>
      <c r="AC10">
        <f t="shared" si="2"/>
        <v>1975.5058597505283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-601.00867039796253</v>
      </c>
      <c r="AI10">
        <f t="shared" si="7"/>
        <v>-612.56002398419776</v>
      </c>
      <c r="AJ10">
        <f t="shared" si="8"/>
        <v>-104.52374411806863</v>
      </c>
      <c r="AK10">
        <f t="shared" si="30"/>
        <v>8.0452230972195764</v>
      </c>
      <c r="AL10">
        <f t="shared" si="9"/>
        <v>-709.03854500504679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-397.90232911981752</v>
      </c>
      <c r="AR10">
        <f t="shared" si="14"/>
        <v>-405.54998999866319</v>
      </c>
      <c r="AS10">
        <f t="shared" si="15"/>
        <v>-69.200734168051255</v>
      </c>
      <c r="AT10">
        <f t="shared" si="16"/>
        <v>5.3264007099140747</v>
      </c>
      <c r="AU10">
        <f t="shared" si="17"/>
        <v>-469.42432345680038</v>
      </c>
      <c r="AW10">
        <v>7</v>
      </c>
      <c r="AX10">
        <f>IF(Z10&gt;0, (R10*SUMPRODUCT(K10:$K$98, X10:$X$98)-K10*$AZ$3)/Z10, 0)</f>
        <v>2137.7428249021063</v>
      </c>
    </row>
    <row r="11" spans="1:52" x14ac:dyDescent="0.25">
      <c r="A11" t="s">
        <v>33</v>
      </c>
      <c r="C11" s="25">
        <f>AU100</f>
        <v>97.668696440729263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500000</v>
      </c>
      <c r="S11">
        <f t="shared" si="1"/>
        <v>2238.2591018997828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1975.5058597505283</v>
      </c>
      <c r="AC11">
        <f t="shared" si="2"/>
        <v>2044.9790474872698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-610.02744494322656</v>
      </c>
      <c r="AI11">
        <f t="shared" si="7"/>
        <v>-621.44803430747584</v>
      </c>
      <c r="AJ11">
        <f t="shared" si="8"/>
        <v>-69.473187736741465</v>
      </c>
      <c r="AK11">
        <f t="shared" si="30"/>
        <v>3.1608093756008455</v>
      </c>
      <c r="AL11">
        <f t="shared" si="9"/>
        <v>-687.76041266861648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-384.05598794054379</v>
      </c>
      <c r="AR11">
        <f t="shared" si="14"/>
        <v>-391.24606728452846</v>
      </c>
      <c r="AS11">
        <f t="shared" si="15"/>
        <v>-43.738349762437807</v>
      </c>
      <c r="AT11">
        <f t="shared" si="16"/>
        <v>1.9899559888671776</v>
      </c>
      <c r="AU11">
        <f t="shared" si="17"/>
        <v>-432.99446105809909</v>
      </c>
      <c r="AW11">
        <v>8</v>
      </c>
      <c r="AX11">
        <f>IF(Z11&gt;0, (R11*SUMPRODUCT(K11:$K$98, X11:$X$98)-K11*$AZ$3)/Z11, 0)</f>
        <v>2238.2591018997828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500000</v>
      </c>
      <c r="S12">
        <f t="shared" si="1"/>
        <v>2503.5684356730189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2044.9790474872698</v>
      </c>
      <c r="AC12">
        <f t="shared" si="2"/>
        <v>2261.3845151307978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-623.08405771113928</v>
      </c>
      <c r="AI12">
        <f t="shared" si="7"/>
        <v>-634.37486408030327</v>
      </c>
      <c r="AJ12">
        <f t="shared" si="8"/>
        <v>-216.40546764352803</v>
      </c>
      <c r="AK12">
        <f t="shared" si="30"/>
        <v>42.944559997232666</v>
      </c>
      <c r="AL12">
        <f t="shared" si="9"/>
        <v>-807.83577172659864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-366.2708321624105</v>
      </c>
      <c r="AR12">
        <f t="shared" si="14"/>
        <v>-372.90796722218045</v>
      </c>
      <c r="AS12">
        <f t="shared" si="15"/>
        <v>-127.21078277858427</v>
      </c>
      <c r="AT12">
        <f t="shared" si="16"/>
        <v>25.244330251067133</v>
      </c>
      <c r="AU12">
        <f t="shared" si="17"/>
        <v>-474.87441974969761</v>
      </c>
      <c r="AW12">
        <v>9</v>
      </c>
      <c r="AX12">
        <f>IF(Z12&gt;0, (R12*SUMPRODUCT(K12:$K$98, X12:$X$98)-K12*$AZ$3)/Z12, 0)</f>
        <v>2503.5684356730189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500000</v>
      </c>
      <c r="S13">
        <f t="shared" si="1"/>
        <v>3137.035041075861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2261.3845151307978</v>
      </c>
      <c r="AC13">
        <f t="shared" si="2"/>
        <v>2801.2426400872082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-636.59688980944247</v>
      </c>
      <c r="AI13">
        <f t="shared" si="7"/>
        <v>-647.75887319266963</v>
      </c>
      <c r="AJ13">
        <f t="shared" si="8"/>
        <v>-539.85812495641039</v>
      </c>
      <c r="AK13">
        <f t="shared" si="30"/>
        <v>158.29691605915585</v>
      </c>
      <c r="AL13">
        <f t="shared" si="9"/>
        <v>-1029.3200820899242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-334.11977900334369</v>
      </c>
      <c r="AR13">
        <f t="shared" si="14"/>
        <v>-339.97817932062958</v>
      </c>
      <c r="AS13">
        <f t="shared" si="15"/>
        <v>-283.34614933099829</v>
      </c>
      <c r="AT13">
        <f t="shared" si="16"/>
        <v>83.082609194694641</v>
      </c>
      <c r="AU13">
        <f t="shared" si="17"/>
        <v>-540.2417194569332</v>
      </c>
      <c r="AW13">
        <v>10</v>
      </c>
      <c r="AX13">
        <f>IF(Z13&gt;0, (R13*SUMPRODUCT(K13:$K$98, X13:$X$98)-K13*$AZ$3)/Z13, 0)</f>
        <v>3137.035041075861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500000</v>
      </c>
      <c r="S14">
        <f t="shared" si="1"/>
        <v>3711.4325768754761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2801.2426400872082</v>
      </c>
      <c r="AC14">
        <f t="shared" si="2"/>
        <v>3276.1665727970967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-653.08586183527996</v>
      </c>
      <c r="AI14">
        <f t="shared" si="7"/>
        <v>-664.11989823812894</v>
      </c>
      <c r="AJ14">
        <f t="shared" si="8"/>
        <v>-474.9239327098885</v>
      </c>
      <c r="AK14">
        <f t="shared" si="30"/>
        <v>196.0869848061046</v>
      </c>
      <c r="AL14">
        <f t="shared" si="9"/>
        <v>-942.95684614191271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-306.0482725181671</v>
      </c>
      <c r="AR14">
        <f t="shared" si="14"/>
        <v>-311.21902873466934</v>
      </c>
      <c r="AS14">
        <f t="shared" si="15"/>
        <v>-222.55825409378622</v>
      </c>
      <c r="AT14">
        <f t="shared" si="16"/>
        <v>91.890035399879039</v>
      </c>
      <c r="AU14">
        <f t="shared" si="17"/>
        <v>-441.88724742857647</v>
      </c>
      <c r="AW14">
        <v>11</v>
      </c>
      <c r="AX14">
        <f>IF(Z14&gt;0, (R14*SUMPRODUCT(K14:$K$98, X14:$X$98)-K14*$AZ$3)/Z14, 0)</f>
        <v>3711.4325768754761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500000</v>
      </c>
      <c r="S15">
        <f t="shared" si="1"/>
        <v>4231.8737435324292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3276.1665727970967</v>
      </c>
      <c r="AC15">
        <f t="shared" si="2"/>
        <v>3692.4787571657457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-677.88397091523893</v>
      </c>
      <c r="AI15">
        <f t="shared" si="7"/>
        <v>-688.79071985478663</v>
      </c>
      <c r="AJ15">
        <f t="shared" si="8"/>
        <v>-416.31218436864901</v>
      </c>
      <c r="AK15">
        <f t="shared" si="30"/>
        <v>229.33166009579679</v>
      </c>
      <c r="AL15">
        <f t="shared" si="9"/>
        <v>-875.77124412763885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-283.63315277258226</v>
      </c>
      <c r="AR15">
        <f t="shared" si="14"/>
        <v>-288.19664109942124</v>
      </c>
      <c r="AS15">
        <f t="shared" si="15"/>
        <v>-174.18900941217993</v>
      </c>
      <c r="AT15">
        <f t="shared" si="16"/>
        <v>95.954565345039342</v>
      </c>
      <c r="AU15">
        <f t="shared" si="17"/>
        <v>-366.43108516656184</v>
      </c>
      <c r="AW15">
        <v>12</v>
      </c>
      <c r="AX15">
        <f>IF(Z15&gt;0, (R15*SUMPRODUCT(K15:$K$98, X15:$X$98)-K15*$AZ$3)/Z15, 0)</f>
        <v>4231.8737435324292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500000</v>
      </c>
      <c r="S16">
        <f t="shared" si="1"/>
        <v>4700.6115442183536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3692.4787571657457</v>
      </c>
      <c r="AC16">
        <f t="shared" si="2"/>
        <v>4053.8102980421068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-706.9492900640231</v>
      </c>
      <c r="AI16">
        <f t="shared" si="7"/>
        <v>-717.72929778192372</v>
      </c>
      <c r="AJ16">
        <f t="shared" si="8"/>
        <v>-361.33154087636103</v>
      </c>
      <c r="AK16">
        <f t="shared" si="30"/>
        <v>258.47351300160221</v>
      </c>
      <c r="AL16">
        <f t="shared" si="9"/>
        <v>-820.58732565668265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-264.10210801224571</v>
      </c>
      <c r="AR16">
        <f t="shared" si="14"/>
        <v>-268.12930317701915</v>
      </c>
      <c r="AS16">
        <f t="shared" si="15"/>
        <v>-134.9862330693021</v>
      </c>
      <c r="AT16">
        <f t="shared" si="16"/>
        <v>96.560532146332079</v>
      </c>
      <c r="AU16">
        <f t="shared" si="17"/>
        <v>-306.55500409998922</v>
      </c>
      <c r="AW16">
        <v>13</v>
      </c>
      <c r="AX16">
        <f>IF(Z16&gt;0, (R16*SUMPRODUCT(K16:$K$98, X16:$X$98)-K16*$AZ$3)/Z16, 0)</f>
        <v>4700.6115442183536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500000</v>
      </c>
      <c r="S17">
        <f t="shared" si="1"/>
        <v>5122.0767440257678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4053.8102980421068</v>
      </c>
      <c r="AC17">
        <f t="shared" si="2"/>
        <v>4365.5695236449865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-736.01020134336557</v>
      </c>
      <c r="AI17">
        <f t="shared" si="7"/>
        <v>-746.66400872905353</v>
      </c>
      <c r="AJ17">
        <f t="shared" si="8"/>
        <v>-311.75922560287972</v>
      </c>
      <c r="AK17">
        <f t="shared" si="30"/>
        <v>283.76672086294752</v>
      </c>
      <c r="AL17">
        <f t="shared" si="9"/>
        <v>-774.65651346898562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-245.49882404337723</v>
      </c>
      <c r="AR17">
        <f t="shared" si="14"/>
        <v>-249.05243944163834</v>
      </c>
      <c r="AS17">
        <f t="shared" si="15"/>
        <v>-103.98840006631224</v>
      </c>
      <c r="AT17">
        <f t="shared" si="16"/>
        <v>94.651400411770737</v>
      </c>
      <c r="AU17">
        <f t="shared" si="17"/>
        <v>-258.38943909617979</v>
      </c>
      <c r="AW17">
        <v>14</v>
      </c>
      <c r="AX17">
        <f>IF(Z17&gt;0, (R17*SUMPRODUCT(K17:$K$98, X17:$X$98)-K17*$AZ$3)/Z17, 0)</f>
        <v>5122.0767440257678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500000</v>
      </c>
      <c r="S18">
        <f t="shared" si="1"/>
        <v>5502.2118651460924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4365.5695236449865</v>
      </c>
      <c r="AC18">
        <f t="shared" si="2"/>
        <v>4634.2326046151156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-766.25762397149492</v>
      </c>
      <c r="AI18">
        <f t="shared" si="7"/>
        <v>-776.78573684272669</v>
      </c>
      <c r="AJ18">
        <f t="shared" si="8"/>
        <v>-268.66308097012916</v>
      </c>
      <c r="AK18">
        <f t="shared" si="30"/>
        <v>305.58986665514908</v>
      </c>
      <c r="AL18">
        <f t="shared" si="9"/>
        <v>-739.85895115770677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-228.20353534881897</v>
      </c>
      <c r="AR18">
        <f t="shared" si="14"/>
        <v>-231.33897244282676</v>
      </c>
      <c r="AS18">
        <f t="shared" si="15"/>
        <v>-80.012078153717965</v>
      </c>
      <c r="AT18">
        <f t="shared" si="16"/>
        <v>91.009453943225523</v>
      </c>
      <c r="AU18">
        <f t="shared" si="17"/>
        <v>-220.34159665331921</v>
      </c>
      <c r="AW18">
        <v>15</v>
      </c>
      <c r="AX18">
        <f>IF(Z18&gt;0, (R18*SUMPRODUCT(K18:$K$98, X18:$X$98)-K18*$AZ$3)/Z18, 0)</f>
        <v>5502.2118651460924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500000</v>
      </c>
      <c r="S19">
        <f t="shared" si="1"/>
        <v>5845.9096723727989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4634.2326046151156</v>
      </c>
      <c r="AC19">
        <f t="shared" si="2"/>
        <v>4865.1021987426411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-801.62314775103528</v>
      </c>
      <c r="AI19">
        <f t="shared" si="7"/>
        <v>-812.02593891486094</v>
      </c>
      <c r="AJ19">
        <f t="shared" si="8"/>
        <v>-230.86959412752549</v>
      </c>
      <c r="AK19">
        <f t="shared" si="30"/>
        <v>324.39628232305813</v>
      </c>
      <c r="AL19">
        <f t="shared" si="9"/>
        <v>-718.4992507193283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-213.15709184130938</v>
      </c>
      <c r="AR19">
        <f t="shared" si="14"/>
        <v>-215.92326534532378</v>
      </c>
      <c r="AS19">
        <f t="shared" si="15"/>
        <v>-61.38980818713916</v>
      </c>
      <c r="AT19">
        <f t="shared" si="16"/>
        <v>86.259195905344441</v>
      </c>
      <c r="AU19">
        <f t="shared" si="17"/>
        <v>-191.05387762711851</v>
      </c>
      <c r="AW19">
        <v>16</v>
      </c>
      <c r="AX19">
        <f>IF(Z19&gt;0, (R19*SUMPRODUCT(K19:$K$98, X19:$X$98)-K19*$AZ$3)/Z19, 0)</f>
        <v>5845.9096723727989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500000</v>
      </c>
      <c r="S20">
        <f t="shared" si="1"/>
        <v>6156.2242133531308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4865.1021987426411</v>
      </c>
      <c r="AC20">
        <f t="shared" si="2"/>
        <v>5061.8318296480693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-835.56300518129149</v>
      </c>
      <c r="AI20">
        <f t="shared" si="7"/>
        <v>-845.84087935834941</v>
      </c>
      <c r="AJ20">
        <f t="shared" si="8"/>
        <v>-196.72963090542817</v>
      </c>
      <c r="AK20">
        <f t="shared" si="30"/>
        <v>340.55715391198493</v>
      </c>
      <c r="AL20">
        <f t="shared" si="9"/>
        <v>-702.01335635179271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-198.37672559186001</v>
      </c>
      <c r="AR20">
        <f t="shared" si="14"/>
        <v>-200.81686596744726</v>
      </c>
      <c r="AS20">
        <f t="shared" si="15"/>
        <v>-46.706926663712757</v>
      </c>
      <c r="AT20">
        <f t="shared" si="16"/>
        <v>80.854002212896589</v>
      </c>
      <c r="AU20">
        <f t="shared" si="17"/>
        <v>-166.66979041826343</v>
      </c>
      <c r="AW20">
        <v>17</v>
      </c>
      <c r="AX20">
        <f>IF(Z20&gt;0, (R20*SUMPRODUCT(K20:$K$98, X20:$X$98)-K20*$AZ$3)/Z20, 0)</f>
        <v>6156.2242133531308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500000</v>
      </c>
      <c r="S21">
        <f t="shared" si="1"/>
        <v>6438.1321874760006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5061.8318296480693</v>
      </c>
      <c r="AC21">
        <f t="shared" si="2"/>
        <v>5229.4253922229382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-874.73835999032133</v>
      </c>
      <c r="AI21">
        <f t="shared" si="7"/>
        <v>-884.89158696660888</v>
      </c>
      <c r="AJ21">
        <f t="shared" si="8"/>
        <v>-167.59356257486888</v>
      </c>
      <c r="AK21">
        <f t="shared" si="30"/>
        <v>354.3282280753649</v>
      </c>
      <c r="AL21">
        <f t="shared" si="9"/>
        <v>-698.15692146611286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-185.42644143661579</v>
      </c>
      <c r="AR21">
        <f t="shared" si="14"/>
        <v>-187.57871557185788</v>
      </c>
      <c r="AS21">
        <f t="shared" si="15"/>
        <v>-35.526369183451131</v>
      </c>
      <c r="AT21">
        <f t="shared" si="16"/>
        <v>75.110256320854006</v>
      </c>
      <c r="AU21">
        <f t="shared" si="17"/>
        <v>-147.994828434455</v>
      </c>
      <c r="AW21">
        <v>18</v>
      </c>
      <c r="AX21">
        <f>IF(Z21&gt;0, (R21*SUMPRODUCT(K21:$K$98, X21:$X$98)-K21*$AZ$3)/Z21, 0)</f>
        <v>6438.1321874760006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500000</v>
      </c>
      <c r="S22">
        <f t="shared" si="1"/>
        <v>6694.1820119217937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5229.4253922229382</v>
      </c>
      <c r="AC22">
        <f t="shared" si="2"/>
        <v>5370.7581366494724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-916.60002883476102</v>
      </c>
      <c r="AI22">
        <f t="shared" si="7"/>
        <v>-926.62880854056482</v>
      </c>
      <c r="AJ22">
        <f t="shared" si="8"/>
        <v>-141.33274442653419</v>
      </c>
      <c r="AK22">
        <f t="shared" si="30"/>
        <v>366.05977745560568</v>
      </c>
      <c r="AL22">
        <f t="shared" si="9"/>
        <v>-701.9017755114935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-173.48236559865427</v>
      </c>
      <c r="AR22">
        <f t="shared" si="14"/>
        <v>-175.38048514120152</v>
      </c>
      <c r="AS22">
        <f t="shared" si="15"/>
        <v>-26.74965968617186</v>
      </c>
      <c r="AT22">
        <f t="shared" si="16"/>
        <v>69.283126931871038</v>
      </c>
      <c r="AU22">
        <f t="shared" si="17"/>
        <v>-132.84701789550235</v>
      </c>
      <c r="AW22">
        <v>19</v>
      </c>
      <c r="AX22">
        <f>IF(Z22&gt;0, (R22*SUMPRODUCT(K22:$K$98, X22:$X$98)-K22*$AZ$3)/Z22, 0)</f>
        <v>6694.1820119217937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500000</v>
      </c>
      <c r="S23">
        <f t="shared" si="1"/>
        <v>6927.474866097672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5370.7581366494724</v>
      </c>
      <c r="AC23">
        <f t="shared" si="2"/>
        <v>5489.0250441429171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-961.76518875203533</v>
      </c>
      <c r="AI23">
        <f t="shared" si="7"/>
        <v>-971.66963653106234</v>
      </c>
      <c r="AJ23">
        <f t="shared" si="8"/>
        <v>-118.26690749344471</v>
      </c>
      <c r="AK23">
        <f t="shared" si="30"/>
        <v>375.95306956546312</v>
      </c>
      <c r="AL23">
        <f t="shared" si="9"/>
        <v>-713.9834744590438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-162.52736710039528</v>
      </c>
      <c r="AR23">
        <f t="shared" si="14"/>
        <v>-164.20110601186221</v>
      </c>
      <c r="AS23">
        <f t="shared" si="15"/>
        <v>-19.985760885104504</v>
      </c>
      <c r="AT23">
        <f t="shared" si="16"/>
        <v>63.531788490984894</v>
      </c>
      <c r="AU23">
        <f t="shared" si="17"/>
        <v>-120.65507840598181</v>
      </c>
      <c r="AW23">
        <v>20</v>
      </c>
      <c r="AX23">
        <f>IF(Z23&gt;0, (R23*SUMPRODUCT(K23:$K$98, X23:$X$98)-K23*$AZ$3)/Z23, 0)</f>
        <v>6927.474866097672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500000</v>
      </c>
      <c r="S24">
        <f t="shared" si="1"/>
        <v>7140.7019853876391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5489.0250441429171</v>
      </c>
      <c r="AC24">
        <f t="shared" si="2"/>
        <v>5586.9880994461801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-1008.9292507037427</v>
      </c>
      <c r="AI24">
        <f t="shared" si="7"/>
        <v>-1018.7094307737118</v>
      </c>
      <c r="AJ24">
        <f t="shared" si="8"/>
        <v>-97.96305530326299</v>
      </c>
      <c r="AK24">
        <f t="shared" si="30"/>
        <v>384.23175309000425</v>
      </c>
      <c r="AL24">
        <f t="shared" si="9"/>
        <v>-732.44073298697049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-152.22996125212975</v>
      </c>
      <c r="AR24">
        <f t="shared" si="14"/>
        <v>-153.70562114805583</v>
      </c>
      <c r="AS24">
        <f t="shared" si="15"/>
        <v>-14.780929487923952</v>
      </c>
      <c r="AT24">
        <f t="shared" si="16"/>
        <v>57.973921207984112</v>
      </c>
      <c r="AU24">
        <f t="shared" si="17"/>
        <v>-110.51262942799565</v>
      </c>
      <c r="AW24">
        <v>21</v>
      </c>
      <c r="AX24">
        <f>IF(Z24&gt;0, (R24*SUMPRODUCT(K24:$K$98, X24:$X$98)-K24*$AZ$3)/Z24, 0)</f>
        <v>7140.7019853876391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500000</v>
      </c>
      <c r="S25">
        <f t="shared" si="1"/>
        <v>7345.0849285829563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5586.9880994461801</v>
      </c>
      <c r="AC25">
        <f t="shared" si="2"/>
        <v>5667.3388724830311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-1503.8889003862876</v>
      </c>
      <c r="AI25">
        <f t="shared" si="7"/>
        <v>-1513.5336814330474</v>
      </c>
      <c r="AJ25">
        <f t="shared" si="8"/>
        <v>-80.350773036851024</v>
      </c>
      <c r="AK25">
        <f t="shared" si="30"/>
        <v>391.08916696123265</v>
      </c>
      <c r="AL25">
        <f t="shared" si="9"/>
        <v>-1202.7952875086658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-202.59893353843916</v>
      </c>
      <c r="AR25">
        <f t="shared" si="14"/>
        <v>-203.89824650882107</v>
      </c>
      <c r="AS25">
        <f t="shared" si="15"/>
        <v>-10.824590115715187</v>
      </c>
      <c r="AT25">
        <f t="shared" si="16"/>
        <v>52.686237742981064</v>
      </c>
      <c r="AU25">
        <f t="shared" si="17"/>
        <v>-162.03659888155519</v>
      </c>
      <c r="AW25">
        <v>22</v>
      </c>
      <c r="AX25">
        <f>IF(Z25&gt;0, (R25*SUMPRODUCT(K25:$K$98, X25:$X$98)-K25*$AZ$3)/Z25, 0)</f>
        <v>7345.0849285829563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500000</v>
      </c>
      <c r="S26">
        <f t="shared" si="1"/>
        <v>7466.1014772150911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5667.3388724830311</v>
      </c>
      <c r="AC26">
        <f t="shared" si="2"/>
        <v>5672.4013088454676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-2056.272720246574</v>
      </c>
      <c r="AI26">
        <f t="shared" si="7"/>
        <v>-2065.7696466648599</v>
      </c>
      <c r="AJ26">
        <f t="shared" si="8"/>
        <v>-5.0624363624365287</v>
      </c>
      <c r="AK26">
        <f t="shared" si="30"/>
        <v>396.71372107381222</v>
      </c>
      <c r="AL26">
        <f t="shared" si="9"/>
        <v>-1674.1183619534843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-247.3341543756122</v>
      </c>
      <c r="AR26">
        <f t="shared" si="14"/>
        <v>-248.47647087950108</v>
      </c>
      <c r="AS26">
        <f t="shared" si="15"/>
        <v>-0.6089238088192136</v>
      </c>
      <c r="AT26">
        <f t="shared" si="16"/>
        <v>47.717820581322428</v>
      </c>
      <c r="AU26">
        <f t="shared" si="17"/>
        <v>-201.36757410699786</v>
      </c>
      <c r="AW26">
        <v>23</v>
      </c>
      <c r="AX26">
        <f>IF(Z26&gt;0, (R26*SUMPRODUCT(K26:$K$98, X26:$X$98)-K26*$AZ$3)/Z26, 0)</f>
        <v>7466.1014772150911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500000</v>
      </c>
      <c r="S27">
        <f t="shared" si="1"/>
        <v>7511.5466880949707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5672.4013088454676</v>
      </c>
      <c r="AC27">
        <f t="shared" si="2"/>
        <v>5610.4790918813524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-2621.3055416549205</v>
      </c>
      <c r="AI27">
        <f t="shared" si="7"/>
        <v>-2630.6419661704822</v>
      </c>
      <c r="AJ27">
        <f t="shared" si="8"/>
        <v>61.92221696411525</v>
      </c>
      <c r="AK27">
        <f t="shared" si="30"/>
        <v>397.06809161918278</v>
      </c>
      <c r="AL27">
        <f t="shared" si="9"/>
        <v>-2171.6516575871842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-281.51594696491043</v>
      </c>
      <c r="AR27">
        <f t="shared" si="14"/>
        <v>-282.51863526163811</v>
      </c>
      <c r="AS27">
        <f t="shared" si="15"/>
        <v>6.6501562941854031</v>
      </c>
      <c r="AT27">
        <f t="shared" si="16"/>
        <v>42.643254685660516</v>
      </c>
      <c r="AU27">
        <f t="shared" si="17"/>
        <v>-233.22522428179221</v>
      </c>
      <c r="AW27">
        <v>24</v>
      </c>
      <c r="AX27">
        <f>IF(Z27&gt;0, (R27*SUMPRODUCT(K27:$K$98, X27:$X$98)-K27*$AZ$3)/Z27, 0)</f>
        <v>7511.5466880949707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500000</v>
      </c>
      <c r="S28">
        <f t="shared" si="1"/>
        <v>7495.8984021258775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5610.4790918813524</v>
      </c>
      <c r="AC28">
        <f t="shared" si="2"/>
        <v>5494.5095176052782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-3221.344309862403</v>
      </c>
      <c r="AI28">
        <f t="shared" si="7"/>
        <v>-3230.5068365250627</v>
      </c>
      <c r="AJ28">
        <f t="shared" si="8"/>
        <v>115.96957427607413</v>
      </c>
      <c r="AK28">
        <f t="shared" si="30"/>
        <v>392.73353643169469</v>
      </c>
      <c r="AL28">
        <f t="shared" si="9"/>
        <v>-2721.803725817294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-308.89044854889107</v>
      </c>
      <c r="AR28">
        <f t="shared" si="14"/>
        <v>-309.769031121392</v>
      </c>
      <c r="AS28">
        <f t="shared" si="15"/>
        <v>11.120169212117094</v>
      </c>
      <c r="AT28">
        <f t="shared" si="16"/>
        <v>37.658699772381723</v>
      </c>
      <c r="AU28">
        <f t="shared" si="17"/>
        <v>-260.99016213689322</v>
      </c>
      <c r="AW28">
        <v>25</v>
      </c>
      <c r="AX28">
        <f>IF(Z28&gt;0, (R28*SUMPRODUCT(K28:$K$98, X28:$X$98)-K28*$AZ$3)/Z28, 0)</f>
        <v>7495.8984021258775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500000</v>
      </c>
      <c r="S29">
        <f t="shared" si="1"/>
        <v>7428.247975758657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5494.5095176052782</v>
      </c>
      <c r="AC29">
        <f t="shared" si="2"/>
        <v>5333.4283303857064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-3839.6715128213291</v>
      </c>
      <c r="AI29">
        <f t="shared" si="7"/>
        <v>-3848.6464224295414</v>
      </c>
      <c r="AJ29">
        <f t="shared" si="8"/>
        <v>161.0811872195718</v>
      </c>
      <c r="AK29">
        <f t="shared" si="30"/>
        <v>384.61566623236951</v>
      </c>
      <c r="AL29">
        <f t="shared" si="9"/>
        <v>-3302.9495689775999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-328.73305969671185</v>
      </c>
      <c r="AR29">
        <f t="shared" si="14"/>
        <v>-329.50144560841215</v>
      </c>
      <c r="AS29">
        <f t="shared" si="15"/>
        <v>13.790948355204455</v>
      </c>
      <c r="AT29">
        <f t="shared" si="16"/>
        <v>32.928828506726362</v>
      </c>
      <c r="AU29">
        <f t="shared" si="17"/>
        <v>-282.78166874648133</v>
      </c>
      <c r="AW29">
        <v>26</v>
      </c>
      <c r="AX29">
        <f>IF(Z29&gt;0, (R29*SUMPRODUCT(K29:$K$98, X29:$X$98)-K29*$AZ$3)/Z29, 0)</f>
        <v>7428.247975758657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500000</v>
      </c>
      <c r="S30">
        <f t="shared" si="1"/>
        <v>7319.6876073125268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5333.4283303857064</v>
      </c>
      <c r="AC30">
        <f t="shared" si="2"/>
        <v>5136.6678254473136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-4526.1574863079304</v>
      </c>
      <c r="AI30">
        <f t="shared" si="7"/>
        <v>-4534.9294928829031</v>
      </c>
      <c r="AJ30">
        <f t="shared" si="8"/>
        <v>196.76050493839284</v>
      </c>
      <c r="AK30">
        <f t="shared" si="30"/>
        <v>373.33998312699947</v>
      </c>
      <c r="AL30">
        <f t="shared" si="9"/>
        <v>-3964.8290048175108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-345.98793016510933</v>
      </c>
      <c r="AR30">
        <f t="shared" si="14"/>
        <v>-346.6584787280903</v>
      </c>
      <c r="AS30">
        <f t="shared" si="15"/>
        <v>15.040740417852268</v>
      </c>
      <c r="AT30">
        <f t="shared" si="16"/>
        <v>28.538805465948258</v>
      </c>
      <c r="AU30">
        <f t="shared" si="17"/>
        <v>-303.0789328442898</v>
      </c>
      <c r="AW30">
        <v>27</v>
      </c>
      <c r="AX30">
        <f>IF(Z30&gt;0, (R30*SUMPRODUCT(K30:$K$98, X30:$X$98)-K30*$AZ$3)/Z30, 0)</f>
        <v>7319.6876073125268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500000</v>
      </c>
      <c r="S31">
        <f t="shared" si="1"/>
        <v>7174.1653436237848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5136.6678254473136</v>
      </c>
      <c r="AC31">
        <f t="shared" si="2"/>
        <v>4908.5125334592758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-5275.0422941769193</v>
      </c>
      <c r="AI31">
        <f t="shared" si="7"/>
        <v>-5283.5947046287874</v>
      </c>
      <c r="AJ31">
        <f t="shared" si="8"/>
        <v>228.15529198803779</v>
      </c>
      <c r="AK31">
        <f t="shared" si="30"/>
        <v>359.56674778131196</v>
      </c>
      <c r="AL31">
        <f t="shared" si="9"/>
        <v>-4695.8726648594375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-360.03043152434151</v>
      </c>
      <c r="AR31">
        <f t="shared" si="14"/>
        <v>-360.61414779690267</v>
      </c>
      <c r="AS31">
        <f t="shared" si="15"/>
        <v>15.571979075825093</v>
      </c>
      <c r="AT31">
        <f t="shared" si="16"/>
        <v>24.541030032766603</v>
      </c>
      <c r="AU31">
        <f t="shared" si="17"/>
        <v>-320.50113868831096</v>
      </c>
      <c r="AW31">
        <v>28</v>
      </c>
      <c r="AX31">
        <f>IF(Z31&gt;0, (R31*SUMPRODUCT(K31:$K$98, X31:$X$98)-K31*$AZ$3)/Z31, 0)</f>
        <v>7174.1653436237848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500000</v>
      </c>
      <c r="S32">
        <f t="shared" si="1"/>
        <v>6995.635826337455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4908.5125334592758</v>
      </c>
      <c r="AC32">
        <f t="shared" si="2"/>
        <v>4653.6898145930327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-6061.6693776072552</v>
      </c>
      <c r="AI32">
        <f t="shared" si="7"/>
        <v>-6069.9847222201652</v>
      </c>
      <c r="AJ32">
        <f t="shared" si="8"/>
        <v>254.82271886624312</v>
      </c>
      <c r="AK32">
        <f t="shared" si="30"/>
        <v>343.59587734214932</v>
      </c>
      <c r="AL32">
        <f t="shared" si="9"/>
        <v>-5471.5661260117731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-369.39200133234442</v>
      </c>
      <c r="AR32">
        <f t="shared" si="14"/>
        <v>-369.89873002323571</v>
      </c>
      <c r="AS32">
        <f t="shared" si="15"/>
        <v>15.528638769821356</v>
      </c>
      <c r="AT32">
        <f t="shared" si="16"/>
        <v>20.938385265588252</v>
      </c>
      <c r="AU32">
        <f t="shared" si="17"/>
        <v>-333.43170598782615</v>
      </c>
      <c r="AW32">
        <v>29</v>
      </c>
      <c r="AX32">
        <f>IF(Z32&gt;0, (R32*SUMPRODUCT(K32:$K$98, X32:$X$98)-K32*$AZ$3)/Z32, 0)</f>
        <v>6995.635826337455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500000</v>
      </c>
      <c r="S33">
        <f t="shared" si="1"/>
        <v>6790.4918285333961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4653.6898145930327</v>
      </c>
      <c r="AC33">
        <f t="shared" si="2"/>
        <v>4378.2332709911343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-6907.9589000095266</v>
      </c>
      <c r="AI33">
        <f t="shared" si="7"/>
        <v>-6916.0183922038068</v>
      </c>
      <c r="AJ33">
        <f t="shared" si="8"/>
        <v>275.45654360189837</v>
      </c>
      <c r="AK33">
        <f t="shared" si="30"/>
        <v>325.75828702151233</v>
      </c>
      <c r="AL33">
        <f t="shared" si="9"/>
        <v>-6314.8035615803965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-375.86074010972942</v>
      </c>
      <c r="AR33">
        <f t="shared" si="14"/>
        <v>-376.29925555906811</v>
      </c>
      <c r="AS33">
        <f t="shared" si="15"/>
        <v>14.9875385544252</v>
      </c>
      <c r="AT33">
        <f t="shared" si="16"/>
        <v>17.724446921161391</v>
      </c>
      <c r="AU33">
        <f t="shared" si="17"/>
        <v>-343.58727008348154</v>
      </c>
      <c r="AW33">
        <v>30</v>
      </c>
      <c r="AX33">
        <f>IF(Z33&gt;0, (R33*SUMPRODUCT(K33:$K$98, X33:$X$98)-K33*$AZ$3)/Z33, 0)</f>
        <v>6790.4918285333961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500000</v>
      </c>
      <c r="S34">
        <f t="shared" si="1"/>
        <v>6562.2180265708148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4378.2332709911343</v>
      </c>
      <c r="AC34">
        <f t="shared" si="2"/>
        <v>4086.2434752835889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-7809.6769504295262</v>
      </c>
      <c r="AI34">
        <f t="shared" si="7"/>
        <v>-7817.4606057781029</v>
      </c>
      <c r="AJ34">
        <f t="shared" si="8"/>
        <v>291.98979570754545</v>
      </c>
      <c r="AK34">
        <f t="shared" si="30"/>
        <v>306.47632896937944</v>
      </c>
      <c r="AL34">
        <f t="shared" si="9"/>
        <v>-7218.9944811011783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-379.39557952213852</v>
      </c>
      <c r="AR34">
        <f t="shared" si="14"/>
        <v>-379.77371096733373</v>
      </c>
      <c r="AS34">
        <f t="shared" si="15"/>
        <v>14.184919358402173</v>
      </c>
      <c r="AT34">
        <f t="shared" si="16"/>
        <v>14.888677877099667</v>
      </c>
      <c r="AU34">
        <f t="shared" si="17"/>
        <v>-350.70011373183189</v>
      </c>
      <c r="AW34">
        <v>31</v>
      </c>
      <c r="AX34">
        <f>IF(Z34&gt;0, (R34*SUMPRODUCT(K34:$K$98, X34:$X$98)-K34*$AZ$3)/Z34, 0)</f>
        <v>6562.2180265708148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6311.9695332757265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4086.2434752835889</v>
      </c>
      <c r="AC35">
        <f t="shared" ref="AC35:AC66" si="33">S35*Z35</f>
        <v>3781.7326675491131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-8664.3961887721453</v>
      </c>
      <c r="AI35">
        <f t="shared" ref="AI35:AI66" si="38">SUM(AE35:AH35)</f>
        <v>-8671.8853976625178</v>
      </c>
      <c r="AJ35">
        <f t="shared" ref="AJ35:AJ66" si="39">AB35-AC35</f>
        <v>304.51080773447575</v>
      </c>
      <c r="AK35">
        <f t="shared" si="30"/>
        <v>286.03704326985127</v>
      </c>
      <c r="AL35">
        <f t="shared" ref="AL35:AL66" si="40">SUM(AI35:AK35)</f>
        <v>-8081.3375466581911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-375.81964407217856</v>
      </c>
      <c r="AR35">
        <f t="shared" ref="AR35:AR66" si="45">AI35*$K35</f>
        <v>-376.14448976924041</v>
      </c>
      <c r="AS35">
        <f t="shared" ref="AS35:AS66" si="46">AJ35*$K35</f>
        <v>13.20820757564181</v>
      </c>
      <c r="AT35">
        <f t="shared" ref="AT35:AT66" si="47">AK35*$K35</f>
        <v>12.406904930367423</v>
      </c>
      <c r="AU35">
        <f t="shared" ref="AU35:AU66" si="48">AL35*$K35</f>
        <v>-350.5293772632312</v>
      </c>
      <c r="AW35">
        <v>32</v>
      </c>
      <c r="AX35">
        <f>IF(Z35&gt;0, (R35*SUMPRODUCT(K35:$K$98, X35:$X$98)-K35*$AZ$3)/Z35, 0)</f>
        <v>6311.9695332757265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500000</v>
      </c>
      <c r="S36">
        <f t="shared" si="32"/>
        <v>6048.4223272285481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3781.7326675491131</v>
      </c>
      <c r="AC36">
        <f t="shared" si="33"/>
        <v>3472.7744268587776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-9491.6582854931567</v>
      </c>
      <c r="AI36">
        <f t="shared" si="38"/>
        <v>-9498.8353108374868</v>
      </c>
      <c r="AJ36">
        <f t="shared" si="39"/>
        <v>308.95824069033551</v>
      </c>
      <c r="AK36">
        <f t="shared" si="30"/>
        <v>264.72128672843792</v>
      </c>
      <c r="AL36">
        <f t="shared" si="40"/>
        <v>-8925.1557834187133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-367.59131862233966</v>
      </c>
      <c r="AR36">
        <f t="shared" si="45"/>
        <v>-367.86926923231266</v>
      </c>
      <c r="AS36">
        <f t="shared" si="46"/>
        <v>11.965281901074873</v>
      </c>
      <c r="AT36">
        <f t="shared" si="47"/>
        <v>10.25208071435044</v>
      </c>
      <c r="AU36">
        <f t="shared" si="48"/>
        <v>-345.65190661688735</v>
      </c>
      <c r="AW36">
        <v>33</v>
      </c>
      <c r="AX36">
        <f>IF(Z36&gt;0, (R36*SUMPRODUCT(K36:$K$98, X36:$X$98)-K36*$AZ$3)/Z36, 0)</f>
        <v>6048.4223272285481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5777.5578439854708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3472.7744268587776</v>
      </c>
      <c r="AC37">
        <f t="shared" si="33"/>
        <v>3164.8807898273676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-10315.863216033034</v>
      </c>
      <c r="AI37">
        <f t="shared" si="38"/>
        <v>-10322.71057454352</v>
      </c>
      <c r="AJ37">
        <f t="shared" si="39"/>
        <v>307.89363703140998</v>
      </c>
      <c r="AK37">
        <f t="shared" si="30"/>
        <v>243.09420988011445</v>
      </c>
      <c r="AL37">
        <f t="shared" si="40"/>
        <v>-9771.7227276319954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-356.70623767843034</v>
      </c>
      <c r="AR37">
        <f t="shared" si="45"/>
        <v>-356.94300850808952</v>
      </c>
      <c r="AS37">
        <f t="shared" si="46"/>
        <v>10.646475100591406</v>
      </c>
      <c r="AT37">
        <f t="shared" si="47"/>
        <v>8.4058133761385694</v>
      </c>
      <c r="AU37">
        <f t="shared" si="48"/>
        <v>-337.89072003135954</v>
      </c>
      <c r="AW37">
        <v>34</v>
      </c>
      <c r="AX37">
        <f>IF(Z37&gt;0, (R37*SUMPRODUCT(K37:$K$98, X37:$X$98)-K37*$AZ$3)/Z37, 0)</f>
        <v>5777.5578439854708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500000</v>
      </c>
      <c r="S38">
        <f t="shared" si="32"/>
        <v>5504.5065821809303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3164.8807898273676</v>
      </c>
      <c r="AC38">
        <f t="shared" si="33"/>
        <v>2861.4760535694118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-11234.184200977081</v>
      </c>
      <c r="AI38">
        <f t="shared" si="38"/>
        <v>-11240.682231297438</v>
      </c>
      <c r="AJ38">
        <f t="shared" si="39"/>
        <v>303.40473625795585</v>
      </c>
      <c r="AK38">
        <f t="shared" si="30"/>
        <v>221.54165528791575</v>
      </c>
      <c r="AL38">
        <f t="shared" si="40"/>
        <v>-10715.735839751565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-346.83957607991817</v>
      </c>
      <c r="AR38">
        <f t="shared" si="45"/>
        <v>-347.04019359173282</v>
      </c>
      <c r="AS38">
        <f t="shared" si="46"/>
        <v>9.3671928661447694</v>
      </c>
      <c r="AT38">
        <f t="shared" si="47"/>
        <v>6.839785820622474</v>
      </c>
      <c r="AU38">
        <f t="shared" si="48"/>
        <v>-330.83321490496553</v>
      </c>
      <c r="AW38">
        <v>35</v>
      </c>
      <c r="AX38">
        <f>IF(Z38&gt;0, (R38*SUMPRODUCT(K38:$K$98, X38:$X$98)-K38*$AZ$3)/Z38, 0)</f>
        <v>5504.5065821809303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500000</v>
      </c>
      <c r="S39">
        <f t="shared" si="32"/>
        <v>5223.6548418360599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2861.4760535694118</v>
      </c>
      <c r="AC39">
        <f t="shared" si="33"/>
        <v>2562.2271037577739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-12069.664789353332</v>
      </c>
      <c r="AI39">
        <f t="shared" si="38"/>
        <v>-12075.796097750752</v>
      </c>
      <c r="AJ39">
        <f t="shared" si="39"/>
        <v>299.24894981163789</v>
      </c>
      <c r="AK39">
        <f t="shared" si="30"/>
        <v>200.30332374985883</v>
      </c>
      <c r="AL39">
        <f t="shared" si="40"/>
        <v>-11576.243824189256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-332.70880326980762</v>
      </c>
      <c r="AR39">
        <f t="shared" si="45"/>
        <v>-332.87781710034773</v>
      </c>
      <c r="AS39">
        <f t="shared" si="46"/>
        <v>8.2490078812628838</v>
      </c>
      <c r="AT39">
        <f t="shared" si="47"/>
        <v>5.5215020714217316</v>
      </c>
      <c r="AU39">
        <f t="shared" si="48"/>
        <v>-319.10730714766311</v>
      </c>
      <c r="AW39">
        <v>36</v>
      </c>
      <c r="AX39">
        <f>IF(Z39&gt;0, (R39*SUMPRODUCT(K39:$K$98, X39:$X$98)-K39*$AZ$3)/Z39, 0)</f>
        <v>5223.6548418360599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500000</v>
      </c>
      <c r="S40">
        <f t="shared" si="32"/>
        <v>4937.2774640495354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2562.2271037577739</v>
      </c>
      <c r="AC40">
        <f t="shared" si="33"/>
        <v>2272.0099310846454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-12712.487323864851</v>
      </c>
      <c r="AI40">
        <f t="shared" si="38"/>
        <v>-12718.2395069952</v>
      </c>
      <c r="AJ40">
        <f t="shared" si="39"/>
        <v>290.21717267312852</v>
      </c>
      <c r="AK40">
        <f t="shared" ref="AK40:AK71" si="61">G40*SUM(AB40:AB40, AE40:AF40)</f>
        <v>179.3558972630442</v>
      </c>
      <c r="AL40">
        <f t="shared" si="40"/>
        <v>-12248.666437059028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-312.88273105715137</v>
      </c>
      <c r="AR40">
        <f t="shared" si="45"/>
        <v>-313.02430514265592</v>
      </c>
      <c r="AS40">
        <f t="shared" si="46"/>
        <v>7.1428933828857586</v>
      </c>
      <c r="AT40">
        <f t="shared" si="47"/>
        <v>4.4143495711904732</v>
      </c>
      <c r="AU40">
        <f t="shared" si="48"/>
        <v>-301.46706218857975</v>
      </c>
      <c r="AW40">
        <v>37</v>
      </c>
      <c r="AX40">
        <f>IF(Z40&gt;0, (R40*SUMPRODUCT(K40:$K$98, X40:$X$98)-K40*$AZ$3)/Z40, 0)</f>
        <v>4937.2774640495354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500000</v>
      </c>
      <c r="S41">
        <f t="shared" si="32"/>
        <v>4655.3029736532681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2272.0099310846454</v>
      </c>
      <c r="AC41">
        <f t="shared" si="33"/>
        <v>1997.0661559173866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-13292.769464698442</v>
      </c>
      <c r="AI41">
        <f t="shared" si="38"/>
        <v>-13298.13180676087</v>
      </c>
      <c r="AJ41">
        <f t="shared" si="39"/>
        <v>274.94377516725876</v>
      </c>
      <c r="AK41">
        <f t="shared" si="61"/>
        <v>159.04069517592518</v>
      </c>
      <c r="AL41">
        <f t="shared" si="40"/>
        <v>-12864.147336417685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-292.11140333001958</v>
      </c>
      <c r="AR41">
        <f t="shared" si="45"/>
        <v>-292.22924192408772</v>
      </c>
      <c r="AS41">
        <f t="shared" si="46"/>
        <v>6.0419472566835299</v>
      </c>
      <c r="AT41">
        <f t="shared" si="47"/>
        <v>3.4949527092754189</v>
      </c>
      <c r="AU41">
        <f t="shared" si="48"/>
        <v>-282.69234195812874</v>
      </c>
      <c r="AW41">
        <v>38</v>
      </c>
      <c r="AX41">
        <f>IF(Z41&gt;0, (R41*SUMPRODUCT(K41:$K$98, X41:$X$98)-K41*$AZ$3)/Z41, 0)</f>
        <v>4655.3029736532681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500000</v>
      </c>
      <c r="S42">
        <f t="shared" si="32"/>
        <v>4377.672791281705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1997.0661559173866</v>
      </c>
      <c r="AC42">
        <f t="shared" si="33"/>
        <v>1738.8288203461991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-13746.78256870256</v>
      </c>
      <c r="AI42">
        <f t="shared" si="38"/>
        <v>-13751.747617780145</v>
      </c>
      <c r="AJ42">
        <f t="shared" si="39"/>
        <v>258.23733557118749</v>
      </c>
      <c r="AK42">
        <f t="shared" si="61"/>
        <v>139.79463091421707</v>
      </c>
      <c r="AL42">
        <f t="shared" si="40"/>
        <v>-13353.71565129474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-269.72181850982361</v>
      </c>
      <c r="AR42">
        <f t="shared" si="45"/>
        <v>-269.81923636447459</v>
      </c>
      <c r="AS42">
        <f t="shared" si="46"/>
        <v>5.0668033344740762</v>
      </c>
      <c r="AT42">
        <f t="shared" si="47"/>
        <v>2.7428717868817607</v>
      </c>
      <c r="AU42">
        <f t="shared" si="48"/>
        <v>-262.00956124311875</v>
      </c>
      <c r="AW42">
        <v>39</v>
      </c>
      <c r="AX42">
        <f>IF(Z42&gt;0, (R42*SUMPRODUCT(K42:$K$98, X42:$X$98)-K42*$AZ$3)/Z42, 0)</f>
        <v>4377.672791281705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500000</v>
      </c>
      <c r="S43">
        <f t="shared" si="32"/>
        <v>4108.0160083573637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1738.8288203461991</v>
      </c>
      <c r="AC43">
        <f t="shared" si="33"/>
        <v>1499.3517051924762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-14124.967032425795</v>
      </c>
      <c r="AI43">
        <f t="shared" si="38"/>
        <v>-14129.529306836796</v>
      </c>
      <c r="AJ43">
        <f t="shared" si="39"/>
        <v>239.47711515372293</v>
      </c>
      <c r="AK43">
        <f t="shared" si="61"/>
        <v>121.71801742423395</v>
      </c>
      <c r="AL43">
        <f t="shared" si="40"/>
        <v>-13768.334174258838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-247.44827791890455</v>
      </c>
      <c r="AR43">
        <f t="shared" si="45"/>
        <v>-247.5282021370499</v>
      </c>
      <c r="AS43">
        <f t="shared" si="46"/>
        <v>4.1952805701946518</v>
      </c>
      <c r="AT43">
        <f t="shared" si="47"/>
        <v>2.1323174584540849</v>
      </c>
      <c r="AU43">
        <f t="shared" si="48"/>
        <v>-241.20060410840117</v>
      </c>
      <c r="AW43">
        <v>40</v>
      </c>
      <c r="AX43">
        <f>IF(Z43&gt;0, (R43*SUMPRODUCT(K43:$K$98, X43:$X$98)-K43*$AZ$3)/Z43, 0)</f>
        <v>4108.0160083573637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500000</v>
      </c>
      <c r="S44">
        <f t="shared" si="32"/>
        <v>3847.3413496003814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1499.3517051924762</v>
      </c>
      <c r="AC44">
        <f t="shared" si="33"/>
        <v>1278.9076266986608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-14459.391664609726</v>
      </c>
      <c r="AI44">
        <f t="shared" si="38"/>
        <v>-14463.546831485</v>
      </c>
      <c r="AJ44">
        <f t="shared" si="39"/>
        <v>220.44407849381537</v>
      </c>
      <c r="AK44">
        <f t="shared" si="61"/>
        <v>104.95461936347334</v>
      </c>
      <c r="AL44">
        <f t="shared" si="40"/>
        <v>-14138.14813362771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-226.16687219194424</v>
      </c>
      <c r="AR44">
        <f t="shared" si="45"/>
        <v>-226.2318653201072</v>
      </c>
      <c r="AS44">
        <f t="shared" si="46"/>
        <v>3.4480805889095723</v>
      </c>
      <c r="AT44">
        <f t="shared" si="47"/>
        <v>1.6416498379825528</v>
      </c>
      <c r="AU44">
        <f t="shared" si="48"/>
        <v>-221.14213489321506</v>
      </c>
      <c r="AW44">
        <v>41</v>
      </c>
      <c r="AX44">
        <f>IF(Z44&gt;0, (R44*SUMPRODUCT(K44:$K$98, X44:$X$98)-K44*$AZ$3)/Z44, 0)</f>
        <v>3847.3413496003814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500000</v>
      </c>
      <c r="S45">
        <f t="shared" si="32"/>
        <v>3591.0836465609787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1278.9076266986608</v>
      </c>
      <c r="AC45">
        <f t="shared" si="33"/>
        <v>1076.8516468505463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-14610.528072873283</v>
      </c>
      <c r="AI45">
        <f t="shared" si="38"/>
        <v>-14614.276424877984</v>
      </c>
      <c r="AJ45">
        <f t="shared" si="39"/>
        <v>202.05597984811448</v>
      </c>
      <c r="AK45">
        <f t="shared" si="61"/>
        <v>89.52353386890627</v>
      </c>
      <c r="AL45">
        <f t="shared" si="40"/>
        <v>-14322.696911160965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-204.04542449204951</v>
      </c>
      <c r="AR45">
        <f t="shared" si="45"/>
        <v>-204.09777263936698</v>
      </c>
      <c r="AS45">
        <f t="shared" si="46"/>
        <v>2.8218417550432568</v>
      </c>
      <c r="AT45">
        <f t="shared" si="47"/>
        <v>1.2502537471061455</v>
      </c>
      <c r="AU45">
        <f t="shared" si="48"/>
        <v>-200.0256771372176</v>
      </c>
      <c r="AW45">
        <v>42</v>
      </c>
      <c r="AX45">
        <f>IF(Z45&gt;0, (R45*SUMPRODUCT(K45:$K$98, X45:$X$98)-K45*$AZ$3)/Z45, 0)</f>
        <v>3591.0836465609787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500000</v>
      </c>
      <c r="S46">
        <f t="shared" si="32"/>
        <v>3340.2213487086592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1076.8516468505463</v>
      </c>
      <c r="AC46">
        <f t="shared" si="33"/>
        <v>894.33380480834478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-14561.30534646768</v>
      </c>
      <c r="AI46">
        <f t="shared" si="38"/>
        <v>-14564.65218231867</v>
      </c>
      <c r="AJ46">
        <f t="shared" si="39"/>
        <v>182.51784204220155</v>
      </c>
      <c r="AK46">
        <f t="shared" si="61"/>
        <v>75.379615279538257</v>
      </c>
      <c r="AL46">
        <f t="shared" si="40"/>
        <v>-14306.75472499693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-181.5696405798578</v>
      </c>
      <c r="AR46">
        <f t="shared" si="45"/>
        <v>-181.61137336191857</v>
      </c>
      <c r="AS46">
        <f t="shared" si="46"/>
        <v>2.2758741878215552</v>
      </c>
      <c r="AT46">
        <f t="shared" si="47"/>
        <v>0.93993287879742615</v>
      </c>
      <c r="AU46">
        <f t="shared" si="48"/>
        <v>-178.39556629529957</v>
      </c>
      <c r="AW46">
        <v>43</v>
      </c>
      <c r="AX46">
        <f>IF(Z46&gt;0, (R46*SUMPRODUCT(K46:$K$98, X46:$X$98)-K46*$AZ$3)/Z46, 0)</f>
        <v>3340.2213487086592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500000</v>
      </c>
      <c r="S47">
        <f t="shared" si="32"/>
        <v>3097.8518110848586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894.33380480834478</v>
      </c>
      <c r="AC47">
        <f t="shared" si="33"/>
        <v>731.98521998728017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-14390.697883531708</v>
      </c>
      <c r="AI47">
        <f t="shared" si="38"/>
        <v>-14393.651483577101</v>
      </c>
      <c r="AJ47">
        <f t="shared" si="39"/>
        <v>162.34858482106461</v>
      </c>
      <c r="AK47">
        <f t="shared" si="61"/>
        <v>62.603366336584138</v>
      </c>
      <c r="AL47">
        <f t="shared" si="40"/>
        <v>-14168.699532419454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-160.21632211899114</v>
      </c>
      <c r="AR47">
        <f t="shared" si="45"/>
        <v>-160.2492055093669</v>
      </c>
      <c r="AS47">
        <f t="shared" si="46"/>
        <v>1.8074796213337332</v>
      </c>
      <c r="AT47">
        <f t="shared" si="47"/>
        <v>0.69698364790171174</v>
      </c>
      <c r="AU47">
        <f t="shared" si="48"/>
        <v>-157.74474224013147</v>
      </c>
      <c r="AW47">
        <v>44</v>
      </c>
      <c r="AX47">
        <f>IF(Z47&gt;0, (R47*SUMPRODUCT(K47:$K$98, X47:$X$98)-K47*$AZ$3)/Z47, 0)</f>
        <v>3097.8518110848586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500000</v>
      </c>
      <c r="S48">
        <f t="shared" si="32"/>
        <v>2862.2124464598014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731.98521998728017</v>
      </c>
      <c r="AC48">
        <f t="shared" si="33"/>
        <v>588.93055479578265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-14082.261014122043</v>
      </c>
      <c r="AI48">
        <f t="shared" si="38"/>
        <v>-14084.833021641629</v>
      </c>
      <c r="AJ48">
        <f t="shared" si="39"/>
        <v>143.05466519149752</v>
      </c>
      <c r="AK48">
        <f t="shared" si="61"/>
        <v>51.238965399109617</v>
      </c>
      <c r="AL48">
        <f t="shared" si="40"/>
        <v>-13890.539391051021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-139.98428043726989</v>
      </c>
      <c r="AR48">
        <f t="shared" si="45"/>
        <v>-140.00984739853749</v>
      </c>
      <c r="AS48">
        <f t="shared" si="46"/>
        <v>1.4220304786244455</v>
      </c>
      <c r="AT48">
        <f t="shared" si="47"/>
        <v>0.5093393521503129</v>
      </c>
      <c r="AU48">
        <f t="shared" si="48"/>
        <v>-138.07847756776275</v>
      </c>
      <c r="AW48">
        <v>45</v>
      </c>
      <c r="AX48">
        <f>IF(Z48&gt;0, (R48*SUMPRODUCT(K48:$K$98, X48:$X$98)-K48*$AZ$3)/Z48, 0)</f>
        <v>2862.2124464598014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500000</v>
      </c>
      <c r="S49">
        <f t="shared" si="32"/>
        <v>2631.5855235500221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588.93055479578265</v>
      </c>
      <c r="AC49">
        <f t="shared" si="33"/>
        <v>464.26918232948918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-13640.573567604693</v>
      </c>
      <c r="AI49">
        <f t="shared" si="38"/>
        <v>-13642.778840709894</v>
      </c>
      <c r="AJ49">
        <f t="shared" si="39"/>
        <v>124.66137246629347</v>
      </c>
      <c r="AK49">
        <f t="shared" si="61"/>
        <v>41.22513883570479</v>
      </c>
      <c r="AL49">
        <f t="shared" si="40"/>
        <v>-13476.892329407896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-121.06580359312673</v>
      </c>
      <c r="AR49">
        <f t="shared" si="45"/>
        <v>-121.08537631558596</v>
      </c>
      <c r="AS49">
        <f t="shared" si="46"/>
        <v>1.1064218934676455</v>
      </c>
      <c r="AT49">
        <f t="shared" si="47"/>
        <v>0.3658903737916086</v>
      </c>
      <c r="AU49">
        <f t="shared" si="48"/>
        <v>-119.61306404832671</v>
      </c>
      <c r="AW49">
        <v>46</v>
      </c>
      <c r="AX49">
        <f>IF(Z49&gt;0, (R49*SUMPRODUCT(K49:$K$98, X49:$X$98)-K49*$AZ$3)/Z49, 0)</f>
        <v>2631.5855235500221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500000</v>
      </c>
      <c r="S50">
        <f t="shared" si="32"/>
        <v>2402.612915094136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464.26918232948918</v>
      </c>
      <c r="AC50">
        <f t="shared" si="33"/>
        <v>356.88454656759143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-13058.726695458439</v>
      </c>
      <c r="AI50">
        <f t="shared" si="38"/>
        <v>-13060.583447665202</v>
      </c>
      <c r="AJ50">
        <f t="shared" si="39"/>
        <v>107.38463576189775</v>
      </c>
      <c r="AK50">
        <f t="shared" si="61"/>
        <v>32.498842763064246</v>
      </c>
      <c r="AL50">
        <f t="shared" si="40"/>
        <v>-12920.699969140238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-103.48363294970667</v>
      </c>
      <c r="AR50">
        <f t="shared" si="45"/>
        <v>-103.4983467474853</v>
      </c>
      <c r="AS50">
        <f t="shared" si="46"/>
        <v>0.85096751703111251</v>
      </c>
      <c r="AT50">
        <f t="shared" si="47"/>
        <v>0.25753646540077979</v>
      </c>
      <c r="AU50">
        <f t="shared" si="48"/>
        <v>-102.38984276505339</v>
      </c>
      <c r="AW50">
        <v>47</v>
      </c>
      <c r="AX50">
        <f>IF(Z50&gt;0, (R50*SUMPRODUCT(K50:$K$98, X50:$X$98)-K50*$AZ$3)/Z50, 0)</f>
        <v>2402.612915094136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500000</v>
      </c>
      <c r="S51">
        <f t="shared" si="32"/>
        <v>2169.73430246425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356.88454656759143</v>
      </c>
      <c r="AC51">
        <f t="shared" si="33"/>
        <v>265.61624203862493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-12317.993745192358</v>
      </c>
      <c r="AI51">
        <f t="shared" si="38"/>
        <v>-12319.523980033422</v>
      </c>
      <c r="AJ51">
        <f t="shared" si="39"/>
        <v>91.268304528966496</v>
      </c>
      <c r="AK51">
        <f t="shared" si="61"/>
        <v>24.981918259731401</v>
      </c>
      <c r="AL51">
        <f t="shared" si="40"/>
        <v>-12203.273757244724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-87.155097037221864</v>
      </c>
      <c r="AR51">
        <f t="shared" si="45"/>
        <v>-87.16592410604666</v>
      </c>
      <c r="AS51">
        <f t="shared" si="46"/>
        <v>0.64576245955226153</v>
      </c>
      <c r="AT51">
        <f t="shared" si="47"/>
        <v>0.17675780286482312</v>
      </c>
      <c r="AU51">
        <f t="shared" si="48"/>
        <v>-86.343403843629574</v>
      </c>
      <c r="AW51">
        <v>48</v>
      </c>
      <c r="AX51">
        <f>IF(Z51&gt;0, (R51*SUMPRODUCT(K51:$K$98, X51:$X$98)-K51*$AZ$3)/Z51, 0)</f>
        <v>2169.73430246425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500000</v>
      </c>
      <c r="S52">
        <f t="shared" si="32"/>
        <v>1926.5640933884079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265.61624203862493</v>
      </c>
      <c r="AC52">
        <f t="shared" si="33"/>
        <v>189.36768823420681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-11450.819481558126</v>
      </c>
      <c r="AI52">
        <f t="shared" si="38"/>
        <v>-11452.048143563741</v>
      </c>
      <c r="AJ52">
        <f t="shared" si="39"/>
        <v>76.248553804418123</v>
      </c>
      <c r="AK52">
        <f t="shared" si="61"/>
        <v>18.593136942703747</v>
      </c>
      <c r="AL52">
        <f t="shared" si="40"/>
        <v>-11357.206452816619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-72.338809482645019</v>
      </c>
      <c r="AR52">
        <f t="shared" si="45"/>
        <v>-72.346571367887023</v>
      </c>
      <c r="AS52">
        <f t="shared" si="46"/>
        <v>0.4816886351119456</v>
      </c>
      <c r="AT52">
        <f t="shared" si="47"/>
        <v>0.11745931312157572</v>
      </c>
      <c r="AU52">
        <f t="shared" si="48"/>
        <v>-71.747423419653501</v>
      </c>
      <c r="AW52">
        <v>49</v>
      </c>
      <c r="AX52">
        <f>IF(Z52&gt;0, (R52*SUMPRODUCT(K52:$K$98, X52:$X$98)-K52*$AZ$3)/Z52, 0)</f>
        <v>1926.5640933884079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500000</v>
      </c>
      <c r="S53">
        <f t="shared" si="32"/>
        <v>1656.7380639932164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189.36768823420681</v>
      </c>
      <c r="AC53">
        <f t="shared" si="33"/>
        <v>126.76686378085088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-10397.047389868292</v>
      </c>
      <c r="AI53">
        <f t="shared" si="38"/>
        <v>-10398.003839069104</v>
      </c>
      <c r="AJ53">
        <f t="shared" si="39"/>
        <v>62.600824453355926</v>
      </c>
      <c r="AK53">
        <f t="shared" si="61"/>
        <v>13.255738176394479</v>
      </c>
      <c r="AL53">
        <f t="shared" si="40"/>
        <v>-10322.147276439355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-58.644432729481629</v>
      </c>
      <c r="AR53">
        <f t="shared" si="45"/>
        <v>-58.649827570796944</v>
      </c>
      <c r="AS53">
        <f t="shared" si="46"/>
        <v>0.35309926951399861</v>
      </c>
      <c r="AT53">
        <f t="shared" si="47"/>
        <v>7.4768847021196003E-2</v>
      </c>
      <c r="AU53">
        <f t="shared" si="48"/>
        <v>-58.221959454261757</v>
      </c>
      <c r="AW53">
        <v>50</v>
      </c>
      <c r="AX53">
        <f>IF(Z53&gt;0, (R53*SUMPRODUCT(K53:$K$98, X53:$X$98)-K53*$AZ$3)/Z53, 0)</f>
        <v>1656.7380639932164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500000</v>
      </c>
      <c r="S54">
        <f t="shared" si="32"/>
        <v>1337.9732785882379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126.76686378085088</v>
      </c>
      <c r="AC54">
        <f t="shared" si="33"/>
        <v>76.817060541805859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-9168.8880912190962</v>
      </c>
      <c r="AI54">
        <f t="shared" si="38"/>
        <v>-9169.6057537256202</v>
      </c>
      <c r="AJ54">
        <f t="shared" si="39"/>
        <v>49.949803239045025</v>
      </c>
      <c r="AK54">
        <f t="shared" si="61"/>
        <v>8.8736804646595626</v>
      </c>
      <c r="AL54">
        <f t="shared" si="40"/>
        <v>-9110.7822700219149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-46.175904966334926</v>
      </c>
      <c r="AR54">
        <f t="shared" si="45"/>
        <v>-46.179519223087702</v>
      </c>
      <c r="AS54">
        <f t="shared" si="46"/>
        <v>0.25155475173288999</v>
      </c>
      <c r="AT54">
        <f t="shared" si="47"/>
        <v>4.4689194781442933E-2</v>
      </c>
      <c r="AU54">
        <f t="shared" si="48"/>
        <v>-45.883275276573364</v>
      </c>
      <c r="AW54">
        <v>51</v>
      </c>
      <c r="AX54">
        <f>IF(Z54&gt;0, (R54*SUMPRODUCT(K54:$K$98, X54:$X$98)-K54*$AZ$3)/Z54, 0)</f>
        <v>1337.9732785882379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500000</v>
      </c>
      <c r="S55">
        <f t="shared" si="32"/>
        <v>931.79686771031425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76.817060541805859</v>
      </c>
      <c r="AC55">
        <f t="shared" si="33"/>
        <v>38.404217620503687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-7811.8227242261146</v>
      </c>
      <c r="AI55">
        <f t="shared" si="38"/>
        <v>-7812.3379145394665</v>
      </c>
      <c r="AJ55">
        <f t="shared" si="39"/>
        <v>38.412842921302172</v>
      </c>
      <c r="AK55">
        <f t="shared" si="61"/>
        <v>5.3771942379264104</v>
      </c>
      <c r="AL55">
        <f t="shared" si="40"/>
        <v>-7768.5478773802379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-35.126356121279649</v>
      </c>
      <c r="AR55">
        <f t="shared" si="45"/>
        <v>-35.128672707184869</v>
      </c>
      <c r="AS55">
        <f t="shared" si="46"/>
        <v>0.17272578343335437</v>
      </c>
      <c r="AT55">
        <f t="shared" si="47"/>
        <v>2.4178894785839847E-2</v>
      </c>
      <c r="AU55">
        <f t="shared" si="48"/>
        <v>-34.931768028965678</v>
      </c>
      <c r="AW55">
        <v>52</v>
      </c>
      <c r="AX55">
        <f>IF(Z55&gt;0, (R55*SUMPRODUCT(K55:$K$98, X55:$X$98)-K55*$AZ$3)/Z55, 0)</f>
        <v>931.79686771031425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500000</v>
      </c>
      <c r="S56">
        <f t="shared" si="32"/>
        <v>363.43104109161294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38.404217620503687</v>
      </c>
      <c r="AC56">
        <f t="shared" si="33"/>
        <v>10.209166896574679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-6356.0012971762189</v>
      </c>
      <c r="AI56">
        <f t="shared" si="38"/>
        <v>-6356.3524355540085</v>
      </c>
      <c r="AJ56">
        <f t="shared" si="39"/>
        <v>28.195050723929008</v>
      </c>
      <c r="AK56">
        <f t="shared" si="61"/>
        <v>2.6882952334352583</v>
      </c>
      <c r="AL56">
        <f t="shared" si="40"/>
        <v>-6325.4690895966442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-25.518002482719119</v>
      </c>
      <c r="AR56">
        <f t="shared" si="45"/>
        <v>-25.51941222912685</v>
      </c>
      <c r="AS56">
        <f t="shared" si="46"/>
        <v>0.11319717236263875</v>
      </c>
      <c r="AT56">
        <f t="shared" si="47"/>
        <v>1.0792937451343786E-2</v>
      </c>
      <c r="AU56">
        <f t="shared" si="48"/>
        <v>-25.395422119312865</v>
      </c>
      <c r="AW56">
        <v>53</v>
      </c>
      <c r="AX56">
        <f>IF(Z56&gt;0, (R56*SUMPRODUCT(K56:$K$98, X56:$X$98)-K56*$AZ$3)/Z56, 0)</f>
        <v>363.43104109161294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500000</v>
      </c>
      <c r="S57">
        <f t="shared" si="32"/>
        <v>-506.36562842891988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10.209166896574679</v>
      </c>
      <c r="AC57">
        <f t="shared" si="33"/>
        <v>-9.120170052795622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-4899.5612766162376</v>
      </c>
      <c r="AI57">
        <f t="shared" si="38"/>
        <v>-4899.7864145783333</v>
      </c>
      <c r="AJ57">
        <f t="shared" si="39"/>
        <v>19.329336949370301</v>
      </c>
      <c r="AK57">
        <f t="shared" si="61"/>
        <v>0.71464168276022766</v>
      </c>
      <c r="AL57">
        <f t="shared" si="40"/>
        <v>-4879.7424359462029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-17.563128105131096</v>
      </c>
      <c r="AR57">
        <f t="shared" si="45"/>
        <v>-17.563935142056728</v>
      </c>
      <c r="AS57">
        <f t="shared" si="46"/>
        <v>6.9288575417815898E-2</v>
      </c>
      <c r="AT57">
        <f t="shared" si="47"/>
        <v>2.5617280231777437E-3</v>
      </c>
      <c r="AU57">
        <f t="shared" si="48"/>
        <v>-17.492084838615735</v>
      </c>
      <c r="AW57">
        <v>54</v>
      </c>
      <c r="AX57">
        <f>IF(Z57&gt;0, (R57*SUMPRODUCT(K57:$K$98, X57:$X$98)-K57*$AZ$3)/Z57, 0)</f>
        <v>-506.36562842891988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500000</v>
      </c>
      <c r="S58">
        <f t="shared" si="32"/>
        <v>-1967.4649895733214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-9.120170052795622</v>
      </c>
      <c r="AC58">
        <f t="shared" si="33"/>
        <v>-21.157703931722448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-3538.5686544083287</v>
      </c>
      <c r="AI58">
        <f t="shared" si="38"/>
        <v>-3538.7030767744436</v>
      </c>
      <c r="AJ58">
        <f t="shared" si="39"/>
        <v>12.037533878926826</v>
      </c>
      <c r="AK58">
        <f t="shared" si="61"/>
        <v>-0.63841190369569356</v>
      </c>
      <c r="AL58">
        <f t="shared" si="40"/>
        <v>-3527.3039547992125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-11.32541901593776</v>
      </c>
      <c r="AR58">
        <f t="shared" si="45"/>
        <v>-11.325849243459125</v>
      </c>
      <c r="AS58">
        <f t="shared" si="46"/>
        <v>3.8526909723103325E-2</v>
      </c>
      <c r="AT58">
        <f t="shared" si="47"/>
        <v>-2.0432788000619372E-3</v>
      </c>
      <c r="AU58">
        <f t="shared" si="48"/>
        <v>-11.289365612536082</v>
      </c>
      <c r="AW58">
        <v>55</v>
      </c>
      <c r="AX58">
        <f>IF(Z58&gt;0, (R58*SUMPRODUCT(K58:$K$98, X58:$X$98)-K58*$AZ$3)/Z58, 0)</f>
        <v>-1967.4649895733214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500000</v>
      </c>
      <c r="S59">
        <f t="shared" si="32"/>
        <v>-4669.8596269713307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-21.157703931722448</v>
      </c>
      <c r="AC59">
        <f t="shared" si="33"/>
        <v>-27.549556674263531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-2373.4056985193724</v>
      </c>
      <c r="AI59">
        <f t="shared" si="38"/>
        <v>-2373.4794415193633</v>
      </c>
      <c r="AJ59">
        <f t="shared" si="39"/>
        <v>6.3918527425410829</v>
      </c>
      <c r="AK59">
        <f t="shared" si="61"/>
        <v>-1.4810392752205714</v>
      </c>
      <c r="AL59">
        <f t="shared" si="40"/>
        <v>-2368.5686280520426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-6.7823564553272373</v>
      </c>
      <c r="AR59">
        <f t="shared" si="45"/>
        <v>-6.7825671868142035</v>
      </c>
      <c r="AS59">
        <f t="shared" si="46"/>
        <v>1.8265660917945577E-2</v>
      </c>
      <c r="AT59">
        <f t="shared" si="47"/>
        <v>-4.2322879291778297E-3</v>
      </c>
      <c r="AU59">
        <f t="shared" si="48"/>
        <v>-6.7685338138254361</v>
      </c>
      <c r="AW59">
        <v>56</v>
      </c>
      <c r="AX59">
        <f>IF(Z59&gt;0, (R59*SUMPRODUCT(K59:$K$98, X59:$X$98)-K59*$AZ$3)/Z59, 0)</f>
        <v>-4669.8596269713307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500000</v>
      </c>
      <c r="S60">
        <f t="shared" si="32"/>
        <v>-10267.657509380002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-27.549556674263531</v>
      </c>
      <c r="AC60">
        <f t="shared" si="33"/>
        <v>-29.926943242629445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-1462.8824464258525</v>
      </c>
      <c r="AI60">
        <f t="shared" si="38"/>
        <v>-1462.9188799346828</v>
      </c>
      <c r="AJ60">
        <f t="shared" si="39"/>
        <v>2.3773865683659139</v>
      </c>
      <c r="AK60">
        <f t="shared" si="61"/>
        <v>-1.9284689671984474</v>
      </c>
      <c r="AL60">
        <f t="shared" si="40"/>
        <v>-1462.4699623335152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-3.7325018891670028</v>
      </c>
      <c r="AR60">
        <f t="shared" si="45"/>
        <v>-3.7325948482020026</v>
      </c>
      <c r="AS60">
        <f t="shared" si="46"/>
        <v>6.0658324798319998E-3</v>
      </c>
      <c r="AT60">
        <f t="shared" si="47"/>
        <v>-4.9204323155660895E-3</v>
      </c>
      <c r="AU60">
        <f t="shared" si="48"/>
        <v>-3.7314494480377363</v>
      </c>
      <c r="AW60">
        <v>57</v>
      </c>
      <c r="AX60">
        <f>IF(Z60&gt;0, (R60*SUMPRODUCT(K60:$K$98, X60:$X$98)-K60*$AZ$3)/Z60, 0)</f>
        <v>-10267.657509380002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500000</v>
      </c>
      <c r="S61">
        <f t="shared" si="32"/>
        <v>-23566.082651028821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-29.926943242629445</v>
      </c>
      <c r="AC61">
        <f t="shared" si="33"/>
        <v>-29.726436304152418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-812.06313809094104</v>
      </c>
      <c r="AI61">
        <f t="shared" si="38"/>
        <v>-812.07890568623066</v>
      </c>
      <c r="AJ61">
        <f t="shared" si="39"/>
        <v>-0.20050693847702661</v>
      </c>
      <c r="AK61">
        <f t="shared" si="61"/>
        <v>-2.0948860269840615</v>
      </c>
      <c r="AL61">
        <f t="shared" si="40"/>
        <v>-814.37429865169179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-1.8499601862678692</v>
      </c>
      <c r="AR61">
        <f t="shared" si="45"/>
        <v>-1.8499961064102211</v>
      </c>
      <c r="AS61">
        <f t="shared" si="46"/>
        <v>-4.5677464701201689E-4</v>
      </c>
      <c r="AT61">
        <f t="shared" si="47"/>
        <v>-4.7723576688877946E-3</v>
      </c>
      <c r="AU61">
        <f t="shared" si="48"/>
        <v>-1.855225238726121</v>
      </c>
      <c r="AW61">
        <v>58</v>
      </c>
      <c r="AX61">
        <f>IF(Z61&gt;0, (R61*SUMPRODUCT(K61:$K$98, X61:$X$98)-K61*$AZ$3)/Z61, 0)</f>
        <v>-23566.082651028821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500000</v>
      </c>
      <c r="S62">
        <f t="shared" si="32"/>
        <v>-61179.670646404556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-29.726436304152418</v>
      </c>
      <c r="AC62">
        <f t="shared" si="33"/>
        <v>-28.064781465738118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-395.03315341777943</v>
      </c>
      <c r="AI62">
        <f t="shared" si="38"/>
        <v>-395.03888750828065</v>
      </c>
      <c r="AJ62">
        <f t="shared" si="39"/>
        <v>-1.6616548384143002</v>
      </c>
      <c r="AK62">
        <f t="shared" si="61"/>
        <v>-2.0808505412906695</v>
      </c>
      <c r="AL62">
        <f t="shared" si="40"/>
        <v>-398.78139288798559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-0.80350411963034507</v>
      </c>
      <c r="AR62">
        <f t="shared" si="45"/>
        <v>-0.80351578286746883</v>
      </c>
      <c r="AS62">
        <f t="shared" si="46"/>
        <v>-3.3798340633388823E-3</v>
      </c>
      <c r="AT62">
        <f t="shared" si="47"/>
        <v>-4.23248521749728E-3</v>
      </c>
      <c r="AU62">
        <f t="shared" si="48"/>
        <v>-0.811128102148305</v>
      </c>
      <c r="AW62">
        <v>59</v>
      </c>
      <c r="AX62">
        <f>IF(Z62&gt;0, (R62*SUMPRODUCT(K62:$K$98, X62:$X$98)-K62*$AZ$3)/Z62, 0)</f>
        <v>-61179.670646404556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500000</v>
      </c>
      <c r="S63">
        <f t="shared" si="32"/>
        <v>-194103.0408815557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-28.064781465738118</v>
      </c>
      <c r="AC63">
        <f t="shared" si="33"/>
        <v>-25.732915027616521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-160.7832453442613</v>
      </c>
      <c r="AI63">
        <f t="shared" si="38"/>
        <v>-160.7849025127239</v>
      </c>
      <c r="AJ63">
        <f t="shared" si="39"/>
        <v>-2.3318664381215974</v>
      </c>
      <c r="AK63">
        <f t="shared" si="61"/>
        <v>-1.9645347026016684</v>
      </c>
      <c r="AL63">
        <f t="shared" si="40"/>
        <v>-165.08130365344718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-0.2919962876260106</v>
      </c>
      <c r="AR63">
        <f t="shared" si="45"/>
        <v>-0.29199929718734902</v>
      </c>
      <c r="AS63">
        <f t="shared" si="46"/>
        <v>-4.2348712498823651E-3</v>
      </c>
      <c r="AT63">
        <f t="shared" si="47"/>
        <v>-3.5677650295210333E-3</v>
      </c>
      <c r="AU63">
        <f t="shared" si="48"/>
        <v>-0.29980193346675243</v>
      </c>
      <c r="AW63">
        <v>60</v>
      </c>
      <c r="AX63">
        <f>IF(Z63&gt;0, (R63*SUMPRODUCT(K63:$K$98, X63:$X$98)-K63*$AZ$3)/Z63, 0)</f>
        <v>-194103.0408815557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500000</v>
      </c>
      <c r="S64">
        <f t="shared" si="32"/>
        <v>-830317.5007217573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-25.732915027616521</v>
      </c>
      <c r="AC64">
        <f t="shared" si="33"/>
        <v>-23.22547331724973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-51.637972172748938</v>
      </c>
      <c r="AI64">
        <f t="shared" si="38"/>
        <v>-51.6383218202226</v>
      </c>
      <c r="AJ64">
        <f t="shared" si="39"/>
        <v>-2.5074417103667912</v>
      </c>
      <c r="AK64">
        <f t="shared" si="61"/>
        <v>-1.8013040519331567</v>
      </c>
      <c r="AL64">
        <f t="shared" si="40"/>
        <v>-55.94706758252255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-8.3731273377960311E-2</v>
      </c>
      <c r="AR64">
        <f t="shared" si="45"/>
        <v>-8.3731840333380353E-2</v>
      </c>
      <c r="AS64">
        <f t="shared" si="46"/>
        <v>-4.0658313736188969E-3</v>
      </c>
      <c r="AT64">
        <f t="shared" si="47"/>
        <v>-2.9208250375261317E-3</v>
      </c>
      <c r="AU64">
        <f t="shared" si="48"/>
        <v>-9.0718496744525381E-2</v>
      </c>
      <c r="AW64">
        <v>61</v>
      </c>
      <c r="AX64">
        <f>IF(Z64&gt;0, (R64*SUMPRODUCT(K64:$K$98, X64:$X$98)-K64*$AZ$3)/Z64, 0)</f>
        <v>-830317.5007217573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500000</v>
      </c>
      <c r="S65">
        <f t="shared" si="32"/>
        <v>-3565697.4409184786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-23.22547331724973</v>
      </c>
      <c r="AC65">
        <f t="shared" si="33"/>
        <v>-20.809706378134116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-10.927998434616265</v>
      </c>
      <c r="AI65">
        <f t="shared" si="38"/>
        <v>-10.928071385654327</v>
      </c>
      <c r="AJ65">
        <f t="shared" si="39"/>
        <v>-2.4157669391156134</v>
      </c>
      <c r="AK65">
        <f t="shared" si="61"/>
        <v>-1.6257831322074812</v>
      </c>
      <c r="AL65">
        <f t="shared" si="40"/>
        <v>-14.969621456977421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-1.5821261845797206E-2</v>
      </c>
      <c r="AR65">
        <f t="shared" si="45"/>
        <v>-1.5821367462345564E-2</v>
      </c>
      <c r="AS65">
        <f t="shared" si="46"/>
        <v>-3.4974823185459454E-3</v>
      </c>
      <c r="AT65">
        <f t="shared" si="47"/>
        <v>-2.3537650369400073E-3</v>
      </c>
      <c r="AU65">
        <f t="shared" si="48"/>
        <v>-2.1672614817831514E-2</v>
      </c>
      <c r="AW65">
        <v>62</v>
      </c>
      <c r="AX65">
        <f>IF(Z65&gt;0, (R65*SUMPRODUCT(K65:$K$98, X65:$X$98)-K65*$AZ$3)/Z65, 0)</f>
        <v>-3565697.4409184786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500000</v>
      </c>
      <c r="S66">
        <f t="shared" si="32"/>
        <v>-15458268.266294736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-20.809706378134116</v>
      </c>
      <c r="AC66">
        <f t="shared" si="33"/>
        <v>-18.593832807396364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-2.2874408029806772</v>
      </c>
      <c r="AI66">
        <f t="shared" si="38"/>
        <v>-2.2874558384882833</v>
      </c>
      <c r="AJ66">
        <f t="shared" si="39"/>
        <v>-2.2158735707377524</v>
      </c>
      <c r="AK66">
        <f t="shared" si="61"/>
        <v>-1.4566794464693882</v>
      </c>
      <c r="AL66">
        <f t="shared" si="40"/>
        <v>-5.9600088556954232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-2.9568707093174567E-3</v>
      </c>
      <c r="AR66">
        <f t="shared" si="45"/>
        <v>-2.95689014503443E-3</v>
      </c>
      <c r="AS66">
        <f t="shared" si="46"/>
        <v>-2.8643590025706515E-3</v>
      </c>
      <c r="AT66">
        <f t="shared" si="47"/>
        <v>-1.8829832809301708E-3</v>
      </c>
      <c r="AU66">
        <f t="shared" si="48"/>
        <v>-7.7042324285352516E-3</v>
      </c>
      <c r="AW66">
        <v>63</v>
      </c>
      <c r="AX66">
        <f>IF(Z66&gt;0, (R66*SUMPRODUCT(K66:$K$98, X66:$X$98)-K66*$AZ$3)/Z66, 0)</f>
        <v>-15458268.266294736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-67897797.821098223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-18.593832807396364</v>
      </c>
      <c r="AC67">
        <f t="shared" ref="AC67:AC98" si="64">S67*Z67</f>
        <v>-16.604205006156082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-0.47313258468196295</v>
      </c>
      <c r="AI67">
        <f t="shared" ref="AI67:AI98" si="69">SUM(AE67:AH67)</f>
        <v>-0.4731356415198758</v>
      </c>
      <c r="AJ67">
        <f t="shared" ref="AJ67:AJ98" si="70">AB67-AC67</f>
        <v>-1.9896278012402817</v>
      </c>
      <c r="AK67">
        <f t="shared" si="61"/>
        <v>-1.3015682965177455</v>
      </c>
      <c r="AL67">
        <f t="shared" ref="AL67:AL98" si="71">SUM(AI67:AK67)</f>
        <v>-3.7643317392779032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-5.4606872989377468E-4</v>
      </c>
      <c r="AR67">
        <f t="shared" ref="AR67:AR98" si="76">AI67*$K67</f>
        <v>-5.4607225796106623E-4</v>
      </c>
      <c r="AS67">
        <f t="shared" ref="AS67:AS98" si="77">AJ67*$K67</f>
        <v>-2.2963405217904104E-3</v>
      </c>
      <c r="AT67">
        <f t="shared" ref="AT67:AT98" si="78">AK67*$K67</f>
        <v>-1.502212634598415E-3</v>
      </c>
      <c r="AU67">
        <f t="shared" ref="AU67:AU98" si="79">AL67*$K67</f>
        <v>-4.3446254143498916E-3</v>
      </c>
      <c r="AW67">
        <v>64</v>
      </c>
      <c r="AX67">
        <f>IF(Z67&gt;0, (R67*SUMPRODUCT(K67:$K$98, X67:$X$98)-K67*$AZ$3)/Z67, 0)</f>
        <v>-67897797.821098223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500000</v>
      </c>
      <c r="S68">
        <f t="shared" si="63"/>
        <v>-302798349.42002994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-16.604205006156082</v>
      </c>
      <c r="AC68">
        <f t="shared" si="64"/>
        <v>-14.825657617788121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-9.6569707316006115E-2</v>
      </c>
      <c r="AI68">
        <f t="shared" si="69"/>
        <v>-9.6570319342856911E-2</v>
      </c>
      <c r="AJ68">
        <f t="shared" si="70"/>
        <v>-1.7785473883679614</v>
      </c>
      <c r="AK68">
        <f t="shared" si="61"/>
        <v>-1.1622943504309258</v>
      </c>
      <c r="AL68">
        <f t="shared" si="71"/>
        <v>-3.0374120581417441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-9.9514723642634499E-5</v>
      </c>
      <c r="AR68">
        <f t="shared" si="76"/>
        <v>-9.9515354334024292E-5</v>
      </c>
      <c r="AS68">
        <f t="shared" si="77"/>
        <v>-1.8327864581757019E-3</v>
      </c>
      <c r="AT68">
        <f t="shared" si="78"/>
        <v>-1.1977399982795412E-3</v>
      </c>
      <c r="AU68">
        <f t="shared" si="79"/>
        <v>-3.1300418107892674E-3</v>
      </c>
      <c r="AW68">
        <v>65</v>
      </c>
      <c r="AX68">
        <f>IF(Z68&gt;0, (R68*SUMPRODUCT(K68:$K$98, X68:$X$98)-K68*$AZ$3)/Z68, 0)</f>
        <v>-302798349.42002994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500000</v>
      </c>
      <c r="S69">
        <f t="shared" si="63"/>
        <v>-1371366935.1646903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-14.825657617788121</v>
      </c>
      <c r="AC69">
        <f t="shared" si="64"/>
        <v>-13.237280831531539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-1.940995441244233E-2</v>
      </c>
      <c r="AI69">
        <f t="shared" si="69"/>
        <v>-1.9410075070164311E-2</v>
      </c>
      <c r="AJ69">
        <f t="shared" si="70"/>
        <v>-1.5883767862565819</v>
      </c>
      <c r="AK69">
        <f t="shared" si="61"/>
        <v>-1.0377960332451686</v>
      </c>
      <c r="AL69">
        <f t="shared" si="71"/>
        <v>-2.6455828945719144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-1.7858826531292336E-5</v>
      </c>
      <c r="AR69">
        <f t="shared" si="76"/>
        <v>-1.7858937546768245E-5</v>
      </c>
      <c r="AS69">
        <f t="shared" si="77"/>
        <v>-1.4614431795833657E-3</v>
      </c>
      <c r="AT69">
        <f t="shared" si="78"/>
        <v>-9.5486155911360903E-4</v>
      </c>
      <c r="AU69">
        <f t="shared" si="79"/>
        <v>-2.4341636762437425E-3</v>
      </c>
      <c r="AW69">
        <v>66</v>
      </c>
      <c r="AX69">
        <f>IF(Z69&gt;0, (R69*SUMPRODUCT(K69:$K$98, X69:$X$98)-K69*$AZ$3)/Z69, 0)</f>
        <v>-1371366935.1646903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500000</v>
      </c>
      <c r="S70">
        <f t="shared" si="63"/>
        <v>-6317138389.7725954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-13.237280831531539</v>
      </c>
      <c r="AC70">
        <f t="shared" si="64"/>
        <v>-11.819016278768583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-3.8425734649592939E-3</v>
      </c>
      <c r="AI70">
        <f t="shared" si="69"/>
        <v>-3.8425968517674289E-3</v>
      </c>
      <c r="AJ70">
        <f t="shared" si="70"/>
        <v>-1.418264552762956</v>
      </c>
      <c r="AK70">
        <f t="shared" si="61"/>
        <v>-0.92660965820720786</v>
      </c>
      <c r="AL70">
        <f t="shared" si="71"/>
        <v>-2.3487168078219316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-3.1566945480592236E-6</v>
      </c>
      <c r="AR70">
        <f t="shared" si="76"/>
        <v>-3.1567137604465496E-6</v>
      </c>
      <c r="AS70">
        <f t="shared" si="77"/>
        <v>-1.165111876777066E-3</v>
      </c>
      <c r="AT70">
        <f t="shared" si="78"/>
        <v>-7.612147647703334E-4</v>
      </c>
      <c r="AU70">
        <f t="shared" si="79"/>
        <v>-1.9294833553078461E-3</v>
      </c>
      <c r="AW70">
        <v>67</v>
      </c>
      <c r="AX70">
        <f>IF(Z70&gt;0, (R70*SUMPRODUCT(K70:$K$98, X70:$X$98)-K70*$AZ$3)/Z70, 0)</f>
        <v>-6317138389.7725954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500000</v>
      </c>
      <c r="S71">
        <f t="shared" si="63"/>
        <v>-29630864700.564781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-11.819016278768583</v>
      </c>
      <c r="AC71">
        <f t="shared" si="64"/>
        <v>-10.552695853686805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-7.4804828219790498E-4</v>
      </c>
      <c r="AI71">
        <f t="shared" si="69"/>
        <v>-7.4805273393090382E-4</v>
      </c>
      <c r="AJ71">
        <f t="shared" si="70"/>
        <v>-1.2663204250817781</v>
      </c>
      <c r="AK71">
        <f t="shared" si="61"/>
        <v>-0.82733113951380088</v>
      </c>
      <c r="AL71">
        <f t="shared" si="71"/>
        <v>-2.0943996173295099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-5.4868361092986227E-7</v>
      </c>
      <c r="AR71">
        <f t="shared" si="76"/>
        <v>-5.4868687621767166E-7</v>
      </c>
      <c r="AS71">
        <f t="shared" si="77"/>
        <v>-9.2882943516243261E-4</v>
      </c>
      <c r="AT71">
        <f t="shared" si="78"/>
        <v>-6.0683654767494525E-4</v>
      </c>
      <c r="AU71">
        <f t="shared" si="79"/>
        <v>-1.5362146697135955E-3</v>
      </c>
      <c r="AW71">
        <v>68</v>
      </c>
      <c r="AX71">
        <f>IF(Z71&gt;0, (R71*SUMPRODUCT(K71:$K$98, X71:$X$98)-K71*$AZ$3)/Z71, 0)</f>
        <v>-29630864700.564781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500000</v>
      </c>
      <c r="S72">
        <f t="shared" si="63"/>
        <v>-141657327286.7377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-10.552695853686805</v>
      </c>
      <c r="AC72">
        <f t="shared" si="64"/>
        <v>-9.4220503472129788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-1.4303213897506705E-4</v>
      </c>
      <c r="AI72">
        <f t="shared" si="69"/>
        <v>-1.4303297038726151E-4</v>
      </c>
      <c r="AJ72">
        <f t="shared" si="70"/>
        <v>-1.1306455064738259</v>
      </c>
      <c r="AK72">
        <f t="shared" ref="AK72:AK98" si="92">G72*SUM(AB72:AB72, AE72:AF72)</f>
        <v>-0.73868870975807643</v>
      </c>
      <c r="AL72">
        <f t="shared" si="71"/>
        <v>-1.8694772492022897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-9.3671606546374692E-8</v>
      </c>
      <c r="AR72">
        <f t="shared" si="76"/>
        <v>-9.3672151037399693E-8</v>
      </c>
      <c r="AS72">
        <f t="shared" si="77"/>
        <v>-7.4045862548629431E-4</v>
      </c>
      <c r="AT72">
        <f t="shared" si="78"/>
        <v>-4.837665064406919E-4</v>
      </c>
      <c r="AU72">
        <f t="shared" si="79"/>
        <v>-1.2243188040780236E-3</v>
      </c>
      <c r="AW72">
        <v>69</v>
      </c>
      <c r="AX72">
        <f>IF(Z72&gt;0, (R72*SUMPRODUCT(K72:$K$98, X72:$X$98)-K72*$AZ$3)/Z72, 0)</f>
        <v>-141657327286.7377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500000</v>
      </c>
      <c r="S73">
        <f t="shared" si="63"/>
        <v>-691491694685.12366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-9.4220503472129788</v>
      </c>
      <c r="AC73">
        <f t="shared" si="64"/>
        <v>-8.412545034494018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-2.6841026244443396E-5</v>
      </c>
      <c r="AI73">
        <f t="shared" si="69"/>
        <v>-2.6841178316859795E-5</v>
      </c>
      <c r="AJ73">
        <f t="shared" si="70"/>
        <v>-1.0095053127189608</v>
      </c>
      <c r="AK73">
        <f t="shared" si="92"/>
        <v>-0.65954352430490859</v>
      </c>
      <c r="AL73">
        <f t="shared" si="71"/>
        <v>-1.6690756782021863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-1.5694787122713267E-8</v>
      </c>
      <c r="AR73">
        <f t="shared" si="76"/>
        <v>-1.5694876044209074E-8</v>
      </c>
      <c r="AS73">
        <f t="shared" si="77"/>
        <v>-5.9028931450235377E-4</v>
      </c>
      <c r="AT73">
        <f t="shared" si="78"/>
        <v>-3.8565571665772431E-4</v>
      </c>
      <c r="AU73">
        <f t="shared" si="79"/>
        <v>-9.7596072603612228E-4</v>
      </c>
      <c r="AW73">
        <v>70</v>
      </c>
      <c r="AX73">
        <f>IF(Z73&gt;0, (R73*SUMPRODUCT(K73:$K$98, X73:$X$98)-K73*$AZ$3)/Z73, 0)</f>
        <v>-691491694685.12366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500000</v>
      </c>
      <c r="S74">
        <f t="shared" si="63"/>
        <v>-3450217265853.6416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-8.412545034494018</v>
      </c>
      <c r="AC74">
        <f t="shared" si="64"/>
        <v>-7.5112009373400825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-4.9335563931042725E-6</v>
      </c>
      <c r="AI74">
        <f t="shared" si="69"/>
        <v>-4.9335836058866811E-6</v>
      </c>
      <c r="AJ74">
        <f t="shared" si="70"/>
        <v>-0.90134409715393549</v>
      </c>
      <c r="AK74">
        <f t="shared" si="92"/>
        <v>-0.5888781524145813</v>
      </c>
      <c r="AL74">
        <f t="shared" si="71"/>
        <v>-1.4902271831521228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-2.5757184383958271E-9</v>
      </c>
      <c r="AR74">
        <f t="shared" si="76"/>
        <v>-2.5757326456856246E-9</v>
      </c>
      <c r="AS74">
        <f t="shared" si="77"/>
        <v>-4.7057506297558263E-4</v>
      </c>
      <c r="AT74">
        <f t="shared" si="78"/>
        <v>-3.0744237914514248E-4</v>
      </c>
      <c r="AU74">
        <f t="shared" si="79"/>
        <v>-7.7802001785337084E-4</v>
      </c>
      <c r="AW74">
        <v>71</v>
      </c>
      <c r="AX74">
        <f>IF(Z74&gt;0, (R74*SUMPRODUCT(K74:$K$98, X74:$X$98)-K74*$AZ$3)/Z74, 0)</f>
        <v>-3450217265853.6416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500000</v>
      </c>
      <c r="S75">
        <f t="shared" si="63"/>
        <v>-17628388540119.98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-7.5112009373400825</v>
      </c>
      <c r="AC75">
        <f t="shared" si="64"/>
        <v>-6.7064294105865878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-8.8740943736723823E-7</v>
      </c>
      <c r="AI75">
        <f t="shared" si="69"/>
        <v>-8.8741419278588817E-7</v>
      </c>
      <c r="AJ75">
        <f t="shared" si="70"/>
        <v>-0.80477152675349473</v>
      </c>
      <c r="AK75">
        <f t="shared" si="92"/>
        <v>-0.52578406561380586</v>
      </c>
      <c r="AL75">
        <f t="shared" si="71"/>
        <v>-1.3305564797814933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-4.1366074565037717E-10</v>
      </c>
      <c r="AR75">
        <f t="shared" si="76"/>
        <v>-4.1366296236111044E-10</v>
      </c>
      <c r="AS75">
        <f t="shared" si="77"/>
        <v>-3.7513956446383551E-4</v>
      </c>
      <c r="AT75">
        <f t="shared" si="78"/>
        <v>-2.4509118280076044E-4</v>
      </c>
      <c r="AU75">
        <f t="shared" si="79"/>
        <v>-6.2023116092755823E-4</v>
      </c>
      <c r="AW75">
        <v>72</v>
      </c>
      <c r="AX75">
        <f>IF(Z75&gt;0, (R75*SUMPRODUCT(K75:$K$98, X75:$X$98)-K75*$AZ$3)/Z75, 0)</f>
        <v>-17628388540119.98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500000</v>
      </c>
      <c r="S76">
        <f t="shared" si="63"/>
        <v>-92419349221281.578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-6.7064294105865878</v>
      </c>
      <c r="AC76">
        <f t="shared" si="64"/>
        <v>-5.987883402670592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-1.5591939585663111E-7</v>
      </c>
      <c r="AI76">
        <f t="shared" si="69"/>
        <v>-1.5592020573619814E-7</v>
      </c>
      <c r="AJ76">
        <f t="shared" si="70"/>
        <v>-0.71854600791599577</v>
      </c>
      <c r="AK76">
        <f t="shared" si="92"/>
        <v>-0.46945005874106122</v>
      </c>
      <c r="AL76">
        <f t="shared" si="71"/>
        <v>-1.1879962225772627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-6.4893677793559551E-11</v>
      </c>
      <c r="AR76">
        <f t="shared" si="76"/>
        <v>-6.4894014865566445E-11</v>
      </c>
      <c r="AS76">
        <f t="shared" si="77"/>
        <v>-2.9905896480271688E-4</v>
      </c>
      <c r="AT76">
        <f t="shared" si="78"/>
        <v>-1.9538519043597495E-4</v>
      </c>
      <c r="AU76">
        <f t="shared" si="79"/>
        <v>-4.9444422013270668E-4</v>
      </c>
      <c r="AW76">
        <v>73</v>
      </c>
      <c r="AX76">
        <f>IF(Z76&gt;0, (R76*SUMPRODUCT(K76:$K$98, X76:$X$98)-K76*$AZ$3)/Z76, 0)</f>
        <v>-92419349221281.578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500000</v>
      </c>
      <c r="S77">
        <f t="shared" si="63"/>
        <v>-497745951883816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-5.987883402670592</v>
      </c>
      <c r="AC77">
        <f t="shared" si="64"/>
        <v>-5.3463244667268635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-2.6700695497819736E-8</v>
      </c>
      <c r="AI77">
        <f t="shared" si="69"/>
        <v>-2.6700829761203658E-8</v>
      </c>
      <c r="AJ77">
        <f t="shared" si="70"/>
        <v>-0.64155893594372859</v>
      </c>
      <c r="AK77">
        <f t="shared" si="92"/>
        <v>-0.41915183818694146</v>
      </c>
      <c r="AL77">
        <f t="shared" si="71"/>
        <v>-1.0607108008314998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-9.9221730251107643E-12</v>
      </c>
      <c r="AR77">
        <f t="shared" si="76"/>
        <v>-9.9222229183626569E-12</v>
      </c>
      <c r="AS77">
        <f t="shared" si="77"/>
        <v>-2.3840797588060657E-4</v>
      </c>
      <c r="AT77">
        <f t="shared" si="78"/>
        <v>-1.5575987758909351E-4</v>
      </c>
      <c r="AU77">
        <f t="shared" si="79"/>
        <v>-3.9416786339192302E-4</v>
      </c>
      <c r="AW77">
        <v>74</v>
      </c>
      <c r="AX77">
        <f>IF(Z77&gt;0, (R77*SUMPRODUCT(K77:$K$98, X77:$X$98)-K77*$AZ$3)/Z77, 0)</f>
        <v>-497745951883816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500000</v>
      </c>
      <c r="S78">
        <f t="shared" si="63"/>
        <v>-2759434407309646.5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-5.3463244667268635</v>
      </c>
      <c r="AC78">
        <f t="shared" si="64"/>
        <v>-4.7735039881576586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-4.4518875398826667E-9</v>
      </c>
      <c r="AI78">
        <f t="shared" si="69"/>
        <v>-4.4519091634442541E-9</v>
      </c>
      <c r="AJ78">
        <f t="shared" si="70"/>
        <v>-0.57282047856920482</v>
      </c>
      <c r="AK78">
        <f t="shared" si="92"/>
        <v>-0.3742427126708805</v>
      </c>
      <c r="AL78">
        <f t="shared" si="71"/>
        <v>-0.94706319569199449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-1.4771016539443915E-12</v>
      </c>
      <c r="AR78">
        <f t="shared" si="76"/>
        <v>-1.4771088284739137E-12</v>
      </c>
      <c r="AS78">
        <f t="shared" si="77"/>
        <v>-1.9005737874728306E-4</v>
      </c>
      <c r="AT78">
        <f t="shared" si="78"/>
        <v>-1.2417082078343845E-4</v>
      </c>
      <c r="AU78">
        <f t="shared" si="79"/>
        <v>-3.1422820100783034E-4</v>
      </c>
      <c r="AW78">
        <v>75</v>
      </c>
      <c r="AX78">
        <f>IF(Z78&gt;0, (R78*SUMPRODUCT(K78:$K$98, X78:$X$98)-K78*$AZ$3)/Z78, 0)</f>
        <v>-2759434407309646.5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500000</v>
      </c>
      <c r="S79">
        <f t="shared" si="63"/>
        <v>-1.5763880286224926E+16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-4.7735039881576586</v>
      </c>
      <c r="AC79">
        <f t="shared" si="64"/>
        <v>-4.2620571322849159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-7.211087740957389E-10</v>
      </c>
      <c r="AI79">
        <f t="shared" si="69"/>
        <v>-7.2111215370235771E-10</v>
      </c>
      <c r="AJ79">
        <f t="shared" si="70"/>
        <v>-0.51144685587274274</v>
      </c>
      <c r="AK79">
        <f t="shared" si="92"/>
        <v>-0.33414527917103615</v>
      </c>
      <c r="AL79">
        <f t="shared" si="71"/>
        <v>-0.84559213576489101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-2.1362346575877928E-13</v>
      </c>
      <c r="AR79">
        <f t="shared" si="76"/>
        <v>-2.1362446694376657E-13</v>
      </c>
      <c r="AS79">
        <f t="shared" si="77"/>
        <v>-1.5151257872291613E-4</v>
      </c>
      <c r="AT79">
        <f t="shared" si="78"/>
        <v>-9.8988218099221973E-5</v>
      </c>
      <c r="AU79">
        <f t="shared" si="79"/>
        <v>-2.5050079703576255E-4</v>
      </c>
      <c r="AW79">
        <v>76</v>
      </c>
      <c r="AX79">
        <f>IF(Z79&gt;0, (R79*SUMPRODUCT(K79:$K$98, X79:$X$98)-K79*$AZ$3)/Z79, 0)</f>
        <v>-1.5763880286224926E+16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500000</v>
      </c>
      <c r="S80">
        <f t="shared" si="63"/>
        <v>-9.2836055404118032E+16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-4.2620571322849159</v>
      </c>
      <c r="AC80">
        <f t="shared" si="64"/>
        <v>-3.8054081538260052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-1.1333710841877124E-10</v>
      </c>
      <c r="AI80">
        <f t="shared" si="69"/>
        <v>-1.1333762080161339E-10</v>
      </c>
      <c r="AJ80">
        <f t="shared" si="70"/>
        <v>-0.45664897845891073</v>
      </c>
      <c r="AK80">
        <f t="shared" si="92"/>
        <v>-0.29834399925994415</v>
      </c>
      <c r="AL80">
        <f t="shared" si="71"/>
        <v>-0.75499297783219244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-2.9977974258481939E-14</v>
      </c>
      <c r="AR80">
        <f t="shared" si="76"/>
        <v>-2.9978109785141011E-14</v>
      </c>
      <c r="AS80">
        <f t="shared" si="77"/>
        <v>-1.2078490013016794E-4</v>
      </c>
      <c r="AT80">
        <f t="shared" si="78"/>
        <v>-7.8912801418408788E-5</v>
      </c>
      <c r="AU80">
        <f t="shared" si="79"/>
        <v>-1.9969770157855481E-4</v>
      </c>
      <c r="AW80">
        <v>77</v>
      </c>
      <c r="AX80">
        <f>IF(Z80&gt;0, (R80*SUMPRODUCT(K80:$K$98, X80:$X$98)-K80*$AZ$3)/Z80, 0)</f>
        <v>-9.2836055404118032E+16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500000</v>
      </c>
      <c r="S81">
        <f t="shared" si="63"/>
        <v>-5.6458108610571482E+17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-3.8054081538260052</v>
      </c>
      <c r="AC81">
        <f t="shared" si="64"/>
        <v>-3.3976858516303872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-1.7281327892158627E-11</v>
      </c>
      <c r="AI81">
        <f t="shared" si="69"/>
        <v>-1.7281403117975061E-11</v>
      </c>
      <c r="AJ81">
        <f t="shared" si="70"/>
        <v>-0.407722302195618</v>
      </c>
      <c r="AK81">
        <f t="shared" si="92"/>
        <v>-0.2663785707678204</v>
      </c>
      <c r="AL81">
        <f t="shared" si="71"/>
        <v>-0.67410087298071986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-4.0812128173203194E-15</v>
      </c>
      <c r="AR81">
        <f t="shared" si="76"/>
        <v>-4.0812305828860288E-15</v>
      </c>
      <c r="AS81">
        <f t="shared" si="77"/>
        <v>-9.6288982884419575E-5</v>
      </c>
      <c r="AT81">
        <f t="shared" si="78"/>
        <v>-6.2908802151158053E-5</v>
      </c>
      <c r="AU81">
        <f t="shared" si="79"/>
        <v>-1.5919778503965888E-4</v>
      </c>
      <c r="AW81">
        <v>78</v>
      </c>
      <c r="AX81">
        <f>IF(Z81&gt;0, (R81*SUMPRODUCT(K81:$K$98, X81:$X$98)-K81*$AZ$3)/Z81, 0)</f>
        <v>-5.6458108610571482E+17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500000</v>
      </c>
      <c r="S82">
        <f t="shared" si="63"/>
        <v>-3.5515033168063114E+18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-3.3976858516303872</v>
      </c>
      <c r="AC82">
        <f t="shared" si="64"/>
        <v>-3.0336480818128493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-2.5518488141457974E-12</v>
      </c>
      <c r="AI82">
        <f t="shared" si="69"/>
        <v>-2.5518594914837132E-12</v>
      </c>
      <c r="AJ82">
        <f t="shared" si="70"/>
        <v>-0.36403776981753788</v>
      </c>
      <c r="AK82">
        <f t="shared" si="92"/>
        <v>-0.23783800961412713</v>
      </c>
      <c r="AL82">
        <f t="shared" si="71"/>
        <v>-0.60187577943421688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-5.3808272519966421E-16</v>
      </c>
      <c r="AR82">
        <f t="shared" si="76"/>
        <v>-5.3808497662265281E-16</v>
      </c>
      <c r="AS82">
        <f t="shared" si="77"/>
        <v>-7.6760987631078879E-5</v>
      </c>
      <c r="AT82">
        <f t="shared" si="78"/>
        <v>-5.0150511918972035E-5</v>
      </c>
      <c r="AU82">
        <f t="shared" si="79"/>
        <v>-1.26911499550589E-4</v>
      </c>
      <c r="AW82">
        <v>79</v>
      </c>
      <c r="AX82">
        <f>IF(Z82&gt;0, (R82*SUMPRODUCT(K82:$K$98, X82:$X$98)-K82*$AZ$3)/Z82, 0)</f>
        <v>-3.5515033168063114E+18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500000</v>
      </c>
      <c r="S83">
        <f t="shared" si="63"/>
        <v>-2.3144821979326517E+19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-3.0336480818128493</v>
      </c>
      <c r="AC83">
        <f t="shared" si="64"/>
        <v>-2.7086143587614728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-3.6430810334260914E-13</v>
      </c>
      <c r="AI83">
        <f t="shared" si="69"/>
        <v>-3.6430956620456224E-13</v>
      </c>
      <c r="AJ83">
        <f t="shared" si="70"/>
        <v>-0.32503372305137646</v>
      </c>
      <c r="AK83">
        <f t="shared" si="92"/>
        <v>-0.21235536572689948</v>
      </c>
      <c r="AL83">
        <f t="shared" si="71"/>
        <v>-0.53738908877864022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-6.8587491201708171E-17</v>
      </c>
      <c r="AR83">
        <f t="shared" si="76"/>
        <v>-6.8587766611534131E-17</v>
      </c>
      <c r="AS83">
        <f t="shared" si="77"/>
        <v>-6.1193389374266305E-5</v>
      </c>
      <c r="AT83">
        <f t="shared" si="78"/>
        <v>-3.9979681057854025E-5</v>
      </c>
      <c r="AU83">
        <f t="shared" si="79"/>
        <v>-1.0117307043218892E-4</v>
      </c>
      <c r="AW83">
        <v>80</v>
      </c>
      <c r="AX83">
        <f>IF(Z83&gt;0, (R83*SUMPRODUCT(K83:$K$98, X83:$X$98)-K83*$AZ$3)/Z83, 0)</f>
        <v>-2.3144821979326517E+19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500000</v>
      </c>
      <c r="S84">
        <f t="shared" si="63"/>
        <v>-1.5648908483724267E+20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-2.7086143587614728</v>
      </c>
      <c r="AC84">
        <f t="shared" si="64"/>
        <v>-2.4184056774656009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-5.0202258703185588E-14</v>
      </c>
      <c r="AI84">
        <f t="shared" si="69"/>
        <v>-5.0202451880051563E-14</v>
      </c>
      <c r="AJ84">
        <f t="shared" si="70"/>
        <v>-0.29020868129587196</v>
      </c>
      <c r="AK84">
        <f t="shared" si="92"/>
        <v>-0.18960300511330311</v>
      </c>
      <c r="AL84">
        <f t="shared" si="71"/>
        <v>-0.47981168640922522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-8.4388121755372181E-18</v>
      </c>
      <c r="AR84">
        <f t="shared" si="76"/>
        <v>-8.4388446478468448E-18</v>
      </c>
      <c r="AS84">
        <f t="shared" si="77"/>
        <v>-4.8782995355760794E-5</v>
      </c>
      <c r="AT84">
        <f t="shared" si="78"/>
        <v>-3.1871556965763732E-5</v>
      </c>
      <c r="AU84">
        <f t="shared" si="79"/>
        <v>-8.0654552321532955E-5</v>
      </c>
      <c r="AW84">
        <v>81</v>
      </c>
      <c r="AX84">
        <f>IF(Z84&gt;0, (R84*SUMPRODUCT(K84:$K$98, X84:$X$98)-K84*$AZ$3)/Z84, 0)</f>
        <v>-1.5648908483724267E+20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500000</v>
      </c>
      <c r="S85">
        <f t="shared" si="63"/>
        <v>-1.0995219929514823E+21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-2.4184056774656009</v>
      </c>
      <c r="AC85">
        <f t="shared" si="64"/>
        <v>-2.1592907834514294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-6.6678813857381572E-15</v>
      </c>
      <c r="AI85">
        <f t="shared" si="69"/>
        <v>-6.6679059338008303E-15</v>
      </c>
      <c r="AJ85">
        <f t="shared" si="70"/>
        <v>-0.25911489401417143</v>
      </c>
      <c r="AK85">
        <f t="shared" si="92"/>
        <v>-0.16928839742259208</v>
      </c>
      <c r="AL85">
        <f t="shared" si="71"/>
        <v>-0.42840329143677014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-1.0007553173853685E-18</v>
      </c>
      <c r="AR85">
        <f t="shared" si="76"/>
        <v>-1.0007590017046942E-18</v>
      </c>
      <c r="AS85">
        <f t="shared" si="77"/>
        <v>-3.8889505226212367E-5</v>
      </c>
      <c r="AT85">
        <f t="shared" si="78"/>
        <v>-2.5407810081125426E-5</v>
      </c>
      <c r="AU85">
        <f t="shared" si="79"/>
        <v>-6.4297315307338789E-5</v>
      </c>
      <c r="AW85">
        <v>82</v>
      </c>
      <c r="AX85">
        <f>IF(Z85&gt;0, (R85*SUMPRODUCT(K85:$K$98, X85:$X$98)-K85*$AZ$3)/Z85, 0)</f>
        <v>-1.0995219929514823E+21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500000</v>
      </c>
      <c r="S86">
        <f t="shared" si="63"/>
        <v>-8.0427848600354376E+21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-2.1592907834514294</v>
      </c>
      <c r="AC86">
        <f t="shared" si="64"/>
        <v>-1.9279381995102047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-8.5224814254514999E-16</v>
      </c>
      <c r="AI86">
        <f t="shared" si="69"/>
        <v>-8.5225113892363251E-16</v>
      </c>
      <c r="AJ86">
        <f t="shared" si="70"/>
        <v>-0.23135258394122471</v>
      </c>
      <c r="AK86">
        <f t="shared" si="92"/>
        <v>-0.15115035484160008</v>
      </c>
      <c r="AL86">
        <f t="shared" si="71"/>
        <v>-0.38250293878282565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-1.1420577925354723E-19</v>
      </c>
      <c r="AR86">
        <f t="shared" si="76"/>
        <v>-1.1420618078418418E-19</v>
      </c>
      <c r="AS86">
        <f t="shared" si="77"/>
        <v>-3.1002475467324941E-5</v>
      </c>
      <c r="AT86">
        <f t="shared" si="78"/>
        <v>-2.0254950638652286E-5</v>
      </c>
      <c r="AU86">
        <f t="shared" si="79"/>
        <v>-5.125742610597734E-5</v>
      </c>
      <c r="AW86">
        <v>83</v>
      </c>
      <c r="AX86">
        <f>IF(Z86&gt;0, (R86*SUMPRODUCT(K86:$K$98, X86:$X$98)-K86*$AZ$3)/Z86, 0)</f>
        <v>-8.0427848600354376E+21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500000</v>
      </c>
      <c r="S87">
        <f t="shared" si="63"/>
        <v>-6.1355129423427357E+22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-1.9279381995102047</v>
      </c>
      <c r="AC87">
        <f t="shared" si="64"/>
        <v>-1.7213733924198253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-1.0462863776931642E-16</v>
      </c>
      <c r="AI87">
        <f t="shared" si="69"/>
        <v>-1.0462898846806985E-16</v>
      </c>
      <c r="AJ87">
        <f t="shared" si="70"/>
        <v>-0.20656480709037939</v>
      </c>
      <c r="AK87">
        <f t="shared" si="92"/>
        <v>-0.13495567396571434</v>
      </c>
      <c r="AL87">
        <f t="shared" si="71"/>
        <v>-0.34152048105609384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-1.2518565511118209E-20</v>
      </c>
      <c r="AR87">
        <f t="shared" si="76"/>
        <v>-1.2518607471382751E-20</v>
      </c>
      <c r="AS87">
        <f t="shared" si="77"/>
        <v>-2.471498363147717E-5</v>
      </c>
      <c r="AT87">
        <f t="shared" si="78"/>
        <v>-1.614712263923173E-5</v>
      </c>
      <c r="AU87">
        <f t="shared" si="79"/>
        <v>-4.0862106270708917E-5</v>
      </c>
      <c r="AW87">
        <v>84</v>
      </c>
      <c r="AX87">
        <f>IF(Z87&gt;0, (R87*SUMPRODUCT(K87:$K$98, X87:$X$98)-K87*$AZ$3)/Z87, 0)</f>
        <v>-6.1355129423427357E+22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500000</v>
      </c>
      <c r="S88">
        <f t="shared" si="63"/>
        <v>-4.8893477118192432E+23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-1.7213733924198253</v>
      </c>
      <c r="AC88">
        <f t="shared" si="64"/>
        <v>-1.5369405289462725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-1.2315947146737349E-17</v>
      </c>
      <c r="AI88">
        <f t="shared" si="69"/>
        <v>-1.2315986439824576E-17</v>
      </c>
      <c r="AJ88">
        <f t="shared" si="70"/>
        <v>-0.18443286347355281</v>
      </c>
      <c r="AK88">
        <f t="shared" si="92"/>
        <v>-0.12049613746938778</v>
      </c>
      <c r="AL88">
        <f t="shared" si="71"/>
        <v>-0.30492900094294062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-1.3156906525629356E-21</v>
      </c>
      <c r="AR88">
        <f t="shared" si="76"/>
        <v>-1.3156948501733149E-21</v>
      </c>
      <c r="AS88">
        <f t="shared" si="77"/>
        <v>-1.9702633634787264E-5</v>
      </c>
      <c r="AT88">
        <f t="shared" si="78"/>
        <v>-1.2872387308061006E-5</v>
      </c>
      <c r="AU88">
        <f t="shared" si="79"/>
        <v>-3.2575020942848271E-5</v>
      </c>
      <c r="AW88">
        <v>85</v>
      </c>
      <c r="AX88">
        <f>IF(Z88&gt;0, (R88*SUMPRODUCT(K88:$K$98, X88:$X$98)-K88*$AZ$3)/Z88, 0)</f>
        <v>-4.8893477118192432E+23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500000</v>
      </c>
      <c r="S89">
        <f t="shared" si="63"/>
        <v>-4.1091229436108607E+24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-1.5369405289462725</v>
      </c>
      <c r="AC89">
        <f t="shared" si="64"/>
        <v>-1.3722683294163147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-1.3890280025519578E-18</v>
      </c>
      <c r="AI89">
        <f t="shared" si="69"/>
        <v>-1.3890321770082477E-18</v>
      </c>
      <c r="AJ89">
        <f t="shared" si="70"/>
        <v>-0.16467219952995782</v>
      </c>
      <c r="AK89">
        <f t="shared" si="92"/>
        <v>-0.10758583702623908</v>
      </c>
      <c r="AL89">
        <f t="shared" si="71"/>
        <v>-0.2722580365561969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-1.3248873430200213E-22</v>
      </c>
      <c r="AR89">
        <f t="shared" si="76"/>
        <v>-1.3248913247139053E-22</v>
      </c>
      <c r="AS89">
        <f t="shared" si="77"/>
        <v>-1.5706818905283209E-5</v>
      </c>
      <c r="AT89">
        <f t="shared" si="78"/>
        <v>-1.0261788351451693E-5</v>
      </c>
      <c r="AU89">
        <f t="shared" si="79"/>
        <v>-2.59686072567349E-5</v>
      </c>
      <c r="AW89">
        <v>86</v>
      </c>
      <c r="AX89">
        <f>IF(Z89&gt;0, (R89*SUMPRODUCT(K89:$K$98, X89:$X$98)-K89*$AZ$3)/Z89, 0)</f>
        <v>-4.1091229436108607E+24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500000</v>
      </c>
      <c r="S90">
        <f t="shared" si="63"/>
        <v>-3.6518006036691214E+25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-1.3722683294163147</v>
      </c>
      <c r="AC90">
        <f t="shared" si="64"/>
        <v>-1.2252395798359952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-1.4853264103012964E-19</v>
      </c>
      <c r="AI90">
        <f t="shared" si="69"/>
        <v>-1.4853306042583083E-19</v>
      </c>
      <c r="AJ90">
        <f t="shared" si="70"/>
        <v>-0.14702874958031953</v>
      </c>
      <c r="AK90">
        <f t="shared" si="92"/>
        <v>-9.6058783059142033E-2</v>
      </c>
      <c r="AL90">
        <f t="shared" si="71"/>
        <v>-0.24308753263946156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-1.2649455472550462E-23</v>
      </c>
      <c r="AR90">
        <f t="shared" si="76"/>
        <v>-1.264949118946232E-23</v>
      </c>
      <c r="AS90">
        <f t="shared" si="77"/>
        <v>-1.2521379867094397E-5</v>
      </c>
      <c r="AT90">
        <f t="shared" si="78"/>
        <v>-8.1806348465016685E-6</v>
      </c>
      <c r="AU90">
        <f t="shared" si="79"/>
        <v>-2.0702014713596064E-5</v>
      </c>
      <c r="AW90">
        <v>87</v>
      </c>
      <c r="AX90">
        <f>IF(Z90&gt;0, (R90*SUMPRODUCT(K90:$K$98, X90:$X$98)-K90*$AZ$3)/Z90, 0)</f>
        <v>-3.6518006036691214E+25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500000</v>
      </c>
      <c r="S91">
        <f t="shared" si="63"/>
        <v>-3.4417797556902952E+26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-1.2252395798359952</v>
      </c>
      <c r="AC91">
        <f t="shared" si="64"/>
        <v>-1.0939639105678527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-1.5018828171026391E-20</v>
      </c>
      <c r="AI91">
        <f t="shared" si="69"/>
        <v>-1.5018867902066297E-20</v>
      </c>
      <c r="AJ91">
        <f t="shared" si="70"/>
        <v>-0.13127566926814249</v>
      </c>
      <c r="AK91">
        <f t="shared" si="92"/>
        <v>-8.576677058851967E-2</v>
      </c>
      <c r="AL91">
        <f t="shared" si="71"/>
        <v>-0.21704243985666216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-1.1420048631452692E-24</v>
      </c>
      <c r="AR91">
        <f t="shared" si="76"/>
        <v>-1.1420078842225645E-24</v>
      </c>
      <c r="AS91">
        <f t="shared" si="77"/>
        <v>-9.9819673685382654E-6</v>
      </c>
      <c r="AT91">
        <f t="shared" si="78"/>
        <v>-6.5215520141116603E-6</v>
      </c>
      <c r="AU91">
        <f t="shared" si="79"/>
        <v>-1.6503519382649927E-5</v>
      </c>
      <c r="AW91">
        <v>88</v>
      </c>
      <c r="AX91">
        <f>IF(Z91&gt;0, (R91*SUMPRODUCT(K91:$K$98, X91:$X$98)-K91*$AZ$3)/Z91, 0)</f>
        <v>-3.4417797556902952E+26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500000</v>
      </c>
      <c r="S92">
        <f t="shared" si="63"/>
        <v>-3.4510168689174343E+27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-1.0939639105678527</v>
      </c>
      <c r="AC92">
        <f t="shared" si="64"/>
        <v>-0.97675349157843994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-1.431832414541559E-21</v>
      </c>
      <c r="AI92">
        <f t="shared" si="69"/>
        <v>-1.4318359524607024E-21</v>
      </c>
      <c r="AJ92">
        <f t="shared" si="70"/>
        <v>-0.11721041898941276</v>
      </c>
      <c r="AK92">
        <f t="shared" si="92"/>
        <v>-7.6577473739749699E-2</v>
      </c>
      <c r="AL92">
        <f t="shared" si="71"/>
        <v>-0.19378789272916247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-9.7208909685798672E-26</v>
      </c>
      <c r="AR92">
        <f t="shared" si="76"/>
        <v>-9.7209149879594394E-26</v>
      </c>
      <c r="AS92">
        <f t="shared" si="77"/>
        <v>-7.9575632721127634E-6</v>
      </c>
      <c r="AT92">
        <f t="shared" si="78"/>
        <v>-5.1989413377803408E-6</v>
      </c>
      <c r="AU92">
        <f t="shared" si="79"/>
        <v>-1.3156504609893105E-5</v>
      </c>
      <c r="AW92">
        <v>89</v>
      </c>
      <c r="AX92">
        <f>IF(Z92&gt;0, (R92*SUMPRODUCT(K92:$K$98, X92:$X$98)-K92*$AZ$3)/Z92, 0)</f>
        <v>-3.4510168689174343E+27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500000</v>
      </c>
      <c r="S93">
        <f t="shared" si="63"/>
        <v>-3.6940204127763908E+28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-0.97675349157843994</v>
      </c>
      <c r="AC93">
        <f t="shared" si="64"/>
        <v>-0.87210133176646409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-1.282973680755026E-22</v>
      </c>
      <c r="AI93">
        <f t="shared" si="69"/>
        <v>-1.2829766318125268E-22</v>
      </c>
      <c r="AJ93">
        <f t="shared" si="70"/>
        <v>-0.10465215981197584</v>
      </c>
      <c r="AK93">
        <f t="shared" si="92"/>
        <v>-6.8372744410490807E-2</v>
      </c>
      <c r="AL93">
        <f t="shared" si="71"/>
        <v>-0.17302490422246664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-7.7770269982094105E-27</v>
      </c>
      <c r="AR93">
        <f t="shared" si="76"/>
        <v>-7.7770448866931726E-27</v>
      </c>
      <c r="AS93">
        <f t="shared" si="77"/>
        <v>-6.3437207207531687E-6</v>
      </c>
      <c r="AT93">
        <f t="shared" si="78"/>
        <v>-4.1445642042253991E-6</v>
      </c>
      <c r="AU93">
        <f t="shared" si="79"/>
        <v>-1.0488284924978566E-5</v>
      </c>
      <c r="AW93">
        <v>90</v>
      </c>
      <c r="AX93">
        <f>IF(Z93&gt;0, (R93*SUMPRODUCT(K93:$K$98, X93:$X$98)-K93*$AZ$3)/Z93, 0)</f>
        <v>-3.6940204127763908E+28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500000</v>
      </c>
      <c r="S94">
        <f t="shared" si="63"/>
        <v>-4.2390263853689008E+29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-0.87210133176646409</v>
      </c>
      <c r="AC94">
        <f t="shared" si="64"/>
        <v>-0.7786619033629143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-1.0767743427628722E-23</v>
      </c>
      <c r="AI94">
        <f t="shared" si="69"/>
        <v>-1.0767766388735607E-23</v>
      </c>
      <c r="AJ94">
        <f t="shared" si="70"/>
        <v>-9.3439428403549796E-2</v>
      </c>
      <c r="AK94">
        <f t="shared" si="92"/>
        <v>-6.1047093223652489E-2</v>
      </c>
      <c r="AL94">
        <f t="shared" si="71"/>
        <v>-0.15448652162720228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-5.8277717703382635E-28</v>
      </c>
      <c r="AR94">
        <f t="shared" si="76"/>
        <v>-5.827784197462983E-28</v>
      </c>
      <c r="AS94">
        <f t="shared" si="77"/>
        <v>-5.0571753194779692E-6</v>
      </c>
      <c r="AT94">
        <f t="shared" si="78"/>
        <v>-3.3040212087256039E-6</v>
      </c>
      <c r="AU94">
        <f t="shared" si="79"/>
        <v>-8.3611965282035723E-6</v>
      </c>
      <c r="AW94">
        <v>91</v>
      </c>
      <c r="AX94">
        <f>IF(Z94&gt;0, (R94*SUMPRODUCT(K94:$K$98, X94:$X$98)-K94*$AZ$3)/Z94, 0)</f>
        <v>-4.2390263853689008E+29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500000</v>
      </c>
      <c r="S95">
        <f t="shared" si="63"/>
        <v>-5.2421171837164335E+30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-0.7786619033629143</v>
      </c>
      <c r="AC95">
        <f t="shared" si="64"/>
        <v>-0.69523384228831631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-8.4294751854078047E-25</v>
      </c>
      <c r="AI95">
        <f t="shared" si="69"/>
        <v>-8.4294917634863257E-25</v>
      </c>
      <c r="AJ95">
        <f t="shared" si="70"/>
        <v>-8.3428061074597992E-2</v>
      </c>
      <c r="AK95">
        <f t="shared" si="92"/>
        <v>-5.4506333235404006E-2</v>
      </c>
      <c r="AL95">
        <f t="shared" si="71"/>
        <v>-0.13793439431000198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-4.073430872366771E-29</v>
      </c>
      <c r="AR95">
        <f t="shared" si="76"/>
        <v>-4.07343888350096E-29</v>
      </c>
      <c r="AS95">
        <f t="shared" si="77"/>
        <v>-4.0315492023899602E-6</v>
      </c>
      <c r="AT95">
        <f t="shared" si="78"/>
        <v>-2.6339454788947733E-6</v>
      </c>
      <c r="AU95">
        <f t="shared" si="79"/>
        <v>-6.6654946812847331E-6</v>
      </c>
      <c r="AW95">
        <v>92</v>
      </c>
      <c r="AX95">
        <f>IF(Z95&gt;0, (R95*SUMPRODUCT(K95:$K$98, X95:$X$98)-K95*$AZ$3)/Z95, 0)</f>
        <v>-5.2421171837164335E+30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500000</v>
      </c>
      <c r="S96">
        <f t="shared" si="63"/>
        <v>-7.0282664924419909E+31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-0.69523384228831631</v>
      </c>
      <c r="AC96">
        <f t="shared" si="64"/>
        <v>-0.62074450204313958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-6.1233133990055834E-26</v>
      </c>
      <c r="AI96">
        <f t="shared" si="69"/>
        <v>-6.123324439147963E-26</v>
      </c>
      <c r="AJ96">
        <f t="shared" si="70"/>
        <v>-7.4489340245176727E-2</v>
      </c>
      <c r="AK96">
        <f t="shared" si="92"/>
        <v>-4.8666368960182144E-2</v>
      </c>
      <c r="AL96">
        <f t="shared" si="71"/>
        <v>-0.12315570920535887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-2.6419724169467285E-30</v>
      </c>
      <c r="AR96">
        <f t="shared" si="76"/>
        <v>-2.6419771803402945E-30</v>
      </c>
      <c r="AS96">
        <f t="shared" si="77"/>
        <v>-3.2139263411909737E-6</v>
      </c>
      <c r="AT96">
        <f t="shared" si="78"/>
        <v>-2.0997652095781035E-6</v>
      </c>
      <c r="AU96">
        <f t="shared" si="79"/>
        <v>-5.3136915507690768E-6</v>
      </c>
      <c r="AW96">
        <v>93</v>
      </c>
      <c r="AX96">
        <f>IF(Z96&gt;0, (R96*SUMPRODUCT(K96:$K$98, X96:$X$98)-K96*$AZ$3)/Z96, 0)</f>
        <v>-7.0282664924419909E+31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500000</v>
      </c>
      <c r="S97">
        <f t="shared" si="63"/>
        <v>-1.0289137982274985E+33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-0.62074450204313958</v>
      </c>
      <c r="AC97">
        <f t="shared" si="64"/>
        <v>-0.55423616253851749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-4.1025656746208854E-27</v>
      </c>
      <c r="AI97">
        <f t="shared" si="69"/>
        <v>-4.1025724078885737E-27</v>
      </c>
      <c r="AJ97">
        <f t="shared" si="70"/>
        <v>-6.6508339504622094E-2</v>
      </c>
      <c r="AK97">
        <f t="shared" si="92"/>
        <v>-4.3452115143019776E-2</v>
      </c>
      <c r="AL97">
        <f t="shared" si="71"/>
        <v>-0.10996045464764187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-1.580444723069878E-31</v>
      </c>
      <c r="AR97">
        <f t="shared" si="76"/>
        <v>-1.5804473169484972E-31</v>
      </c>
      <c r="AS97">
        <f t="shared" si="77"/>
        <v>-2.5621224020973967E-6</v>
      </c>
      <c r="AT97">
        <f t="shared" si="78"/>
        <v>-1.6739199693702994E-6</v>
      </c>
      <c r="AU97">
        <f t="shared" si="79"/>
        <v>-4.2360423714676963E-6</v>
      </c>
      <c r="AW97">
        <v>94</v>
      </c>
      <c r="AX97">
        <f>IF(Z97&gt;0, (R97*SUMPRODUCT(K97:$K$98, X97:$X$98)-K97*$AZ$3)/Z97, 0)</f>
        <v>-1.0289137982274985E+33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-0.55423616253851749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-0.55423616253851749</v>
      </c>
      <c r="AK98">
        <f t="shared" si="92"/>
        <v>-3.8796531377696231E-2</v>
      </c>
      <c r="AL98">
        <f t="shared" si="71"/>
        <v>-0.59303269391621372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-9.2638522112988138E-33</v>
      </c>
      <c r="AR98">
        <f t="shared" si="76"/>
        <v>-9.2638522112988138E-33</v>
      </c>
      <c r="AS98">
        <f t="shared" si="77"/>
        <v>-1.9063410729891345E-5</v>
      </c>
      <c r="AT98">
        <f t="shared" si="78"/>
        <v>-1.3344387510923943E-6</v>
      </c>
      <c r="AU98">
        <f t="shared" si="79"/>
        <v>-2.039784948098374E-5</v>
      </c>
      <c r="AW98">
        <v>95</v>
      </c>
    </row>
    <row r="100" spans="5:50" x14ac:dyDescent="0.25">
      <c r="AN100" s="6">
        <f t="shared" ref="AN100:AU100" si="93">SUM(AN3:AN98)</f>
        <v>18447.08473675021</v>
      </c>
      <c r="AO100" s="6">
        <f t="shared" si="93"/>
        <v>-1844.7084736750212</v>
      </c>
      <c r="AP100" s="6">
        <f t="shared" si="93"/>
        <v>-742.66629476356331</v>
      </c>
      <c r="AQ100" s="6">
        <f t="shared" si="93"/>
        <v>-14387.028048962584</v>
      </c>
      <c r="AR100" s="6">
        <f t="shared" si="93"/>
        <v>1472.681919349041</v>
      </c>
      <c r="AS100" s="6">
        <f t="shared" si="93"/>
        <v>-2840.8471731421773</v>
      </c>
      <c r="AT100" s="6">
        <f t="shared" si="93"/>
        <v>1465.8339502338706</v>
      </c>
      <c r="AU100" s="6">
        <f t="shared" si="93"/>
        <v>97.668696440729263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39333.451209508021</v>
      </c>
      <c r="K3">
        <v>1</v>
      </c>
      <c r="L3" s="2">
        <v>0</v>
      </c>
      <c r="O3">
        <f>$C$3</f>
        <v>39333.451209508021</v>
      </c>
      <c r="P3">
        <f>O3*C5</f>
        <v>3933.3451209508021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39333.451209508021</v>
      </c>
      <c r="AF3">
        <f t="shared" ref="AF3:AF34" si="4">-$Z3*P3</f>
        <v>-3933.3451209508021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34775.149117857225</v>
      </c>
      <c r="AJ3">
        <f t="shared" ref="AJ3:AJ34" si="8">AB3-AC3</f>
        <v>0</v>
      </c>
      <c r="AL3">
        <f t="shared" ref="AL3:AL34" si="9">SUM(AI3:AK3)</f>
        <v>34775.149117857225</v>
      </c>
      <c r="AN3">
        <f t="shared" ref="AN3:AN34" si="10">AE3*$K3</f>
        <v>39333.451209508021</v>
      </c>
      <c r="AO3">
        <f t="shared" ref="AO3:AO34" si="11">AF3*$K3</f>
        <v>-3933.3451209508021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34775.149117857225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34775.149117857225</v>
      </c>
      <c r="AW3">
        <v>0</v>
      </c>
      <c r="AX3">
        <f>IF(Z3&gt;0, (R3*SUMPRODUCT(K3:$K$98, X3:$X$98)-K3*$AZ$3)/Z3, 0)</f>
        <v>0</v>
      </c>
      <c r="AZ3">
        <f>C6*SUMPRODUCT(X4:X89, K4:K89)/1</f>
        <v>30379.838006431935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1513.4414873850117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1496.1738056029426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-1496.1738056029426</v>
      </c>
      <c r="AK4">
        <f>G4*SUM(AB4, AE4:AF4)</f>
        <v>0</v>
      </c>
      <c r="AL4">
        <f t="shared" si="9"/>
        <v>-2200.9473056029428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-670.06417569880205</v>
      </c>
      <c r="AR4">
        <f t="shared" si="14"/>
        <v>-670.06417569880205</v>
      </c>
      <c r="AS4">
        <f t="shared" si="15"/>
        <v>-1422.4888815392114</v>
      </c>
      <c r="AT4">
        <f t="shared" si="16"/>
        <v>0</v>
      </c>
      <c r="AU4">
        <f t="shared" si="17"/>
        <v>-2092.5530572380135</v>
      </c>
      <c r="AW4">
        <v>1</v>
      </c>
      <c r="AX4">
        <f>IF(Z4&gt;0, (R4*SUMPRODUCT(K4:$K$98, X4:$X$98)-K4*$AZ$3)/Z4, 0)</f>
        <v>1513.4414873850117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500000</v>
      </c>
      <c r="S5">
        <f t="shared" si="1"/>
        <v>2362.2384578000251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1496.1738056029426</v>
      </c>
      <c r="AC5">
        <f t="shared" si="2"/>
        <v>2308.5175923980714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-723.02836538196902</v>
      </c>
      <c r="AI5">
        <f t="shared" si="7"/>
        <v>-735.24409652870952</v>
      </c>
      <c r="AJ5">
        <f t="shared" si="8"/>
        <v>-812.34378679512884</v>
      </c>
      <c r="AK5">
        <f>G5*SUM(AB5, AE5:AF5)</f>
        <v>6.1343126029720647</v>
      </c>
      <c r="AL5">
        <f t="shared" si="9"/>
        <v>-1541.4535707208663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-652.13927418643129</v>
      </c>
      <c r="AR5">
        <f t="shared" si="14"/>
        <v>-663.15731777243002</v>
      </c>
      <c r="AS5">
        <f t="shared" si="15"/>
        <v>-732.69779288750942</v>
      </c>
      <c r="AT5">
        <f t="shared" si="16"/>
        <v>5.5328758318098537</v>
      </c>
      <c r="AU5">
        <f t="shared" si="17"/>
        <v>-1390.3222348281297</v>
      </c>
      <c r="AW5">
        <v>2</v>
      </c>
      <c r="AX5">
        <f>IF(Z5&gt;0, (R5*SUMPRODUCT(K5:$K$98, X5:$X$98)-K5*$AZ$3)/Z5, 0)</f>
        <v>2362.2384578000251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500000</v>
      </c>
      <c r="S6">
        <f t="shared" si="1"/>
        <v>3246.9206390440345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2308.5175923980714</v>
      </c>
      <c r="AC6">
        <f t="shared" si="2"/>
        <v>3136.476446306362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-750.4822383264252</v>
      </c>
      <c r="AI6">
        <f t="shared" si="7"/>
        <v>-762.55705010574013</v>
      </c>
      <c r="AJ6">
        <f t="shared" si="8"/>
        <v>-827.95885390829062</v>
      </c>
      <c r="AK6">
        <f>G6*SUM(AB6, AE6:AF6)</f>
        <v>16.390474906026309</v>
      </c>
      <c r="AL6">
        <f t="shared" si="9"/>
        <v>-1574.1254291080043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-640.33813328654776</v>
      </c>
      <c r="AR6">
        <f t="shared" si="14"/>
        <v>-650.64079208337046</v>
      </c>
      <c r="AS6">
        <f t="shared" si="15"/>
        <v>-706.44393681053816</v>
      </c>
      <c r="AT6">
        <f t="shared" si="16"/>
        <v>13.98493604380262</v>
      </c>
      <c r="AU6">
        <f t="shared" si="17"/>
        <v>-1343.0997928501058</v>
      </c>
      <c r="AW6">
        <v>3</v>
      </c>
      <c r="AX6">
        <f>IF(Z6&gt;0, (R6*SUMPRODUCT(K6:$K$98, X6:$X$98)-K6*$AZ$3)/Z6, 0)</f>
        <v>3246.9206390440345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500000</v>
      </c>
      <c r="S7">
        <f t="shared" si="1"/>
        <v>4242.6646505734352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3136.476446306362</v>
      </c>
      <c r="AC7">
        <f t="shared" si="2"/>
        <v>4050.7255356493874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-782.6603199869204</v>
      </c>
      <c r="AI7">
        <f t="shared" si="7"/>
        <v>-794.5948171404425</v>
      </c>
      <c r="AJ7">
        <f t="shared" si="8"/>
        <v>-914.24908934302539</v>
      </c>
      <c r="AK7">
        <f>G7*SUM(AB7, AE7:AF7)</f>
        <v>43.283374959027796</v>
      </c>
      <c r="AL7">
        <f t="shared" si="9"/>
        <v>-1665.5605315244402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-627.74357663934279</v>
      </c>
      <c r="AR7">
        <f t="shared" si="14"/>
        <v>-637.31580578808678</v>
      </c>
      <c r="AS7">
        <f t="shared" si="15"/>
        <v>-733.28617617032626</v>
      </c>
      <c r="AT7">
        <f t="shared" si="16"/>
        <v>34.716031862016401</v>
      </c>
      <c r="AU7">
        <f t="shared" si="17"/>
        <v>-1335.8859500963968</v>
      </c>
      <c r="AW7">
        <v>4</v>
      </c>
      <c r="AX7">
        <f>IF(Z7&gt;0, (R7*SUMPRODUCT(K7:$K$98, X7:$X$98)-K7*$AZ$3)/Z7, 0)</f>
        <v>4242.6646505734352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500000</v>
      </c>
      <c r="S8">
        <f t="shared" si="1"/>
        <v>5353.064662708488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4050.7255356493874</v>
      </c>
      <c r="AC8">
        <f t="shared" si="2"/>
        <v>5051.0581773311787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-814.83352171535262</v>
      </c>
      <c r="AI8">
        <f t="shared" si="7"/>
        <v>-826.62830305929663</v>
      </c>
      <c r="AJ8">
        <f t="shared" si="8"/>
        <v>-1000.3326416817913</v>
      </c>
      <c r="AK8">
        <f t="shared" ref="AK8:AK39" si="30">G8*SUM(AB8:AB8, AE8:AF8)</f>
        <v>87.495671570026772</v>
      </c>
      <c r="AL8">
        <f t="shared" si="9"/>
        <v>-1739.4652731710612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-609.88105617812471</v>
      </c>
      <c r="AR8">
        <f t="shared" si="14"/>
        <v>-618.70913395319144</v>
      </c>
      <c r="AS8">
        <f t="shared" si="15"/>
        <v>-748.72217671411204</v>
      </c>
      <c r="AT8">
        <f t="shared" si="16"/>
        <v>65.48816557743838</v>
      </c>
      <c r="AU8">
        <f t="shared" si="17"/>
        <v>-1301.9431450898651</v>
      </c>
      <c r="AW8">
        <v>5</v>
      </c>
      <c r="AX8">
        <f>IF(Z8&gt;0, (R8*SUMPRODUCT(K8:$K$98, X8:$X$98)-K8*$AZ$3)/Z8, 0)</f>
        <v>5353.064662708488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500000</v>
      </c>
      <c r="S9">
        <f t="shared" si="1"/>
        <v>6407.1247939691448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5051.0581773311787</v>
      </c>
      <c r="AC9">
        <f t="shared" si="2"/>
        <v>5974.3237821524417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-848.32030472176518</v>
      </c>
      <c r="AI9">
        <f t="shared" si="7"/>
        <v>-859.97593024465164</v>
      </c>
      <c r="AJ9">
        <f t="shared" si="8"/>
        <v>-923.26560482126297</v>
      </c>
      <c r="AK9">
        <f t="shared" si="30"/>
        <v>112.63859735448528</v>
      </c>
      <c r="AL9">
        <f t="shared" si="9"/>
        <v>-1670.6029377114294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-592.13374608236199</v>
      </c>
      <c r="AR9">
        <f t="shared" si="14"/>
        <v>-600.26945751751805</v>
      </c>
      <c r="AS9">
        <f t="shared" si="15"/>
        <v>-644.44611094287018</v>
      </c>
      <c r="AT9">
        <f t="shared" si="16"/>
        <v>78.622560645710038</v>
      </c>
      <c r="AU9">
        <f t="shared" si="17"/>
        <v>-1166.0930078146782</v>
      </c>
      <c r="AW9">
        <v>6</v>
      </c>
      <c r="AX9">
        <f>IF(Z9&gt;0, (R9*SUMPRODUCT(K9:$K$98, X9:$X$98)-K9*$AZ$3)/Z9, 0)</f>
        <v>6407.1247939691448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500000</v>
      </c>
      <c r="S10">
        <f t="shared" si="1"/>
        <v>7027.0067626924101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5974.3237821524417</v>
      </c>
      <c r="AC10">
        <f t="shared" si="2"/>
        <v>6474.3368603612325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-887.47331406320382</v>
      </c>
      <c r="AI10">
        <f t="shared" si="7"/>
        <v>-898.99019649800982</v>
      </c>
      <c r="AJ10">
        <f t="shared" si="8"/>
        <v>-500.01307820879083</v>
      </c>
      <c r="AK10">
        <f t="shared" si="30"/>
        <v>25.689592263255498</v>
      </c>
      <c r="AL10">
        <f t="shared" si="9"/>
        <v>-1373.3136824435453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-587.55840987053625</v>
      </c>
      <c r="AR10">
        <f t="shared" si="14"/>
        <v>-595.18324886324842</v>
      </c>
      <c r="AS10">
        <f t="shared" si="15"/>
        <v>-331.03743458127963</v>
      </c>
      <c r="AT10">
        <f t="shared" si="16"/>
        <v>17.007988568483157</v>
      </c>
      <c r="AU10">
        <f t="shared" si="17"/>
        <v>-909.21269487604491</v>
      </c>
      <c r="AW10">
        <v>7</v>
      </c>
      <c r="AX10">
        <f>IF(Z10&gt;0, (R10*SUMPRODUCT(K10:$K$98, X10:$X$98)-K10*$AZ$3)/Z10, 0)</f>
        <v>7027.0067626924101</v>
      </c>
    </row>
    <row r="11" spans="1:52" x14ac:dyDescent="0.25">
      <c r="A11" t="s">
        <v>33</v>
      </c>
      <c r="C11" s="25">
        <f>AU91</f>
        <v>670.6256593791951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500000</v>
      </c>
      <c r="S11">
        <f t="shared" si="1"/>
        <v>7551.129263863003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6474.3368603612325</v>
      </c>
      <c r="AC11">
        <f t="shared" si="2"/>
        <v>6873.6947505043499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-925.0479747213526</v>
      </c>
      <c r="AI11">
        <f t="shared" si="7"/>
        <v>-936.42656213244254</v>
      </c>
      <c r="AJ11">
        <f t="shared" si="8"/>
        <v>-399.3578901431174</v>
      </c>
      <c r="AK11">
        <f t="shared" si="30"/>
        <v>10.358938976577972</v>
      </c>
      <c r="AL11">
        <f t="shared" si="9"/>
        <v>-1325.425513298982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-582.3839841452907</v>
      </c>
      <c r="AR11">
        <f t="shared" si="14"/>
        <v>-589.54762025012315</v>
      </c>
      <c r="AS11">
        <f t="shared" si="15"/>
        <v>-251.42440772486941</v>
      </c>
      <c r="AT11">
        <f t="shared" si="16"/>
        <v>6.521694352679031</v>
      </c>
      <c r="AU11">
        <f t="shared" si="17"/>
        <v>-834.45033362231356</v>
      </c>
      <c r="AW11">
        <v>8</v>
      </c>
      <c r="AX11">
        <f>IF(Z11&gt;0, (R11*SUMPRODUCT(K11:$K$98, X11:$X$98)-K11*$AZ$3)/Z11, 0)</f>
        <v>7551.129263863003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500000</v>
      </c>
      <c r="S12">
        <f t="shared" si="1"/>
        <v>8406.2006211871976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6873.6947505043499</v>
      </c>
      <c r="AC12">
        <f t="shared" si="2"/>
        <v>7559.2530882665851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-968.41883053996389</v>
      </c>
      <c r="AI12">
        <f t="shared" si="7"/>
        <v>-979.65942160617942</v>
      </c>
      <c r="AJ12">
        <f t="shared" si="8"/>
        <v>-685.55833776223517</v>
      </c>
      <c r="AK12">
        <f t="shared" si="30"/>
        <v>144.34758976059135</v>
      </c>
      <c r="AL12">
        <f t="shared" si="9"/>
        <v>-1520.8701696078233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-569.27081756288646</v>
      </c>
      <c r="AR12">
        <f t="shared" si="14"/>
        <v>-575.87843429271265</v>
      </c>
      <c r="AS12">
        <f t="shared" si="15"/>
        <v>-402.99542214328699</v>
      </c>
      <c r="AT12">
        <f t="shared" si="16"/>
        <v>84.852615257828703</v>
      </c>
      <c r="AU12">
        <f t="shared" si="17"/>
        <v>-894.02124117817095</v>
      </c>
      <c r="AW12">
        <v>9</v>
      </c>
      <c r="AX12">
        <f>IF(Z12&gt;0, (R12*SUMPRODUCT(K12:$K$98, X12:$X$98)-K12*$AZ$3)/Z12, 0)</f>
        <v>8406.2006211871976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500000</v>
      </c>
      <c r="S13">
        <f t="shared" si="1"/>
        <v>10023.781428427677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7559.2530882665851</v>
      </c>
      <c r="AC13">
        <f t="shared" si="2"/>
        <v>8903.3761166406202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-1014.7636923192415</v>
      </c>
      <c r="AI13">
        <f t="shared" si="7"/>
        <v>-1025.8665083824869</v>
      </c>
      <c r="AJ13">
        <f t="shared" si="8"/>
        <v>-1344.1230283740351</v>
      </c>
      <c r="AK13">
        <f t="shared" si="30"/>
        <v>529.14771617866097</v>
      </c>
      <c r="AL13">
        <f t="shared" si="9"/>
        <v>-1840.8418205778612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-532.60175480878218</v>
      </c>
      <c r="AR13">
        <f t="shared" si="14"/>
        <v>-538.42910098145478</v>
      </c>
      <c r="AS13">
        <f t="shared" si="15"/>
        <v>-705.46698606722646</v>
      </c>
      <c r="AT13">
        <f t="shared" si="16"/>
        <v>277.72475929415987</v>
      </c>
      <c r="AU13">
        <f t="shared" si="17"/>
        <v>-966.17132775452149</v>
      </c>
      <c r="AW13">
        <v>10</v>
      </c>
      <c r="AX13">
        <f>IF(Z13&gt;0, (R13*SUMPRODUCT(K13:$K$98, X13:$X$98)-K13*$AZ$3)/Z13, 0)</f>
        <v>10023.781428427677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500000</v>
      </c>
      <c r="S14">
        <f t="shared" si="1"/>
        <v>11489.975608055975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8903.3761166406202</v>
      </c>
      <c r="AC14">
        <f t="shared" si="2"/>
        <v>10079.161724275516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-1064.765833929587</v>
      </c>
      <c r="AI14">
        <f t="shared" si="7"/>
        <v>-1075.7310026863518</v>
      </c>
      <c r="AJ14">
        <f t="shared" si="8"/>
        <v>-1175.7856076348962</v>
      </c>
      <c r="AK14">
        <f t="shared" si="30"/>
        <v>623.23632816484348</v>
      </c>
      <c r="AL14">
        <f t="shared" si="9"/>
        <v>-1628.2802821564042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-498.96922158867051</v>
      </c>
      <c r="AR14">
        <f t="shared" si="14"/>
        <v>-504.10770513576108</v>
      </c>
      <c r="AS14">
        <f t="shared" si="15"/>
        <v>-550.99516785917399</v>
      </c>
      <c r="AT14">
        <f t="shared" si="16"/>
        <v>292.06022171327299</v>
      </c>
      <c r="AU14">
        <f t="shared" si="17"/>
        <v>-763.04265128166196</v>
      </c>
      <c r="AW14">
        <v>11</v>
      </c>
      <c r="AX14">
        <f>IF(Z14&gt;0, (R14*SUMPRODUCT(K14:$K$98, X14:$X$98)-K14*$AZ$3)/Z14, 0)</f>
        <v>11489.975608055975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500000</v>
      </c>
      <c r="S15">
        <f t="shared" si="1"/>
        <v>12820.876750093563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10079.161724275516</v>
      </c>
      <c r="AC15">
        <f t="shared" si="2"/>
        <v>11105.538362011563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-1116.9809508238454</v>
      </c>
      <c r="AI15">
        <f t="shared" si="7"/>
        <v>-1127.808543369272</v>
      </c>
      <c r="AJ15">
        <f t="shared" si="8"/>
        <v>-1026.3766377360462</v>
      </c>
      <c r="AK15">
        <f t="shared" si="30"/>
        <v>705.54132069928619</v>
      </c>
      <c r="AL15">
        <f t="shared" si="9"/>
        <v>-1448.6438604060322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-467.35553909224609</v>
      </c>
      <c r="AR15">
        <f t="shared" si="14"/>
        <v>-471.88590762485779</v>
      </c>
      <c r="AS15">
        <f t="shared" si="15"/>
        <v>-429.44582581020728</v>
      </c>
      <c r="AT15">
        <f t="shared" si="16"/>
        <v>295.20525309233489</v>
      </c>
      <c r="AU15">
        <f t="shared" si="17"/>
        <v>-606.12648034273025</v>
      </c>
      <c r="AW15">
        <v>12</v>
      </c>
      <c r="AX15">
        <f>IF(Z15&gt;0, (R15*SUMPRODUCT(K15:$K$98, X15:$X$98)-K15*$AZ$3)/Z15, 0)</f>
        <v>12820.876750093563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500000</v>
      </c>
      <c r="S16">
        <f t="shared" si="1"/>
        <v>14048.094088591241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11105.538362011563</v>
      </c>
      <c r="AC16">
        <f t="shared" si="2"/>
        <v>12000.098768744949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-1664.9485112213838</v>
      </c>
      <c r="AI16">
        <f t="shared" si="7"/>
        <v>-1675.6262041285754</v>
      </c>
      <c r="AJ16">
        <f t="shared" si="8"/>
        <v>-894.56040673338612</v>
      </c>
      <c r="AK16">
        <f t="shared" si="30"/>
        <v>777.38768534080941</v>
      </c>
      <c r="AL16">
        <f t="shared" si="9"/>
        <v>-1792.7989255211521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-621.99144652312441</v>
      </c>
      <c r="AR16">
        <f t="shared" si="14"/>
        <v>-625.98041892203764</v>
      </c>
      <c r="AS16">
        <f t="shared" si="15"/>
        <v>-334.18986691560769</v>
      </c>
      <c r="AT16">
        <f t="shared" si="16"/>
        <v>290.41648294557984</v>
      </c>
      <c r="AU16">
        <f t="shared" si="17"/>
        <v>-669.75380289206555</v>
      </c>
      <c r="AW16">
        <v>13</v>
      </c>
      <c r="AX16">
        <f>IF(Z16&gt;0, (R16*SUMPRODUCT(K16:$K$98, X16:$X$98)-K16*$AZ$3)/Z16, 0)</f>
        <v>14048.094088591241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500000</v>
      </c>
      <c r="S17">
        <f t="shared" si="1"/>
        <v>14973.011270618714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12000.098768744949</v>
      </c>
      <c r="AC17">
        <f t="shared" si="2"/>
        <v>12594.103702423288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-2276.4901073212909</v>
      </c>
      <c r="AI17">
        <f t="shared" si="7"/>
        <v>-2287.0041110467278</v>
      </c>
      <c r="AJ17">
        <f t="shared" si="8"/>
        <v>-594.00493367833951</v>
      </c>
      <c r="AK17">
        <f t="shared" si="30"/>
        <v>840.00691381214654</v>
      </c>
      <c r="AL17">
        <f t="shared" si="9"/>
        <v>-2041.0021309129206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-759.33138327933352</v>
      </c>
      <c r="AR17">
        <f t="shared" si="14"/>
        <v>-762.83836666879097</v>
      </c>
      <c r="AS17">
        <f t="shared" si="15"/>
        <v>-198.13246124555383</v>
      </c>
      <c r="AT17">
        <f t="shared" si="16"/>
        <v>280.18729788363606</v>
      </c>
      <c r="AU17">
        <f t="shared" si="17"/>
        <v>-680.78353003070879</v>
      </c>
      <c r="AW17">
        <v>14</v>
      </c>
      <c r="AX17">
        <f>IF(Z17&gt;0, (R17*SUMPRODUCT(K17:$K$98, X17:$X$98)-K17*$AZ$3)/Z17, 0)</f>
        <v>14973.011270618714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500000</v>
      </c>
      <c r="S18">
        <f t="shared" si="1"/>
        <v>15625.111702687589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12594.103702423288</v>
      </c>
      <c r="AC18">
        <f t="shared" si="2"/>
        <v>12920.48337289526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-2902.0353550808859</v>
      </c>
      <c r="AI18">
        <f t="shared" si="7"/>
        <v>-2912.3716678851911</v>
      </c>
      <c r="AJ18">
        <f t="shared" si="8"/>
        <v>-326.37967047197162</v>
      </c>
      <c r="AK18">
        <f t="shared" si="30"/>
        <v>881.58725916963022</v>
      </c>
      <c r="AL18">
        <f t="shared" si="9"/>
        <v>-2357.1640791875325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-864.27163269746404</v>
      </c>
      <c r="AR18">
        <f t="shared" si="14"/>
        <v>-867.34994872411346</v>
      </c>
      <c r="AS18">
        <f t="shared" si="15"/>
        <v>-97.200983504285745</v>
      </c>
      <c r="AT18">
        <f t="shared" si="16"/>
        <v>262.55050908109354</v>
      </c>
      <c r="AU18">
        <f t="shared" si="17"/>
        <v>-702.00042314730558</v>
      </c>
      <c r="AW18">
        <v>15</v>
      </c>
      <c r="AX18">
        <f>IF(Z18&gt;0, (R18*SUMPRODUCT(K18:$K$98, X18:$X$98)-K18*$AZ$3)/Z18, 0)</f>
        <v>15625.111702687589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500000</v>
      </c>
      <c r="S19">
        <f t="shared" si="1"/>
        <v>16051.193581940774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12920.48337289526</v>
      </c>
      <c r="AC19">
        <f t="shared" si="2"/>
        <v>13025.596609618602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-3566.3355261543943</v>
      </c>
      <c r="AI19">
        <f t="shared" si="7"/>
        <v>-3576.4793174425026</v>
      </c>
      <c r="AJ19">
        <f t="shared" si="8"/>
        <v>-105.1132367233422</v>
      </c>
      <c r="AK19">
        <f t="shared" si="30"/>
        <v>904.43383610266824</v>
      </c>
      <c r="AL19">
        <f t="shared" si="9"/>
        <v>-2777.1587180631768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-948.31307132053166</v>
      </c>
      <c r="AR19">
        <f t="shared" si="14"/>
        <v>-951.01037498159053</v>
      </c>
      <c r="AS19">
        <f t="shared" si="15"/>
        <v>-27.950330422510941</v>
      </c>
      <c r="AT19">
        <f t="shared" si="16"/>
        <v>240.49515886285135</v>
      </c>
      <c r="AU19">
        <f t="shared" si="17"/>
        <v>-738.46554654125009</v>
      </c>
      <c r="AW19">
        <v>16</v>
      </c>
      <c r="AX19">
        <f>IF(Z19&gt;0, (R19*SUMPRODUCT(K19:$K$98, X19:$X$98)-K19*$AZ$3)/Z19, 0)</f>
        <v>16051.193581940774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500000</v>
      </c>
      <c r="S20">
        <f t="shared" si="1"/>
        <v>16282.583323820429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13025.596609618602</v>
      </c>
      <c r="AC20">
        <f t="shared" si="2"/>
        <v>12942.80574313808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-4250.8827395487579</v>
      </c>
      <c r="AI20">
        <f t="shared" si="7"/>
        <v>-4260.8188208554966</v>
      </c>
      <c r="AJ20">
        <f t="shared" si="8"/>
        <v>82.7908664805218</v>
      </c>
      <c r="AK20">
        <f t="shared" si="30"/>
        <v>911.79176267330229</v>
      </c>
      <c r="AL20">
        <f t="shared" si="9"/>
        <v>-3266.2361917016724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-1009.2311334004945</v>
      </c>
      <c r="AR20">
        <f t="shared" si="14"/>
        <v>-1011.5901263939884</v>
      </c>
      <c r="AS20">
        <f t="shared" si="15"/>
        <v>19.655945631239788</v>
      </c>
      <c r="AT20">
        <f t="shared" si="16"/>
        <v>216.47471606466709</v>
      </c>
      <c r="AU20">
        <f t="shared" si="17"/>
        <v>-775.45946469808143</v>
      </c>
      <c r="AW20">
        <v>17</v>
      </c>
      <c r="AX20">
        <f>IF(Z20&gt;0, (R20*SUMPRODUCT(K20:$K$98, X20:$X$98)-K20*$AZ$3)/Z20, 0)</f>
        <v>16282.583323820429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500000</v>
      </c>
      <c r="S21">
        <f t="shared" si="1"/>
        <v>16354.875600738451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12942.80574313808</v>
      </c>
      <c r="AC21">
        <f t="shared" si="2"/>
        <v>12706.362292630449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-5010.8882155099809</v>
      </c>
      <c r="AI21">
        <f t="shared" si="7"/>
        <v>-5020.5996637982644</v>
      </c>
      <c r="AJ21">
        <f t="shared" si="8"/>
        <v>236.4434505076315</v>
      </c>
      <c r="AK21">
        <f t="shared" si="30"/>
        <v>905.99640201966565</v>
      </c>
      <c r="AL21">
        <f t="shared" si="9"/>
        <v>-3878.1598112709671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-1062.2046691183984</v>
      </c>
      <c r="AR21">
        <f t="shared" si="14"/>
        <v>-1064.2632953084194</v>
      </c>
      <c r="AS21">
        <f t="shared" si="15"/>
        <v>50.121121507818408</v>
      </c>
      <c r="AT21">
        <f t="shared" si="16"/>
        <v>192.05249988435739</v>
      </c>
      <c r="AU21">
        <f t="shared" si="17"/>
        <v>-822.08967391624356</v>
      </c>
      <c r="AW21">
        <v>18</v>
      </c>
      <c r="AX21">
        <f>IF(Z21&gt;0, (R21*SUMPRODUCT(K21:$K$98, X21:$X$98)-K21*$AZ$3)/Z21, 0)</f>
        <v>16354.875600738451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500000</v>
      </c>
      <c r="S22">
        <f t="shared" si="1"/>
        <v>16283.416478647889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12706.362292630449</v>
      </c>
      <c r="AC22">
        <f t="shared" si="2"/>
        <v>12334.146626094964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-5839.9751551220206</v>
      </c>
      <c r="AI22">
        <f t="shared" si="7"/>
        <v>-5849.4434895485429</v>
      </c>
      <c r="AJ22">
        <f t="shared" si="8"/>
        <v>372.21566653548507</v>
      </c>
      <c r="AK22">
        <f t="shared" si="30"/>
        <v>889.44536048413147</v>
      </c>
      <c r="AL22">
        <f t="shared" si="9"/>
        <v>-4587.7824625289268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-1105.3160299764484</v>
      </c>
      <c r="AR22">
        <f t="shared" si="14"/>
        <v>-1107.1080755829496</v>
      </c>
      <c r="AS22">
        <f t="shared" si="15"/>
        <v>70.448235121206395</v>
      </c>
      <c r="AT22">
        <f t="shared" si="16"/>
        <v>168.34287623108045</v>
      </c>
      <c r="AU22">
        <f t="shared" si="17"/>
        <v>-868.31696423066285</v>
      </c>
      <c r="AW22">
        <v>19</v>
      </c>
      <c r="AX22">
        <f>IF(Z22&gt;0, (R22*SUMPRODUCT(K22:$K$98, X22:$X$98)-K22*$AZ$3)/Z22, 0)</f>
        <v>16283.416478647889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500000</v>
      </c>
      <c r="S23">
        <f t="shared" si="1"/>
        <v>16083.324333792907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12334.146626094964</v>
      </c>
      <c r="AC23">
        <f t="shared" si="2"/>
        <v>11844.892205567541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-6710.8463950835294</v>
      </c>
      <c r="AI23">
        <f t="shared" si="7"/>
        <v>-6720.0522750059099</v>
      </c>
      <c r="AJ23">
        <f t="shared" si="8"/>
        <v>489.25442052742255</v>
      </c>
      <c r="AK23">
        <f t="shared" si="30"/>
        <v>863.39026382664758</v>
      </c>
      <c r="AL23">
        <f t="shared" si="9"/>
        <v>-5367.4075906518401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-1134.0566370710171</v>
      </c>
      <c r="AR23">
        <f t="shared" si="14"/>
        <v>-1135.6123259679798</v>
      </c>
      <c r="AS23">
        <f t="shared" si="15"/>
        <v>82.678426855656241</v>
      </c>
      <c r="AT23">
        <f t="shared" si="16"/>
        <v>145.90312479696073</v>
      </c>
      <c r="AU23">
        <f t="shared" si="17"/>
        <v>-907.03077431536292</v>
      </c>
      <c r="AW23">
        <v>20</v>
      </c>
      <c r="AX23">
        <f>IF(Z23&gt;0, (R23*SUMPRODUCT(K23:$K$98, X23:$X$98)-K23*$AZ$3)/Z23, 0)</f>
        <v>16083.324333792907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500000</v>
      </c>
      <c r="S24">
        <f t="shared" si="1"/>
        <v>15775.750132090026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11844.892205567541</v>
      </c>
      <c r="AC24">
        <f t="shared" si="2"/>
        <v>11260.890576933154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-7647.7696478743419</v>
      </c>
      <c r="AI24">
        <f t="shared" si="7"/>
        <v>-7656.6922747563012</v>
      </c>
      <c r="AJ24">
        <f t="shared" si="8"/>
        <v>584.00162863438709</v>
      </c>
      <c r="AK24">
        <f t="shared" si="30"/>
        <v>829.14245438972796</v>
      </c>
      <c r="AL24">
        <f t="shared" si="9"/>
        <v>-6243.5481917321858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-1153.9160712696803</v>
      </c>
      <c r="AR24">
        <f t="shared" si="14"/>
        <v>-1155.262341232178</v>
      </c>
      <c r="AS24">
        <f t="shared" si="15"/>
        <v>88.115737784569731</v>
      </c>
      <c r="AT24">
        <f t="shared" si="16"/>
        <v>125.10324546166498</v>
      </c>
      <c r="AU24">
        <f t="shared" si="17"/>
        <v>-942.04335798594332</v>
      </c>
      <c r="AW24">
        <v>21</v>
      </c>
      <c r="AX24">
        <f>IF(Z24&gt;0, (R24*SUMPRODUCT(K24:$K$98, X24:$X$98)-K24*$AZ$3)/Z24, 0)</f>
        <v>15775.750132090026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500000</v>
      </c>
      <c r="S25">
        <f t="shared" si="1"/>
        <v>15373.373270069578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11260.890576933154</v>
      </c>
      <c r="AC25">
        <f t="shared" si="2"/>
        <v>10598.095048910473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-8646.0575700756435</v>
      </c>
      <c r="AI25">
        <f t="shared" si="7"/>
        <v>-8654.6748192495324</v>
      </c>
      <c r="AJ25">
        <f t="shared" si="8"/>
        <v>662.79552802268154</v>
      </c>
      <c r="AK25">
        <f t="shared" si="30"/>
        <v>788.26234038532084</v>
      </c>
      <c r="AL25">
        <f t="shared" si="9"/>
        <v>-7203.6169508415296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-1164.7682502074047</v>
      </c>
      <c r="AR25">
        <f t="shared" si="14"/>
        <v>-1165.9291374858576</v>
      </c>
      <c r="AS25">
        <f t="shared" si="15"/>
        <v>89.289619131406909</v>
      </c>
      <c r="AT25">
        <f t="shared" si="16"/>
        <v>106.1920926935224</v>
      </c>
      <c r="AU25">
        <f t="shared" si="17"/>
        <v>-970.44742566092816</v>
      </c>
      <c r="AW25">
        <v>22</v>
      </c>
      <c r="AX25">
        <f>IF(Z25&gt;0, (R25*SUMPRODUCT(K25:$K$98, X25:$X$98)-K25*$AZ$3)/Z25, 0)</f>
        <v>15373.373270069578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500000</v>
      </c>
      <c r="S26">
        <f t="shared" si="1"/>
        <v>14882.865734175526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10598.095048910473</v>
      </c>
      <c r="AC26">
        <f t="shared" si="2"/>
        <v>9871.8272837450259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-9592.3133227614217</v>
      </c>
      <c r="AI26">
        <f t="shared" si="7"/>
        <v>-9600.6045916105013</v>
      </c>
      <c r="AJ26">
        <f t="shared" si="8"/>
        <v>726.26776516544669</v>
      </c>
      <c r="AK26">
        <f t="shared" si="30"/>
        <v>741.86665342373317</v>
      </c>
      <c r="AL26">
        <f t="shared" si="9"/>
        <v>-8132.4701730213219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-1153.7899038541057</v>
      </c>
      <c r="AR26">
        <f t="shared" si="14"/>
        <v>-1154.7872005401416</v>
      </c>
      <c r="AS26">
        <f t="shared" si="15"/>
        <v>87.357489976291362</v>
      </c>
      <c r="AT26">
        <f t="shared" si="16"/>
        <v>89.233767280646362</v>
      </c>
      <c r="AU26">
        <f t="shared" si="17"/>
        <v>-978.19594328320397</v>
      </c>
      <c r="AW26">
        <v>23</v>
      </c>
      <c r="AX26">
        <f>IF(Z26&gt;0, (R26*SUMPRODUCT(K26:$K$98, X26:$X$98)-K26*$AZ$3)/Z26, 0)</f>
        <v>14882.865734175526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500000</v>
      </c>
      <c r="S27">
        <f t="shared" si="1"/>
        <v>14331.038869961025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9871.8272837450259</v>
      </c>
      <c r="AC27">
        <f t="shared" si="2"/>
        <v>9109.5556701069545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-10508.171399758827</v>
      </c>
      <c r="AI27">
        <f t="shared" si="7"/>
        <v>-10516.117051634423</v>
      </c>
      <c r="AJ27">
        <f t="shared" si="8"/>
        <v>762.27161363807136</v>
      </c>
      <c r="AK27">
        <f t="shared" si="30"/>
        <v>691.02790986215189</v>
      </c>
      <c r="AL27">
        <f t="shared" si="9"/>
        <v>-9062.8175281341992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-1128.5284280920071</v>
      </c>
      <c r="AR27">
        <f t="shared" si="14"/>
        <v>-1129.3817539162831</v>
      </c>
      <c r="AS27">
        <f t="shared" si="15"/>
        <v>81.864403728499695</v>
      </c>
      <c r="AT27">
        <f t="shared" si="16"/>
        <v>74.213163377058891</v>
      </c>
      <c r="AU27">
        <f t="shared" si="17"/>
        <v>-973.30418681072445</v>
      </c>
      <c r="AW27">
        <v>24</v>
      </c>
      <c r="AX27">
        <f>IF(Z27&gt;0, (R27*SUMPRODUCT(K27:$K$98, X27:$X$98)-K27*$AZ$3)/Z27, 0)</f>
        <v>14331.038869961025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500000</v>
      </c>
      <c r="S28">
        <f t="shared" si="1"/>
        <v>13736.561207988949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9109.5556701069545</v>
      </c>
      <c r="AC28">
        <f t="shared" si="2"/>
        <v>8330.5971439935493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-11420.644902084174</v>
      </c>
      <c r="AI28">
        <f t="shared" si="7"/>
        <v>-11428.225581318462</v>
      </c>
      <c r="AJ28">
        <f t="shared" si="8"/>
        <v>778.95852611340524</v>
      </c>
      <c r="AK28">
        <f t="shared" si="30"/>
        <v>637.6688969074869</v>
      </c>
      <c r="AL28">
        <f t="shared" si="9"/>
        <v>-10011.598158297569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-1095.1105461536556</v>
      </c>
      <c r="AR28">
        <f t="shared" si="14"/>
        <v>-1095.8374474668171</v>
      </c>
      <c r="AS28">
        <f t="shared" si="15"/>
        <v>74.693303598593104</v>
      </c>
      <c r="AT28">
        <f t="shared" si="16"/>
        <v>61.145227782199917</v>
      </c>
      <c r="AU28">
        <f t="shared" si="17"/>
        <v>-959.99891608602411</v>
      </c>
      <c r="AW28">
        <v>25</v>
      </c>
      <c r="AX28">
        <f>IF(Z28&gt;0, (R28*SUMPRODUCT(K28:$K$98, X28:$X$98)-K28*$AZ$3)/Z28, 0)</f>
        <v>13736.561207988949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500000</v>
      </c>
      <c r="S29">
        <f t="shared" si="1"/>
        <v>13114.5154917113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8330.5971439935493</v>
      </c>
      <c r="AC29">
        <f t="shared" si="2"/>
        <v>7547.6025817493592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-12437.313857027068</v>
      </c>
      <c r="AI29">
        <f t="shared" si="7"/>
        <v>-12444.507796622587</v>
      </c>
      <c r="AJ29">
        <f t="shared" si="8"/>
        <v>782.99456224419009</v>
      </c>
      <c r="AK29">
        <f t="shared" si="30"/>
        <v>583.14180007954849</v>
      </c>
      <c r="AL29">
        <f t="shared" si="9"/>
        <v>-11078.371434298848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-1064.8192755490729</v>
      </c>
      <c r="AR29">
        <f t="shared" si="14"/>
        <v>-1065.4351839064966</v>
      </c>
      <c r="AS29">
        <f t="shared" si="15"/>
        <v>67.035994436745312</v>
      </c>
      <c r="AT29">
        <f t="shared" si="16"/>
        <v>49.925621902052136</v>
      </c>
      <c r="AU29">
        <f t="shared" si="17"/>
        <v>-948.47356756769909</v>
      </c>
      <c r="AW29">
        <v>26</v>
      </c>
      <c r="AX29">
        <f>IF(Z29&gt;0, (R29*SUMPRODUCT(K29:$K$98, X29:$X$98)-K29*$AZ$3)/Z29, 0)</f>
        <v>13114.5154917113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500000</v>
      </c>
      <c r="S30">
        <f t="shared" si="1"/>
        <v>12451.227600686301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7547.6025817493592</v>
      </c>
      <c r="AC30">
        <f t="shared" si="2"/>
        <v>6761.4582918337401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-13362.270588481175</v>
      </c>
      <c r="AI30">
        <f t="shared" si="7"/>
        <v>-13369.058531916027</v>
      </c>
      <c r="AJ30">
        <f t="shared" si="8"/>
        <v>786.14428991561908</v>
      </c>
      <c r="AK30">
        <f t="shared" si="30"/>
        <v>528.33218072245518</v>
      </c>
      <c r="AL30">
        <f t="shared" si="9"/>
        <v>-12054.582061277953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-1021.4369157945353</v>
      </c>
      <c r="AR30">
        <f t="shared" si="14"/>
        <v>-1021.9557988661488</v>
      </c>
      <c r="AS30">
        <f t="shared" si="15"/>
        <v>60.094337526221864</v>
      </c>
      <c r="AT30">
        <f t="shared" si="16"/>
        <v>40.386698474535677</v>
      </c>
      <c r="AU30">
        <f t="shared" si="17"/>
        <v>-921.47476286539143</v>
      </c>
      <c r="AW30">
        <v>27</v>
      </c>
      <c r="AX30">
        <f>IF(Z30&gt;0, (R30*SUMPRODUCT(K30:$K$98, X30:$X$98)-K30*$AZ$3)/Z30, 0)</f>
        <v>12451.227600686301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500000</v>
      </c>
      <c r="S31">
        <f t="shared" si="1"/>
        <v>11755.330524030358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6761.4582918337401</v>
      </c>
      <c r="AC31">
        <f t="shared" si="2"/>
        <v>5988.8383274976459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-14073.936471206689</v>
      </c>
      <c r="AI31">
        <f t="shared" si="7"/>
        <v>-14080.304686795413</v>
      </c>
      <c r="AJ31">
        <f t="shared" si="8"/>
        <v>772.6199643360942</v>
      </c>
      <c r="AK31">
        <f t="shared" si="30"/>
        <v>473.30208042836188</v>
      </c>
      <c r="AL31">
        <f t="shared" si="9"/>
        <v>-12834.382642030956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-960.56962928395603</v>
      </c>
      <c r="AR31">
        <f t="shared" si="14"/>
        <v>-961.00427061545383</v>
      </c>
      <c r="AS31">
        <f t="shared" si="15"/>
        <v>52.732600735981116</v>
      </c>
      <c r="AT31">
        <f t="shared" si="16"/>
        <v>32.30365611401799</v>
      </c>
      <c r="AU31">
        <f t="shared" si="17"/>
        <v>-875.96801376545466</v>
      </c>
      <c r="AW31">
        <v>28</v>
      </c>
      <c r="AX31">
        <f>IF(Z31&gt;0, (R31*SUMPRODUCT(K31:$K$98, X31:$X$98)-K31*$AZ$3)/Z31, 0)</f>
        <v>11755.330524030358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500000</v>
      </c>
      <c r="S32">
        <f t="shared" si="1"/>
        <v>11055.160306589885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5988.8383274976459</v>
      </c>
      <c r="AC32">
        <f t="shared" si="2"/>
        <v>5250.4266905872992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-14716.364170633875</v>
      </c>
      <c r="AI32">
        <f t="shared" si="7"/>
        <v>-14722.300794962444</v>
      </c>
      <c r="AJ32">
        <f t="shared" si="8"/>
        <v>738.41163691034672</v>
      </c>
      <c r="AK32">
        <f t="shared" si="30"/>
        <v>419.21868292483526</v>
      </c>
      <c r="AL32">
        <f t="shared" si="9"/>
        <v>-13564.670475127263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-896.80034899426801</v>
      </c>
      <c r="AR32">
        <f t="shared" si="14"/>
        <v>-897.16212087677775</v>
      </c>
      <c r="AS32">
        <f t="shared" si="15"/>
        <v>44.998058352214898</v>
      </c>
      <c r="AT32">
        <f t="shared" si="16"/>
        <v>25.546762555802953</v>
      </c>
      <c r="AU32">
        <f t="shared" si="17"/>
        <v>-826.61729996875999</v>
      </c>
      <c r="AW32">
        <v>29</v>
      </c>
      <c r="AX32">
        <f>IF(Z32&gt;0, (R32*SUMPRODUCT(K32:$K$98, X32:$X$98)-K32*$AZ$3)/Z32, 0)</f>
        <v>11055.160306589885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500000</v>
      </c>
      <c r="S33">
        <f t="shared" si="1"/>
        <v>10351.467442998437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5250.4266905872992</v>
      </c>
      <c r="AC33">
        <f t="shared" si="2"/>
        <v>4551.9816919266086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-15218.999997916388</v>
      </c>
      <c r="AI33">
        <f t="shared" si="7"/>
        <v>-15224.496781001724</v>
      </c>
      <c r="AJ33">
        <f t="shared" si="8"/>
        <v>698.44499866069054</v>
      </c>
      <c r="AK33">
        <f t="shared" si="30"/>
        <v>367.52986834111096</v>
      </c>
      <c r="AL33">
        <f t="shared" si="9"/>
        <v>-14158.521913999923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-828.0629178235173</v>
      </c>
      <c r="AR33">
        <f t="shared" si="14"/>
        <v>-828.3619967538616</v>
      </c>
      <c r="AS33">
        <f t="shared" si="15"/>
        <v>38.002260569642949</v>
      </c>
      <c r="AT33">
        <f t="shared" si="16"/>
        <v>19.997230777810632</v>
      </c>
      <c r="AU33">
        <f t="shared" si="17"/>
        <v>-770.3625054064081</v>
      </c>
      <c r="AW33">
        <v>30</v>
      </c>
      <c r="AX33">
        <f>IF(Z33&gt;0, (R33*SUMPRODUCT(K33:$K$98, X33:$X$98)-K33*$AZ$3)/Z33, 0)</f>
        <v>10351.467442998437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500000</v>
      </c>
      <c r="S34">
        <f t="shared" si="1"/>
        <v>9654.3253272201564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4551.9816919266086</v>
      </c>
      <c r="AC34">
        <f t="shared" si="2"/>
        <v>3901.0217654723569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-15637.686284969455</v>
      </c>
      <c r="AI34">
        <f t="shared" si="7"/>
        <v>-15642.737158066813</v>
      </c>
      <c r="AJ34">
        <f t="shared" si="8"/>
        <v>650.95992645425167</v>
      </c>
      <c r="AK34">
        <f t="shared" si="30"/>
        <v>318.63871843486265</v>
      </c>
      <c r="AL34">
        <f t="shared" si="9"/>
        <v>-14673.138513177699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-759.68174972270526</v>
      </c>
      <c r="AR34">
        <f t="shared" si="14"/>
        <v>-759.92712209060574</v>
      </c>
      <c r="AS34">
        <f t="shared" si="15"/>
        <v>31.623756028630126</v>
      </c>
      <c r="AT34">
        <f t="shared" si="16"/>
        <v>15.479529051728237</v>
      </c>
      <c r="AU34">
        <f t="shared" si="17"/>
        <v>-712.82383701024742</v>
      </c>
      <c r="AW34">
        <v>31</v>
      </c>
      <c r="AX34">
        <f>IF(Z34&gt;0, (R34*SUMPRODUCT(K34:$K$98, X34:$X$98)-K34*$AZ$3)/Z34, 0)</f>
        <v>9654.3253272201564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8965.6208496857598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3901.0217654723569</v>
      </c>
      <c r="AC35">
        <f t="shared" ref="AC35:AC66" si="33">S35*Z35</f>
        <v>3299.4676866150671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-16007.92626302061</v>
      </c>
      <c r="AI35">
        <f t="shared" ref="AI35:AI66" si="38">SUM(AE35:AH35)</f>
        <v>-16012.52642923042</v>
      </c>
      <c r="AJ35">
        <f t="shared" ref="AJ35:AJ66" si="39">AB35-AC35</f>
        <v>601.55407885728982</v>
      </c>
      <c r="AK35">
        <f t="shared" si="30"/>
        <v>273.07152358306502</v>
      </c>
      <c r="AL35">
        <f t="shared" ref="AL35:AL66" si="40">SUM(AI35:AK35)</f>
        <v>-15137.900826790064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-694.34649794732456</v>
      </c>
      <c r="AR35">
        <f t="shared" ref="AR35:AR66" si="45">AI35*$K35</f>
        <v>-694.54603093150229</v>
      </c>
      <c r="AS35">
        <f t="shared" ref="AS35:AS66" si="46">AJ35*$K35</f>
        <v>26.092509492961181</v>
      </c>
      <c r="AT35">
        <f t="shared" ref="AT35:AT66" si="47">AK35*$K35</f>
        <v>11.844523330110826</v>
      </c>
      <c r="AU35">
        <f t="shared" ref="AU35:AU66" si="48">AL35*$K35</f>
        <v>-656.60899810843023</v>
      </c>
      <c r="AW35">
        <v>32</v>
      </c>
      <c r="AX35">
        <f>IF(Z35&gt;0, (R35*SUMPRODUCT(K35:$K$98, X35:$X$98)-K35*$AZ$3)/Z35, 0)</f>
        <v>8965.6208496857598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500000</v>
      </c>
      <c r="S36">
        <f t="shared" si="32"/>
        <v>8272.439758762097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3299.4676866150671</v>
      </c>
      <c r="AC36">
        <f t="shared" si="33"/>
        <v>2746.3066090832926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-16175.248688144649</v>
      </c>
      <c r="AI36">
        <f t="shared" si="38"/>
        <v>-16179.398471475157</v>
      </c>
      <c r="AJ36">
        <f t="shared" si="39"/>
        <v>553.16107753177448</v>
      </c>
      <c r="AK36">
        <f t="shared" si="30"/>
        <v>230.96273806305473</v>
      </c>
      <c r="AL36">
        <f t="shared" si="40"/>
        <v>-15395.274655880326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-626.43226457139906</v>
      </c>
      <c r="AR36">
        <f t="shared" si="45"/>
        <v>-626.59297667044177</v>
      </c>
      <c r="AS36">
        <f t="shared" si="46"/>
        <v>21.422727597688109</v>
      </c>
      <c r="AT36">
        <f t="shared" si="47"/>
        <v>8.9446854157174478</v>
      </c>
      <c r="AU36">
        <f t="shared" si="48"/>
        <v>-596.22556365703622</v>
      </c>
      <c r="AW36">
        <v>33</v>
      </c>
      <c r="AX36">
        <f>IF(Z36&gt;0, (R36*SUMPRODUCT(K36:$K$98, X36:$X$98)-K36*$AZ$3)/Z36, 0)</f>
        <v>8272.439758762097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500000</v>
      </c>
      <c r="S37">
        <f t="shared" si="32"/>
        <v>7576.8256916756136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2746.3066090832926</v>
      </c>
      <c r="AC37">
        <f t="shared" si="33"/>
        <v>2245.9327555972077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-16120.754433265702</v>
      </c>
      <c r="AI37">
        <f t="shared" si="38"/>
        <v>-16124.459699902072</v>
      </c>
      <c r="AJ37">
        <f t="shared" si="39"/>
        <v>500.37385348608495</v>
      </c>
      <c r="AK37">
        <f t="shared" si="30"/>
        <v>192.24146263583052</v>
      </c>
      <c r="AL37">
        <f t="shared" si="40"/>
        <v>-15431.844383780155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-557.43019677604752</v>
      </c>
      <c r="AR37">
        <f t="shared" si="45"/>
        <v>-557.55831903724629</v>
      </c>
      <c r="AS37">
        <f t="shared" si="46"/>
        <v>17.302136619286859</v>
      </c>
      <c r="AT37">
        <f t="shared" si="47"/>
        <v>6.6474057891779292</v>
      </c>
      <c r="AU37">
        <f t="shared" si="48"/>
        <v>-533.60877662878136</v>
      </c>
      <c r="AW37">
        <v>34</v>
      </c>
      <c r="AX37">
        <f>IF(Z37&gt;0, (R37*SUMPRODUCT(K37:$K$98, X37:$X$98)-K37*$AZ$3)/Z37, 0)</f>
        <v>7576.8256916756136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500000</v>
      </c>
      <c r="S38">
        <f t="shared" si="32"/>
        <v>6884.940308825192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2245.9327555972077</v>
      </c>
      <c r="AC38">
        <f t="shared" si="33"/>
        <v>1801.0547115759032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-15931.875692724734</v>
      </c>
      <c r="AI38">
        <f t="shared" si="38"/>
        <v>-15935.145609802423</v>
      </c>
      <c r="AJ38">
        <f t="shared" si="39"/>
        <v>444.8780440213045</v>
      </c>
      <c r="AK38">
        <f t="shared" si="30"/>
        <v>157.21529289180455</v>
      </c>
      <c r="AL38">
        <f t="shared" si="40"/>
        <v>-15333.052272889314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-491.87416839239637</v>
      </c>
      <c r="AR38">
        <f t="shared" si="45"/>
        <v>-491.97512246549616</v>
      </c>
      <c r="AS38">
        <f t="shared" si="46"/>
        <v>13.734981502456781</v>
      </c>
      <c r="AT38">
        <f t="shared" si="47"/>
        <v>4.8538002016320068</v>
      </c>
      <c r="AU38">
        <f t="shared" si="48"/>
        <v>-473.38634076140738</v>
      </c>
      <c r="AW38">
        <v>35</v>
      </c>
      <c r="AX38">
        <f>IF(Z38&gt;0, (R38*SUMPRODUCT(K38:$K$98, X38:$X$98)-K38*$AZ$3)/Z38, 0)</f>
        <v>6884.940308825192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500000</v>
      </c>
      <c r="S39">
        <f t="shared" si="32"/>
        <v>6188.2987610161745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1801.0547115759032</v>
      </c>
      <c r="AC39">
        <f t="shared" si="33"/>
        <v>1409.6735367145275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-15590.406647772345</v>
      </c>
      <c r="AI39">
        <f t="shared" si="38"/>
        <v>-15593.254105513062</v>
      </c>
      <c r="AJ39">
        <f t="shared" si="39"/>
        <v>391.38117486137571</v>
      </c>
      <c r="AK39">
        <f t="shared" si="30"/>
        <v>126.07382981031323</v>
      </c>
      <c r="AL39">
        <f t="shared" si="40"/>
        <v>-15075.799100841374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-429.76053012222076</v>
      </c>
      <c r="AR39">
        <f t="shared" si="45"/>
        <v>-429.83902229858268</v>
      </c>
      <c r="AS39">
        <f t="shared" si="46"/>
        <v>10.788697497657376</v>
      </c>
      <c r="AT39">
        <f t="shared" si="47"/>
        <v>3.4753138361250282</v>
      </c>
      <c r="AU39">
        <f t="shared" si="48"/>
        <v>-415.5750109648003</v>
      </c>
      <c r="AW39">
        <v>36</v>
      </c>
      <c r="AX39">
        <f>IF(Z39&gt;0, (R39*SUMPRODUCT(K39:$K$98, X39:$X$98)-K39*$AZ$3)/Z39, 0)</f>
        <v>6188.2987610161745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500000</v>
      </c>
      <c r="S40">
        <f t="shared" si="32"/>
        <v>5476.458042732851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1409.6735367145275</v>
      </c>
      <c r="AC40">
        <f t="shared" si="33"/>
        <v>1069.6388936735739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-15101.416499420731</v>
      </c>
      <c r="AI40">
        <f t="shared" si="38"/>
        <v>-15103.857947171557</v>
      </c>
      <c r="AJ40">
        <f t="shared" si="39"/>
        <v>340.0346430409536</v>
      </c>
      <c r="AK40">
        <f t="shared" ref="AK40:AK71" si="61">G40*SUM(AB40:AB40, AE40:AF40)</f>
        <v>98.677147570016928</v>
      </c>
      <c r="AL40">
        <f t="shared" si="40"/>
        <v>-14665.146156560586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-371.67961837808139</v>
      </c>
      <c r="AR40">
        <f t="shared" si="45"/>
        <v>-371.73970786494192</v>
      </c>
      <c r="AS40">
        <f t="shared" si="46"/>
        <v>8.3690126926594388</v>
      </c>
      <c r="AT40">
        <f t="shared" si="47"/>
        <v>2.4286651886509034</v>
      </c>
      <c r="AU40">
        <f t="shared" si="48"/>
        <v>-360.94202998363153</v>
      </c>
      <c r="AW40">
        <v>37</v>
      </c>
      <c r="AX40">
        <f>IF(Z40&gt;0, (R40*SUMPRODUCT(K40:$K$98, X40:$X$98)-K40*$AZ$3)/Z40, 0)</f>
        <v>5476.458042732851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500000</v>
      </c>
      <c r="S41">
        <f t="shared" si="32"/>
        <v>4731.4103550484051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1069.6388936735739</v>
      </c>
      <c r="AC41">
        <f t="shared" si="33"/>
        <v>778.07167447519612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-14457.256493126455</v>
      </c>
      <c r="AI41">
        <f t="shared" si="38"/>
        <v>-14459.312094987445</v>
      </c>
      <c r="AJ41">
        <f t="shared" si="39"/>
        <v>291.56721919837776</v>
      </c>
      <c r="AK41">
        <f t="shared" si="61"/>
        <v>74.874722557150179</v>
      </c>
      <c r="AL41">
        <f t="shared" si="40"/>
        <v>-14092.870153231917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-317.70125057269337</v>
      </c>
      <c r="AR41">
        <f t="shared" si="45"/>
        <v>-317.74642285570752</v>
      </c>
      <c r="AS41">
        <f t="shared" si="46"/>
        <v>6.4072509337693324</v>
      </c>
      <c r="AT41">
        <f t="shared" si="47"/>
        <v>1.6453877680042344</v>
      </c>
      <c r="AU41">
        <f t="shared" si="48"/>
        <v>-309.69378415393396</v>
      </c>
      <c r="AW41">
        <v>38</v>
      </c>
      <c r="AX41">
        <f>IF(Z41&gt;0, (R41*SUMPRODUCT(K41:$K$98, X41:$X$98)-K41*$AZ$3)/Z41, 0)</f>
        <v>4731.4103550484051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500000</v>
      </c>
      <c r="S42">
        <f t="shared" si="32"/>
        <v>3924.6084504395849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778.07167447519612</v>
      </c>
      <c r="AC42">
        <f t="shared" si="33"/>
        <v>531.89935174152413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-13637.194437717071</v>
      </c>
      <c r="AI42">
        <f t="shared" si="38"/>
        <v>-13638.888553698507</v>
      </c>
      <c r="AJ42">
        <f t="shared" si="39"/>
        <v>246.17232273367199</v>
      </c>
      <c r="AK42">
        <f t="shared" si="61"/>
        <v>54.465017213263735</v>
      </c>
      <c r="AL42">
        <f t="shared" si="40"/>
        <v>-13338.251213751571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-267.57162010312192</v>
      </c>
      <c r="AR42">
        <f t="shared" si="45"/>
        <v>-267.6048598842122</v>
      </c>
      <c r="AS42">
        <f t="shared" si="46"/>
        <v>4.8300790546933001</v>
      </c>
      <c r="AT42">
        <f t="shared" si="47"/>
        <v>1.0686430380717689</v>
      </c>
      <c r="AU42">
        <f t="shared" si="48"/>
        <v>-261.70613779144713</v>
      </c>
      <c r="AW42">
        <v>39</v>
      </c>
      <c r="AX42">
        <f>IF(Z42&gt;0, (R42*SUMPRODUCT(K42:$K$98, X42:$X$98)-K42*$AZ$3)/Z42, 0)</f>
        <v>3924.6084504395849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500000</v>
      </c>
      <c r="S43">
        <f t="shared" si="32"/>
        <v>3015.9326621301407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531.89935174152413</v>
      </c>
      <c r="AC43">
        <f t="shared" si="33"/>
        <v>328.19284578038605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-12677.149783596369</v>
      </c>
      <c r="AI43">
        <f t="shared" si="38"/>
        <v>-12678.510029673402</v>
      </c>
      <c r="AJ43">
        <f t="shared" si="39"/>
        <v>203.70650596113808</v>
      </c>
      <c r="AK43">
        <f t="shared" si="61"/>
        <v>37.232954621906693</v>
      </c>
      <c r="AL43">
        <f t="shared" si="40"/>
        <v>-12437.570569090358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-222.08468704172284</v>
      </c>
      <c r="AR43">
        <f t="shared" si="45"/>
        <v>-222.10851651676055</v>
      </c>
      <c r="AS43">
        <f t="shared" si="46"/>
        <v>3.5686330442573722</v>
      </c>
      <c r="AT43">
        <f t="shared" si="47"/>
        <v>0.65226562878860517</v>
      </c>
      <c r="AU43">
        <f t="shared" si="48"/>
        <v>-217.88761784371457</v>
      </c>
      <c r="AW43">
        <v>40</v>
      </c>
      <c r="AX43">
        <f>IF(Z43&gt;0, (R43*SUMPRODUCT(K43:$K$98, X43:$X$98)-K43*$AZ$3)/Z43, 0)</f>
        <v>3015.9326621301407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500000</v>
      </c>
      <c r="S44">
        <f t="shared" si="32"/>
        <v>1925.7434828614139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328.19284578038605</v>
      </c>
      <c r="AC44">
        <f t="shared" si="33"/>
        <v>163.13058207971989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-11510.523528974119</v>
      </c>
      <c r="AI44">
        <f t="shared" si="38"/>
        <v>-11511.582409502156</v>
      </c>
      <c r="AJ44">
        <f t="shared" si="39"/>
        <v>165.06226370066616</v>
      </c>
      <c r="AK44">
        <f t="shared" si="61"/>
        <v>22.973499204627025</v>
      </c>
      <c r="AL44">
        <f t="shared" si="40"/>
        <v>-11323.546646596864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-180.04209058197071</v>
      </c>
      <c r="AR44">
        <f t="shared" si="45"/>
        <v>-180.05865308353413</v>
      </c>
      <c r="AS44">
        <f t="shared" si="46"/>
        <v>2.5818247934643788</v>
      </c>
      <c r="AT44">
        <f t="shared" si="47"/>
        <v>0.35934046043802592</v>
      </c>
      <c r="AU44">
        <f t="shared" si="48"/>
        <v>-177.11748782963173</v>
      </c>
      <c r="AW44">
        <v>41</v>
      </c>
      <c r="AX44">
        <f>IF(Z44&gt;0, (R44*SUMPRODUCT(K44:$K$98, X44:$X$98)-K44*$AZ$3)/Z44, 0)</f>
        <v>1925.7434828614139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500000</v>
      </c>
      <c r="S45">
        <f t="shared" si="32"/>
        <v>534.93512006699268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163.13058207971989</v>
      </c>
      <c r="AC45">
        <f t="shared" si="33"/>
        <v>34.001369480835422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-10150.83399652033</v>
      </c>
      <c r="AI45">
        <f t="shared" si="38"/>
        <v>-10151.628517393174</v>
      </c>
      <c r="AJ45">
        <f t="shared" si="39"/>
        <v>129.12921259888446</v>
      </c>
      <c r="AK45">
        <f t="shared" si="61"/>
        <v>11.419140745580393</v>
      </c>
      <c r="AL45">
        <f t="shared" si="40"/>
        <v>-10011.08016404871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-141.76292748883463</v>
      </c>
      <c r="AR45">
        <f t="shared" si="45"/>
        <v>-141.77402348399366</v>
      </c>
      <c r="AS45">
        <f t="shared" si="46"/>
        <v>1.8033725316186937</v>
      </c>
      <c r="AT45">
        <f t="shared" si="47"/>
        <v>0.15947564722814234</v>
      </c>
      <c r="AU45">
        <f t="shared" si="48"/>
        <v>-139.81117530514683</v>
      </c>
      <c r="AW45">
        <v>42</v>
      </c>
      <c r="AX45">
        <f>IF(Z45&gt;0, (R45*SUMPRODUCT(K45:$K$98, X45:$X$98)-K45*$AZ$3)/Z45, 0)</f>
        <v>534.93512006699268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500000</v>
      </c>
      <c r="S46">
        <f t="shared" si="32"/>
        <v>-1365.4337400482073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34.001369480835422</v>
      </c>
      <c r="AC46">
        <f t="shared" si="33"/>
        <v>-62.303631237386583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-8648.4331464145071</v>
      </c>
      <c r="AI46">
        <f t="shared" si="38"/>
        <v>-8649.0035112499627</v>
      </c>
      <c r="AJ46">
        <f t="shared" si="39"/>
        <v>96.305000718222004</v>
      </c>
      <c r="AK46">
        <f t="shared" si="61"/>
        <v>2.3800958636584797</v>
      </c>
      <c r="AL46">
        <f t="shared" si="40"/>
        <v>-8550.3184146680815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-107.84011876753458</v>
      </c>
      <c r="AR46">
        <f t="shared" si="45"/>
        <v>-107.84723083171488</v>
      </c>
      <c r="AS46">
        <f t="shared" si="46"/>
        <v>1.2008582987851659</v>
      </c>
      <c r="AT46">
        <f t="shared" si="47"/>
        <v>2.9678187513244428E-2</v>
      </c>
      <c r="AU46">
        <f t="shared" si="48"/>
        <v>-106.61669434541646</v>
      </c>
      <c r="AW46">
        <v>43</v>
      </c>
      <c r="AX46">
        <f>IF(Z46&gt;0, (R46*SUMPRODUCT(K46:$K$98, X46:$X$98)-K46*$AZ$3)/Z46, 0)</f>
        <v>-1365.4337400482073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500000</v>
      </c>
      <c r="S47">
        <f t="shared" si="32"/>
        <v>-4165.8655489644198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-62.303631237386583</v>
      </c>
      <c r="AC47">
        <f t="shared" si="33"/>
        <v>-129.55631538830278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-7036.6999146921899</v>
      </c>
      <c r="AI47">
        <f t="shared" si="38"/>
        <v>-7037.0886583814226</v>
      </c>
      <c r="AJ47">
        <f t="shared" si="39"/>
        <v>67.252684150916195</v>
      </c>
      <c r="AK47">
        <f t="shared" si="61"/>
        <v>-4.3612541866170611</v>
      </c>
      <c r="AL47">
        <f t="shared" si="40"/>
        <v>-6974.1972284171234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-78.341869818360806</v>
      </c>
      <c r="AR47">
        <f t="shared" si="45"/>
        <v>-78.346197828346149</v>
      </c>
      <c r="AS47">
        <f t="shared" si="46"/>
        <v>0.74874601596775436</v>
      </c>
      <c r="AT47">
        <f t="shared" si="47"/>
        <v>-4.8555261965818913E-2</v>
      </c>
      <c r="AU47">
        <f t="shared" si="48"/>
        <v>-77.646007074344212</v>
      </c>
      <c r="AW47">
        <v>44</v>
      </c>
      <c r="AX47">
        <f>IF(Z47&gt;0, (R47*SUMPRODUCT(K47:$K$98, X47:$X$98)-K47*$AZ$3)/Z47, 0)</f>
        <v>-4165.8655489644198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500000</v>
      </c>
      <c r="S48">
        <f t="shared" si="32"/>
        <v>-8608.824017689607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-129.55631538830278</v>
      </c>
      <c r="AC48">
        <f t="shared" si="33"/>
        <v>-171.65940429896855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-5424.2818409290794</v>
      </c>
      <c r="AI48">
        <f t="shared" si="38"/>
        <v>-5424.5310901353969</v>
      </c>
      <c r="AJ48">
        <f t="shared" si="39"/>
        <v>42.103088910665775</v>
      </c>
      <c r="AK48">
        <f t="shared" si="61"/>
        <v>-9.0689420771811946</v>
      </c>
      <c r="AL48">
        <f t="shared" si="40"/>
        <v>-5391.4969433019123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-53.919906017218942</v>
      </c>
      <c r="AR48">
        <f t="shared" si="45"/>
        <v>-53.922383671251978</v>
      </c>
      <c r="AS48">
        <f t="shared" si="46"/>
        <v>0.4185244542361149</v>
      </c>
      <c r="AT48">
        <f t="shared" si="47"/>
        <v>-9.0149538467465817E-2</v>
      </c>
      <c r="AU48">
        <f t="shared" si="48"/>
        <v>-53.594008755483323</v>
      </c>
      <c r="AW48">
        <v>45</v>
      </c>
      <c r="AX48">
        <f>IF(Z48&gt;0, (R48*SUMPRODUCT(K48:$K$98, X48:$X$98)-K48*$AZ$3)/Z48, 0)</f>
        <v>-8608.824017689607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500000</v>
      </c>
      <c r="S49">
        <f t="shared" si="32"/>
        <v>-16229.786990285333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-171.65940429896855</v>
      </c>
      <c r="AC49">
        <f t="shared" si="33"/>
        <v>-193.22325593431697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-3917.5331445683937</v>
      </c>
      <c r="AI49">
        <f t="shared" si="38"/>
        <v>-3917.6819629540341</v>
      </c>
      <c r="AJ49">
        <f t="shared" si="39"/>
        <v>21.563851635348414</v>
      </c>
      <c r="AK49">
        <f t="shared" si="61"/>
        <v>-12.016158300927799</v>
      </c>
      <c r="AL49">
        <f t="shared" si="40"/>
        <v>-3908.1342696196134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-34.769747466943613</v>
      </c>
      <c r="AR49">
        <f t="shared" si="45"/>
        <v>-34.771068292446856</v>
      </c>
      <c r="AS49">
        <f t="shared" si="46"/>
        <v>0.19138821500853129</v>
      </c>
      <c r="AT49">
        <f t="shared" si="47"/>
        <v>-0.1066484377357088</v>
      </c>
      <c r="AU49">
        <f t="shared" si="48"/>
        <v>-34.686328515174033</v>
      </c>
      <c r="AW49">
        <v>46</v>
      </c>
      <c r="AX49">
        <f>IF(Z49&gt;0, (R49*SUMPRODUCT(K49:$K$98, X49:$X$98)-K49*$AZ$3)/Z49, 0)</f>
        <v>-16229.786990285333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500000</v>
      </c>
      <c r="S50">
        <f t="shared" si="32"/>
        <v>-30484.805009833672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-193.22325593431697</v>
      </c>
      <c r="AC50">
        <f t="shared" si="33"/>
        <v>-199.10366913173323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-2627.5865745529277</v>
      </c>
      <c r="AI50">
        <f t="shared" si="38"/>
        <v>-2627.6682150903475</v>
      </c>
      <c r="AJ50">
        <f t="shared" si="39"/>
        <v>5.8804131974162601</v>
      </c>
      <c r="AK50">
        <f t="shared" si="61"/>
        <v>-13.52562791540219</v>
      </c>
      <c r="AL50">
        <f t="shared" si="40"/>
        <v>-2635.3134298083337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-20.822260161029163</v>
      </c>
      <c r="AR50">
        <f t="shared" si="45"/>
        <v>-20.822907119925322</v>
      </c>
      <c r="AS50">
        <f t="shared" si="46"/>
        <v>4.6599223270800856E-2</v>
      </c>
      <c r="AT50">
        <f t="shared" si="47"/>
        <v>-0.10718358284491605</v>
      </c>
      <c r="AU50">
        <f t="shared" si="48"/>
        <v>-20.88349147949944</v>
      </c>
      <c r="AW50">
        <v>47</v>
      </c>
      <c r="AX50">
        <f>IF(Z50&gt;0, (R50*SUMPRODUCT(K50:$K$98, X50:$X$98)-K50*$AZ$3)/Z50, 0)</f>
        <v>-30484.805009833672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500000</v>
      </c>
      <c r="S51">
        <f t="shared" si="32"/>
        <v>-60161.800139550447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-199.10366913173323</v>
      </c>
      <c r="AC51">
        <f t="shared" si="33"/>
        <v>-194.13188083782734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-1619.5504539218325</v>
      </c>
      <c r="AI51">
        <f t="shared" si="38"/>
        <v>-1619.5907892925302</v>
      </c>
      <c r="AJ51">
        <f t="shared" si="39"/>
        <v>-4.9717882939058882</v>
      </c>
      <c r="AK51">
        <f t="shared" si="61"/>
        <v>-13.937256839221327</v>
      </c>
      <c r="AL51">
        <f t="shared" si="40"/>
        <v>-1638.4998344256574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-11.459015151986488</v>
      </c>
      <c r="AR51">
        <f t="shared" si="45"/>
        <v>-11.459300542060546</v>
      </c>
      <c r="AS51">
        <f t="shared" si="46"/>
        <v>-3.5177537849701575E-2</v>
      </c>
      <c r="AT51">
        <f t="shared" si="47"/>
        <v>-9.861207899452866E-2</v>
      </c>
      <c r="AU51">
        <f t="shared" si="48"/>
        <v>-11.593090158904777</v>
      </c>
      <c r="AW51">
        <v>48</v>
      </c>
      <c r="AX51">
        <f>IF(Z51&gt;0, (R51*SUMPRODUCT(K51:$K$98, X51:$X$98)-K51*$AZ$3)/Z51, 0)</f>
        <v>-60161.800139550447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500000</v>
      </c>
      <c r="S52">
        <f t="shared" si="32"/>
        <v>-130727.30295514363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-194.13188083782734</v>
      </c>
      <c r="AC52">
        <f t="shared" si="33"/>
        <v>-182.56049558362179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-899.03137953541113</v>
      </c>
      <c r="AI52">
        <f t="shared" si="38"/>
        <v>-899.04883576791349</v>
      </c>
      <c r="AJ52">
        <f t="shared" si="39"/>
        <v>-11.571385254205552</v>
      </c>
      <c r="AK52">
        <f t="shared" si="61"/>
        <v>-13.589231658647915</v>
      </c>
      <c r="AL52">
        <f t="shared" si="40"/>
        <v>-924.20945268076696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-5.6794939251179484</v>
      </c>
      <c r="AR52">
        <f t="shared" si="45"/>
        <v>-5.6796042022102826</v>
      </c>
      <c r="AS52">
        <f t="shared" si="46"/>
        <v>-7.3100465403578577E-2</v>
      </c>
      <c r="AT52">
        <f t="shared" si="47"/>
        <v>-8.5847902986651375E-2</v>
      </c>
      <c r="AU52">
        <f t="shared" si="48"/>
        <v>-5.8385525706005126</v>
      </c>
      <c r="AW52">
        <v>49</v>
      </c>
      <c r="AX52">
        <f>IF(Z52&gt;0, (R52*SUMPRODUCT(K52:$K$98, X52:$X$98)-K52*$AZ$3)/Z52, 0)</f>
        <v>-130727.30295514363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500000</v>
      </c>
      <c r="S53">
        <f t="shared" si="32"/>
        <v>-330167.44845237449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-182.56049558362179</v>
      </c>
      <c r="AC53">
        <f t="shared" si="33"/>
        <v>-167.67713200321114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-437.33939421793815</v>
      </c>
      <c r="AI53">
        <f t="shared" si="38"/>
        <v>-437.34574240326009</v>
      </c>
      <c r="AJ53">
        <f t="shared" si="39"/>
        <v>-14.883363580410645</v>
      </c>
      <c r="AK53">
        <f t="shared" si="61"/>
        <v>-12.779234690853526</v>
      </c>
      <c r="AL53">
        <f t="shared" si="40"/>
        <v>-465.00834067452422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-2.466808096802473</v>
      </c>
      <c r="AR53">
        <f t="shared" si="45"/>
        <v>-2.4668439036727414</v>
      </c>
      <c r="AS53">
        <f t="shared" si="46"/>
        <v>-8.3949450411311979E-2</v>
      </c>
      <c r="AT53">
        <f t="shared" si="47"/>
        <v>-7.2081134293215068E-2</v>
      </c>
      <c r="AU53">
        <f t="shared" si="48"/>
        <v>-2.6228744883772683</v>
      </c>
      <c r="AW53">
        <v>50</v>
      </c>
      <c r="AX53">
        <f>IF(Z53&gt;0, (R53*SUMPRODUCT(K53:$K$98, X53:$X$98)-K53*$AZ$3)/Z53, 0)</f>
        <v>-330167.44845237449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500000</v>
      </c>
      <c r="S54">
        <f t="shared" si="32"/>
        <v>-1034153.4786597706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-167.67713200321114</v>
      </c>
      <c r="AC54">
        <f t="shared" si="33"/>
        <v>-151.78424589864878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-178.00239425698945</v>
      </c>
      <c r="AI54">
        <f t="shared" si="38"/>
        <v>-178.00422890060173</v>
      </c>
      <c r="AJ54">
        <f t="shared" si="39"/>
        <v>-15.892886104562365</v>
      </c>
      <c r="AK54">
        <f t="shared" si="61"/>
        <v>-11.73739924022478</v>
      </c>
      <c r="AL54">
        <f t="shared" si="40"/>
        <v>-205.63451424538889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-0.89644693655520136</v>
      </c>
      <c r="AR54">
        <f t="shared" si="45"/>
        <v>-0.8964561760974713</v>
      </c>
      <c r="AS54">
        <f t="shared" si="46"/>
        <v>-8.0038974312258329E-2</v>
      </c>
      <c r="AT54">
        <f t="shared" si="47"/>
        <v>-5.9111314968235025E-2</v>
      </c>
      <c r="AU54">
        <f t="shared" si="48"/>
        <v>-1.0356064653779649</v>
      </c>
      <c r="AW54">
        <v>51</v>
      </c>
      <c r="AX54">
        <f>IF(Z54&gt;0, (R54*SUMPRODUCT(K54:$K$98, X54:$X$98)-K54*$AZ$3)/Z54, 0)</f>
        <v>-1034153.4786597706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500000</v>
      </c>
      <c r="S55">
        <f t="shared" si="32"/>
        <v>-4401011.7674611257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-151.78424589864878</v>
      </c>
      <c r="AC55">
        <f t="shared" si="33"/>
        <v>-136.28810872684255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-57.168162401774616</v>
      </c>
      <c r="AI55">
        <f t="shared" si="38"/>
        <v>-57.168549494890719</v>
      </c>
      <c r="AJ55">
        <f t="shared" si="39"/>
        <v>-15.496137171806225</v>
      </c>
      <c r="AK55">
        <f t="shared" si="61"/>
        <v>-10.624897212905415</v>
      </c>
      <c r="AL55">
        <f t="shared" si="40"/>
        <v>-83.289583879602361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-0.25706026649789598</v>
      </c>
      <c r="AR55">
        <f t="shared" si="45"/>
        <v>-0.2570620070866329</v>
      </c>
      <c r="AS55">
        <f t="shared" si="46"/>
        <v>-6.9679363193048974E-2</v>
      </c>
      <c r="AT55">
        <f t="shared" si="47"/>
        <v>-4.7775523898550831E-2</v>
      </c>
      <c r="AU55">
        <f t="shared" si="48"/>
        <v>-0.3745168941782327</v>
      </c>
      <c r="AW55">
        <v>52</v>
      </c>
      <c r="AX55">
        <f>IF(Z55&gt;0, (R55*SUMPRODUCT(K55:$K$98, X55:$X$98)-K55*$AZ$3)/Z55, 0)</f>
        <v>-4401011.7674611257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500000</v>
      </c>
      <c r="S56">
        <f t="shared" si="32"/>
        <v>-18868136.709454566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-136.28810872684255</v>
      </c>
      <c r="AC56">
        <f t="shared" si="33"/>
        <v>-121.90893318230344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-12.098336997946133</v>
      </c>
      <c r="AI56">
        <f t="shared" si="38"/>
        <v>-12.098417761706129</v>
      </c>
      <c r="AJ56">
        <f t="shared" si="39"/>
        <v>-14.379175544539109</v>
      </c>
      <c r="AK56">
        <f t="shared" si="61"/>
        <v>-9.5401676108789797</v>
      </c>
      <c r="AL56">
        <f t="shared" si="40"/>
        <v>-36.017760917124221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-4.85722672346715E-2</v>
      </c>
      <c r="AR56">
        <f t="shared" si="45"/>
        <v>-4.8572591484106281E-2</v>
      </c>
      <c r="AS56">
        <f t="shared" si="46"/>
        <v>-5.7729352164861594E-2</v>
      </c>
      <c r="AT56">
        <f t="shared" si="47"/>
        <v>-3.8301757566997684E-2</v>
      </c>
      <c r="AU56">
        <f t="shared" si="48"/>
        <v>-0.14460370121596558</v>
      </c>
      <c r="AW56">
        <v>53</v>
      </c>
      <c r="AX56">
        <f>IF(Z56&gt;0, (R56*SUMPRODUCT(K56:$K$98, X56:$X$98)-K56*$AZ$3)/Z56, 0)</f>
        <v>-18868136.709454566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500000</v>
      </c>
      <c r="S57">
        <f t="shared" si="32"/>
        <v>-81769740.645309165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-121.90893318230344</v>
      </c>
      <c r="AC57">
        <f t="shared" si="33"/>
        <v>-108.88943776111222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-2.5324152325690283</v>
      </c>
      <c r="AI57">
        <f t="shared" si="38"/>
        <v>-2.5324318783106103</v>
      </c>
      <c r="AJ57">
        <f t="shared" si="39"/>
        <v>-13.019495421191223</v>
      </c>
      <c r="AK57">
        <f t="shared" si="61"/>
        <v>-8.5336253227612424</v>
      </c>
      <c r="AL57">
        <f t="shared" si="40"/>
        <v>-24.085552622263076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-9.077778730366701E-3</v>
      </c>
      <c r="AR57">
        <f t="shared" si="45"/>
        <v>-9.0778383992381178E-3</v>
      </c>
      <c r="AS57">
        <f t="shared" si="46"/>
        <v>-4.6670110452107616E-2</v>
      </c>
      <c r="AT57">
        <f t="shared" si="47"/>
        <v>-3.0589913317372652E-2</v>
      </c>
      <c r="AU57">
        <f t="shared" si="48"/>
        <v>-8.6337862168718388E-2</v>
      </c>
      <c r="AW57">
        <v>54</v>
      </c>
      <c r="AX57">
        <f>IF(Z57&gt;0, (R57*SUMPRODUCT(K57:$K$98, X57:$X$98)-K57*$AZ$3)/Z57, 0)</f>
        <v>-81769740.645309165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500000</v>
      </c>
      <c r="S58">
        <f t="shared" si="32"/>
        <v>-359133158.52570766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-108.88943776111222</v>
      </c>
      <c r="AC58">
        <f t="shared" si="33"/>
        <v>-97.23059796089089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-0.52380291674087098</v>
      </c>
      <c r="AI58">
        <f t="shared" si="38"/>
        <v>-0.52380630095211866</v>
      </c>
      <c r="AJ58">
        <f t="shared" si="39"/>
        <v>-11.65883980022133</v>
      </c>
      <c r="AK58">
        <f t="shared" si="61"/>
        <v>-7.6222606432778557</v>
      </c>
      <c r="AL58">
        <f t="shared" si="40"/>
        <v>-19.804906744451305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-1.6764652867396858E-3</v>
      </c>
      <c r="AR58">
        <f t="shared" si="45"/>
        <v>-1.6764761181277869E-3</v>
      </c>
      <c r="AS58">
        <f t="shared" si="46"/>
        <v>-3.7314874705822766E-2</v>
      </c>
      <c r="AT58">
        <f t="shared" si="47"/>
        <v>-2.4395540701540281E-2</v>
      </c>
      <c r="AU58">
        <f t="shared" si="48"/>
        <v>-6.3386891525490832E-2</v>
      </c>
      <c r="AW58">
        <v>55</v>
      </c>
      <c r="AX58">
        <f>IF(Z58&gt;0, (R58*SUMPRODUCT(K58:$K$98, X58:$X$98)-K58*$AZ$3)/Z58, 0)</f>
        <v>-359133158.52570766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500000</v>
      </c>
      <c r="S59">
        <f t="shared" si="32"/>
        <v>-1601572880.6878085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-97.23059796089089</v>
      </c>
      <c r="AC59">
        <f t="shared" si="33"/>
        <v>-86.814490873542184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-0.10691188051429214</v>
      </c>
      <c r="AI59">
        <f t="shared" si="38"/>
        <v>-0.10691255808641452</v>
      </c>
      <c r="AJ59">
        <f t="shared" si="39"/>
        <v>-10.416107087348706</v>
      </c>
      <c r="AK59">
        <f t="shared" si="61"/>
        <v>-6.8061418572623626</v>
      </c>
      <c r="AL59">
        <f t="shared" si="40"/>
        <v>-17.329161502697481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-3.0551644980444752E-4</v>
      </c>
      <c r="AR59">
        <f t="shared" si="45"/>
        <v>-3.0551838606661337E-4</v>
      </c>
      <c r="AS59">
        <f t="shared" si="46"/>
        <v>-2.976556059814426E-2</v>
      </c>
      <c r="AT59">
        <f t="shared" si="47"/>
        <v>-1.9449553100118467E-2</v>
      </c>
      <c r="AU59">
        <f t="shared" si="48"/>
        <v>-4.9520632084329337E-2</v>
      </c>
      <c r="AW59">
        <v>56</v>
      </c>
      <c r="AX59">
        <f>IF(Z59&gt;0, (R59*SUMPRODUCT(K59:$K$98, X59:$X$98)-K59*$AZ$3)/Z59, 0)</f>
        <v>-1601572880.6878085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500000</v>
      </c>
      <c r="S60">
        <f t="shared" si="32"/>
        <v>-7253465110.2234221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-86.814490873542184</v>
      </c>
      <c r="AC60">
        <f t="shared" si="33"/>
        <v>-77.513203932281783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-2.1488671599058908E-2</v>
      </c>
      <c r="AI60">
        <f t="shared" si="38"/>
        <v>-2.1488805178670089E-2</v>
      </c>
      <c r="AJ60">
        <f t="shared" si="39"/>
        <v>-9.3012869412604005</v>
      </c>
      <c r="AK60">
        <f t="shared" si="61"/>
        <v>-6.0770143611479535</v>
      </c>
      <c r="AL60">
        <f t="shared" si="40"/>
        <v>-15.399790107587023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-5.482771875152309E-5</v>
      </c>
      <c r="AR60">
        <f t="shared" si="45"/>
        <v>-5.4828059576004446E-5</v>
      </c>
      <c r="AS60">
        <f t="shared" si="46"/>
        <v>-2.3731962308222613E-2</v>
      </c>
      <c r="AT60">
        <f t="shared" si="47"/>
        <v>-1.5505324873436045E-2</v>
      </c>
      <c r="AU60">
        <f t="shared" si="48"/>
        <v>-3.929211524123466E-2</v>
      </c>
      <c r="AW60">
        <v>57</v>
      </c>
      <c r="AX60">
        <f>IF(Z60&gt;0, (R60*SUMPRODUCT(K60:$K$98, X60:$X$98)-K60*$AZ$3)/Z60, 0)</f>
        <v>-7253465110.2234221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500000</v>
      </c>
      <c r="S61">
        <f t="shared" si="32"/>
        <v>-33412730814.990788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-77.513203932281783</v>
      </c>
      <c r="AC61">
        <f t="shared" si="33"/>
        <v>-69.208265494187856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-4.2540954774647659E-3</v>
      </c>
      <c r="AI61">
        <f t="shared" si="38"/>
        <v>-4.2541213688929002E-3</v>
      </c>
      <c r="AJ61">
        <f t="shared" si="39"/>
        <v>-8.3049384380939273</v>
      </c>
      <c r="AK61">
        <f t="shared" si="61"/>
        <v>-5.4259242752597254</v>
      </c>
      <c r="AL61">
        <f t="shared" si="40"/>
        <v>-13.735116834722547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-9.6912504616244332E-6</v>
      </c>
      <c r="AR61">
        <f t="shared" si="45"/>
        <v>-9.6913094448598094E-6</v>
      </c>
      <c r="AS61">
        <f t="shared" si="46"/>
        <v>-1.8919471577047341E-2</v>
      </c>
      <c r="AT61">
        <f t="shared" si="47"/>
        <v>-1.2360792421303984E-2</v>
      </c>
      <c r="AU61">
        <f t="shared" si="48"/>
        <v>-3.1289955307796186E-2</v>
      </c>
      <c r="AW61">
        <v>58</v>
      </c>
      <c r="AX61">
        <f>IF(Z61&gt;0, (R61*SUMPRODUCT(K61:$K$98, X61:$X$98)-K61*$AZ$3)/Z61, 0)</f>
        <v>-33412730814.990788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500000</v>
      </c>
      <c r="S62">
        <f t="shared" si="32"/>
        <v>-156724124490.97318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-69.208265494187856</v>
      </c>
      <c r="AC62">
        <f t="shared" si="33"/>
        <v>-61.79310262667699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-8.2816082587430903E-4</v>
      </c>
      <c r="AI62">
        <f t="shared" si="38"/>
        <v>-8.2816575436751546E-4</v>
      </c>
      <c r="AJ62">
        <f t="shared" si="39"/>
        <v>-7.4151628675108654</v>
      </c>
      <c r="AK62">
        <f t="shared" si="61"/>
        <v>-4.8445785845931502</v>
      </c>
      <c r="AL62">
        <f t="shared" si="40"/>
        <v>-12.260569617858383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-1.6844931357007638E-6</v>
      </c>
      <c r="AR62">
        <f t="shared" si="45"/>
        <v>-1.6845031603393561E-6</v>
      </c>
      <c r="AS62">
        <f t="shared" si="46"/>
        <v>-1.5082566767437256E-2</v>
      </c>
      <c r="AT62">
        <f t="shared" si="47"/>
        <v>-9.8539548311702401E-3</v>
      </c>
      <c r="AU62">
        <f t="shared" si="48"/>
        <v>-2.4938206101767838E-2</v>
      </c>
      <c r="AW62">
        <v>59</v>
      </c>
      <c r="AX62">
        <f>IF(Z62&gt;0, (R62*SUMPRODUCT(K62:$K$98, X62:$X$98)-K62*$AZ$3)/Z62, 0)</f>
        <v>-156724124490.97318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500000</v>
      </c>
      <c r="S63">
        <f t="shared" si="32"/>
        <v>-749256570318.48291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-61.79310262667699</v>
      </c>
      <c r="AC63">
        <f t="shared" si="33"/>
        <v>-55.172414526561788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-1.5835022572623485E-4</v>
      </c>
      <c r="AI63">
        <f t="shared" si="38"/>
        <v>-1.5835114617886604E-4</v>
      </c>
      <c r="AJ63">
        <f t="shared" si="39"/>
        <v>-6.6206881001152027</v>
      </c>
      <c r="AK63">
        <f t="shared" si="61"/>
        <v>-4.3255171838673894</v>
      </c>
      <c r="AL63">
        <f t="shared" si="40"/>
        <v>-10.946363635128771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-2.8757771344768852E-7</v>
      </c>
      <c r="AR63">
        <f t="shared" si="45"/>
        <v>-2.8757938506932216E-7</v>
      </c>
      <c r="AS63">
        <f t="shared" si="46"/>
        <v>-1.2023742539989382E-2</v>
      </c>
      <c r="AT63">
        <f t="shared" si="47"/>
        <v>-7.8555135334371709E-3</v>
      </c>
      <c r="AU63">
        <f t="shared" si="48"/>
        <v>-1.987954365281162E-2</v>
      </c>
      <c r="AW63">
        <v>60</v>
      </c>
      <c r="AX63">
        <f>IF(Z63&gt;0, (R63*SUMPRODUCT(K63:$K$98, X63:$X$98)-K63*$AZ$3)/Z63, 0)</f>
        <v>-749256570318.48291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500000</v>
      </c>
      <c r="S64">
        <f t="shared" si="32"/>
        <v>-3657450716427.3257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-55.172414526561788</v>
      </c>
      <c r="AC64">
        <f t="shared" si="33"/>
        <v>-49.261084649310632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-2.9715577177184647E-5</v>
      </c>
      <c r="AI64">
        <f t="shared" si="38"/>
        <v>-2.971574553586009E-5</v>
      </c>
      <c r="AJ64">
        <f t="shared" si="39"/>
        <v>-5.9113298772511556</v>
      </c>
      <c r="AK64">
        <f t="shared" si="61"/>
        <v>-3.8620690168593255</v>
      </c>
      <c r="AL64">
        <f t="shared" si="40"/>
        <v>-9.7734286098560172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-4.8183981893847307E-8</v>
      </c>
      <c r="AR64">
        <f t="shared" si="45"/>
        <v>-4.8184254888422542E-8</v>
      </c>
      <c r="AS64">
        <f t="shared" si="46"/>
        <v>-9.5852559105841402E-3</v>
      </c>
      <c r="AT64">
        <f t="shared" si="47"/>
        <v>-6.262367460390994E-3</v>
      </c>
      <c r="AU64">
        <f t="shared" si="48"/>
        <v>-1.5847671555230022E-2</v>
      </c>
      <c r="AW64">
        <v>61</v>
      </c>
      <c r="AX64">
        <f>IF(Z64&gt;0, (R64*SUMPRODUCT(K64:$K$98, X64:$X$98)-K64*$AZ$3)/Z64, 0)</f>
        <v>-3657450716427.3257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500000</v>
      </c>
      <c r="S65">
        <f t="shared" si="32"/>
        <v>-18248953236720.496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-49.261084649310632</v>
      </c>
      <c r="AC65">
        <f t="shared" si="33"/>
        <v>-43.983111336040267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-5.4619176786369113E-6</v>
      </c>
      <c r="AI65">
        <f t="shared" si="38"/>
        <v>-5.4619478057836341E-6</v>
      </c>
      <c r="AJ65">
        <f t="shared" si="39"/>
        <v>-5.2779733132703655</v>
      </c>
      <c r="AK65">
        <f t="shared" si="61"/>
        <v>-3.4482759254517448</v>
      </c>
      <c r="AL65">
        <f t="shared" si="40"/>
        <v>-8.7262547006699158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-7.907617327265644E-9</v>
      </c>
      <c r="AR65">
        <f t="shared" si="45"/>
        <v>-7.9076609445373545E-9</v>
      </c>
      <c r="AS65">
        <f t="shared" si="46"/>
        <v>-7.6413076286565677E-3</v>
      </c>
      <c r="AT65">
        <f t="shared" si="47"/>
        <v>-4.9923210237947354E-3</v>
      </c>
      <c r="AU65">
        <f t="shared" si="48"/>
        <v>-1.2633636560112248E-2</v>
      </c>
      <c r="AW65">
        <v>62</v>
      </c>
      <c r="AX65">
        <f>IF(Z65&gt;0, (R65*SUMPRODUCT(K65:$K$98, X65:$X$98)-K65*$AZ$3)/Z65, 0)</f>
        <v>-18248953236720.496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500000</v>
      </c>
      <c r="S66">
        <f t="shared" si="32"/>
        <v>-93240400029276.047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-43.983111336040267</v>
      </c>
      <c r="AC66">
        <f t="shared" si="33"/>
        <v>-39.270635128363651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-9.8244692224863135E-7</v>
      </c>
      <c r="AI66">
        <f t="shared" si="38"/>
        <v>-9.824521869508308E-7</v>
      </c>
      <c r="AJ66">
        <f t="shared" si="39"/>
        <v>-4.712476207676616</v>
      </c>
      <c r="AK66">
        <f t="shared" si="61"/>
        <v>-3.0788177935228189</v>
      </c>
      <c r="AL66">
        <f t="shared" si="40"/>
        <v>-7.7912949836516221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-1.2699644616248466E-9</v>
      </c>
      <c r="AR66">
        <f t="shared" si="45"/>
        <v>-1.2699712670659784E-9</v>
      </c>
      <c r="AS66">
        <f t="shared" si="46"/>
        <v>-6.0916037034389209E-3</v>
      </c>
      <c r="AT66">
        <f t="shared" si="47"/>
        <v>-3.9798477587399779E-3</v>
      </c>
      <c r="AU66">
        <f t="shared" si="48"/>
        <v>-1.0071452732150167E-2</v>
      </c>
      <c r="AW66">
        <v>63</v>
      </c>
      <c r="AX66">
        <f>IF(Z66&gt;0, (R66*SUMPRODUCT(K66:$K$98, X66:$X$98)-K66*$AZ$3)/Z66, 0)</f>
        <v>-93240400029276.047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-488826138133881.63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-39.270635128363651</v>
      </c>
      <c r="AC67">
        <f t="shared" ref="AC67:AC89" si="64">S67*Z67</f>
        <v>-35.063067080004835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-1.7261764877402534E-7</v>
      </c>
      <c r="AI67">
        <f t="shared" ref="AI67:AI89" si="69">SUM(AE67:AH67)</f>
        <v>-1.7261854538798337E-7</v>
      </c>
      <c r="AJ67">
        <f t="shared" ref="AJ67:AJ89" si="70">AB67-AC67</f>
        <v>-4.2075680483588158</v>
      </c>
      <c r="AK67">
        <f t="shared" si="61"/>
        <v>-2.7489444589854557</v>
      </c>
      <c r="AL67">
        <f t="shared" ref="AL67:AL89" si="71">SUM(AI67:AK67)</f>
        <v>-6.9565126799628167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-1.9922766529944983E-10</v>
      </c>
      <c r="AR67">
        <f t="shared" ref="AR67:AR89" si="76">AI67*$K67</f>
        <v>-1.9922870013167471E-10</v>
      </c>
      <c r="AS67">
        <f t="shared" ref="AS67:AS89" si="77">AJ67*$K67</f>
        <v>-4.8561891835316633E-3</v>
      </c>
      <c r="AT67">
        <f t="shared" ref="AT67:AT89" si="78">AK67*$K67</f>
        <v>-3.1727102674100473E-3</v>
      </c>
      <c r="AU67">
        <f t="shared" ref="AU67:AU89" si="79">AL67*$K67</f>
        <v>-8.0288996501704096E-3</v>
      </c>
      <c r="AW67">
        <v>64</v>
      </c>
      <c r="AX67">
        <f>IF(Z67&gt;0, (R67*SUMPRODUCT(K67:$K$98, X67:$X$98)-K67*$AZ$3)/Z67, 0)</f>
        <v>-488826138133881.63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500000</v>
      </c>
      <c r="S68">
        <f t="shared" si="63"/>
        <v>-2632687131861815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-35.063067080004835</v>
      </c>
      <c r="AC68">
        <f t="shared" si="64"/>
        <v>-31.306309893035504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-2.9560217650553621E-8</v>
      </c>
      <c r="AI68">
        <f t="shared" si="69"/>
        <v>-2.9560366292930806E-8</v>
      </c>
      <c r="AJ68">
        <f t="shared" si="70"/>
        <v>-3.756757186969331</v>
      </c>
      <c r="AK68">
        <f t="shared" si="61"/>
        <v>-2.4544146956003385</v>
      </c>
      <c r="AL68">
        <f t="shared" si="71"/>
        <v>-6.2111719121300357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-3.0461694169631149E-11</v>
      </c>
      <c r="AR68">
        <f t="shared" si="76"/>
        <v>-3.0461847345047107E-11</v>
      </c>
      <c r="AS68">
        <f t="shared" si="77"/>
        <v>-3.8713242863041078E-3</v>
      </c>
      <c r="AT68">
        <f t="shared" si="78"/>
        <v>-2.5292652005025271E-3</v>
      </c>
      <c r="AU68">
        <f t="shared" si="79"/>
        <v>-6.4005895172684823E-3</v>
      </c>
      <c r="AW68">
        <v>65</v>
      </c>
      <c r="AX68">
        <f>IF(Z68&gt;0, (R68*SUMPRODUCT(K68:$K$98, X68:$X$98)-K68*$AZ$3)/Z68, 0)</f>
        <v>-2632687131861815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500000</v>
      </c>
      <c r="S69">
        <f t="shared" si="63"/>
        <v>-1.4595251709913052E+16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-31.306309893035504</v>
      </c>
      <c r="AC69">
        <f t="shared" si="64"/>
        <v>-27.952062404522614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-4.9286642981065839E-9</v>
      </c>
      <c r="AI69">
        <f t="shared" si="69"/>
        <v>-4.9286882374525442E-9</v>
      </c>
      <c r="AJ69">
        <f t="shared" si="70"/>
        <v>-3.3542474885128897</v>
      </c>
      <c r="AK69">
        <f t="shared" si="61"/>
        <v>-2.1914416925124853</v>
      </c>
      <c r="AL69">
        <f t="shared" si="71"/>
        <v>-5.5456891859540631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-4.5347948202513943E-12</v>
      </c>
      <c r="AR69">
        <f t="shared" si="76"/>
        <v>-4.5348168465074945E-12</v>
      </c>
      <c r="AS69">
        <f t="shared" si="77"/>
        <v>-3.0861960191918432E-3</v>
      </c>
      <c r="AT69">
        <f t="shared" si="78"/>
        <v>-2.0163147325546779E-3</v>
      </c>
      <c r="AU69">
        <f t="shared" si="79"/>
        <v>-5.1025107562813381E-3</v>
      </c>
      <c r="AW69">
        <v>66</v>
      </c>
      <c r="AX69">
        <f>IF(Z69&gt;0, (R69*SUMPRODUCT(K69:$K$98, X69:$X$98)-K69*$AZ$3)/Z69, 0)</f>
        <v>-1.4595251709913052E+16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500000</v>
      </c>
      <c r="S70">
        <f t="shared" si="63"/>
        <v>-8.3378608345568096E+16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-27.952062404522614</v>
      </c>
      <c r="AC70">
        <f t="shared" si="64"/>
        <v>-24.957198575470581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-7.9833621988365505E-10</v>
      </c>
      <c r="AI70">
        <f t="shared" si="69"/>
        <v>-7.9833996143065838E-10</v>
      </c>
      <c r="AJ70">
        <f t="shared" si="70"/>
        <v>-2.9948638290520329</v>
      </c>
      <c r="AK70">
        <f t="shared" si="61"/>
        <v>-1.9566443683165833</v>
      </c>
      <c r="AL70">
        <f t="shared" si="71"/>
        <v>-4.9515081981669562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-6.5583745263583142E-13</v>
      </c>
      <c r="AR70">
        <f t="shared" si="76"/>
        <v>-6.5584052633660367E-13</v>
      </c>
      <c r="AS70">
        <f t="shared" si="77"/>
        <v>-2.4602965714406902E-3</v>
      </c>
      <c r="AT70">
        <f t="shared" si="78"/>
        <v>-1.607393760010044E-3</v>
      </c>
      <c r="AU70">
        <f t="shared" si="79"/>
        <v>-4.0676903321065746E-3</v>
      </c>
      <c r="AW70">
        <v>67</v>
      </c>
      <c r="AX70">
        <f>IF(Z70&gt;0, (R70*SUMPRODUCT(K70:$K$98, X70:$X$98)-K70*$AZ$3)/Z70, 0)</f>
        <v>-8.3378608345568096E+16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500000</v>
      </c>
      <c r="S71">
        <f t="shared" si="63"/>
        <v>-4.9103018821141446E+17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-24.957198575470581</v>
      </c>
      <c r="AC71">
        <f t="shared" si="64"/>
        <v>-22.283213013813597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-1.2547499345164383E-10</v>
      </c>
      <c r="AI71">
        <f t="shared" si="69"/>
        <v>-1.254755607083408E-10</v>
      </c>
      <c r="AJ71">
        <f t="shared" si="70"/>
        <v>-2.6739855616569841</v>
      </c>
      <c r="AK71">
        <f t="shared" si="61"/>
        <v>-1.7470039002829409</v>
      </c>
      <c r="AL71">
        <f t="shared" si="71"/>
        <v>-4.4209894620654007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-9.2034263197779416E-14</v>
      </c>
      <c r="AR71">
        <f t="shared" si="76"/>
        <v>-9.2034679273132067E-14</v>
      </c>
      <c r="AS71">
        <f t="shared" si="77"/>
        <v>-1.9613333637147662E-3</v>
      </c>
      <c r="AT71">
        <f t="shared" si="78"/>
        <v>-1.2814044642939246E-3</v>
      </c>
      <c r="AU71">
        <f t="shared" si="79"/>
        <v>-3.2427378281007259E-3</v>
      </c>
      <c r="AW71">
        <v>68</v>
      </c>
      <c r="AX71">
        <f>IF(Z71&gt;0, (R71*SUMPRODUCT(K71:$K$98, X71:$X$98)-K71*$AZ$3)/Z71, 0)</f>
        <v>-4.9103018821141446E+17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500000</v>
      </c>
      <c r="S72">
        <f t="shared" si="63"/>
        <v>-2.9861927649157274E+18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-22.283213013813597</v>
      </c>
      <c r="AC72">
        <f t="shared" si="64"/>
        <v>-19.895725905190787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-1.9132078931221284E-11</v>
      </c>
      <c r="AI72">
        <f t="shared" si="69"/>
        <v>-1.9132162213377992E-11</v>
      </c>
      <c r="AJ72">
        <f t="shared" si="70"/>
        <v>-2.3874871086228104</v>
      </c>
      <c r="AK72">
        <f t="shared" ref="AK72:AK89" si="92">G72*SUM(AB72:AB72, AE72:AF72)</f>
        <v>-1.559824910966952</v>
      </c>
      <c r="AL72">
        <f t="shared" si="71"/>
        <v>-3.9473120196088947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-1.2529579595897286E-14</v>
      </c>
      <c r="AR72">
        <f t="shared" si="76"/>
        <v>-1.2529634137299459E-14</v>
      </c>
      <c r="AS72">
        <f t="shared" si="77"/>
        <v>-1.5635629493902898E-3</v>
      </c>
      <c r="AT72">
        <f t="shared" si="78"/>
        <v>-1.0215277936016882E-3</v>
      </c>
      <c r="AU72">
        <f t="shared" si="79"/>
        <v>-2.5850907430045077E-3</v>
      </c>
      <c r="AW72">
        <v>69</v>
      </c>
      <c r="AX72">
        <f>IF(Z72&gt;0, (R72*SUMPRODUCT(K72:$K$98, X72:$X$98)-K72*$AZ$3)/Z72, 0)</f>
        <v>-2.9861927649157274E+18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500000</v>
      </c>
      <c r="S73">
        <f t="shared" si="63"/>
        <v>-1.8784677294760444E+19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-19.895725905190787</v>
      </c>
      <c r="AC73">
        <f t="shared" si="64"/>
        <v>-17.764040986777498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-2.8251401302867362E-12</v>
      </c>
      <c r="AI73">
        <f t="shared" si="69"/>
        <v>-2.8251519511186223E-12</v>
      </c>
      <c r="AJ73">
        <f t="shared" si="70"/>
        <v>-2.1316849184132884</v>
      </c>
      <c r="AK73">
        <f t="shared" si="92"/>
        <v>-1.3927008133633552</v>
      </c>
      <c r="AL73">
        <f t="shared" si="71"/>
        <v>-3.5243857317794687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-1.6519477509122429E-15</v>
      </c>
      <c r="AR73">
        <f t="shared" si="76"/>
        <v>-1.6519546629221777E-15</v>
      </c>
      <c r="AS73">
        <f t="shared" si="77"/>
        <v>-1.2464628104195928E-3</v>
      </c>
      <c r="AT73">
        <f t="shared" si="78"/>
        <v>-8.1435570280747119E-4</v>
      </c>
      <c r="AU73">
        <f t="shared" si="79"/>
        <v>-2.0608185132287159E-3</v>
      </c>
      <c r="AW73">
        <v>70</v>
      </c>
      <c r="AX73">
        <f>IF(Z73&gt;0, (R73*SUMPRODUCT(K73:$K$98, X73:$X$98)-K73*$AZ$3)/Z73, 0)</f>
        <v>-1.8784677294760444E+19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500000</v>
      </c>
      <c r="S74">
        <f t="shared" si="63"/>
        <v>-1.2241802221299699E+20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-17.764040986777498</v>
      </c>
      <c r="AC74">
        <f t="shared" si="64"/>
        <v>-15.86075088105134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-4.0332383205326082E-13</v>
      </c>
      <c r="AI74">
        <f t="shared" si="69"/>
        <v>-4.0332545158102665E-13</v>
      </c>
      <c r="AJ74">
        <f t="shared" si="70"/>
        <v>-1.9032901057261586</v>
      </c>
      <c r="AK74">
        <f t="shared" si="92"/>
        <v>-1.2434828690744251</v>
      </c>
      <c r="AL74">
        <f t="shared" si="71"/>
        <v>-3.1467729748009869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-2.1056790438557968E-16</v>
      </c>
      <c r="AR74">
        <f t="shared" si="76"/>
        <v>-2.1056874991103751E-16</v>
      </c>
      <c r="AS74">
        <f t="shared" si="77"/>
        <v>-9.9367252106154192E-4</v>
      </c>
      <c r="AT74">
        <f t="shared" si="78"/>
        <v>-6.4919938042687483E-4</v>
      </c>
      <c r="AU74">
        <f t="shared" si="79"/>
        <v>-1.6428719014886272E-3</v>
      </c>
      <c r="AW74">
        <v>71</v>
      </c>
      <c r="AX74">
        <f>IF(Z74&gt;0, (R74*SUMPRODUCT(K74:$K$98, X74:$X$98)-K74*$AZ$3)/Z74, 0)</f>
        <v>-1.2241802221299699E+20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500000</v>
      </c>
      <c r="S75">
        <f t="shared" si="63"/>
        <v>-8.2770497352749941E+20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-15.86075088105134</v>
      </c>
      <c r="AC75">
        <f t="shared" si="64"/>
        <v>-14.161384715224411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-5.5578690597656557E-14</v>
      </c>
      <c r="AI75">
        <f t="shared" si="69"/>
        <v>-5.5578904462879797E-14</v>
      </c>
      <c r="AJ75">
        <f t="shared" si="70"/>
        <v>-1.6993661658269286</v>
      </c>
      <c r="AK75">
        <f t="shared" si="92"/>
        <v>-1.1102525616735939</v>
      </c>
      <c r="AL75">
        <f t="shared" si="71"/>
        <v>-2.809618727500578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-2.5907683225802708E-17</v>
      </c>
      <c r="AR75">
        <f t="shared" si="76"/>
        <v>-2.5907782917832101E-17</v>
      </c>
      <c r="AS75">
        <f t="shared" si="77"/>
        <v>-7.9214965008094916E-4</v>
      </c>
      <c r="AT75">
        <f t="shared" si="78"/>
        <v>-5.175377713862204E-4</v>
      </c>
      <c r="AU75">
        <f t="shared" si="79"/>
        <v>-1.3096874214671955E-3</v>
      </c>
      <c r="AW75">
        <v>72</v>
      </c>
      <c r="AX75">
        <f>IF(Z75&gt;0, (R75*SUMPRODUCT(K75:$K$98, X75:$X$98)-K75*$AZ$3)/Z75, 0)</f>
        <v>-8.2770497352749941E+20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500000</v>
      </c>
      <c r="S76">
        <f t="shared" si="63"/>
        <v>-5.8156121432708413E+21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-14.161384715224411</v>
      </c>
      <c r="AC76">
        <f t="shared" si="64"/>
        <v>-12.644093495736081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-7.3819809317921901E-15</v>
      </c>
      <c r="AI76">
        <f t="shared" si="69"/>
        <v>-7.3820081088399033E-15</v>
      </c>
      <c r="AJ76">
        <f t="shared" si="70"/>
        <v>-1.5172912194883299</v>
      </c>
      <c r="AK76">
        <f t="shared" si="92"/>
        <v>-0.99129693006570885</v>
      </c>
      <c r="AL76">
        <f t="shared" si="71"/>
        <v>-2.5085881495540461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-3.0723816587027239E-18</v>
      </c>
      <c r="AR76">
        <f t="shared" si="76"/>
        <v>-3.0723929697943814E-18</v>
      </c>
      <c r="AS76">
        <f t="shared" si="77"/>
        <v>-6.3149685114871623E-4</v>
      </c>
      <c r="AT76">
        <f t="shared" si="78"/>
        <v>-4.1257794275049455E-4</v>
      </c>
      <c r="AU76">
        <f t="shared" si="79"/>
        <v>-1.0440747938992138E-3</v>
      </c>
      <c r="AW76">
        <v>73</v>
      </c>
      <c r="AX76">
        <f>IF(Z76&gt;0, (R76*SUMPRODUCT(K76:$K$98, X76:$X$98)-K76*$AZ$3)/Z76, 0)</f>
        <v>-5.8156121432708413E+21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500000</v>
      </c>
      <c r="S77">
        <f t="shared" si="63"/>
        <v>-4.2540047036422445E+22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-12.644093495736081</v>
      </c>
      <c r="AC77">
        <f t="shared" si="64"/>
        <v>-11.2893691926215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-9.4352001385026875E-16</v>
      </c>
      <c r="AI77">
        <f t="shared" si="69"/>
        <v>-9.4352333112715817E-16</v>
      </c>
      <c r="AJ77">
        <f t="shared" si="70"/>
        <v>-1.3547243031145815</v>
      </c>
      <c r="AK77">
        <f t="shared" si="92"/>
        <v>-0.88508654470152581</v>
      </c>
      <c r="AL77">
        <f t="shared" si="71"/>
        <v>-2.2398108478161083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-3.5061891293587139E-19</v>
      </c>
      <c r="AR77">
        <f t="shared" si="76"/>
        <v>-3.5062014566013772E-19</v>
      </c>
      <c r="AS77">
        <f t="shared" si="77"/>
        <v>-5.0342542342850499E-4</v>
      </c>
      <c r="AT77">
        <f t="shared" si="78"/>
        <v>-3.2890460997328963E-4</v>
      </c>
      <c r="AU77">
        <f t="shared" si="79"/>
        <v>-8.3233003340179505E-4</v>
      </c>
      <c r="AW77">
        <v>74</v>
      </c>
      <c r="AX77">
        <f>IF(Z77&gt;0, (R77*SUMPRODUCT(K77:$K$98, X77:$X$98)-K77*$AZ$3)/Z77, 0)</f>
        <v>-4.2540047036422445E+22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500000</v>
      </c>
      <c r="S78">
        <f t="shared" si="63"/>
        <v>-3.2452068991273317E+23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-11.2893691926215</v>
      </c>
      <c r="AC78">
        <f t="shared" si="64"/>
        <v>-10.07979392198348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-1.1583388549539744E-16</v>
      </c>
      <c r="AI78">
        <f t="shared" si="69"/>
        <v>-1.1583427375238056E-16</v>
      </c>
      <c r="AJ78">
        <f t="shared" si="70"/>
        <v>-1.2095752706380196</v>
      </c>
      <c r="AK78">
        <f t="shared" si="92"/>
        <v>-0.79025584348350508</v>
      </c>
      <c r="AL78">
        <f t="shared" si="71"/>
        <v>-1.999831114121525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-3.8432782121123902E-20</v>
      </c>
      <c r="AR78">
        <f t="shared" si="76"/>
        <v>-3.8432910941770598E-20</v>
      </c>
      <c r="AS78">
        <f t="shared" si="77"/>
        <v>-4.0132766536073432E-4</v>
      </c>
      <c r="AT78">
        <f t="shared" si="78"/>
        <v>-2.6220074136901276E-4</v>
      </c>
      <c r="AU78">
        <f t="shared" si="79"/>
        <v>-6.6352840672974714E-4</v>
      </c>
      <c r="AW78">
        <v>75</v>
      </c>
      <c r="AX78">
        <f>IF(Z78&gt;0, (R78*SUMPRODUCT(K78:$K$98, X78:$X$98)-K78*$AZ$3)/Z78, 0)</f>
        <v>-3.2452068991273317E+23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500000</v>
      </c>
      <c r="S79">
        <f t="shared" si="63"/>
        <v>-2.5860828712667879E+24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-10.07979392198348</v>
      </c>
      <c r="AC79">
        <f t="shared" si="64"/>
        <v>-8.9998160017709647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-1.3634928657944452E-17</v>
      </c>
      <c r="AI79">
        <f t="shared" si="69"/>
        <v>-1.3634972159141291E-17</v>
      </c>
      <c r="AJ79">
        <f t="shared" si="70"/>
        <v>-1.0799779202125155</v>
      </c>
      <c r="AK79">
        <f t="shared" si="92"/>
        <v>-0.70558557453884363</v>
      </c>
      <c r="AL79">
        <f t="shared" si="71"/>
        <v>-1.7855634947513592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-4.0392529115130165E-21</v>
      </c>
      <c r="AR79">
        <f t="shared" si="76"/>
        <v>-4.0392657984404355E-21</v>
      </c>
      <c r="AS79">
        <f t="shared" si="77"/>
        <v>-3.1993595771742151E-4</v>
      </c>
      <c r="AT79">
        <f t="shared" si="78"/>
        <v>-2.0902482570871544E-4</v>
      </c>
      <c r="AU79">
        <f t="shared" si="79"/>
        <v>-5.2896078342613698E-4</v>
      </c>
      <c r="AW79">
        <v>76</v>
      </c>
      <c r="AX79">
        <f>IF(Z79&gt;0, (R79*SUMPRODUCT(K79:$K$98, X79:$X$98)-K79*$AZ$3)/Z79, 0)</f>
        <v>-2.5860828712667879E+24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500000</v>
      </c>
      <c r="S80">
        <f t="shared" si="63"/>
        <v>-2.1734049379865958E+25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-8.9998160017709647</v>
      </c>
      <c r="AC80">
        <f t="shared" si="64"/>
        <v>-8.0355500015812176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-1.5377865374893471E-18</v>
      </c>
      <c r="AI80">
        <f t="shared" si="69"/>
        <v>-1.5377911590107795E-18</v>
      </c>
      <c r="AJ80">
        <f t="shared" si="70"/>
        <v>-0.96426600018974717</v>
      </c>
      <c r="AK80">
        <f t="shared" si="92"/>
        <v>-0.62998712012396763</v>
      </c>
      <c r="AL80">
        <f t="shared" si="71"/>
        <v>-1.5942531203137147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-4.0674873286480057E-22</v>
      </c>
      <c r="AR80">
        <f t="shared" si="76"/>
        <v>-4.0674995526982281E-22</v>
      </c>
      <c r="AS80">
        <f t="shared" si="77"/>
        <v>-2.5505098670075088E-4</v>
      </c>
      <c r="AT80">
        <f t="shared" si="78"/>
        <v>-1.666333113111571E-4</v>
      </c>
      <c r="AU80">
        <f t="shared" si="79"/>
        <v>-4.2168429801190793E-4</v>
      </c>
      <c r="AW80">
        <v>77</v>
      </c>
      <c r="AX80">
        <f>IF(Z80&gt;0, (R80*SUMPRODUCT(K80:$K$98, X80:$X$98)-K80*$AZ$3)/Z80, 0)</f>
        <v>-2.1734049379865958E+25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500000</v>
      </c>
      <c r="S81">
        <f t="shared" si="63"/>
        <v>-1.9315171566958412E+26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-8.0355500015812176</v>
      </c>
      <c r="AC81">
        <f t="shared" si="64"/>
        <v>-7.1745982156975154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-1.6443980634964001E-19</v>
      </c>
      <c r="AI81">
        <f t="shared" si="69"/>
        <v>-1.6444027066069925E-19</v>
      </c>
      <c r="AJ81">
        <f t="shared" si="70"/>
        <v>-0.86095178588370214</v>
      </c>
      <c r="AK81">
        <f t="shared" si="92"/>
        <v>-0.5624885001106853</v>
      </c>
      <c r="AL81">
        <f t="shared" si="71"/>
        <v>-1.4234402859943875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-3.8834622520896603E-23</v>
      </c>
      <c r="AR81">
        <f t="shared" si="76"/>
        <v>-3.8834732174058556E-23</v>
      </c>
      <c r="AS81">
        <f t="shared" si="77"/>
        <v>-2.0332508506118514E-4</v>
      </c>
      <c r="AT81">
        <f t="shared" si="78"/>
        <v>-1.3283905557330761E-4</v>
      </c>
      <c r="AU81">
        <f t="shared" si="79"/>
        <v>-3.3616414063449278E-4</v>
      </c>
      <c r="AW81">
        <v>78</v>
      </c>
      <c r="AX81">
        <f>IF(Z81&gt;0, (R81*SUMPRODUCT(K81:$K$98, X81:$X$98)-K81*$AZ$3)/Z81, 0)</f>
        <v>-1.9315171566958412E+26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500000</v>
      </c>
      <c r="S82">
        <f t="shared" si="63"/>
        <v>-1.8204325397736226E+27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-7.1745982156975154</v>
      </c>
      <c r="AC82">
        <f t="shared" si="64"/>
        <v>-6.4058912640156382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-1.662727585609365E-20</v>
      </c>
      <c r="AI82">
        <f t="shared" si="69"/>
        <v>-1.6627319842145895E-20</v>
      </c>
      <c r="AJ82">
        <f t="shared" si="70"/>
        <v>-0.76870695168187719</v>
      </c>
      <c r="AK82">
        <f t="shared" si="92"/>
        <v>-0.5022218750988261</v>
      </c>
      <c r="AL82">
        <f t="shared" si="71"/>
        <v>-1.2709288267807033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-3.5060266328075195E-24</v>
      </c>
      <c r="AR82">
        <f t="shared" si="76"/>
        <v>-3.5060359077045001E-24</v>
      </c>
      <c r="AS82">
        <f t="shared" si="77"/>
        <v>-1.6208951296331728E-4</v>
      </c>
      <c r="AT82">
        <f t="shared" si="78"/>
        <v>-1.0589848180270055E-4</v>
      </c>
      <c r="AU82">
        <f t="shared" si="79"/>
        <v>-2.6798799476601784E-4</v>
      </c>
      <c r="AW82">
        <v>79</v>
      </c>
      <c r="AX82">
        <f>IF(Z82&gt;0, (R82*SUMPRODUCT(K82:$K$98, X82:$X$98)-K82*$AZ$3)/Z82, 0)</f>
        <v>-1.8204325397736226E+27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500000</v>
      </c>
      <c r="S83">
        <f t="shared" si="63"/>
        <v>-1.8253182508550644E+28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-6.4058912640156382</v>
      </c>
      <c r="AC83">
        <f t="shared" si="64"/>
        <v>-5.719545771442534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-1.5851751058852501E-21</v>
      </c>
      <c r="AI83">
        <f t="shared" si="69"/>
        <v>-1.5851790226993239E-21</v>
      </c>
      <c r="AJ83">
        <f t="shared" si="70"/>
        <v>-0.68634549257310429</v>
      </c>
      <c r="AK83">
        <f t="shared" si="92"/>
        <v>-0.44841238848109471</v>
      </c>
      <c r="AL83">
        <f t="shared" si="71"/>
        <v>-1.1347578810541989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-2.9843745618203832E-25</v>
      </c>
      <c r="AR83">
        <f t="shared" si="76"/>
        <v>-2.984381935920722E-25</v>
      </c>
      <c r="AS83">
        <f t="shared" si="77"/>
        <v>-1.2921676734958321E-4</v>
      </c>
      <c r="AT83">
        <f t="shared" si="78"/>
        <v>-8.4421621335061022E-5</v>
      </c>
      <c r="AU83">
        <f t="shared" si="79"/>
        <v>-2.1363838868464425E-4</v>
      </c>
      <c r="AW83">
        <v>80</v>
      </c>
      <c r="AX83">
        <f>IF(Z83&gt;0, (R83*SUMPRODUCT(K83:$K$98, X83:$X$98)-K83*$AZ$3)/Z83, 0)</f>
        <v>-1.8253182508550644E+28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500000</v>
      </c>
      <c r="S84">
        <f t="shared" si="63"/>
        <v>-1.9538481365311541E+29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-5.719545771442534</v>
      </c>
      <c r="AC84">
        <f t="shared" si="64"/>
        <v>-5.1067372959308335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-1.420374283739061E-22</v>
      </c>
      <c r="AI84">
        <f t="shared" si="69"/>
        <v>-1.4203775508412991E-22</v>
      </c>
      <c r="AJ84">
        <f t="shared" si="70"/>
        <v>-0.61280847551170048</v>
      </c>
      <c r="AK84">
        <f t="shared" si="92"/>
        <v>-0.40036820400097739</v>
      </c>
      <c r="AL84">
        <f t="shared" si="71"/>
        <v>-1.0131766795126778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-2.387596117996291E-26</v>
      </c>
      <c r="AR84">
        <f t="shared" si="76"/>
        <v>-2.3876016098731225E-26</v>
      </c>
      <c r="AS84">
        <f t="shared" si="77"/>
        <v>-1.0301081580802238E-4</v>
      </c>
      <c r="AT84">
        <f t="shared" si="78"/>
        <v>-6.7300399661241245E-5</v>
      </c>
      <c r="AU84">
        <f t="shared" si="79"/>
        <v>-1.7031121546926361E-4</v>
      </c>
      <c r="AW84">
        <v>81</v>
      </c>
      <c r="AX84">
        <f>IF(Z84&gt;0, (R84*SUMPRODUCT(K84:$K$98, X84:$X$98)-K84*$AZ$3)/Z84, 0)</f>
        <v>-1.9538481365311541E+29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500000</v>
      </c>
      <c r="S85">
        <f t="shared" si="63"/>
        <v>-2.2421137076322856E+30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-5.1067372959308335</v>
      </c>
      <c r="AC85">
        <f t="shared" si="64"/>
        <v>-4.5595868713668155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-1.1920919413953622E-23</v>
      </c>
      <c r="AI85">
        <f t="shared" si="69"/>
        <v>-1.1920944834089852E-23</v>
      </c>
      <c r="AJ85">
        <f t="shared" si="70"/>
        <v>-0.54715042456401797</v>
      </c>
      <c r="AK85">
        <f t="shared" si="92"/>
        <v>-0.35747161071515837</v>
      </c>
      <c r="AL85">
        <f t="shared" si="71"/>
        <v>-0.90462203527917628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-1.7891625242694495E-27</v>
      </c>
      <c r="AR85">
        <f t="shared" si="76"/>
        <v>-1.7891663394747644E-27</v>
      </c>
      <c r="AS85">
        <f t="shared" si="77"/>
        <v>-8.2119591683691264E-5</v>
      </c>
      <c r="AT85">
        <f t="shared" si="78"/>
        <v>-5.3651466566678282E-5</v>
      </c>
      <c r="AU85">
        <f t="shared" si="79"/>
        <v>-1.3577105825036953E-4</v>
      </c>
      <c r="AW85">
        <v>82</v>
      </c>
      <c r="AX85">
        <f>IF(Z85&gt;0, (R85*SUMPRODUCT(K85:$K$98, X85:$X$98)-K85*$AZ$3)/Z85, 0)</f>
        <v>-2.2421137076322856E+30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500000</v>
      </c>
      <c r="S86">
        <f t="shared" si="63"/>
        <v>-2.7726703554364681E+31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-4.5595868713668155</v>
      </c>
      <c r="AC86">
        <f t="shared" si="64"/>
        <v>-4.0710597065775138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-9.3322333562787653E-25</v>
      </c>
      <c r="AI86">
        <f t="shared" si="69"/>
        <v>-9.3322517097935397E-25</v>
      </c>
      <c r="AJ86">
        <f t="shared" si="70"/>
        <v>-0.48852716478930169</v>
      </c>
      <c r="AK86">
        <f t="shared" si="92"/>
        <v>-0.31917108099567709</v>
      </c>
      <c r="AL86">
        <f t="shared" si="71"/>
        <v>-0.80769824578497884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-1.2505688536285658E-28</v>
      </c>
      <c r="AR86">
        <f t="shared" si="76"/>
        <v>-1.2505713130970612E-28</v>
      </c>
      <c r="AS86">
        <f t="shared" si="77"/>
        <v>-6.5465235717228354E-5</v>
      </c>
      <c r="AT86">
        <f t="shared" si="78"/>
        <v>-4.2770620668589189E-5</v>
      </c>
      <c r="AU86">
        <f t="shared" si="79"/>
        <v>-1.0823585638581755E-4</v>
      </c>
      <c r="AW86">
        <v>83</v>
      </c>
      <c r="AX86">
        <f>IF(Z86&gt;0, (R86*SUMPRODUCT(K86:$K$98, X86:$X$98)-K86*$AZ$3)/Z86, 0)</f>
        <v>-2.7726703554364681E+31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500000</v>
      </c>
      <c r="S87">
        <f t="shared" si="63"/>
        <v>-3.7174037646914798E+32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-4.0710597065775138</v>
      </c>
      <c r="AC87">
        <f t="shared" si="64"/>
        <v>-3.6348747380156374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-6.7790922087380382E-26</v>
      </c>
      <c r="AI87">
        <f t="shared" si="69"/>
        <v>-6.7791044312290831E-26</v>
      </c>
      <c r="AJ87">
        <f t="shared" si="70"/>
        <v>-0.43618496856187638</v>
      </c>
      <c r="AK87">
        <f t="shared" si="92"/>
        <v>-0.28497417946042597</v>
      </c>
      <c r="AL87">
        <f t="shared" si="71"/>
        <v>-0.7211591480223023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-8.1110212012992181E-30</v>
      </c>
      <c r="AR87">
        <f t="shared" si="76"/>
        <v>-8.1110358252165442E-30</v>
      </c>
      <c r="AS87">
        <f t="shared" si="77"/>
        <v>-5.2188485106208806E-5</v>
      </c>
      <c r="AT87">
        <f t="shared" si="78"/>
        <v>-3.4096476936056424E-5</v>
      </c>
      <c r="AU87">
        <f t="shared" si="79"/>
        <v>-8.628496204226523E-5</v>
      </c>
      <c r="AW87">
        <v>84</v>
      </c>
      <c r="AX87">
        <f>IF(Z87&gt;0, (R87*SUMPRODUCT(K87:$K$98, X87:$X$98)-K87*$AZ$3)/Z87, 0)</f>
        <v>-3.7174037646914798E+32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500000</v>
      </c>
      <c r="S88">
        <f t="shared" si="63"/>
        <v>-5.442149968540732E+33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-3.6348747380156374</v>
      </c>
      <c r="AC88">
        <f t="shared" si="64"/>
        <v>-3.2454238732282472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-4.5419316615698787E-27</v>
      </c>
      <c r="AI88">
        <f t="shared" si="69"/>
        <v>-4.5419391159396864E-27</v>
      </c>
      <c r="AJ88">
        <f t="shared" si="70"/>
        <v>-0.38945086478739022</v>
      </c>
      <c r="AK88">
        <f t="shared" si="92"/>
        <v>-0.25444123166109467</v>
      </c>
      <c r="AL88">
        <f t="shared" si="71"/>
        <v>-0.64389209644848489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-4.8520645310581668E-31</v>
      </c>
      <c r="AR88">
        <f t="shared" si="76"/>
        <v>-4.8520724944283893E-31</v>
      </c>
      <c r="AS88">
        <f t="shared" si="77"/>
        <v>-4.1604340805332336E-5</v>
      </c>
      <c r="AT88">
        <f t="shared" si="78"/>
        <v>-2.7181502659483762E-5</v>
      </c>
      <c r="AU88">
        <f t="shared" si="79"/>
        <v>-6.8785843464816098E-5</v>
      </c>
      <c r="AW88">
        <v>85</v>
      </c>
      <c r="AX88">
        <f>IF(Z88&gt;0, (R88*SUMPRODUCT(K88:$K$98, X88:$X$98)-K88*$AZ$3)/Z88, 0)</f>
        <v>-5.442149968540732E+33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-3.2454238732282472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-3.2454238732282472</v>
      </c>
      <c r="AK89">
        <f t="shared" si="92"/>
        <v>-0.22717967112597734</v>
      </c>
      <c r="AL89">
        <f t="shared" si="71"/>
        <v>-3.4726035443542247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-2.8440607937301725E-32</v>
      </c>
      <c r="AR89">
        <f t="shared" si="76"/>
        <v>-2.8440607937301725E-32</v>
      </c>
      <c r="AS89">
        <f t="shared" si="77"/>
        <v>-3.0955610718253179E-4</v>
      </c>
      <c r="AT89">
        <f t="shared" si="78"/>
        <v>-2.1668927502777228E-5</v>
      </c>
      <c r="AU89">
        <f t="shared" si="79"/>
        <v>-3.3122503468530903E-4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39333.451209508021</v>
      </c>
      <c r="AO91" s="6">
        <f t="shared" si="93"/>
        <v>-3933.3451209508021</v>
      </c>
      <c r="AP91" s="6">
        <f t="shared" si="93"/>
        <v>-739.17737917077454</v>
      </c>
      <c r="AQ91" s="6">
        <f t="shared" si="93"/>
        <v>-30379.83800643195</v>
      </c>
      <c r="AR91" s="6">
        <f t="shared" si="93"/>
        <v>4281.0907029545015</v>
      </c>
      <c r="AS91" s="6">
        <f t="shared" si="93"/>
        <v>-7259.335920985779</v>
      </c>
      <c r="AT91" s="6">
        <f t="shared" si="93"/>
        <v>3648.8708774104621</v>
      </c>
      <c r="AU91" s="6">
        <f t="shared" si="93"/>
        <v>670.6256593791951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100232.44942929743</v>
      </c>
      <c r="K3">
        <v>1</v>
      </c>
      <c r="L3" s="2">
        <v>0</v>
      </c>
      <c r="O3">
        <f>$C$3</f>
        <v>100232.44942929743</v>
      </c>
      <c r="P3">
        <f>O3*C5</f>
        <v>10023.244942929743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100232.44942929743</v>
      </c>
      <c r="AF3">
        <f t="shared" ref="AF3:AF34" si="4">-$Z3*P3</f>
        <v>-10023.244942929743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89584.247515667681</v>
      </c>
      <c r="AJ3">
        <f t="shared" ref="AJ3:AJ34" si="8">AB3-AC3</f>
        <v>0</v>
      </c>
      <c r="AL3">
        <f t="shared" ref="AL3:AL34" si="9">SUM(AI3:AK3)</f>
        <v>89584.247515667681</v>
      </c>
      <c r="AN3">
        <f t="shared" ref="AN3:AN34" si="10">AE3*$K3</f>
        <v>100232.44942929743</v>
      </c>
      <c r="AO3">
        <f t="shared" ref="AO3:AO34" si="11">AF3*$K3</f>
        <v>-10023.244942929743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89584.247515667681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89584.247515667681</v>
      </c>
      <c r="AW3">
        <v>0</v>
      </c>
      <c r="AX3">
        <f>IF(Z3&gt;0, (R3*SUMPRODUCT(K3:$K$98, X3:$X$98)-K3*$AZ$3)/Z3, 0)</f>
        <v>0</v>
      </c>
      <c r="AZ3">
        <f>C6*ABS(SUMPRODUCT(X4:X79, K4:K79))/1</f>
        <v>81131.527086717906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4045.7968214387106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3995.6390027495654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-3995.6390027495654</v>
      </c>
      <c r="AK4">
        <f>G4*SUM(AB4, AE4:AF4)</f>
        <v>0</v>
      </c>
      <c r="AL4">
        <f t="shared" si="9"/>
        <v>-5194.3955027495649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-1139.7190530519108</v>
      </c>
      <c r="AR4">
        <f t="shared" si="14"/>
        <v>-1139.7190530519108</v>
      </c>
      <c r="AS4">
        <f t="shared" si="15"/>
        <v>-3798.8581505510219</v>
      </c>
      <c r="AT4">
        <f t="shared" si="16"/>
        <v>0</v>
      </c>
      <c r="AU4">
        <f t="shared" si="17"/>
        <v>-4938.577203602933</v>
      </c>
      <c r="AW4">
        <v>1</v>
      </c>
      <c r="AX4">
        <f>IF(Z4&gt;0, (R4*SUMPRODUCT(K4:$K$98, X4:$X$98)-K4*$AZ$3)/Z4, 0)</f>
        <v>4045.7968214387106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500000</v>
      </c>
      <c r="S5">
        <f t="shared" si="1"/>
        <v>6988.0196679517676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3995.6390027495654</v>
      </c>
      <c r="AC5">
        <f t="shared" si="2"/>
        <v>6814.7962852850615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-1257.5423933679795</v>
      </c>
      <c r="AI5">
        <f t="shared" si="7"/>
        <v>-1269.7325355847702</v>
      </c>
      <c r="AJ5">
        <f t="shared" si="8"/>
        <v>-2819.1572825354961</v>
      </c>
      <c r="AK5">
        <f>G5*SUM(AB5, AE5:AF5)</f>
        <v>16.382119911273218</v>
      </c>
      <c r="AL5">
        <f t="shared" si="9"/>
        <v>-4072.5076982089931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-1134.2470405520185</v>
      </c>
      <c r="AR5">
        <f t="shared" si="14"/>
        <v>-1145.2420040667453</v>
      </c>
      <c r="AS5">
        <f t="shared" si="15"/>
        <v>-2542.7538836306057</v>
      </c>
      <c r="AT5">
        <f t="shared" si="16"/>
        <v>14.775940060012514</v>
      </c>
      <c r="AU5">
        <f t="shared" si="17"/>
        <v>-3673.2199476373385</v>
      </c>
      <c r="AW5">
        <v>2</v>
      </c>
      <c r="AX5">
        <f>IF(Z5&gt;0, (R5*SUMPRODUCT(K5:$K$98, X5:$X$98)-K5*$AZ$3)/Z5, 0)</f>
        <v>6988.0196679517676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500000</v>
      </c>
      <c r="S6">
        <f t="shared" si="1"/>
        <v>10016.796841732603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6814.7962852850615</v>
      </c>
      <c r="AC6">
        <f t="shared" si="2"/>
        <v>9633.257002591854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-1874.4664661393933</v>
      </c>
      <c r="AI6">
        <f t="shared" si="7"/>
        <v>-1886.4878452723628</v>
      </c>
      <c r="AJ6">
        <f t="shared" si="8"/>
        <v>-2818.4607173067925</v>
      </c>
      <c r="AK6">
        <f>G6*SUM(AB6, AE6:AF6)</f>
        <v>48.385053625523938</v>
      </c>
      <c r="AL6">
        <f t="shared" si="9"/>
        <v>-4656.5635089536308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-1599.3614459318612</v>
      </c>
      <c r="AR6">
        <f t="shared" si="14"/>
        <v>-1609.6185140947287</v>
      </c>
      <c r="AS6">
        <f t="shared" si="15"/>
        <v>-2404.810909964141</v>
      </c>
      <c r="AT6">
        <f t="shared" si="16"/>
        <v>41.283848351466808</v>
      </c>
      <c r="AU6">
        <f t="shared" si="17"/>
        <v>-3973.1455757074023</v>
      </c>
      <c r="AW6">
        <v>3</v>
      </c>
      <c r="AX6">
        <f>IF(Z6&gt;0, (R6*SUMPRODUCT(K6:$K$98, X6:$X$98)-K6*$AZ$3)/Z6, 0)</f>
        <v>10016.796841732603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500000</v>
      </c>
      <c r="S7">
        <f t="shared" si="1"/>
        <v>12867.954141224636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9633.257002591854</v>
      </c>
      <c r="AC7">
        <f t="shared" si="2"/>
        <v>12185.531761393308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-2562.964763121392</v>
      </c>
      <c r="AI7">
        <f t="shared" si="7"/>
        <v>-2574.8018543439539</v>
      </c>
      <c r="AJ7">
        <f t="shared" si="8"/>
        <v>-2552.2747588014536</v>
      </c>
      <c r="AK7">
        <f>G7*SUM(AB7, AE7:AF7)</f>
        <v>132.93894663576759</v>
      </c>
      <c r="AL7">
        <f t="shared" si="9"/>
        <v>-4994.1376665096395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-2055.6614742259017</v>
      </c>
      <c r="AR7">
        <f t="shared" si="14"/>
        <v>-2065.1555775952679</v>
      </c>
      <c r="AS7">
        <f t="shared" si="15"/>
        <v>-2047.0874078337274</v>
      </c>
      <c r="AT7">
        <f t="shared" si="16"/>
        <v>106.62552796492622</v>
      </c>
      <c r="AU7">
        <f t="shared" si="17"/>
        <v>-4005.617457464069</v>
      </c>
      <c r="AW7">
        <v>4</v>
      </c>
      <c r="AX7">
        <f>IF(Z7&gt;0, (R7*SUMPRODUCT(K7:$K$98, X7:$X$98)-K7*$AZ$3)/Z7, 0)</f>
        <v>12867.954141224636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500000</v>
      </c>
      <c r="S8">
        <f t="shared" si="1"/>
        <v>15551.38228595649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12185.531761393308</v>
      </c>
      <c r="AC8">
        <f t="shared" si="2"/>
        <v>14477.764103388465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-3267.2289383048287</v>
      </c>
      <c r="AI8">
        <f t="shared" si="7"/>
        <v>-3278.8659778917072</v>
      </c>
      <c r="AJ8">
        <f t="shared" si="8"/>
        <v>-2292.2323419951572</v>
      </c>
      <c r="AK8">
        <f t="shared" ref="AK8:AK39" si="30">G8*SUM(AB8:AB8, AE8:AF8)</f>
        <v>263.20748604609548</v>
      </c>
      <c r="AL8">
        <f t="shared" si="9"/>
        <v>-5307.8908338407691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-2445.4333094621607</v>
      </c>
      <c r="AR8">
        <f t="shared" si="14"/>
        <v>-2454.1433217590175</v>
      </c>
      <c r="AS8">
        <f t="shared" si="15"/>
        <v>-1715.6744837874073</v>
      </c>
      <c r="AT8">
        <f t="shared" si="16"/>
        <v>197.00375022108915</v>
      </c>
      <c r="AU8">
        <f t="shared" si="17"/>
        <v>-3972.8140553253361</v>
      </c>
      <c r="AW8">
        <v>5</v>
      </c>
      <c r="AX8">
        <f>IF(Z8&gt;0, (R8*SUMPRODUCT(K8:$K$98, X8:$X$98)-K8*$AZ$3)/Z8, 0)</f>
        <v>15551.38228595649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500000</v>
      </c>
      <c r="S9">
        <f t="shared" si="1"/>
        <v>17651.376345729193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14477.764103388465</v>
      </c>
      <c r="AC9">
        <f t="shared" si="2"/>
        <v>16126.708447567768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-4015.1249757711671</v>
      </c>
      <c r="AI9">
        <f t="shared" si="7"/>
        <v>-4026.5452668377825</v>
      </c>
      <c r="AJ9">
        <f t="shared" si="8"/>
        <v>-1648.9443441793028</v>
      </c>
      <c r="AK9">
        <f t="shared" si="30"/>
        <v>322.85413950556278</v>
      </c>
      <c r="AL9">
        <f t="shared" si="9"/>
        <v>-5352.6354715115222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-2802.5864519086472</v>
      </c>
      <c r="AR9">
        <f t="shared" si="14"/>
        <v>-2810.557898180753</v>
      </c>
      <c r="AS9">
        <f t="shared" si="15"/>
        <v>-1150.9751519155911</v>
      </c>
      <c r="AT9">
        <f t="shared" si="16"/>
        <v>225.35453884523946</v>
      </c>
      <c r="AU9">
        <f t="shared" si="17"/>
        <v>-3736.1785112511043</v>
      </c>
      <c r="AW9">
        <v>6</v>
      </c>
      <c r="AX9">
        <f>IF(Z9&gt;0, (R9*SUMPRODUCT(K9:$K$98, X9:$X$98)-K9*$AZ$3)/Z9, 0)</f>
        <v>17651.376345729193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500000</v>
      </c>
      <c r="S10">
        <f t="shared" si="1"/>
        <v>18147.835780260069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16126.708447567768</v>
      </c>
      <c r="AC10">
        <f t="shared" si="2"/>
        <v>16240.778089707119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-4785.8159535093273</v>
      </c>
      <c r="AI10">
        <f t="shared" si="7"/>
        <v>-4797.0023962664391</v>
      </c>
      <c r="AJ10">
        <f t="shared" si="8"/>
        <v>-114.06964213935134</v>
      </c>
      <c r="AK10">
        <f t="shared" si="30"/>
        <v>69.344846324541393</v>
      </c>
      <c r="AL10">
        <f t="shared" si="9"/>
        <v>-4841.7271920812491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-3168.4855950234514</v>
      </c>
      <c r="AR10">
        <f t="shared" si="14"/>
        <v>-3175.8916639320296</v>
      </c>
      <c r="AS10">
        <f t="shared" si="15"/>
        <v>-75.520668044701566</v>
      </c>
      <c r="AT10">
        <f t="shared" si="16"/>
        <v>45.910279208984235</v>
      </c>
      <c r="AU10">
        <f t="shared" si="17"/>
        <v>-3205.502052767747</v>
      </c>
      <c r="AW10">
        <v>7</v>
      </c>
      <c r="AX10">
        <f>IF(Z10&gt;0, (R10*SUMPRODUCT(K10:$K$98, X10:$X$98)-K10*$AZ$3)/Z10, 0)</f>
        <v>18147.835780260069</v>
      </c>
    </row>
    <row r="11" spans="1:52" x14ac:dyDescent="0.25">
      <c r="A11" t="s">
        <v>33</v>
      </c>
      <c r="C11" s="25">
        <f>AU81</f>
        <v>2181.6645412402636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500000</v>
      </c>
      <c r="S11">
        <f t="shared" si="1"/>
        <v>17958.410956179861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16240.778089707119</v>
      </c>
      <c r="AC11">
        <f t="shared" si="2"/>
        <v>15707.922958214402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-5641.460899386092</v>
      </c>
      <c r="AI11">
        <f t="shared" si="7"/>
        <v>-5652.3944411931479</v>
      </c>
      <c r="AJ11">
        <f t="shared" si="8"/>
        <v>532.85513149271719</v>
      </c>
      <c r="AK11">
        <f t="shared" si="30"/>
        <v>25.985244943531391</v>
      </c>
      <c r="AL11">
        <f t="shared" si="9"/>
        <v>-5093.5540647568996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-3551.7038734926373</v>
      </c>
      <c r="AR11">
        <f t="shared" si="14"/>
        <v>-3558.5873215001102</v>
      </c>
      <c r="AS11">
        <f t="shared" si="15"/>
        <v>335.47048686255368</v>
      </c>
      <c r="AT11">
        <f t="shared" si="16"/>
        <v>16.359573657532341</v>
      </c>
      <c r="AU11">
        <f t="shared" si="17"/>
        <v>-3206.7572609800241</v>
      </c>
      <c r="AW11">
        <v>8</v>
      </c>
      <c r="AX11">
        <f>IF(Z11&gt;0, (R11*SUMPRODUCT(K11:$K$98, X11:$X$98)-K11*$AZ$3)/Z11, 0)</f>
        <v>17958.410956179861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500000</v>
      </c>
      <c r="S12">
        <f t="shared" si="1"/>
        <v>18225.364793822187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15707.922958214402</v>
      </c>
      <c r="AC12">
        <f t="shared" si="2"/>
        <v>15542.349610251782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-6574.8805549145627</v>
      </c>
      <c r="AI12">
        <f t="shared" si="7"/>
        <v>-6585.5403892896747</v>
      </c>
      <c r="AJ12">
        <f t="shared" si="8"/>
        <v>165.57334796261966</v>
      </c>
      <c r="AK12">
        <f t="shared" si="30"/>
        <v>329.86638212250244</v>
      </c>
      <c r="AL12">
        <f t="shared" si="9"/>
        <v>-6090.1006592045524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-3864.947180743693</v>
      </c>
      <c r="AR12">
        <f t="shared" si="14"/>
        <v>-3871.2134081635186</v>
      </c>
      <c r="AS12">
        <f t="shared" si="15"/>
        <v>97.329866157962002</v>
      </c>
      <c r="AT12">
        <f t="shared" si="16"/>
        <v>193.90711860970902</v>
      </c>
      <c r="AU12">
        <f t="shared" si="17"/>
        <v>-3579.9764233958472</v>
      </c>
      <c r="AW12">
        <v>9</v>
      </c>
      <c r="AX12">
        <f>IF(Z12&gt;0, (R12*SUMPRODUCT(K12:$K$98, X12:$X$98)-K12*$AZ$3)/Z12, 0)</f>
        <v>18225.364793822187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500000</v>
      </c>
      <c r="S13">
        <f t="shared" si="1"/>
        <v>20246.389492918315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15542.349610251782</v>
      </c>
      <c r="AC13">
        <f t="shared" si="2"/>
        <v>16787.257347309984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-7555.3426680855955</v>
      </c>
      <c r="AI13">
        <f t="shared" si="7"/>
        <v>-7565.7070205502541</v>
      </c>
      <c r="AJ13">
        <f t="shared" si="8"/>
        <v>-1244.9077370582017</v>
      </c>
      <c r="AK13">
        <f t="shared" si="30"/>
        <v>1087.9644727176249</v>
      </c>
      <c r="AL13">
        <f t="shared" si="9"/>
        <v>-7722.6502848908303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-3965.4441656335102</v>
      </c>
      <c r="AR13">
        <f t="shared" si="14"/>
        <v>-3970.8839269808223</v>
      </c>
      <c r="AS13">
        <f t="shared" si="15"/>
        <v>-653.39354408399345</v>
      </c>
      <c r="AT13">
        <f t="shared" si="16"/>
        <v>571.02140303688032</v>
      </c>
      <c r="AU13">
        <f t="shared" si="17"/>
        <v>-4053.2560680279348</v>
      </c>
      <c r="AW13">
        <v>10</v>
      </c>
      <c r="AX13">
        <f>IF(Z13&gt;0, (R13*SUMPRODUCT(K13:$K$98, X13:$X$98)-K13*$AZ$3)/Z13, 0)</f>
        <v>20246.389492918315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500000</v>
      </c>
      <c r="S14">
        <f t="shared" si="1"/>
        <v>21631.902349212243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16787.257347309984</v>
      </c>
      <c r="AC14">
        <f t="shared" si="2"/>
        <v>17384.183643999575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-8610.1688124774537</v>
      </c>
      <c r="AI14">
        <f t="shared" si="7"/>
        <v>-8620.2142671971542</v>
      </c>
      <c r="AJ14">
        <f t="shared" si="8"/>
        <v>-596.92629668959125</v>
      </c>
      <c r="AK14">
        <f t="shared" si="30"/>
        <v>1175.108014311699</v>
      </c>
      <c r="AL14">
        <f t="shared" si="9"/>
        <v>-8042.0325495750467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-4034.8864447063311</v>
      </c>
      <c r="AR14">
        <f t="shared" si="14"/>
        <v>-4039.5939330218553</v>
      </c>
      <c r="AS14">
        <f t="shared" si="15"/>
        <v>-279.73084796098919</v>
      </c>
      <c r="AT14">
        <f t="shared" si="16"/>
        <v>550.67763493103553</v>
      </c>
      <c r="AU14">
        <f t="shared" si="17"/>
        <v>-3768.6471460518092</v>
      </c>
      <c r="AW14">
        <v>11</v>
      </c>
      <c r="AX14">
        <f>IF(Z14&gt;0, (R14*SUMPRODUCT(K14:$K$98, X14:$X$98)-K14*$AZ$3)/Z14, 0)</f>
        <v>21631.902349212243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500000</v>
      </c>
      <c r="S15">
        <f t="shared" si="1"/>
        <v>22448.302114982722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17384.183643999575</v>
      </c>
      <c r="AC15">
        <f t="shared" si="2"/>
        <v>17422.842254938863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-9734.0817870267856</v>
      </c>
      <c r="AI15">
        <f t="shared" si="7"/>
        <v>-9743.7834351546135</v>
      </c>
      <c r="AJ15">
        <f t="shared" si="8"/>
        <v>-38.658610939288337</v>
      </c>
      <c r="AK15">
        <f t="shared" si="30"/>
        <v>1216.8928550799703</v>
      </c>
      <c r="AL15">
        <f t="shared" si="9"/>
        <v>-8565.5491910139317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-4072.8331470545963</v>
      </c>
      <c r="AR15">
        <f t="shared" si="14"/>
        <v>-4076.8924096476781</v>
      </c>
      <c r="AS15">
        <f t="shared" si="15"/>
        <v>-16.175133463791564</v>
      </c>
      <c r="AT15">
        <f t="shared" si="16"/>
        <v>509.15963775741494</v>
      </c>
      <c r="AU15">
        <f t="shared" si="17"/>
        <v>-3583.9079053540549</v>
      </c>
      <c r="AW15">
        <v>12</v>
      </c>
      <c r="AX15">
        <f>IF(Z15&gt;0, (R15*SUMPRODUCT(K15:$K$98, X15:$X$98)-K15*$AZ$3)/Z15, 0)</f>
        <v>22448.302114982722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500000</v>
      </c>
      <c r="S16">
        <f t="shared" si="1"/>
        <v>22747.384322373051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17422.842254938863</v>
      </c>
      <c r="AC16">
        <f t="shared" si="2"/>
        <v>16987.102907567871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-10799.414837776689</v>
      </c>
      <c r="AI16">
        <f t="shared" si="7"/>
        <v>-10808.749484052294</v>
      </c>
      <c r="AJ16">
        <f t="shared" si="8"/>
        <v>435.73934737099262</v>
      </c>
      <c r="AK16">
        <f t="shared" si="30"/>
        <v>1219.5989578457206</v>
      </c>
      <c r="AL16">
        <f t="shared" si="9"/>
        <v>-9153.4111788355804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-4034.4452764034186</v>
      </c>
      <c r="AR16">
        <f t="shared" si="14"/>
        <v>-4037.9325134564647</v>
      </c>
      <c r="AS16">
        <f t="shared" si="15"/>
        <v>162.78350060177223</v>
      </c>
      <c r="AT16">
        <f t="shared" si="16"/>
        <v>455.61776526775031</v>
      </c>
      <c r="AU16">
        <f t="shared" si="17"/>
        <v>-3419.5312475869418</v>
      </c>
      <c r="AW16">
        <v>13</v>
      </c>
      <c r="AX16">
        <f>IF(Z16&gt;0, (R16*SUMPRODUCT(K16:$K$98, X16:$X$98)-K16*$AZ$3)/Z16, 0)</f>
        <v>22747.384322373051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500000</v>
      </c>
      <c r="S17">
        <f t="shared" si="1"/>
        <v>22637.075019462078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16987.102907567871</v>
      </c>
      <c r="AC17">
        <f t="shared" si="2"/>
        <v>16200.062809453386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-11830.524954098042</v>
      </c>
      <c r="AI17">
        <f t="shared" si="7"/>
        <v>-11839.470490787038</v>
      </c>
      <c r="AJ17">
        <f t="shared" si="8"/>
        <v>787.04009811448486</v>
      </c>
      <c r="AK17">
        <f t="shared" si="30"/>
        <v>1189.0972035297511</v>
      </c>
      <c r="AL17">
        <f t="shared" si="9"/>
        <v>-9863.3331891428024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-3946.1137342197508</v>
      </c>
      <c r="AR17">
        <f t="shared" si="14"/>
        <v>-3949.097549842927</v>
      </c>
      <c r="AS17">
        <f t="shared" si="15"/>
        <v>262.52002786025236</v>
      </c>
      <c r="AT17">
        <f t="shared" si="16"/>
        <v>396.62760734430913</v>
      </c>
      <c r="AU17">
        <f t="shared" si="17"/>
        <v>-3289.9499146383655</v>
      </c>
      <c r="AW17">
        <v>14</v>
      </c>
      <c r="AX17">
        <f>IF(Z17&gt;0, (R17*SUMPRODUCT(K17:$K$98, X17:$X$98)-K17*$AZ$3)/Z17, 0)</f>
        <v>22637.075019462078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500000</v>
      </c>
      <c r="S18">
        <f t="shared" si="1"/>
        <v>22194.002332867207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16200.062809453386</v>
      </c>
      <c r="AC18">
        <f t="shared" si="2"/>
        <v>15153.417984420175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-12857.824579174679</v>
      </c>
      <c r="AI18">
        <f t="shared" si="7"/>
        <v>-12866.359214882306</v>
      </c>
      <c r="AJ18">
        <f t="shared" si="8"/>
        <v>1046.6448250332105</v>
      </c>
      <c r="AK18">
        <f t="shared" si="30"/>
        <v>1134.004396661737</v>
      </c>
      <c r="AL18">
        <f t="shared" si="9"/>
        <v>-10685.709993187358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-3829.2617705448838</v>
      </c>
      <c r="AR18">
        <f t="shared" si="14"/>
        <v>-3831.8035188818208</v>
      </c>
      <c r="AS18">
        <f t="shared" si="15"/>
        <v>311.70724030017607</v>
      </c>
      <c r="AT18">
        <f t="shared" si="16"/>
        <v>337.72429053043879</v>
      </c>
      <c r="AU18">
        <f t="shared" si="17"/>
        <v>-3182.3719880512058</v>
      </c>
      <c r="AW18">
        <v>15</v>
      </c>
      <c r="AX18">
        <f>IF(Z18&gt;0, (R18*SUMPRODUCT(K18:$K$98, X18:$X$98)-K18*$AZ$3)/Z18, 0)</f>
        <v>22194.002332867207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500000</v>
      </c>
      <c r="S19">
        <f t="shared" si="1"/>
        <v>21472.674278024911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15153.417984420175</v>
      </c>
      <c r="AC19">
        <f t="shared" si="2"/>
        <v>13912.967739934702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-14002.431664836105</v>
      </c>
      <c r="AI19">
        <f t="shared" si="7"/>
        <v>-14010.530893395036</v>
      </c>
      <c r="AJ19">
        <f t="shared" si="8"/>
        <v>1240.4502444854734</v>
      </c>
      <c r="AK19">
        <f t="shared" si="30"/>
        <v>1060.7392589094125</v>
      </c>
      <c r="AL19">
        <f t="shared" si="9"/>
        <v>-11709.341390000151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-3723.3425965265528</v>
      </c>
      <c r="AR19">
        <f t="shared" si="14"/>
        <v>-3725.4962369380396</v>
      </c>
      <c r="AS19">
        <f t="shared" si="15"/>
        <v>329.84422596848998</v>
      </c>
      <c r="AT19">
        <f t="shared" si="16"/>
        <v>282.05784259770218</v>
      </c>
      <c r="AU19">
        <f t="shared" si="17"/>
        <v>-3113.5941683718474</v>
      </c>
      <c r="AW19">
        <v>16</v>
      </c>
      <c r="AX19">
        <f>IF(Z19&gt;0, (R19*SUMPRODUCT(K19:$K$98, X19:$X$98)-K19*$AZ$3)/Z19, 0)</f>
        <v>21472.674278024911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500000</v>
      </c>
      <c r="S20">
        <f t="shared" si="1"/>
        <v>20447.579680822575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13912.967739934702</v>
      </c>
      <c r="AC20">
        <f t="shared" si="2"/>
        <v>12501.064005961187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-15043.78541485011</v>
      </c>
      <c r="AI20">
        <f t="shared" si="7"/>
        <v>-15051.427556488079</v>
      </c>
      <c r="AJ20">
        <f t="shared" si="8"/>
        <v>1411.903733973515</v>
      </c>
      <c r="AK20">
        <f t="shared" si="30"/>
        <v>973.90774179542927</v>
      </c>
      <c r="AL20">
        <f t="shared" si="9"/>
        <v>-12665.616080719135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-3571.6479458745744</v>
      </c>
      <c r="AR20">
        <f t="shared" si="14"/>
        <v>-3573.4623189682234</v>
      </c>
      <c r="AS20">
        <f t="shared" si="15"/>
        <v>335.20971830941204</v>
      </c>
      <c r="AT20">
        <f t="shared" si="16"/>
        <v>231.22209533920343</v>
      </c>
      <c r="AU20">
        <f t="shared" si="17"/>
        <v>-3007.0305053196084</v>
      </c>
      <c r="AW20">
        <v>17</v>
      </c>
      <c r="AX20">
        <f>IF(Z20&gt;0, (R20*SUMPRODUCT(K20:$K$98, X20:$X$98)-K20*$AZ$3)/Z20, 0)</f>
        <v>20447.579680822575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500000</v>
      </c>
      <c r="S21">
        <f t="shared" si="1"/>
        <v>19166.355829310764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12501.064005961187</v>
      </c>
      <c r="AC21">
        <f t="shared" si="2"/>
        <v>10993.200758794701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-15845.007688856567</v>
      </c>
      <c r="AI21">
        <f t="shared" si="7"/>
        <v>-15852.177283885936</v>
      </c>
      <c r="AJ21">
        <f t="shared" si="8"/>
        <v>1507.863247166486</v>
      </c>
      <c r="AK21">
        <f t="shared" si="30"/>
        <v>875.07448041728321</v>
      </c>
      <c r="AL21">
        <f t="shared" si="9"/>
        <v>-13469.239556302167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-3358.8139318744388</v>
      </c>
      <c r="AR21">
        <f t="shared" si="14"/>
        <v>-3360.3337377428497</v>
      </c>
      <c r="AS21">
        <f t="shared" si="15"/>
        <v>319.63582356012762</v>
      </c>
      <c r="AT21">
        <f t="shared" si="16"/>
        <v>185.49769201566482</v>
      </c>
      <c r="AU21">
        <f t="shared" si="17"/>
        <v>-2855.2002221670573</v>
      </c>
      <c r="AW21">
        <v>18</v>
      </c>
      <c r="AX21">
        <f>IF(Z21&gt;0, (R21*SUMPRODUCT(K21:$K$98, X21:$X$98)-K21*$AZ$3)/Z21, 0)</f>
        <v>19166.355829310764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500000</v>
      </c>
      <c r="S22">
        <f t="shared" si="1"/>
        <v>17724.207635243391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10993.200758794701</v>
      </c>
      <c r="AC22">
        <f t="shared" si="2"/>
        <v>9477.0517364810403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-16568.27881188484</v>
      </c>
      <c r="AI22">
        <f t="shared" si="7"/>
        <v>-16574.962503993618</v>
      </c>
      <c r="AJ22">
        <f t="shared" si="8"/>
        <v>1516.1490223136607</v>
      </c>
      <c r="AK22">
        <f t="shared" si="30"/>
        <v>769.52405311562916</v>
      </c>
      <c r="AL22">
        <f t="shared" si="9"/>
        <v>-14289.289428564329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-3135.8325461082927</v>
      </c>
      <c r="AR22">
        <f t="shared" si="14"/>
        <v>-3137.0975501247531</v>
      </c>
      <c r="AS22">
        <f t="shared" si="15"/>
        <v>286.95735404398209</v>
      </c>
      <c r="AT22">
        <f t="shared" si="16"/>
        <v>145.64570032719274</v>
      </c>
      <c r="AU22">
        <f t="shared" si="17"/>
        <v>-2704.4944957535786</v>
      </c>
      <c r="AW22">
        <v>19</v>
      </c>
      <c r="AX22">
        <f>IF(Z22&gt;0, (R22*SUMPRODUCT(K22:$K$98, X22:$X$98)-K22*$AZ$3)/Z22, 0)</f>
        <v>17724.207635243391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500000</v>
      </c>
      <c r="S23">
        <f t="shared" si="1"/>
        <v>16131.644171490321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9477.0517364810403</v>
      </c>
      <c r="AC23">
        <f t="shared" si="2"/>
        <v>7986.4557167663024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-17134.166583531387</v>
      </c>
      <c r="AI23">
        <f t="shared" si="7"/>
        <v>-17140.355084554489</v>
      </c>
      <c r="AJ23">
        <f t="shared" si="8"/>
        <v>1490.5960197147378</v>
      </c>
      <c r="AK23">
        <f t="shared" si="30"/>
        <v>663.39362155367292</v>
      </c>
      <c r="AL23">
        <f t="shared" si="9"/>
        <v>-14986.365443286079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-2895.4790783126464</v>
      </c>
      <c r="AR23">
        <f t="shared" si="14"/>
        <v>-2896.5248645288098</v>
      </c>
      <c r="AS23">
        <f t="shared" si="15"/>
        <v>251.89375673798276</v>
      </c>
      <c r="AT23">
        <f t="shared" si="16"/>
        <v>112.10596923581606</v>
      </c>
      <c r="AU23">
        <f t="shared" si="17"/>
        <v>-2532.5251385550109</v>
      </c>
      <c r="AW23">
        <v>20</v>
      </c>
      <c r="AX23">
        <f>IF(Z23&gt;0, (R23*SUMPRODUCT(K23:$K$98, X23:$X$98)-K23*$AZ$3)/Z23, 0)</f>
        <v>16131.644171490321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500000</v>
      </c>
      <c r="S24">
        <f t="shared" si="1"/>
        <v>14420.038204924678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7986.4557167663024</v>
      </c>
      <c r="AC24">
        <f t="shared" si="2"/>
        <v>6559.9378227336183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-17605.540562740905</v>
      </c>
      <c r="AI24">
        <f t="shared" si="7"/>
        <v>-17611.227040239708</v>
      </c>
      <c r="AJ24">
        <f t="shared" si="8"/>
        <v>1426.5178940326841</v>
      </c>
      <c r="AK24">
        <f t="shared" si="30"/>
        <v>559.05190017364123</v>
      </c>
      <c r="AL24">
        <f t="shared" si="9"/>
        <v>-15625.657246033383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-2656.371351925266</v>
      </c>
      <c r="AR24">
        <f t="shared" si="14"/>
        <v>-2657.2293429575411</v>
      </c>
      <c r="AS24">
        <f t="shared" si="15"/>
        <v>215.23685985176252</v>
      </c>
      <c r="AT24">
        <f t="shared" si="16"/>
        <v>84.35125559299756</v>
      </c>
      <c r="AU24">
        <f t="shared" si="17"/>
        <v>-2357.6412275127809</v>
      </c>
      <c r="AW24">
        <v>21</v>
      </c>
      <c r="AX24">
        <f>IF(Z24&gt;0, (R24*SUMPRODUCT(K24:$K$98, X24:$X$98)-K24*$AZ$3)/Z24, 0)</f>
        <v>14420.038204924678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500000</v>
      </c>
      <c r="S25">
        <f t="shared" si="1"/>
        <v>12587.094887536472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6559.9378227336183</v>
      </c>
      <c r="AC25">
        <f t="shared" si="2"/>
        <v>5215.1389567726019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-18022.371725148423</v>
      </c>
      <c r="AI25">
        <f t="shared" si="7"/>
        <v>-18027.550778579109</v>
      </c>
      <c r="AJ25">
        <f t="shared" si="8"/>
        <v>1344.7988659610164</v>
      </c>
      <c r="AK25">
        <f t="shared" si="30"/>
        <v>459.19564759135335</v>
      </c>
      <c r="AL25">
        <f t="shared" si="9"/>
        <v>-16223.556265026738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-2427.9142497896737</v>
      </c>
      <c r="AR25">
        <f t="shared" si="14"/>
        <v>-2428.6119547208864</v>
      </c>
      <c r="AS25">
        <f t="shared" si="15"/>
        <v>181.16685082084311</v>
      </c>
      <c r="AT25">
        <f t="shared" si="16"/>
        <v>61.861317324441238</v>
      </c>
      <c r="AU25">
        <f t="shared" si="17"/>
        <v>-2185.5837865756021</v>
      </c>
      <c r="AW25">
        <v>22</v>
      </c>
      <c r="AX25">
        <f>IF(Z25&gt;0, (R25*SUMPRODUCT(K25:$K$98, X25:$X$98)-K25*$AZ$3)/Z25, 0)</f>
        <v>12587.094887536472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500000</v>
      </c>
      <c r="S26">
        <f t="shared" si="1"/>
        <v>10590.423080862422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5215.1389567726019</v>
      </c>
      <c r="AC26">
        <f t="shared" si="2"/>
        <v>3958.2715694510098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-18210.750088091336</v>
      </c>
      <c r="AI26">
        <f t="shared" si="7"/>
        <v>-18215.422082235513</v>
      </c>
      <c r="AJ26">
        <f t="shared" si="8"/>
        <v>1256.8673873215921</v>
      </c>
      <c r="AK26">
        <f t="shared" si="30"/>
        <v>365.05972697408214</v>
      </c>
      <c r="AL26">
        <f t="shared" si="9"/>
        <v>-16593.494967939838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-2190.4392492468464</v>
      </c>
      <c r="AR26">
        <f t="shared" si="14"/>
        <v>-2191.0012095887405</v>
      </c>
      <c r="AS26">
        <f t="shared" si="15"/>
        <v>151.17947602212712</v>
      </c>
      <c r="AT26">
        <f t="shared" si="16"/>
        <v>43.910390863376968</v>
      </c>
      <c r="AU26">
        <f t="shared" si="17"/>
        <v>-1995.9113427032364</v>
      </c>
      <c r="AW26">
        <v>23</v>
      </c>
      <c r="AX26">
        <f>IF(Z26&gt;0, (R26*SUMPRODUCT(K26:$K$98, X26:$X$98)-K26*$AZ$3)/Z26, 0)</f>
        <v>10590.423080862422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500000</v>
      </c>
      <c r="S27">
        <f t="shared" si="1"/>
        <v>8430.3709905499181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3958.2715694510098</v>
      </c>
      <c r="AC27">
        <f t="shared" si="2"/>
        <v>2813.4098759792323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-18149.398248872658</v>
      </c>
      <c r="AI27">
        <f t="shared" si="7"/>
        <v>-18153.56978811917</v>
      </c>
      <c r="AJ27">
        <f t="shared" si="8"/>
        <v>1144.8616934717775</v>
      </c>
      <c r="AK27">
        <f t="shared" si="30"/>
        <v>277.07900986157074</v>
      </c>
      <c r="AL27">
        <f t="shared" si="9"/>
        <v>-16731.629084785825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-1949.1604292908823</v>
      </c>
      <c r="AR27">
        <f t="shared" si="14"/>
        <v>-1949.6084330823601</v>
      </c>
      <c r="AS27">
        <f t="shared" si="15"/>
        <v>122.95278770825067</v>
      </c>
      <c r="AT27">
        <f t="shared" si="16"/>
        <v>29.756988876632214</v>
      </c>
      <c r="AU27">
        <f t="shared" si="17"/>
        <v>-1796.8986564974775</v>
      </c>
      <c r="AW27">
        <v>24</v>
      </c>
      <c r="AX27">
        <f>IF(Z27&gt;0, (R27*SUMPRODUCT(K27:$K$98, X27:$X$98)-K27*$AZ$3)/Z27, 0)</f>
        <v>8430.3709905499181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500000</v>
      </c>
      <c r="S28">
        <f t="shared" si="1"/>
        <v>6104.3297195916975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2813.4098759792323</v>
      </c>
      <c r="AC28">
        <f t="shared" si="2"/>
        <v>1797.8008357732369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-17936.750912979394</v>
      </c>
      <c r="AI28">
        <f t="shared" si="7"/>
        <v>-17940.432318060619</v>
      </c>
      <c r="AJ28">
        <f t="shared" si="8"/>
        <v>1015.6090402059954</v>
      </c>
      <c r="AK28">
        <f t="shared" si="30"/>
        <v>196.93869131854629</v>
      </c>
      <c r="AL28">
        <f t="shared" si="9"/>
        <v>-16727.884586536074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-1719.9313398624547</v>
      </c>
      <c r="AR28">
        <f t="shared" si="14"/>
        <v>-1720.2843449303539</v>
      </c>
      <c r="AS28">
        <f t="shared" si="15"/>
        <v>97.38540863796662</v>
      </c>
      <c r="AT28">
        <f t="shared" si="16"/>
        <v>18.884190836655947</v>
      </c>
      <c r="AU28">
        <f t="shared" si="17"/>
        <v>-1604.0147454557309</v>
      </c>
      <c r="AW28">
        <v>25</v>
      </c>
      <c r="AX28">
        <f>IF(Z28&gt;0, (R28*SUMPRODUCT(K28:$K$98, X28:$X$98)-K28*$AZ$3)/Z28, 0)</f>
        <v>6104.3297195916975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500000</v>
      </c>
      <c r="S29">
        <f t="shared" si="1"/>
        <v>3553.7240469715093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1797.8008357732369</v>
      </c>
      <c r="AC29">
        <f t="shared" si="2"/>
        <v>911.39752187943122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-17552.311232308217</v>
      </c>
      <c r="AI29">
        <f t="shared" si="7"/>
        <v>-17555.51701555782</v>
      </c>
      <c r="AJ29">
        <f t="shared" si="8"/>
        <v>886.40331389380572</v>
      </c>
      <c r="AK29">
        <f t="shared" si="30"/>
        <v>125.8460585041266</v>
      </c>
      <c r="AL29">
        <f t="shared" si="9"/>
        <v>-16543.267643159888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-1502.739220498037</v>
      </c>
      <c r="AR29">
        <f t="shared" si="14"/>
        <v>-1503.0136832828996</v>
      </c>
      <c r="AS29">
        <f t="shared" si="15"/>
        <v>75.889323482129555</v>
      </c>
      <c r="AT29">
        <f t="shared" si="16"/>
        <v>10.774296635712751</v>
      </c>
      <c r="AU29">
        <f t="shared" si="17"/>
        <v>-1416.3500631650572</v>
      </c>
      <c r="AW29">
        <v>26</v>
      </c>
      <c r="AX29">
        <f>IF(Z29&gt;0, (R29*SUMPRODUCT(K29:$K$98, X29:$X$98)-K29*$AZ$3)/Z29, 0)</f>
        <v>3553.7240469715093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500000</v>
      </c>
      <c r="S30">
        <f t="shared" si="1"/>
        <v>695.24149280857068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911.39752187943122</v>
      </c>
      <c r="AC30">
        <f t="shared" si="2"/>
        <v>152.87975313911556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-17001.78631866676</v>
      </c>
      <c r="AI30">
        <f t="shared" si="7"/>
        <v>-17004.534999425901</v>
      </c>
      <c r="AJ30">
        <f t="shared" si="8"/>
        <v>758.51776874031566</v>
      </c>
      <c r="AK30">
        <f t="shared" si="30"/>
        <v>63.79782653156019</v>
      </c>
      <c r="AL30">
        <f t="shared" si="9"/>
        <v>-16182.219404154026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-1299.6482944528248</v>
      </c>
      <c r="AR30">
        <f t="shared" si="14"/>
        <v>-1299.8584087427973</v>
      </c>
      <c r="AS30">
        <f t="shared" si="15"/>
        <v>57.982514659248935</v>
      </c>
      <c r="AT30">
        <f t="shared" si="16"/>
        <v>4.8768249928247158</v>
      </c>
      <c r="AU30">
        <f t="shared" si="17"/>
        <v>-1236.9990690907237</v>
      </c>
      <c r="AW30">
        <v>27</v>
      </c>
      <c r="AX30">
        <f>IF(Z30&gt;0, (R30*SUMPRODUCT(K30:$K$98, X30:$X$98)-K30*$AZ$3)/Z30, 0)</f>
        <v>695.24149280857068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500000</v>
      </c>
      <c r="S31">
        <f t="shared" si="1"/>
        <v>-2604.9415900440731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152.87975313911556</v>
      </c>
      <c r="AC31">
        <f t="shared" si="2"/>
        <v>-482.28510224431648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-16276.564894407225</v>
      </c>
      <c r="AI31">
        <f t="shared" si="7"/>
        <v>-16278.879174236414</v>
      </c>
      <c r="AJ31">
        <f t="shared" si="8"/>
        <v>635.16485538343204</v>
      </c>
      <c r="AK31">
        <f t="shared" si="30"/>
        <v>10.70158271973809</v>
      </c>
      <c r="AL31">
        <f t="shared" si="9"/>
        <v>-15633.012736133243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-1110.9026915549582</v>
      </c>
      <c r="AR31">
        <f t="shared" si="14"/>
        <v>-1111.0606450118416</v>
      </c>
      <c r="AS31">
        <f t="shared" si="15"/>
        <v>43.351060374478841</v>
      </c>
      <c r="AT31">
        <f t="shared" si="16"/>
        <v>0.73040086310472319</v>
      </c>
      <c r="AU31">
        <f t="shared" si="17"/>
        <v>-1066.979183774258</v>
      </c>
      <c r="AW31">
        <v>28</v>
      </c>
      <c r="AX31">
        <f>IF(Z31&gt;0, (R31*SUMPRODUCT(K31:$K$98, X31:$X$98)-K31*$AZ$3)/Z31, 0)</f>
        <v>-2604.9415900440731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500000</v>
      </c>
      <c r="S32">
        <f t="shared" si="1"/>
        <v>-6553.0901658830189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-482.28510224431648</v>
      </c>
      <c r="AC32">
        <f t="shared" si="2"/>
        <v>-999.89900891588786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-15353.30581903163</v>
      </c>
      <c r="AI32">
        <f t="shared" si="7"/>
        <v>-15355.21312341705</v>
      </c>
      <c r="AJ32">
        <f t="shared" si="8"/>
        <v>517.61390667157139</v>
      </c>
      <c r="AK32">
        <f t="shared" si="30"/>
        <v>-33.759957157102157</v>
      </c>
      <c r="AL32">
        <f t="shared" si="9"/>
        <v>-14871.359173902581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-935.61492886936549</v>
      </c>
      <c r="AR32">
        <f t="shared" si="14"/>
        <v>-935.73115806963881</v>
      </c>
      <c r="AS32">
        <f t="shared" si="15"/>
        <v>31.54286797778785</v>
      </c>
      <c r="AT32">
        <f t="shared" si="16"/>
        <v>-2.0572976456328536</v>
      </c>
      <c r="AU32">
        <f t="shared" si="17"/>
        <v>-906.24558773748379</v>
      </c>
      <c r="AW32">
        <v>29</v>
      </c>
      <c r="AX32">
        <f>IF(Z32&gt;0, (R32*SUMPRODUCT(K32:$K$98, X32:$X$98)-K32*$AZ$3)/Z32, 0)</f>
        <v>-6553.0901658830189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500000</v>
      </c>
      <c r="S33">
        <f t="shared" si="1"/>
        <v>-11474.576648821352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-999.89900891588786</v>
      </c>
      <c r="AC33">
        <f t="shared" si="2"/>
        <v>-1405.7918084250837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-14272.448664580947</v>
      </c>
      <c r="AI33">
        <f t="shared" si="7"/>
        <v>-14273.9800847059</v>
      </c>
      <c r="AJ33">
        <f t="shared" si="8"/>
        <v>405.89279950919581</v>
      </c>
      <c r="AK33">
        <f t="shared" si="30"/>
        <v>-69.992930624112162</v>
      </c>
      <c r="AL33">
        <f t="shared" si="9"/>
        <v>-13938.080215820815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-776.56123840576356</v>
      </c>
      <c r="AR33">
        <f t="shared" si="14"/>
        <v>-776.6445626857593</v>
      </c>
      <c r="AS33">
        <f t="shared" si="15"/>
        <v>22.084550622981553</v>
      </c>
      <c r="AT33">
        <f t="shared" si="16"/>
        <v>-3.808302146498217</v>
      </c>
      <c r="AU33">
        <f t="shared" si="17"/>
        <v>-758.36831420927592</v>
      </c>
      <c r="AW33">
        <v>30</v>
      </c>
      <c r="AX33">
        <f>IF(Z33&gt;0, (R33*SUMPRODUCT(K33:$K$98, X33:$X$98)-K33*$AZ$3)/Z33, 0)</f>
        <v>-11474.576648821352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500000</v>
      </c>
      <c r="S34">
        <f t="shared" si="1"/>
        <v>-17923.653692643125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-1405.7918084250837</v>
      </c>
      <c r="AC34">
        <f t="shared" si="2"/>
        <v>-1709.3868599021264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-12959.013577508495</v>
      </c>
      <c r="AI34">
        <f t="shared" si="7"/>
        <v>-12960.205708092759</v>
      </c>
      <c r="AJ34">
        <f t="shared" si="8"/>
        <v>303.59505147704272</v>
      </c>
      <c r="AK34">
        <f t="shared" si="30"/>
        <v>-98.405426589755862</v>
      </c>
      <c r="AL34">
        <f t="shared" si="9"/>
        <v>-12755.016083205472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-629.55132427131798</v>
      </c>
      <c r="AR34">
        <f t="shared" si="14"/>
        <v>-629.60923819999311</v>
      </c>
      <c r="AS34">
        <f t="shared" si="15"/>
        <v>14.748704872978278</v>
      </c>
      <c r="AT34">
        <f t="shared" si="16"/>
        <v>-4.7805541875954694</v>
      </c>
      <c r="AU34">
        <f t="shared" si="17"/>
        <v>-619.64108751461038</v>
      </c>
      <c r="AW34">
        <v>31</v>
      </c>
      <c r="AX34">
        <f>IF(Z34&gt;0, (R34*SUMPRODUCT(K34:$K$98, X34:$X$98)-K34*$AZ$3)/Z34, 0)</f>
        <v>-17923.653692643125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-26783.661984513423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-1709.3868599021264</v>
      </c>
      <c r="AC35">
        <f t="shared" ref="AC35:AC66" si="33">S35*Z35</f>
        <v>-1916.6469458442305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-11428.220032982787</v>
      </c>
      <c r="AI35">
        <f t="shared" ref="AI35:AI66" si="38">SUM(AE35:AH35)</f>
        <v>-11429.114536760384</v>
      </c>
      <c r="AJ35">
        <f t="shared" ref="AJ35:AJ66" si="39">AB35-AC35</f>
        <v>207.26008594210407</v>
      </c>
      <c r="AK35">
        <f t="shared" si="30"/>
        <v>-119.65708019314886</v>
      </c>
      <c r="AL35">
        <f t="shared" ref="AL35:AL66" si="40">SUM(AI35:AK35)</f>
        <v>-11341.511531011429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-495.70096883840444</v>
      </c>
      <c r="AR35">
        <f t="shared" ref="AR35:AR66" si="45">AI35*$K35</f>
        <v>-495.73976809042313</v>
      </c>
      <c r="AS35">
        <f t="shared" ref="AS35:AS66" si="46">AJ35*$K35</f>
        <v>8.9899411375103604</v>
      </c>
      <c r="AT35">
        <f t="shared" ref="AT35:AT66" si="47">AK35*$K35</f>
        <v>-5.1901460077713821</v>
      </c>
      <c r="AU35">
        <f t="shared" ref="AU35:AU66" si="48">AL35*$K35</f>
        <v>-491.93997296068414</v>
      </c>
      <c r="AW35">
        <v>32</v>
      </c>
      <c r="AX35">
        <f>IF(Z35&gt;0, (R35*SUMPRODUCT(K35:$K$98, X35:$X$98)-K35*$AZ$3)/Z35, 0)</f>
        <v>-26783.661984513423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500000</v>
      </c>
      <c r="S36">
        <f t="shared" si="32"/>
        <v>-39619.528027409957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-1916.6469458442305</v>
      </c>
      <c r="AC36">
        <f t="shared" si="33"/>
        <v>-2035.3021661744065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-9736.7563070824872</v>
      </c>
      <c r="AI36">
        <f t="shared" si="38"/>
        <v>-9737.3984469146326</v>
      </c>
      <c r="AJ36">
        <f t="shared" si="39"/>
        <v>118.65522033017601</v>
      </c>
      <c r="AK36">
        <f t="shared" si="30"/>
        <v>-134.16528620909614</v>
      </c>
      <c r="AL36">
        <f t="shared" si="40"/>
        <v>-9752.9085127935523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-377.08343288075633</v>
      </c>
      <c r="AR36">
        <f t="shared" si="45"/>
        <v>-377.10830156234374</v>
      </c>
      <c r="AS36">
        <f t="shared" si="46"/>
        <v>4.5952590780955891</v>
      </c>
      <c r="AT36">
        <f t="shared" si="47"/>
        <v>-5.1959302566045595</v>
      </c>
      <c r="AU36">
        <f t="shared" si="48"/>
        <v>-377.70897274085269</v>
      </c>
      <c r="AW36">
        <v>33</v>
      </c>
      <c r="AX36">
        <f>IF(Z36&gt;0, (R36*SUMPRODUCT(K36:$K$98, X36:$X$98)-K36*$AZ$3)/Z36, 0)</f>
        <v>-39619.528027409957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500000</v>
      </c>
      <c r="S37">
        <f t="shared" si="32"/>
        <v>-59284.648240217168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-2035.3021661744065</v>
      </c>
      <c r="AC37">
        <f t="shared" si="33"/>
        <v>-2075.737609315674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-7922.2017578792265</v>
      </c>
      <c r="AI37">
        <f t="shared" si="38"/>
        <v>-7922.639421269103</v>
      </c>
      <c r="AJ37">
        <f t="shared" si="39"/>
        <v>40.435443141267569</v>
      </c>
      <c r="AK37">
        <f t="shared" si="30"/>
        <v>-142.47115163220846</v>
      </c>
      <c r="AL37">
        <f t="shared" si="40"/>
        <v>-8024.675129760044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-273.93720951926747</v>
      </c>
      <c r="AR37">
        <f t="shared" si="45"/>
        <v>-273.95234322721836</v>
      </c>
      <c r="AS37">
        <f t="shared" si="46"/>
        <v>1.3981936838174005</v>
      </c>
      <c r="AT37">
        <f t="shared" si="47"/>
        <v>-4.9264271357779021</v>
      </c>
      <c r="AU37">
        <f t="shared" si="48"/>
        <v>-277.48057667917885</v>
      </c>
      <c r="AW37">
        <v>34</v>
      </c>
      <c r="AX37">
        <f>IF(Z37&gt;0, (R37*SUMPRODUCT(K37:$K$98, X37:$X$98)-K37*$AZ$3)/Z37, 0)</f>
        <v>-59284.648240217168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500000</v>
      </c>
      <c r="S38">
        <f t="shared" si="32"/>
        <v>-91277.076339266903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-2075.737609315674</v>
      </c>
      <c r="AC38">
        <f t="shared" si="33"/>
        <v>-2049.0962565675413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-6106.8761857696009</v>
      </c>
      <c r="AI38">
        <f t="shared" si="38"/>
        <v>-6107.1568006209345</v>
      </c>
      <c r="AJ38">
        <f t="shared" si="39"/>
        <v>-26.641352748132704</v>
      </c>
      <c r="AK38">
        <f t="shared" si="30"/>
        <v>-145.3016326520972</v>
      </c>
      <c r="AL38">
        <f t="shared" si="40"/>
        <v>-6279.0997860211646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-188.54118016514772</v>
      </c>
      <c r="AR38">
        <f t="shared" si="45"/>
        <v>-188.54984375249302</v>
      </c>
      <c r="AS38">
        <f t="shared" si="46"/>
        <v>-0.82251415216729729</v>
      </c>
      <c r="AT38">
        <f t="shared" si="47"/>
        <v>-4.4859827621831423</v>
      </c>
      <c r="AU38">
        <f t="shared" si="48"/>
        <v>-193.85834066684347</v>
      </c>
      <c r="AW38">
        <v>35</v>
      </c>
      <c r="AX38">
        <f>IF(Z38&gt;0, (R38*SUMPRODUCT(K38:$K$98, X38:$X$98)-K38*$AZ$3)/Z38, 0)</f>
        <v>-91277.076339266903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500000</v>
      </c>
      <c r="S39">
        <f t="shared" si="32"/>
        <v>-146919.83637513552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-2049.0962565675413</v>
      </c>
      <c r="AC39">
        <f t="shared" si="33"/>
        <v>-1969.2637204225093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-4410.5174784631217</v>
      </c>
      <c r="AI39">
        <f t="shared" si="38"/>
        <v>-4410.6850242289802</v>
      </c>
      <c r="AJ39">
        <f t="shared" si="39"/>
        <v>-79.832536145032009</v>
      </c>
      <c r="AK39">
        <f t="shared" si="30"/>
        <v>-143.43673795972791</v>
      </c>
      <c r="AL39">
        <f t="shared" si="40"/>
        <v>-4633.9542983337396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-121.57901794873757</v>
      </c>
      <c r="AR39">
        <f t="shared" si="45"/>
        <v>-121.58363646567442</v>
      </c>
      <c r="AS39">
        <f t="shared" si="46"/>
        <v>-2.2006400365183914</v>
      </c>
      <c r="AT39">
        <f t="shared" si="47"/>
        <v>-3.9539346174387782</v>
      </c>
      <c r="AU39">
        <f t="shared" si="48"/>
        <v>-127.73821111963157</v>
      </c>
      <c r="AW39">
        <v>36</v>
      </c>
      <c r="AX39">
        <f>IF(Z39&gt;0, (R39*SUMPRODUCT(K39:$K$98, X39:$X$98)-K39*$AZ$3)/Z39, 0)</f>
        <v>-146919.83637513552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500000</v>
      </c>
      <c r="S40">
        <f t="shared" si="32"/>
        <v>-251759.6402883582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-1969.2637204225093</v>
      </c>
      <c r="AC40">
        <f t="shared" si="33"/>
        <v>-1851.2233488085874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-2958.2433857155088</v>
      </c>
      <c r="AI40">
        <f t="shared" si="38"/>
        <v>-2958.3352999390659</v>
      </c>
      <c r="AJ40">
        <f t="shared" si="39"/>
        <v>-118.04037161392193</v>
      </c>
      <c r="AK40">
        <f t="shared" ref="AK40:AK71" si="61">G40*SUM(AB40:AB40, AE40:AF40)</f>
        <v>-137.84846042957565</v>
      </c>
      <c r="AL40">
        <f t="shared" si="40"/>
        <v>-3214.2241319825634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-72.808982701351212</v>
      </c>
      <c r="AR40">
        <f t="shared" si="45"/>
        <v>-72.811244915861778</v>
      </c>
      <c r="AS40">
        <f t="shared" si="46"/>
        <v>-2.9052374177185518</v>
      </c>
      <c r="AT40">
        <f t="shared" si="47"/>
        <v>-3.3927587632879375</v>
      </c>
      <c r="AU40">
        <f t="shared" si="48"/>
        <v>-79.109241096868274</v>
      </c>
      <c r="AW40">
        <v>37</v>
      </c>
      <c r="AX40">
        <f>IF(Z40&gt;0, (R40*SUMPRODUCT(K40:$K$98, X40:$X$98)-K40*$AZ$3)/Z40, 0)</f>
        <v>-251759.6402883582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500000</v>
      </c>
      <c r="S41">
        <f t="shared" si="32"/>
        <v>-470722.71695121046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-1851.2233488085874</v>
      </c>
      <c r="AC41">
        <f t="shared" si="33"/>
        <v>-1710.0864479718493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-1823.3554945613857</v>
      </c>
      <c r="AI41">
        <f t="shared" si="38"/>
        <v>-1823.4009057553433</v>
      </c>
      <c r="AJ41">
        <f t="shared" si="39"/>
        <v>-141.13690083673805</v>
      </c>
      <c r="AK41">
        <f t="shared" si="61"/>
        <v>-129.58563441660112</v>
      </c>
      <c r="AL41">
        <f t="shared" si="40"/>
        <v>-2094.1234410086827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-40.068620290174522</v>
      </c>
      <c r="AR41">
        <f t="shared" si="45"/>
        <v>-40.069618210707866</v>
      </c>
      <c r="AS41">
        <f t="shared" si="46"/>
        <v>-3.1015130650206197</v>
      </c>
      <c r="AT41">
        <f t="shared" si="47"/>
        <v>-2.8476715571853917</v>
      </c>
      <c r="AU41">
        <f t="shared" si="48"/>
        <v>-46.018802832913885</v>
      </c>
      <c r="AW41">
        <v>38</v>
      </c>
      <c r="AX41">
        <f>IF(Z41&gt;0, (R41*SUMPRODUCT(K41:$K$98, X41:$X$98)-K41*$AZ$3)/Z41, 0)</f>
        <v>-470722.71695121046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500000</v>
      </c>
      <c r="S42">
        <f t="shared" si="32"/>
        <v>-991666.17683339724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-1710.0864479718493</v>
      </c>
      <c r="AC42">
        <f t="shared" si="33"/>
        <v>-1559.1319579601584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-1012.165938819287</v>
      </c>
      <c r="AI42">
        <f t="shared" si="38"/>
        <v>-1012.1855917528344</v>
      </c>
      <c r="AJ42">
        <f t="shared" si="39"/>
        <v>-150.95449001169095</v>
      </c>
      <c r="AK42">
        <f t="shared" si="61"/>
        <v>-119.70605135802947</v>
      </c>
      <c r="AL42">
        <f t="shared" si="40"/>
        <v>-1282.8461331225549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-19.859427927054742</v>
      </c>
      <c r="AR42">
        <f t="shared" si="45"/>
        <v>-19.859813531827999</v>
      </c>
      <c r="AS42">
        <f t="shared" si="46"/>
        <v>-2.9618362954888204</v>
      </c>
      <c r="AT42">
        <f t="shared" si="47"/>
        <v>-2.348719323780311</v>
      </c>
      <c r="AU42">
        <f t="shared" si="48"/>
        <v>-25.170369151097134</v>
      </c>
      <c r="AW42">
        <v>39</v>
      </c>
      <c r="AX42">
        <f>IF(Z42&gt;0, (R42*SUMPRODUCT(K42:$K$98, X42:$X$98)-K42*$AZ$3)/Z42, 0)</f>
        <v>-991666.17683339724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500000</v>
      </c>
      <c r="S43">
        <f t="shared" si="32"/>
        <v>-2463317.3677730733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-1559.1319579601584</v>
      </c>
      <c r="AC43">
        <f t="shared" si="33"/>
        <v>-1408.4350374034047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-492.3744027266427</v>
      </c>
      <c r="AI43">
        <f t="shared" si="38"/>
        <v>-492.38154977078648</v>
      </c>
      <c r="AJ43">
        <f t="shared" si="39"/>
        <v>-150.69692055675364</v>
      </c>
      <c r="AK43">
        <f t="shared" si="61"/>
        <v>-109.13923705721109</v>
      </c>
      <c r="AL43">
        <f t="shared" si="40"/>
        <v>-752.21770738475118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-8.6256624717327099</v>
      </c>
      <c r="AR43">
        <f t="shared" si="45"/>
        <v>-8.6257876772472812</v>
      </c>
      <c r="AS43">
        <f t="shared" si="46"/>
        <v>-2.6399844611210108</v>
      </c>
      <c r="AT43">
        <f t="shared" si="47"/>
        <v>-1.9119560563357976</v>
      </c>
      <c r="AU43">
        <f t="shared" si="48"/>
        <v>-13.177728194704088</v>
      </c>
      <c r="AW43">
        <v>40</v>
      </c>
      <c r="AX43">
        <f>IF(Z43&gt;0, (R43*SUMPRODUCT(K43:$K$98, X43:$X$98)-K43*$AZ$3)/Z43, 0)</f>
        <v>-2463317.3677730733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500000</v>
      </c>
      <c r="S44">
        <f t="shared" si="32"/>
        <v>-7654129.7343900939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-1408.4350374034047</v>
      </c>
      <c r="AC44">
        <f t="shared" si="33"/>
        <v>-1264.7782458717372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-200.40230474303499</v>
      </c>
      <c r="AI44">
        <f t="shared" si="38"/>
        <v>-200.40437025911874</v>
      </c>
      <c r="AJ44">
        <f t="shared" si="39"/>
        <v>-143.65679153166752</v>
      </c>
      <c r="AK44">
        <f t="shared" si="61"/>
        <v>-98.590452618238345</v>
      </c>
      <c r="AL44">
        <f t="shared" si="40"/>
        <v>-442.65161440902466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-3.134596772471645</v>
      </c>
      <c r="AR44">
        <f t="shared" si="45"/>
        <v>-3.1346290802839625</v>
      </c>
      <c r="AS44">
        <f t="shared" si="46"/>
        <v>-2.2470106601628164</v>
      </c>
      <c r="AT44">
        <f t="shared" si="47"/>
        <v>-1.5421045929083277</v>
      </c>
      <c r="AU44">
        <f t="shared" si="48"/>
        <v>-6.9237443333551072</v>
      </c>
      <c r="AW44">
        <v>41</v>
      </c>
      <c r="AX44">
        <f>IF(Z44&gt;0, (R44*SUMPRODUCT(K44:$K$98, X44:$X$98)-K44*$AZ$3)/Z44, 0)</f>
        <v>-7654129.7343900939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500000</v>
      </c>
      <c r="S45">
        <f t="shared" si="32"/>
        <v>-32467103.574407093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-1264.7782458717372</v>
      </c>
      <c r="AC45">
        <f t="shared" si="33"/>
        <v>-1131.9463658554587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-64.362232604013968</v>
      </c>
      <c r="AI45">
        <f t="shared" si="38"/>
        <v>-64.362668409121767</v>
      </c>
      <c r="AJ45">
        <f t="shared" si="39"/>
        <v>-132.83188001627855</v>
      </c>
      <c r="AK45">
        <f t="shared" si="61"/>
        <v>-88.53447721102161</v>
      </c>
      <c r="AL45">
        <f t="shared" si="40"/>
        <v>-285.72902563642191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-0.89885998695181868</v>
      </c>
      <c r="AR45">
        <f t="shared" si="45"/>
        <v>-0.89886607325053236</v>
      </c>
      <c r="AS45">
        <f t="shared" si="46"/>
        <v>-1.8550826642823983</v>
      </c>
      <c r="AT45">
        <f t="shared" si="47"/>
        <v>-1.2364409345508305</v>
      </c>
      <c r="AU45">
        <f t="shared" si="48"/>
        <v>-3.9903896720837611</v>
      </c>
      <c r="AW45">
        <v>42</v>
      </c>
      <c r="AX45">
        <f>IF(Z45&gt;0, (R45*SUMPRODUCT(K45:$K$98, X45:$X$98)-K45*$AZ$3)/Z45, 0)</f>
        <v>-32467103.574407093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500000</v>
      </c>
      <c r="S46">
        <f t="shared" si="32"/>
        <v>-139046342.08510098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-1131.9463658554587</v>
      </c>
      <c r="AC46">
        <f t="shared" si="33"/>
        <v>-1011.446585852455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-13.620797787955226</v>
      </c>
      <c r="AI46">
        <f t="shared" si="38"/>
        <v>-13.620888715067249</v>
      </c>
      <c r="AJ46">
        <f t="shared" si="39"/>
        <v>-120.49978000300371</v>
      </c>
      <c r="AK46">
        <f t="shared" si="61"/>
        <v>-79.236245609882118</v>
      </c>
      <c r="AL46">
        <f t="shared" si="40"/>
        <v>-213.35691432795306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-0.16984214669805614</v>
      </c>
      <c r="AR46">
        <f t="shared" si="45"/>
        <v>-0.16984328049771599</v>
      </c>
      <c r="AS46">
        <f t="shared" si="46"/>
        <v>-1.5025508513496568</v>
      </c>
      <c r="AT46">
        <f t="shared" si="47"/>
        <v>-0.98802245361702024</v>
      </c>
      <c r="AU46">
        <f t="shared" si="48"/>
        <v>-2.6604165854643931</v>
      </c>
      <c r="AW46">
        <v>43</v>
      </c>
      <c r="AX46">
        <f>IF(Z46&gt;0, (R46*SUMPRODUCT(K46:$K$98, X46:$X$98)-K46*$AZ$3)/Z46, 0)</f>
        <v>-139046342.08510098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500000</v>
      </c>
      <c r="S47">
        <f t="shared" si="32"/>
        <v>-602456706.65124309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-1011.446585852455</v>
      </c>
      <c r="AC47">
        <f t="shared" si="33"/>
        <v>-903.22478515097828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-2.8510956343682703</v>
      </c>
      <c r="AI47">
        <f t="shared" si="38"/>
        <v>-2.8511143748183136</v>
      </c>
      <c r="AJ47">
        <f t="shared" si="39"/>
        <v>-108.2218007014767</v>
      </c>
      <c r="AK47">
        <f t="shared" si="61"/>
        <v>-70.801261009671862</v>
      </c>
      <c r="AL47">
        <f t="shared" si="40"/>
        <v>-181.87417608596687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-3.174217541393428E-2</v>
      </c>
      <c r="AR47">
        <f t="shared" si="45"/>
        <v>-3.1742384057462554E-2</v>
      </c>
      <c r="AS47">
        <f t="shared" si="46"/>
        <v>-1.2048685214444799</v>
      </c>
      <c r="AT47">
        <f t="shared" si="47"/>
        <v>-0.78825347680584312</v>
      </c>
      <c r="AU47">
        <f t="shared" si="48"/>
        <v>-2.0248643823077854</v>
      </c>
      <c r="AW47">
        <v>44</v>
      </c>
      <c r="AX47">
        <f>IF(Z47&gt;0, (R47*SUMPRODUCT(K47:$K$98, X47:$X$98)-K47*$AZ$3)/Z47, 0)</f>
        <v>-602456706.65124309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500000</v>
      </c>
      <c r="S48">
        <f t="shared" si="32"/>
        <v>-2645869092.8238063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-903.22478515097828</v>
      </c>
      <c r="AC48">
        <f t="shared" si="33"/>
        <v>-806.47827478337911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-0.58971853824866627</v>
      </c>
      <c r="AI48">
        <f t="shared" si="38"/>
        <v>-0.5897223483307531</v>
      </c>
      <c r="AJ48">
        <f t="shared" si="39"/>
        <v>-96.746510367599171</v>
      </c>
      <c r="AK48">
        <f t="shared" si="61"/>
        <v>-63.225734960568488</v>
      </c>
      <c r="AL48">
        <f t="shared" si="40"/>
        <v>-160.5619676764984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-5.8620789058286618E-3</v>
      </c>
      <c r="AR48">
        <f t="shared" si="45"/>
        <v>-5.8621167798319062E-3</v>
      </c>
      <c r="AS48">
        <f t="shared" si="46"/>
        <v>-0.9617056966238583</v>
      </c>
      <c r="AT48">
        <f t="shared" si="47"/>
        <v>-0.62849346455779409</v>
      </c>
      <c r="AU48">
        <f t="shared" si="48"/>
        <v>-1.5960612779614842</v>
      </c>
      <c r="AW48">
        <v>45</v>
      </c>
      <c r="AX48">
        <f>IF(Z48&gt;0, (R48*SUMPRODUCT(K48:$K$98, X48:$X$98)-K48*$AZ$3)/Z48, 0)</f>
        <v>-2645869092.8238063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500000</v>
      </c>
      <c r="S49">
        <f t="shared" si="32"/>
        <v>-11799275415.461163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-806.47827478337911</v>
      </c>
      <c r="AC49">
        <f t="shared" si="33"/>
        <v>-720.07498280602329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-0.12036572512919906</v>
      </c>
      <c r="AI49">
        <f t="shared" si="38"/>
        <v>-0.12036648796733684</v>
      </c>
      <c r="AJ49">
        <f t="shared" si="39"/>
        <v>-86.403291977355821</v>
      </c>
      <c r="AK49">
        <f t="shared" si="61"/>
        <v>-56.453479234836543</v>
      </c>
      <c r="AL49">
        <f t="shared" si="40"/>
        <v>-142.97713770015969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-1.0682962241737163E-3</v>
      </c>
      <c r="AR49">
        <f t="shared" si="45"/>
        <v>-1.0683029946816941E-3</v>
      </c>
      <c r="AS49">
        <f t="shared" si="46"/>
        <v>-0.76686540521822211</v>
      </c>
      <c r="AT49">
        <f t="shared" si="47"/>
        <v>-0.50104827303046784</v>
      </c>
      <c r="AU49">
        <f t="shared" si="48"/>
        <v>-1.2689819812433716</v>
      </c>
      <c r="AW49">
        <v>46</v>
      </c>
      <c r="AX49">
        <f>IF(Z49&gt;0, (R49*SUMPRODUCT(K49:$K$98, X49:$X$98)-K49*$AZ$3)/Z49, 0)</f>
        <v>-11799275415.461163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500000</v>
      </c>
      <c r="S50">
        <f t="shared" si="32"/>
        <v>-53438381681.251274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-720.07498280602329</v>
      </c>
      <c r="AC50">
        <f t="shared" si="33"/>
        <v>-642.92502069487102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-2.4192816800544283E-2</v>
      </c>
      <c r="AI50">
        <f t="shared" si="38"/>
        <v>-2.4192967189880669E-2</v>
      </c>
      <c r="AJ50">
        <f t="shared" si="39"/>
        <v>-77.149962111152263</v>
      </c>
      <c r="AK50">
        <f t="shared" si="61"/>
        <v>-50.405248796421638</v>
      </c>
      <c r="AL50">
        <f t="shared" si="40"/>
        <v>-127.57940387476378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-1.9171551960557603E-4</v>
      </c>
      <c r="AR50">
        <f t="shared" si="45"/>
        <v>-1.9171671136303058E-4</v>
      </c>
      <c r="AS50">
        <f t="shared" si="46"/>
        <v>-0.61137341697876624</v>
      </c>
      <c r="AT50">
        <f t="shared" si="47"/>
        <v>-0.39943544166535022</v>
      </c>
      <c r="AU50">
        <f t="shared" si="48"/>
        <v>-1.0110005753554796</v>
      </c>
      <c r="AW50">
        <v>47</v>
      </c>
      <c r="AX50">
        <f>IF(Z50&gt;0, (R50*SUMPRODUCT(K50:$K$98, X50:$X$98)-K50*$AZ$3)/Z50, 0)</f>
        <v>-53438381681.251274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500000</v>
      </c>
      <c r="S51">
        <f t="shared" si="32"/>
        <v>-246161182742.56577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-642.92502069487102</v>
      </c>
      <c r="AC51">
        <f t="shared" si="33"/>
        <v>-574.04036383237599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-4.7894329839745092E-3</v>
      </c>
      <c r="AI51">
        <f t="shared" si="38"/>
        <v>-4.789462133592934E-3</v>
      </c>
      <c r="AJ51">
        <f t="shared" si="39"/>
        <v>-68.884656862495035</v>
      </c>
      <c r="AK51">
        <f t="shared" si="61"/>
        <v>-45.004751448640974</v>
      </c>
      <c r="AL51">
        <f t="shared" si="40"/>
        <v>-113.8941977732696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-3.3887295699795869E-5</v>
      </c>
      <c r="AR51">
        <f t="shared" si="45"/>
        <v>-3.3887501945867672E-5</v>
      </c>
      <c r="AS51">
        <f t="shared" si="46"/>
        <v>-0.48738853724208742</v>
      </c>
      <c r="AT51">
        <f t="shared" si="47"/>
        <v>-0.3184279486400326</v>
      </c>
      <c r="AU51">
        <f t="shared" si="48"/>
        <v>-0.80585037338406584</v>
      </c>
      <c r="AW51">
        <v>48</v>
      </c>
      <c r="AX51">
        <f>IF(Z51&gt;0, (R51*SUMPRODUCT(K51:$K$98, X51:$X$98)-K51*$AZ$3)/Z51, 0)</f>
        <v>-246161182742.56577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500000</v>
      </c>
      <c r="S52">
        <f t="shared" si="32"/>
        <v>-1154631538987.7947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-574.04036383237599</v>
      </c>
      <c r="AC52">
        <f t="shared" si="33"/>
        <v>-512.5360686321585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-9.3237699917393104E-4</v>
      </c>
      <c r="AI52">
        <f t="shared" si="38"/>
        <v>-9.3238254787119214E-4</v>
      </c>
      <c r="AJ52">
        <f t="shared" si="39"/>
        <v>-61.504295200217484</v>
      </c>
      <c r="AK52">
        <f t="shared" si="61"/>
        <v>-40.182825468266323</v>
      </c>
      <c r="AL52">
        <f t="shared" si="40"/>
        <v>-101.68805305103169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-5.8901498026292936E-6</v>
      </c>
      <c r="AR52">
        <f t="shared" si="45"/>
        <v>-5.8901848556798369E-6</v>
      </c>
      <c r="AS52">
        <f t="shared" si="46"/>
        <v>-0.38854402516941</v>
      </c>
      <c r="AT52">
        <f t="shared" si="47"/>
        <v>-0.25384888485097007</v>
      </c>
      <c r="AU52">
        <f t="shared" si="48"/>
        <v>-0.64239880020523576</v>
      </c>
      <c r="AW52">
        <v>49</v>
      </c>
      <c r="AX52">
        <f>IF(Z52&gt;0, (R52*SUMPRODUCT(K52:$K$98, X52:$X$98)-K52*$AZ$3)/Z52, 0)</f>
        <v>-1154631538987.7947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500000</v>
      </c>
      <c r="S53">
        <f t="shared" si="32"/>
        <v>-5519987789931.0098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-512.5360686321585</v>
      </c>
      <c r="AC53">
        <f t="shared" si="33"/>
        <v>-457.62149497988594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-1.7827709747713811E-4</v>
      </c>
      <c r="AI53">
        <f t="shared" si="38"/>
        <v>-1.7827813375998963E-4</v>
      </c>
      <c r="AJ53">
        <f t="shared" si="39"/>
        <v>-54.914573652272566</v>
      </c>
      <c r="AK53">
        <f t="shared" si="61"/>
        <v>-35.877524804251095</v>
      </c>
      <c r="AL53">
        <f t="shared" si="40"/>
        <v>-90.79227673465742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-1.0055700294675397E-6</v>
      </c>
      <c r="AR53">
        <f t="shared" si="45"/>
        <v>-1.0055758746096936E-6</v>
      </c>
      <c r="AS53">
        <f t="shared" si="46"/>
        <v>-0.30974505546229492</v>
      </c>
      <c r="AT53">
        <f t="shared" si="47"/>
        <v>-0.20236678847242084</v>
      </c>
      <c r="AU53">
        <f t="shared" si="48"/>
        <v>-0.51211284951059033</v>
      </c>
      <c r="AW53">
        <v>50</v>
      </c>
      <c r="AX53">
        <f>IF(Z53&gt;0, (R53*SUMPRODUCT(K53:$K$98, X53:$X$98)-K53*$AZ$3)/Z53, 0)</f>
        <v>-5519987789931.0098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500000</v>
      </c>
      <c r="S54">
        <f t="shared" si="32"/>
        <v>-26945487083236.633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-457.62149497988594</v>
      </c>
      <c r="AC54">
        <f t="shared" si="33"/>
        <v>-408.59062139400737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-3.3455000298927167E-5</v>
      </c>
      <c r="AI54">
        <f t="shared" si="38"/>
        <v>-3.3455189843942688E-5</v>
      </c>
      <c r="AJ54">
        <f t="shared" si="39"/>
        <v>-49.030873585878567</v>
      </c>
      <c r="AK54">
        <f t="shared" si="61"/>
        <v>-32.033504648592022</v>
      </c>
      <c r="AL54">
        <f t="shared" si="40"/>
        <v>-81.064411689660432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-1.6848443334491266E-7</v>
      </c>
      <c r="AR54">
        <f t="shared" si="45"/>
        <v>-1.6848538792223289E-7</v>
      </c>
      <c r="AS54">
        <f t="shared" si="46"/>
        <v>-0.2469268832374725</v>
      </c>
      <c r="AT54">
        <f t="shared" si="47"/>
        <v>-0.16132556659826805</v>
      </c>
      <c r="AU54">
        <f t="shared" si="48"/>
        <v>-0.40825261832112847</v>
      </c>
      <c r="AW54">
        <v>51</v>
      </c>
      <c r="AX54">
        <f>IF(Z54&gt;0, (R54*SUMPRODUCT(K54:$K$98, X54:$X$98)-K54*$AZ$3)/Z54, 0)</f>
        <v>-26945487083236.633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500000</v>
      </c>
      <c r="S55">
        <f t="shared" si="32"/>
        <v>-134445265726309.86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-408.59062139400737</v>
      </c>
      <c r="AC55">
        <f t="shared" si="33"/>
        <v>-364.8130549629841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-6.1492481361530034E-6</v>
      </c>
      <c r="AI55">
        <f t="shared" si="38"/>
        <v>-6.1492820545149656E-6</v>
      </c>
      <c r="AJ55">
        <f t="shared" si="39"/>
        <v>-43.777566431023274</v>
      </c>
      <c r="AK55">
        <f t="shared" si="61"/>
        <v>-28.601343497580519</v>
      </c>
      <c r="AL55">
        <f t="shared" si="40"/>
        <v>-72.378916077885847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-2.7650484084688933E-8</v>
      </c>
      <c r="AR55">
        <f t="shared" si="45"/>
        <v>-2.76506366007538E-8</v>
      </c>
      <c r="AS55">
        <f t="shared" si="46"/>
        <v>-0.1968486027992192</v>
      </c>
      <c r="AT55">
        <f t="shared" si="47"/>
        <v>-0.12860775426039728</v>
      </c>
      <c r="AU55">
        <f t="shared" si="48"/>
        <v>-0.32545638471025307</v>
      </c>
      <c r="AW55">
        <v>52</v>
      </c>
      <c r="AX55">
        <f>IF(Z55&gt;0, (R55*SUMPRODUCT(K55:$K$98, X55:$X$98)-K55*$AZ$3)/Z55, 0)</f>
        <v>-134445265726309.86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500000</v>
      </c>
      <c r="S56">
        <f t="shared" si="32"/>
        <v>-686928734732314.25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-364.8130549629841</v>
      </c>
      <c r="AC56">
        <f t="shared" si="33"/>
        <v>-325.72594195535999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-1.1060785352250736E-6</v>
      </c>
      <c r="AI56">
        <f t="shared" si="38"/>
        <v>-1.1060844624400358E-6</v>
      </c>
      <c r="AJ56">
        <f t="shared" si="39"/>
        <v>-39.087113007624112</v>
      </c>
      <c r="AK56">
        <f t="shared" si="61"/>
        <v>-25.53691384740889</v>
      </c>
      <c r="AL56">
        <f t="shared" si="40"/>
        <v>-64.624027961117463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-4.4406716563282082E-9</v>
      </c>
      <c r="AR56">
        <f t="shared" si="45"/>
        <v>-4.4406954528441377E-9</v>
      </c>
      <c r="AS56">
        <f t="shared" si="46"/>
        <v>-0.15692650144895359</v>
      </c>
      <c r="AT56">
        <f t="shared" si="47"/>
        <v>-0.10252531434326066</v>
      </c>
      <c r="AU56">
        <f t="shared" si="48"/>
        <v>-0.25945182023290969</v>
      </c>
      <c r="AW56">
        <v>53</v>
      </c>
      <c r="AX56">
        <f>IF(Z56&gt;0, (R56*SUMPRODUCT(K56:$K$98, X56:$X$98)-K56*$AZ$3)/Z56, 0)</f>
        <v>-686928734732314.25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500000</v>
      </c>
      <c r="S57">
        <f t="shared" si="32"/>
        <v>-3601322178592289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-325.72594195535999</v>
      </c>
      <c r="AC57">
        <f t="shared" si="33"/>
        <v>-290.82673389259105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-1.9433994019032732E-7</v>
      </c>
      <c r="AI57">
        <f t="shared" si="38"/>
        <v>-1.943409496346351E-7</v>
      </c>
      <c r="AJ57">
        <f t="shared" si="39"/>
        <v>-34.899208062768935</v>
      </c>
      <c r="AK57">
        <f t="shared" si="61"/>
        <v>-22.8008159368752</v>
      </c>
      <c r="AL57">
        <f t="shared" si="40"/>
        <v>-57.700024193985087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-6.9663732583491419E-10</v>
      </c>
      <c r="AR57">
        <f t="shared" si="45"/>
        <v>-6.9664094432209939E-10</v>
      </c>
      <c r="AS57">
        <f t="shared" si="46"/>
        <v>-0.12510084625318665</v>
      </c>
      <c r="AT57">
        <f t="shared" si="47"/>
        <v>-8.1732552894494548E-2</v>
      </c>
      <c r="AU57">
        <f t="shared" si="48"/>
        <v>-0.20683339984432214</v>
      </c>
      <c r="AW57">
        <v>54</v>
      </c>
      <c r="AX57">
        <f>IF(Z57&gt;0, (R57*SUMPRODUCT(K57:$K$98, X57:$X$98)-K57*$AZ$3)/Z57, 0)</f>
        <v>-3601322178592289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500000</v>
      </c>
      <c r="S58">
        <f t="shared" si="32"/>
        <v>-1.939576020511664E+16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-290.82673389259105</v>
      </c>
      <c r="AC58">
        <f t="shared" si="33"/>
        <v>-259.66672669042202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-3.3280090251617946E-8</v>
      </c>
      <c r="AI58">
        <f t="shared" si="38"/>
        <v>-3.3280257599226355E-8</v>
      </c>
      <c r="AJ58">
        <f t="shared" si="39"/>
        <v>-31.160007202169027</v>
      </c>
      <c r="AK58">
        <f t="shared" si="61"/>
        <v>-20.357871372481377</v>
      </c>
      <c r="AL58">
        <f t="shared" si="40"/>
        <v>-51.517878607930662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-1.0651509234340987E-10</v>
      </c>
      <c r="AR58">
        <f t="shared" si="45"/>
        <v>-1.0651562795030963E-10</v>
      </c>
      <c r="AS58">
        <f t="shared" si="46"/>
        <v>-9.972962871995196E-2</v>
      </c>
      <c r="AT58">
        <f t="shared" si="47"/>
        <v>-6.5156690764974531E-2</v>
      </c>
      <c r="AU58">
        <f t="shared" si="48"/>
        <v>-0.16488631959144212</v>
      </c>
      <c r="AW58">
        <v>55</v>
      </c>
      <c r="AX58">
        <f>IF(Z58&gt;0, (R58*SUMPRODUCT(K58:$K$98, X58:$X$98)-K58*$AZ$3)/Z58, 0)</f>
        <v>-1.939576020511664E+16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500000</v>
      </c>
      <c r="S59">
        <f t="shared" si="32"/>
        <v>-1.0752739999851027E+17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-259.66672669042202</v>
      </c>
      <c r="AC59">
        <f t="shared" si="33"/>
        <v>-231.8452916879699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-5.5488898830162121E-9</v>
      </c>
      <c r="AI59">
        <f t="shared" si="38"/>
        <v>-5.5489168349014629E-9</v>
      </c>
      <c r="AJ59">
        <f t="shared" si="39"/>
        <v>-27.82143500245212</v>
      </c>
      <c r="AK59">
        <f t="shared" si="61"/>
        <v>-18.176670868329545</v>
      </c>
      <c r="AL59">
        <f t="shared" si="40"/>
        <v>-45.998105876330584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-1.585677035386448E-11</v>
      </c>
      <c r="AR59">
        <f t="shared" si="45"/>
        <v>-1.5856847372847383E-11</v>
      </c>
      <c r="AS59">
        <f t="shared" si="46"/>
        <v>-7.9503849427455184E-2</v>
      </c>
      <c r="AT59">
        <f t="shared" si="47"/>
        <v>-5.1942514959444547E-2</v>
      </c>
      <c r="AU59">
        <f t="shared" si="48"/>
        <v>-0.13144636440275659</v>
      </c>
      <c r="AW59">
        <v>56</v>
      </c>
      <c r="AX59">
        <f>IF(Z59&gt;0, (R59*SUMPRODUCT(K59:$K$98, X59:$X$98)-K59*$AZ$3)/Z59, 0)</f>
        <v>-1.0752739999851027E+17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500000</v>
      </c>
      <c r="S60">
        <f t="shared" si="32"/>
        <v>-6.1427409057994342E+17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-231.8452916879699</v>
      </c>
      <c r="AC60">
        <f t="shared" si="33"/>
        <v>-207.00472472141558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-8.987992498210156E-10</v>
      </c>
      <c r="AI60">
        <f t="shared" si="38"/>
        <v>-8.988034622061686E-10</v>
      </c>
      <c r="AJ60">
        <f t="shared" si="39"/>
        <v>-24.84056696655432</v>
      </c>
      <c r="AK60">
        <f t="shared" si="61"/>
        <v>-16.229170418157896</v>
      </c>
      <c r="AL60">
        <f t="shared" si="40"/>
        <v>-41.06973738561102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-2.2932600675708941E-12</v>
      </c>
      <c r="AR60">
        <f t="shared" si="45"/>
        <v>-2.293270815348735E-12</v>
      </c>
      <c r="AS60">
        <f t="shared" si="46"/>
        <v>-6.3379982005507582E-2</v>
      </c>
      <c r="AT60">
        <f t="shared" si="47"/>
        <v>-4.14082549102881E-2</v>
      </c>
      <c r="AU60">
        <f t="shared" si="48"/>
        <v>-0.10478823691808896</v>
      </c>
      <c r="AW60">
        <v>57</v>
      </c>
      <c r="AX60">
        <f>IF(Z60&gt;0, (R60*SUMPRODUCT(K60:$K$98, X60:$X$98)-K60*$AZ$3)/Z60, 0)</f>
        <v>-6.1427409057994342E+17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500000</v>
      </c>
      <c r="S61">
        <f t="shared" si="32"/>
        <v>-3.6175600468257669E+18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-207.00472472141558</v>
      </c>
      <c r="AC61">
        <f t="shared" si="33"/>
        <v>-184.82564707269447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-1.412648295001194E-10</v>
      </c>
      <c r="AI61">
        <f t="shared" si="38"/>
        <v>-1.4126546814068335E-10</v>
      </c>
      <c r="AJ61">
        <f t="shared" si="39"/>
        <v>-22.179077648721119</v>
      </c>
      <c r="AK61">
        <f t="shared" si="61"/>
        <v>-14.490330730499092</v>
      </c>
      <c r="AL61">
        <f t="shared" si="40"/>
        <v>-36.669408379361478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-3.2181526046053998E-13</v>
      </c>
      <c r="AR61">
        <f t="shared" si="45"/>
        <v>-3.2181671534694136E-13</v>
      </c>
      <c r="AS61">
        <f t="shared" si="46"/>
        <v>-5.052613361411161E-2</v>
      </c>
      <c r="AT61">
        <f t="shared" si="47"/>
        <v>-3.3010407294555864E-2</v>
      </c>
      <c r="AU61">
        <f t="shared" si="48"/>
        <v>-8.3536540908989293E-2</v>
      </c>
      <c r="AW61">
        <v>58</v>
      </c>
      <c r="AX61">
        <f>IF(Z61&gt;0, (R61*SUMPRODUCT(K61:$K$98, X61:$X$98)-K61*$AZ$3)/Z61, 0)</f>
        <v>-3.6175600468257669E+18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500000</v>
      </c>
      <c r="S62">
        <f t="shared" si="32"/>
        <v>-2.200013746166689E+19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-184.82564707269447</v>
      </c>
      <c r="AC62">
        <f t="shared" si="33"/>
        <v>-165.02289917204891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-2.1539669330553706E-11</v>
      </c>
      <c r="AI62">
        <f t="shared" si="38"/>
        <v>-2.1539763092978748E-11</v>
      </c>
      <c r="AJ62">
        <f t="shared" si="39"/>
        <v>-19.802747900645556</v>
      </c>
      <c r="AK62">
        <f t="shared" si="61"/>
        <v>-12.937795295088614</v>
      </c>
      <c r="AL62">
        <f t="shared" si="40"/>
        <v>-32.740543195755713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-4.3812051957754354E-14</v>
      </c>
      <c r="AR62">
        <f t="shared" si="45"/>
        <v>-4.3812242672113737E-14</v>
      </c>
      <c r="AS62">
        <f t="shared" si="46"/>
        <v>-4.0279124373498044E-2</v>
      </c>
      <c r="AT62">
        <f t="shared" si="47"/>
        <v>-2.6315694590685765E-2</v>
      </c>
      <c r="AU62">
        <f t="shared" si="48"/>
        <v>-6.6594818964227628E-2</v>
      </c>
      <c r="AW62">
        <v>59</v>
      </c>
      <c r="AX62">
        <f>IF(Z62&gt;0, (R62*SUMPRODUCT(K62:$K$98, X62:$X$98)-K62*$AZ$3)/Z62, 0)</f>
        <v>-2.200013746166689E+19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500000</v>
      </c>
      <c r="S63">
        <f t="shared" si="32"/>
        <v>-1.3839209829759436E+20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-165.02289917204891</v>
      </c>
      <c r="AC63">
        <f t="shared" si="33"/>
        <v>-147.341874260758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-3.1806571798922231E-12</v>
      </c>
      <c r="AI63">
        <f t="shared" si="38"/>
        <v>-3.1806704882635167E-12</v>
      </c>
      <c r="AJ63">
        <f t="shared" si="39"/>
        <v>-17.681024911290905</v>
      </c>
      <c r="AK63">
        <f t="shared" si="61"/>
        <v>-11.551602942043425</v>
      </c>
      <c r="AL63">
        <f t="shared" si="40"/>
        <v>-29.232627853337512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-5.7763486907542634E-15</v>
      </c>
      <c r="AR63">
        <f t="shared" si="45"/>
        <v>-5.7763728599082309E-15</v>
      </c>
      <c r="AS63">
        <f t="shared" si="46"/>
        <v>-3.2110271343669138E-2</v>
      </c>
      <c r="AT63">
        <f t="shared" si="47"/>
        <v>-2.0978710611197229E-2</v>
      </c>
      <c r="AU63">
        <f t="shared" si="48"/>
        <v>-5.308898195487214E-2</v>
      </c>
      <c r="AW63">
        <v>60</v>
      </c>
      <c r="AX63">
        <f>IF(Z63&gt;0, (R63*SUMPRODUCT(K63:$K$98, X63:$X$98)-K63*$AZ$3)/Z63, 0)</f>
        <v>-1.3839209829759436E+20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500000</v>
      </c>
      <c r="S64">
        <f t="shared" si="32"/>
        <v>-9.0188863495800658E+20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-147.341874260758</v>
      </c>
      <c r="AC64">
        <f t="shared" si="33"/>
        <v>-131.55524487567678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-4.5407830517477693E-13</v>
      </c>
      <c r="AI64">
        <f t="shared" si="38"/>
        <v>-4.5408012850472835E-13</v>
      </c>
      <c r="AJ64">
        <f t="shared" si="39"/>
        <v>-15.786629385081227</v>
      </c>
      <c r="AK64">
        <f t="shared" si="61"/>
        <v>-10.313931198253062</v>
      </c>
      <c r="AL64">
        <f t="shared" si="40"/>
        <v>-26.100560583334744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-7.3629062307862737E-16</v>
      </c>
      <c r="AR64">
        <f t="shared" si="45"/>
        <v>-7.362935796187895E-16</v>
      </c>
      <c r="AS64">
        <f t="shared" si="46"/>
        <v>-2.5598111721675112E-2</v>
      </c>
      <c r="AT64">
        <f t="shared" si="47"/>
        <v>-1.6724099658161063E-2</v>
      </c>
      <c r="AU64">
        <f t="shared" si="48"/>
        <v>-4.232221137983691E-2</v>
      </c>
      <c r="AW64">
        <v>61</v>
      </c>
      <c r="AX64">
        <f>IF(Z64&gt;0, (R64*SUMPRODUCT(K64:$K$98, X64:$X$98)-K64*$AZ$3)/Z64, 0)</f>
        <v>-9.0188863495800658E+20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500000</v>
      </c>
      <c r="S65">
        <f t="shared" si="32"/>
        <v>-6.0979396270904207E+21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-131.55524487567678</v>
      </c>
      <c r="AC65">
        <f t="shared" si="33"/>
        <v>-117.46004006756851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-6.2572740871619373E-14</v>
      </c>
      <c r="AI65">
        <f t="shared" si="38"/>
        <v>-6.2572981649749467E-14</v>
      </c>
      <c r="AJ65">
        <f t="shared" si="39"/>
        <v>-14.095204808108264</v>
      </c>
      <c r="AK65">
        <f t="shared" si="61"/>
        <v>-9.2088671412973753</v>
      </c>
      <c r="AL65">
        <f t="shared" si="40"/>
        <v>-23.304071949405703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-9.0591129168099117E-17</v>
      </c>
      <c r="AR65">
        <f t="shared" si="45"/>
        <v>-9.0591477760191781E-17</v>
      </c>
      <c r="AS65">
        <f t="shared" si="46"/>
        <v>-2.0406657941386443E-2</v>
      </c>
      <c r="AT65">
        <f t="shared" si="47"/>
        <v>-1.3332349855039108E-2</v>
      </c>
      <c r="AU65">
        <f t="shared" si="48"/>
        <v>-3.3739007796425642E-2</v>
      </c>
      <c r="AW65">
        <v>62</v>
      </c>
      <c r="AX65">
        <f>IF(Z65&gt;0, (R65*SUMPRODUCT(K65:$K$98, X65:$X$98)-K65*$AZ$3)/Z65, 0)</f>
        <v>-6.0979396270904207E+21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500000</v>
      </c>
      <c r="S66">
        <f t="shared" si="32"/>
        <v>-4.2845280478505302E+22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-117.46004006756851</v>
      </c>
      <c r="AC66">
        <f t="shared" si="33"/>
        <v>-104.87503577461473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-8.3109331111831515E-15</v>
      </c>
      <c r="AI66">
        <f t="shared" si="38"/>
        <v>-8.3109637082041658E-15</v>
      </c>
      <c r="AJ66">
        <f t="shared" si="39"/>
        <v>-12.585004292953784</v>
      </c>
      <c r="AK66">
        <f t="shared" si="61"/>
        <v>-8.2222028047297968</v>
      </c>
      <c r="AL66">
        <f t="shared" si="40"/>
        <v>-20.807207097683587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-1.0743165310128311E-17</v>
      </c>
      <c r="AR66">
        <f t="shared" si="45"/>
        <v>-1.0743204861506039E-17</v>
      </c>
      <c r="AS66">
        <f t="shared" si="46"/>
        <v>-1.6268062772151152E-2</v>
      </c>
      <c r="AT66">
        <f t="shared" si="47"/>
        <v>-1.0628467677805408E-2</v>
      </c>
      <c r="AU66">
        <f t="shared" si="48"/>
        <v>-2.6896530449956567E-2</v>
      </c>
      <c r="AW66">
        <v>63</v>
      </c>
      <c r="AX66">
        <f>IF(Z66&gt;0, (R66*SUMPRODUCT(K66:$K$98, X66:$X$98)-K66*$AZ$3)/Z66, 0)</f>
        <v>-4.2845280478505302E+22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-3.1340471165245736E+23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-104.87503577461473</v>
      </c>
      <c r="AC67">
        <f t="shared" ref="AC67:AC79" si="64">S67*Z67</f>
        <v>-93.638424798763154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-1.0622530451685174E-15</v>
      </c>
      <c r="AI67">
        <f t="shared" ref="AI67:AI79" si="69">SUM(AE67:AH67)</f>
        <v>-1.0622567798931928E-15</v>
      </c>
      <c r="AJ67">
        <f t="shared" ref="AJ67:AJ79" si="70">AB67-AC67</f>
        <v>-11.236610975851576</v>
      </c>
      <c r="AK67">
        <f t="shared" si="61"/>
        <v>-7.3412525042230321</v>
      </c>
      <c r="AL67">
        <f t="shared" ref="AL67:AL79" si="71">SUM(AI67:AK67)</f>
        <v>-18.577863480074612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-1.226005542592003E-18</v>
      </c>
      <c r="AR67">
        <f t="shared" ref="AR67:AR79" si="76">AI67*$K67</f>
        <v>-1.226009853046252E-18</v>
      </c>
      <c r="AS67">
        <f t="shared" ref="AS67:AS79" si="77">AJ67*$K67</f>
        <v>-1.2968800041574557E-2</v>
      </c>
      <c r="AT67">
        <f t="shared" ref="AT67:AT79" si="78">AK67*$K67</f>
        <v>-8.4729493604953805E-3</v>
      </c>
      <c r="AU67">
        <f t="shared" ref="AU67:AU79" si="79">AL67*$K67</f>
        <v>-2.1441749402069943E-2</v>
      </c>
      <c r="AW67">
        <v>64</v>
      </c>
      <c r="AX67">
        <f>IF(Z67&gt;0, (R67*SUMPRODUCT(K67:$K$98, X67:$X$98)-K67*$AZ$3)/Z67, 0)</f>
        <v>-3.1340471165245736E+23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500000</v>
      </c>
      <c r="S68">
        <f t="shared" si="63"/>
        <v>-2.3908368780193551E+24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-93.638424798763154</v>
      </c>
      <c r="AC68">
        <f t="shared" si="64"/>
        <v>-83.605736427467093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-1.3041047968773015E-16</v>
      </c>
      <c r="AI68">
        <f t="shared" si="69"/>
        <v>-1.3041091680316656E-16</v>
      </c>
      <c r="AJ68">
        <f t="shared" si="70"/>
        <v>-10.032688371296061</v>
      </c>
      <c r="AK68">
        <f t="shared" si="61"/>
        <v>-6.5546897359134215</v>
      </c>
      <c r="AL68">
        <f t="shared" si="71"/>
        <v>-16.587378107209481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-1.3438751350628607E-19</v>
      </c>
      <c r="AR68">
        <f t="shared" si="76"/>
        <v>-1.3438796395211493E-19</v>
      </c>
      <c r="AS68">
        <f t="shared" si="77"/>
        <v>-1.0338647992326665E-2</v>
      </c>
      <c r="AT68">
        <f t="shared" si="78"/>
        <v>-6.7545833549867498E-3</v>
      </c>
      <c r="AU68">
        <f t="shared" si="79"/>
        <v>-1.7093231347313415E-2</v>
      </c>
      <c r="AW68">
        <v>65</v>
      </c>
      <c r="AX68">
        <f>IF(Z68&gt;0, (R68*SUMPRODUCT(K68:$K$98, X68:$X$98)-K68*$AZ$3)/Z68, 0)</f>
        <v>-2.3908368780193551E+24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500000</v>
      </c>
      <c r="S69">
        <f t="shared" si="63"/>
        <v>-1.9052413268015242E+25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-83.605736427467093</v>
      </c>
      <c r="AC69">
        <f t="shared" si="64"/>
        <v>-74.647978953095617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-1.5350754912397082E-17</v>
      </c>
      <c r="AI69">
        <f t="shared" si="69"/>
        <v>-1.5350803887806327E-17</v>
      </c>
      <c r="AJ69">
        <f t="shared" si="70"/>
        <v>-8.9577574743714763</v>
      </c>
      <c r="AK69">
        <f t="shared" si="61"/>
        <v>-5.8524015499226971</v>
      </c>
      <c r="AL69">
        <f t="shared" si="71"/>
        <v>-14.810159024294173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-1.4124014064100404E-20</v>
      </c>
      <c r="AR69">
        <f t="shared" si="76"/>
        <v>-1.4124059125686815E-20</v>
      </c>
      <c r="AS69">
        <f t="shared" si="77"/>
        <v>-8.2419068816379608E-3</v>
      </c>
      <c r="AT69">
        <f t="shared" si="78"/>
        <v>-5.3847124960034664E-3</v>
      </c>
      <c r="AU69">
        <f t="shared" si="79"/>
        <v>-1.3626619377641426E-2</v>
      </c>
      <c r="AW69">
        <v>66</v>
      </c>
      <c r="AX69">
        <f>IF(Z69&gt;0, (R69*SUMPRODUCT(K69:$K$98, X69:$X$98)-K69*$AZ$3)/Z69, 0)</f>
        <v>-1.9052413268015242E+25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500000</v>
      </c>
      <c r="S70">
        <f t="shared" si="63"/>
        <v>-1.6012096726421497E+26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-74.647978953095617</v>
      </c>
      <c r="AC70">
        <f t="shared" si="64"/>
        <v>-66.649981208121076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-1.7313023659150895E-18</v>
      </c>
      <c r="AI70">
        <f t="shared" si="69"/>
        <v>-1.7313075690110946E-18</v>
      </c>
      <c r="AJ70">
        <f t="shared" si="70"/>
        <v>-7.9979977449745405</v>
      </c>
      <c r="AK70">
        <f t="shared" si="61"/>
        <v>-5.2253585267166933</v>
      </c>
      <c r="AL70">
        <f t="shared" si="71"/>
        <v>-13.223356271691234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-1.4222741059770717E-21</v>
      </c>
      <c r="AR70">
        <f t="shared" si="76"/>
        <v>-1.422278380348126E-21</v>
      </c>
      <c r="AS70">
        <f t="shared" si="77"/>
        <v>-6.5703977053874112E-3</v>
      </c>
      <c r="AT70">
        <f t="shared" si="78"/>
        <v>-4.2926598341864368E-3</v>
      </c>
      <c r="AU70">
        <f t="shared" si="79"/>
        <v>-1.0863057539573848E-2</v>
      </c>
      <c r="AW70">
        <v>67</v>
      </c>
      <c r="AX70">
        <f>IF(Z70&gt;0, (R70*SUMPRODUCT(K70:$K$98, X70:$X$98)-K70*$AZ$3)/Z70, 0)</f>
        <v>-1.6012096726421497E+26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500000</v>
      </c>
      <c r="S71">
        <f t="shared" si="63"/>
        <v>-1.4230040155520805E+27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-66.649981208121076</v>
      </c>
      <c r="AC71">
        <f t="shared" si="64"/>
        <v>-59.508911792965257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-1.8513299397753591E-19</v>
      </c>
      <c r="AI71">
        <f t="shared" si="69"/>
        <v>-1.851335167177315E-19</v>
      </c>
      <c r="AJ71">
        <f t="shared" si="70"/>
        <v>-7.1410694151558189</v>
      </c>
      <c r="AK71">
        <f t="shared" si="61"/>
        <v>-4.6654986845684761</v>
      </c>
      <c r="AL71">
        <f t="shared" si="71"/>
        <v>-11.806568099724295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-1.3579262469448036E-22</v>
      </c>
      <c r="AR71">
        <f t="shared" si="76"/>
        <v>-1.3579300811756268E-22</v>
      </c>
      <c r="AS71">
        <f t="shared" si="77"/>
        <v>-5.237880823810102E-3</v>
      </c>
      <c r="AT71">
        <f t="shared" si="78"/>
        <v>-3.4220821382226056E-3</v>
      </c>
      <c r="AU71">
        <f t="shared" si="79"/>
        <v>-8.6599629620327072E-3</v>
      </c>
      <c r="AW71">
        <v>68</v>
      </c>
      <c r="AX71">
        <f>IF(Z71&gt;0, (R71*SUMPRODUCT(K71:$K$98, X71:$X$98)-K71*$AZ$3)/Z71, 0)</f>
        <v>-1.4230040155520805E+27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500000</v>
      </c>
      <c r="S72">
        <f t="shared" si="63"/>
        <v>-1.3411647963670984E+28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-59.508911792965257</v>
      </c>
      <c r="AC72">
        <f t="shared" si="64"/>
        <v>-53.132956958004684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-1.8719660581355033E-20</v>
      </c>
      <c r="AI72">
        <f t="shared" si="69"/>
        <v>-1.8719710102634131E-20</v>
      </c>
      <c r="AJ72">
        <f t="shared" si="70"/>
        <v>-6.3759548349605737</v>
      </c>
      <c r="AK72">
        <f t="shared" ref="AK72:AK79" si="92">G72*SUM(AB72:AB72, AE72:AF72)</f>
        <v>-4.1656238255075682</v>
      </c>
      <c r="AL72">
        <f t="shared" si="71"/>
        <v>-10.541578660468142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-1.225948722590266E-23</v>
      </c>
      <c r="AR72">
        <f t="shared" si="76"/>
        <v>-1.2259519657339431E-23</v>
      </c>
      <c r="AS72">
        <f t="shared" si="77"/>
        <v>-4.1756065240833211E-3</v>
      </c>
      <c r="AT72">
        <f t="shared" si="78"/>
        <v>-2.7280629290677657E-3</v>
      </c>
      <c r="AU72">
        <f t="shared" si="79"/>
        <v>-6.9036694531510873E-3</v>
      </c>
      <c r="AW72">
        <v>69</v>
      </c>
      <c r="AX72">
        <f>IF(Z72&gt;0, (R72*SUMPRODUCT(K72:$K$98, X72:$X$98)-K72*$AZ$3)/Z72, 0)</f>
        <v>-1.3411647963670984E+28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500000</v>
      </c>
      <c r="S73">
        <f t="shared" si="63"/>
        <v>-1.344764239666691E+29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-53.132956958004684</v>
      </c>
      <c r="AC73">
        <f t="shared" si="64"/>
        <v>-47.440140141075602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-1.7846543355032133E-21</v>
      </c>
      <c r="AI73">
        <f t="shared" si="69"/>
        <v>-1.7846587452111329E-21</v>
      </c>
      <c r="AJ73">
        <f t="shared" si="70"/>
        <v>-5.6928168169290814</v>
      </c>
      <c r="AK73">
        <f t="shared" si="92"/>
        <v>-3.7193069870603281</v>
      </c>
      <c r="AL73">
        <f t="shared" si="71"/>
        <v>-9.4121238039894095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-1.043543180065583E-24</v>
      </c>
      <c r="AR73">
        <f t="shared" si="76"/>
        <v>-1.0435457585596557E-24</v>
      </c>
      <c r="AS73">
        <f t="shared" si="77"/>
        <v>-3.3287679560613198E-3</v>
      </c>
      <c r="AT73">
        <f t="shared" si="78"/>
        <v>-2.174795064626726E-3</v>
      </c>
      <c r="AU73">
        <f t="shared" si="79"/>
        <v>-5.5035630206880454E-3</v>
      </c>
      <c r="AW73">
        <v>70</v>
      </c>
      <c r="AX73">
        <f>IF(Z73&gt;0, (R73*SUMPRODUCT(K73:$K$98, X73:$X$98)-K73*$AZ$3)/Z73, 0)</f>
        <v>-1.344764239666691E+29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500000</v>
      </c>
      <c r="S74">
        <f t="shared" si="63"/>
        <v>-1.4394558880434539E+30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-47.440140141075602</v>
      </c>
      <c r="AC74">
        <f t="shared" si="64"/>
        <v>-42.35726798310322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-1.5991148953203956E-22</v>
      </c>
      <c r="AI74">
        <f t="shared" si="69"/>
        <v>-1.5991185735564165E-22</v>
      </c>
      <c r="AJ74">
        <f t="shared" si="70"/>
        <v>-5.0828721579723819</v>
      </c>
      <c r="AK74">
        <f t="shared" si="92"/>
        <v>-3.3208098098752923</v>
      </c>
      <c r="AL74">
        <f t="shared" si="71"/>
        <v>-8.4036819678476746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-8.3486827610751146E-26</v>
      </c>
      <c r="AR74">
        <f t="shared" si="76"/>
        <v>-8.3487019644642819E-26</v>
      </c>
      <c r="AS74">
        <f t="shared" si="77"/>
        <v>-2.6536734343601018E-3</v>
      </c>
      <c r="AT74">
        <f t="shared" si="78"/>
        <v>-1.7337333104486014E-3</v>
      </c>
      <c r="AU74">
        <f t="shared" si="79"/>
        <v>-4.3874067448087034E-3</v>
      </c>
      <c r="AW74">
        <v>71</v>
      </c>
      <c r="AX74">
        <f>IF(Z74&gt;0, (R74*SUMPRODUCT(K74:$K$98, X74:$X$98)-K74*$AZ$3)/Z74, 0)</f>
        <v>-1.4394558880434539E+30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500000</v>
      </c>
      <c r="S75">
        <f t="shared" si="63"/>
        <v>-1.651829391328322E+31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-42.35726798310322</v>
      </c>
      <c r="AC75">
        <f t="shared" si="64"/>
        <v>-37.818989270627874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-1.342105388629338E-23</v>
      </c>
      <c r="AI75">
        <f t="shared" si="69"/>
        <v>-1.3421082505312291E-23</v>
      </c>
      <c r="AJ75">
        <f t="shared" si="70"/>
        <v>-4.5382787124753463</v>
      </c>
      <c r="AK75">
        <f t="shared" si="92"/>
        <v>-2.9650087588172256</v>
      </c>
      <c r="AL75">
        <f t="shared" si="71"/>
        <v>-7.5032874712925715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-6.2561461758722716E-27</v>
      </c>
      <c r="AR75">
        <f t="shared" si="76"/>
        <v>-6.2561595164614112E-27</v>
      </c>
      <c r="AS75">
        <f t="shared" si="77"/>
        <v>-2.1154922148916653E-3</v>
      </c>
      <c r="AT75">
        <f t="shared" si="78"/>
        <v>-1.3821215803958876E-3</v>
      </c>
      <c r="AU75">
        <f t="shared" si="79"/>
        <v>-3.4976137952875529E-3</v>
      </c>
      <c r="AW75">
        <v>72</v>
      </c>
      <c r="AX75">
        <f>IF(Z75&gt;0, (R75*SUMPRODUCT(K75:$K$98, X75:$X$98)-K75*$AZ$3)/Z75, 0)</f>
        <v>-1.651829391328322E+31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500000</v>
      </c>
      <c r="S76">
        <f t="shared" si="63"/>
        <v>-2.042705670985461E+32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-37.818989270627874</v>
      </c>
      <c r="AC76">
        <f t="shared" si="64"/>
        <v>-33.76695470591774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-1.0506606277992002E-24</v>
      </c>
      <c r="AI76">
        <f t="shared" si="69"/>
        <v>-1.0506626941122272E-24</v>
      </c>
      <c r="AJ76">
        <f t="shared" si="70"/>
        <v>-4.0520345647101337</v>
      </c>
      <c r="AK76">
        <f t="shared" si="92"/>
        <v>-2.6473292489439513</v>
      </c>
      <c r="AL76">
        <f t="shared" si="71"/>
        <v>-6.6993638136540845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-4.3728512335613066E-28</v>
      </c>
      <c r="AR76">
        <f t="shared" si="76"/>
        <v>-4.3728598335594695E-28</v>
      </c>
      <c r="AS76">
        <f t="shared" si="77"/>
        <v>-1.6864574417184844E-3</v>
      </c>
      <c r="AT76">
        <f t="shared" si="78"/>
        <v>-1.101818861922742E-3</v>
      </c>
      <c r="AU76">
        <f t="shared" si="79"/>
        <v>-2.7882763036412264E-3</v>
      </c>
      <c r="AW76">
        <v>73</v>
      </c>
      <c r="AX76">
        <f>IF(Z76&gt;0, (R76*SUMPRODUCT(K76:$K$98, X76:$X$98)-K76*$AZ$3)/Z76, 0)</f>
        <v>-2.042705670985461E+32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500000</v>
      </c>
      <c r="S77">
        <f t="shared" si="63"/>
        <v>-2.7387178344475894E+33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-33.76695470591774</v>
      </c>
      <c r="AC77">
        <f t="shared" si="64"/>
        <v>-30.149066701712272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-7.6321765691267262E-26</v>
      </c>
      <c r="AI77">
        <f t="shared" si="69"/>
        <v>-7.6321903297021684E-26</v>
      </c>
      <c r="AJ77">
        <f t="shared" si="70"/>
        <v>-3.6178880042054686</v>
      </c>
      <c r="AK77">
        <f t="shared" si="92"/>
        <v>-2.3636868294142421</v>
      </c>
      <c r="AL77">
        <f t="shared" si="71"/>
        <v>-5.9815748336197103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-2.8361724316602621E-29</v>
      </c>
      <c r="AR77">
        <f t="shared" si="76"/>
        <v>-2.836177545190375E-29</v>
      </c>
      <c r="AS77">
        <f t="shared" si="77"/>
        <v>-1.3444335472883296E-3</v>
      </c>
      <c r="AT77">
        <f t="shared" si="78"/>
        <v>-8.7836325089504297E-4</v>
      </c>
      <c r="AU77">
        <f t="shared" si="79"/>
        <v>-2.2227967981833722E-3</v>
      </c>
      <c r="AW77">
        <v>74</v>
      </c>
      <c r="AX77">
        <f>IF(Z77&gt;0, (R77*SUMPRODUCT(K77:$K$98, X77:$X$98)-K77*$AZ$3)/Z77, 0)</f>
        <v>-2.7387178344475894E+33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500000</v>
      </c>
      <c r="S78">
        <f t="shared" si="63"/>
        <v>-4.0093877663078856E+34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-30.149066701712272</v>
      </c>
      <c r="AC78">
        <f t="shared" si="64"/>
        <v>-26.918809555100236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-5.1134906177152385E-27</v>
      </c>
      <c r="AI78">
        <f t="shared" si="69"/>
        <v>-5.1134990101466784E-27</v>
      </c>
      <c r="AJ78">
        <f t="shared" si="70"/>
        <v>-3.2302571466120362</v>
      </c>
      <c r="AK78">
        <f t="shared" si="92"/>
        <v>-2.1104346691198592</v>
      </c>
      <c r="AL78">
        <f t="shared" si="71"/>
        <v>-5.3406918157318959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-1.6966164084763417E-30</v>
      </c>
      <c r="AR78">
        <f t="shared" si="76"/>
        <v>-1.6966191930198076E-30</v>
      </c>
      <c r="AS78">
        <f t="shared" si="77"/>
        <v>-1.07177419267246E-3</v>
      </c>
      <c r="AT78">
        <f t="shared" si="78"/>
        <v>-7.0022580587933902E-4</v>
      </c>
      <c r="AU78">
        <f t="shared" si="79"/>
        <v>-1.7719999985517992E-3</v>
      </c>
      <c r="AW78">
        <v>75</v>
      </c>
      <c r="AX78">
        <f>IF(Z78&gt;0, (R78*SUMPRODUCT(K78:$K$98, X78:$X$98)-K78*$AZ$3)/Z78, 0)</f>
        <v>-4.0093877663078856E+34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-26.918809555100236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-26.918809555100236</v>
      </c>
      <c r="AK79">
        <f t="shared" si="92"/>
        <v>-1.8843166688570168</v>
      </c>
      <c r="AL79">
        <f t="shared" si="71"/>
        <v>-28.803126223957253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-9.9447980925647971E-32</v>
      </c>
      <c r="AR79">
        <f t="shared" si="76"/>
        <v>-9.9447980925647971E-32</v>
      </c>
      <c r="AS79">
        <f t="shared" si="77"/>
        <v>-7.9745103621462598E-3</v>
      </c>
      <c r="AT79">
        <f t="shared" si="78"/>
        <v>-5.5821572535023824E-4</v>
      </c>
      <c r="AU79">
        <f t="shared" si="79"/>
        <v>-8.5327260874964988E-3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100232.44942929743</v>
      </c>
      <c r="AO81" s="6">
        <f t="shared" si="93"/>
        <v>-10023.244942929743</v>
      </c>
      <c r="AP81" s="6">
        <f t="shared" si="93"/>
        <v>-727.87278910627924</v>
      </c>
      <c r="AQ81" s="6">
        <f t="shared" si="93"/>
        <v>-81131.527086717892</v>
      </c>
      <c r="AR81" s="6">
        <f t="shared" si="93"/>
        <v>8349.8046105435205</v>
      </c>
      <c r="AS81" s="6">
        <f t="shared" si="93"/>
        <v>-10989.312555170029</v>
      </c>
      <c r="AT81" s="6">
        <f t="shared" si="93"/>
        <v>4821.1724858667903</v>
      </c>
      <c r="AU81" s="6">
        <f t="shared" si="93"/>
        <v>2181.6645412402636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205461.08329137793</v>
      </c>
      <c r="K3">
        <v>1</v>
      </c>
      <c r="L3" s="2">
        <v>0</v>
      </c>
      <c r="O3">
        <f>$C$3</f>
        <v>205461.08329137793</v>
      </c>
      <c r="P3" s="2">
        <f>O3*C5</f>
        <v>20546.108329137794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205461.08329137793</v>
      </c>
      <c r="AF3">
        <f t="shared" ref="AF3:AF34" si="4">-$Z3*P3</f>
        <v>-20546.108329137794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184290.01799154014</v>
      </c>
      <c r="AJ3">
        <f t="shared" ref="AJ3:AJ34" si="8">AB3-AC3</f>
        <v>0</v>
      </c>
      <c r="AL3">
        <f t="shared" ref="AL3:AL34" si="9">SUM(AI3:AK3)</f>
        <v>184290.01799154014</v>
      </c>
      <c r="AN3">
        <f t="shared" ref="AN3:AN34" si="10">AE3*$K3</f>
        <v>205461.08329137793</v>
      </c>
      <c r="AO3">
        <f t="shared" ref="AO3:AO34" si="11">AF3*$K3</f>
        <v>-20546.108329137794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184290.01799154014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184290.01799154014</v>
      </c>
      <c r="AW3">
        <v>0</v>
      </c>
      <c r="AX3">
        <f>IF(Z3&gt;0, (R3*SUMPRODUCT(K3:$K$98, X3:$X$98)-K3*$AZ$3)/Z3, 0)</f>
        <v>0</v>
      </c>
      <c r="AZ3">
        <f>C6*ABS(SUMPRODUCT(X4:X69, K4:K69))/1</f>
        <v>183475.44560570622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9322.8161065204949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9035.9650906784518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-9035.9650906784518</v>
      </c>
      <c r="AK4">
        <f>G4*SUM(AB4, AE4:AF4)</f>
        <v>0</v>
      </c>
      <c r="AL4">
        <f t="shared" si="9"/>
        <v>-19420.319590678453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-9872.9363947518523</v>
      </c>
      <c r="AR4">
        <f t="shared" si="14"/>
        <v>-9872.9363947518523</v>
      </c>
      <c r="AS4">
        <f t="shared" si="15"/>
        <v>-8590.953689559281</v>
      </c>
      <c r="AT4">
        <f t="shared" si="16"/>
        <v>0</v>
      </c>
      <c r="AU4">
        <f t="shared" si="17"/>
        <v>-18463.890084311133</v>
      </c>
      <c r="AW4">
        <v>1</v>
      </c>
      <c r="AX4">
        <f>IF(Z4&gt;0, (R4*SUMPRODUCT(K4:$K$98, X4:$X$98)-K4*$AZ$3)/Z4, 0)</f>
        <v>9322.8161065204949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500000</v>
      </c>
      <c r="S5">
        <f t="shared" si="1"/>
        <v>8670.2380119500322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9035.9650906784518</v>
      </c>
      <c r="AC5">
        <f t="shared" si="2"/>
        <v>8115.8566020674189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-11739.857627645595</v>
      </c>
      <c r="AI5">
        <f t="shared" si="7"/>
        <v>-11751.55836843103</v>
      </c>
      <c r="AJ5">
        <f t="shared" si="8"/>
        <v>920.10848861103295</v>
      </c>
      <c r="AK5">
        <f>G5*SUM(AB5, AE5:AF5)</f>
        <v>37.047456871781655</v>
      </c>
      <c r="AL5">
        <f t="shared" si="9"/>
        <v>-10794.402422948215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-10588.826938069344</v>
      </c>
      <c r="AR5">
        <f t="shared" si="14"/>
        <v>-10599.38048336383</v>
      </c>
      <c r="AS5">
        <f t="shared" si="15"/>
        <v>829.89673803264759</v>
      </c>
      <c r="AT5">
        <f t="shared" si="16"/>
        <v>33.415150485905563</v>
      </c>
      <c r="AU5">
        <f t="shared" si="17"/>
        <v>-9736.0685948452756</v>
      </c>
      <c r="AW5">
        <v>2</v>
      </c>
      <c r="AX5">
        <f>IF(Z5&gt;0, (R5*SUMPRODUCT(K5:$K$98, X5:$X$98)-K5*$AZ$3)/Z5, 0)</f>
        <v>8670.2380119500322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500000</v>
      </c>
      <c r="S6">
        <f t="shared" si="1"/>
        <v>7179.1628059947434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8115.8566020674189</v>
      </c>
      <c r="AC6">
        <f t="shared" si="2"/>
        <v>6465.907597937563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-13024.710027231744</v>
      </c>
      <c r="AI6">
        <f t="shared" si="7"/>
        <v>-13035.968142858643</v>
      </c>
      <c r="AJ6">
        <f t="shared" si="8"/>
        <v>1649.9490041298559</v>
      </c>
      <c r="AK6">
        <f>G6*SUM(AB6, AE6:AF6)</f>
        <v>57.62258187467868</v>
      </c>
      <c r="AL6">
        <f t="shared" si="9"/>
        <v>-11328.396556854108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-11113.145760830845</v>
      </c>
      <c r="AR6">
        <f t="shared" si="14"/>
        <v>-11122.751585428277</v>
      </c>
      <c r="AS6">
        <f t="shared" si="15"/>
        <v>1407.7951633852933</v>
      </c>
      <c r="AT6">
        <f t="shared" si="16"/>
        <v>49.165635945049651</v>
      </c>
      <c r="AU6">
        <f t="shared" si="17"/>
        <v>-9665.790786097934</v>
      </c>
      <c r="AW6">
        <v>3</v>
      </c>
      <c r="AX6">
        <f>IF(Z6&gt;0, (R6*SUMPRODUCT(K6:$K$98, X6:$X$98)-K6*$AZ$3)/Z6, 0)</f>
        <v>7179.1628059947434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500000</v>
      </c>
      <c r="S7">
        <f t="shared" si="1"/>
        <v>5493.539452496213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6465.907597937563</v>
      </c>
      <c r="AC7">
        <f t="shared" si="2"/>
        <v>4741.5078648014751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-14268.287616663032</v>
      </c>
      <c r="AI7">
        <f t="shared" si="7"/>
        <v>-14279.076443943246</v>
      </c>
      <c r="AJ7">
        <f t="shared" si="8"/>
        <v>1724.3997331360879</v>
      </c>
      <c r="AK7">
        <f>G7*SUM(AB7, AE7:AF7)</f>
        <v>89.229524851538372</v>
      </c>
      <c r="AL7">
        <f t="shared" si="9"/>
        <v>-12465.44718595562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-11444.078193656962</v>
      </c>
      <c r="AR7">
        <f t="shared" si="14"/>
        <v>-11452.731522376553</v>
      </c>
      <c r="AS7">
        <f t="shared" si="15"/>
        <v>1383.0787487129362</v>
      </c>
      <c r="AT7">
        <f t="shared" si="16"/>
        <v>71.567779331230057</v>
      </c>
      <c r="AU7">
        <f t="shared" si="17"/>
        <v>-9998.0849943323847</v>
      </c>
      <c r="AW7">
        <v>4</v>
      </c>
      <c r="AX7">
        <f>IF(Z7&gt;0, (R7*SUMPRODUCT(K7:$K$98, X7:$X$98)-K7*$AZ$3)/Z7, 0)</f>
        <v>5493.539452496213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500000</v>
      </c>
      <c r="S8">
        <f t="shared" si="1"/>
        <v>3801.0366056674852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4741.5078648014751</v>
      </c>
      <c r="AC8">
        <f t="shared" si="2"/>
        <v>3130.0038136820949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-15507.269536396539</v>
      </c>
      <c r="AI8">
        <f t="shared" si="7"/>
        <v>-15517.56279366554</v>
      </c>
      <c r="AJ8">
        <f t="shared" si="8"/>
        <v>1611.5040511193802</v>
      </c>
      <c r="AK8">
        <f t="shared" ref="AK8:AK39" si="30">G8*SUM(AB8:AB8, AE8:AF8)</f>
        <v>102.41656987971187</v>
      </c>
      <c r="AL8">
        <f t="shared" si="9"/>
        <v>-13803.642172666448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-11606.775704792639</v>
      </c>
      <c r="AR8">
        <f t="shared" si="14"/>
        <v>-11614.479932033457</v>
      </c>
      <c r="AS8">
        <f t="shared" si="15"/>
        <v>1206.1675993189524</v>
      </c>
      <c r="AT8">
        <f t="shared" si="16"/>
        <v>76.656058131834371</v>
      </c>
      <c r="AU8">
        <f t="shared" si="17"/>
        <v>-10331.65627458267</v>
      </c>
      <c r="AW8">
        <v>5</v>
      </c>
      <c r="AX8">
        <f>IF(Z8&gt;0, (R8*SUMPRODUCT(K8:$K$98, X8:$X$98)-K8*$AZ$3)/Z8, 0)</f>
        <v>3801.0366056674852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500000</v>
      </c>
      <c r="S9">
        <f t="shared" si="1"/>
        <v>1001.3255882769938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3130.0038136820949</v>
      </c>
      <c r="AC9">
        <f t="shared" si="2"/>
        <v>782.4863954612083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-16887.73094192618</v>
      </c>
      <c r="AI9">
        <f t="shared" si="7"/>
        <v>-16897.499073348943</v>
      </c>
      <c r="AJ9">
        <f t="shared" si="8"/>
        <v>2347.5174182208866</v>
      </c>
      <c r="AK9">
        <f t="shared" si="30"/>
        <v>69.799085045110715</v>
      </c>
      <c r="AL9">
        <f t="shared" si="9"/>
        <v>-14480.182570082945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-11787.759092661976</v>
      </c>
      <c r="AR9">
        <f t="shared" si="14"/>
        <v>-11794.577319479595</v>
      </c>
      <c r="AS9">
        <f t="shared" si="15"/>
        <v>1638.584241244396</v>
      </c>
      <c r="AT9">
        <f t="shared" si="16"/>
        <v>48.720269302570159</v>
      </c>
      <c r="AU9">
        <f t="shared" si="17"/>
        <v>-10107.272808932628</v>
      </c>
      <c r="AW9">
        <v>6</v>
      </c>
      <c r="AX9">
        <f>IF(Z9&gt;0, (R9*SUMPRODUCT(K9:$K$98, X9:$X$98)-K9*$AZ$3)/Z9, 0)</f>
        <v>1001.3255882769938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500000</v>
      </c>
      <c r="S10">
        <f t="shared" si="1"/>
        <v>-5980.0484786199049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782.4863954612083</v>
      </c>
      <c r="AC10">
        <f t="shared" si="2"/>
        <v>-4409.3808688357094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-18143.6629376356</v>
      </c>
      <c r="AI10">
        <f t="shared" si="7"/>
        <v>-18152.879796170695</v>
      </c>
      <c r="AJ10">
        <f t="shared" si="8"/>
        <v>5191.8672642969177</v>
      </c>
      <c r="AK10">
        <f t="shared" si="30"/>
        <v>3.3646915004831959</v>
      </c>
      <c r="AL10">
        <f t="shared" si="9"/>
        <v>-12957.647840373294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-12012.149070777516</v>
      </c>
      <c r="AR10">
        <f t="shared" si="14"/>
        <v>-12018.251161577395</v>
      </c>
      <c r="AS10">
        <f t="shared" si="15"/>
        <v>3437.3149318740384</v>
      </c>
      <c r="AT10">
        <f t="shared" si="16"/>
        <v>2.227619418411066</v>
      </c>
      <c r="AU10">
        <f t="shared" si="17"/>
        <v>-8578.7086102849444</v>
      </c>
      <c r="AW10">
        <v>7</v>
      </c>
      <c r="AX10">
        <f>IF(Z10&gt;0, (R10*SUMPRODUCT(K10:$K$98, X10:$X$98)-K10*$AZ$3)/Z10, 0)</f>
        <v>-5980.0484786199049</v>
      </c>
    </row>
    <row r="11" spans="1:52" x14ac:dyDescent="0.25">
      <c r="A11" t="s">
        <v>33</v>
      </c>
      <c r="C11" s="25">
        <f>AU71</f>
        <v>3754.9657889011182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500000</v>
      </c>
      <c r="S11">
        <f t="shared" si="1"/>
        <v>-15122.640174202805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-4409.3808688357094</v>
      </c>
      <c r="AC11">
        <f t="shared" si="2"/>
        <v>-10461.165441217861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-19109.982682089623</v>
      </c>
      <c r="AI11">
        <f t="shared" si="7"/>
        <v>-19118.629622472316</v>
      </c>
      <c r="AJ11">
        <f t="shared" si="8"/>
        <v>6051.784572382152</v>
      </c>
      <c r="AK11">
        <f t="shared" si="30"/>
        <v>-7.0550093901371351</v>
      </c>
      <c r="AL11">
        <f t="shared" si="9"/>
        <v>-13073.9000594803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-12031.103418928407</v>
      </c>
      <c r="AR11">
        <f t="shared" si="14"/>
        <v>-12036.547287493446</v>
      </c>
      <c r="AS11">
        <f t="shared" si="15"/>
        <v>3810.0320272735885</v>
      </c>
      <c r="AT11">
        <f t="shared" si="16"/>
        <v>-4.4416339358487349</v>
      </c>
      <c r="AU11">
        <f t="shared" si="17"/>
        <v>-8230.9568941557063</v>
      </c>
      <c r="AW11">
        <v>8</v>
      </c>
      <c r="AX11">
        <f>IF(Z11&gt;0, (R11*SUMPRODUCT(K11:$K$98, X11:$X$98)-K11*$AZ$3)/Z11, 0)</f>
        <v>-15122.640174202805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500000</v>
      </c>
      <c r="S12">
        <f t="shared" si="1"/>
        <v>-23004.031123069395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-10461.165441217861</v>
      </c>
      <c r="AC12">
        <f t="shared" si="2"/>
        <v>-14834.680874816491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-19982.288894048499</v>
      </c>
      <c r="AI12">
        <f t="shared" si="7"/>
        <v>-19990.349807805011</v>
      </c>
      <c r="AJ12">
        <f t="shared" si="8"/>
        <v>4373.5154335986299</v>
      </c>
      <c r="AK12">
        <f t="shared" si="30"/>
        <v>-219.68447426557509</v>
      </c>
      <c r="AL12">
        <f t="shared" si="9"/>
        <v>-15836.518848471957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-11746.295690213086</v>
      </c>
      <c r="AR12">
        <f t="shared" si="14"/>
        <v>-11751.034180233892</v>
      </c>
      <c r="AS12">
        <f t="shared" si="15"/>
        <v>2570.9069547113172</v>
      </c>
      <c r="AT12">
        <f t="shared" si="16"/>
        <v>-129.13829876821663</v>
      </c>
      <c r="AU12">
        <f t="shared" si="17"/>
        <v>-9309.2655242907913</v>
      </c>
      <c r="AW12">
        <v>9</v>
      </c>
      <c r="AX12">
        <f>IF(Z12&gt;0, (R12*SUMPRODUCT(K12:$K$98, X12:$X$98)-K12*$AZ$3)/Z12, 0)</f>
        <v>-23004.031123069395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500000</v>
      </c>
      <c r="S13">
        <f t="shared" si="1"/>
        <v>-25163.944052212693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-14834.680874816491</v>
      </c>
      <c r="AC13">
        <f t="shared" si="2"/>
        <v>-15025.260289381011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-20664.781810967506</v>
      </c>
      <c r="AI13">
        <f t="shared" si="7"/>
        <v>-20672.245496041181</v>
      </c>
      <c r="AJ13">
        <f t="shared" si="8"/>
        <v>190.57941456451954</v>
      </c>
      <c r="AK13">
        <f t="shared" si="30"/>
        <v>-1038.4276612371546</v>
      </c>
      <c r="AL13">
        <f t="shared" si="9"/>
        <v>-21520.093742713816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-10845.972455032825</v>
      </c>
      <c r="AR13">
        <f t="shared" si="14"/>
        <v>-10849.88979243627</v>
      </c>
      <c r="AS13">
        <f t="shared" si="15"/>
        <v>100.02617495656416</v>
      </c>
      <c r="AT13">
        <f t="shared" si="16"/>
        <v>-545.02185957486404</v>
      </c>
      <c r="AU13">
        <f t="shared" si="17"/>
        <v>-11294.885477054569</v>
      </c>
      <c r="AW13">
        <v>10</v>
      </c>
      <c r="AX13">
        <f>IF(Z13&gt;0, (R13*SUMPRODUCT(K13:$K$98, X13:$X$98)-K13*$AZ$3)/Z13, 0)</f>
        <v>-25163.944052212693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500000</v>
      </c>
      <c r="S14">
        <f t="shared" si="1"/>
        <v>-28348.532520626708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-15025.260289381011</v>
      </c>
      <c r="AC14">
        <f t="shared" si="2"/>
        <v>-15553.628926870486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-21233.285705466511</v>
      </c>
      <c r="AI14">
        <f t="shared" si="7"/>
        <v>-21240.143921546813</v>
      </c>
      <c r="AJ14">
        <f t="shared" si="8"/>
        <v>528.36863748947508</v>
      </c>
      <c r="AK14">
        <f t="shared" si="30"/>
        <v>-1051.7682202566709</v>
      </c>
      <c r="AL14">
        <f t="shared" si="9"/>
        <v>-21763.54350431401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-9950.3155554173245</v>
      </c>
      <c r="AR14">
        <f t="shared" si="14"/>
        <v>-9953.5294439832705</v>
      </c>
      <c r="AS14">
        <f t="shared" si="15"/>
        <v>247.60344421177618</v>
      </c>
      <c r="AT14">
        <f t="shared" si="16"/>
        <v>-492.87829626948519</v>
      </c>
      <c r="AU14">
        <f t="shared" si="17"/>
        <v>-10198.80429604098</v>
      </c>
      <c r="AW14">
        <v>11</v>
      </c>
      <c r="AX14">
        <f>IF(Z14&gt;0, (R14*SUMPRODUCT(K14:$K$98, X14:$X$98)-K14*$AZ$3)/Z14, 0)</f>
        <v>-28348.532520626708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500000</v>
      </c>
      <c r="S15">
        <f t="shared" si="1"/>
        <v>-32603.243287615893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-15553.628926870486</v>
      </c>
      <c r="AC15">
        <f t="shared" si="2"/>
        <v>-16291.798216624084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-21736.007853122203</v>
      </c>
      <c r="AI15">
        <f t="shared" si="7"/>
        <v>-21742.254086845373</v>
      </c>
      <c r="AJ15">
        <f t="shared" si="8"/>
        <v>738.1692897535977</v>
      </c>
      <c r="AK15">
        <f t="shared" si="30"/>
        <v>-1088.7540248809341</v>
      </c>
      <c r="AL15">
        <f t="shared" si="9"/>
        <v>-22092.838821972709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-9094.554083860352</v>
      </c>
      <c r="AR15">
        <f t="shared" si="14"/>
        <v>-9097.1675679370801</v>
      </c>
      <c r="AS15">
        <f t="shared" si="15"/>
        <v>308.85710817152483</v>
      </c>
      <c r="AT15">
        <f t="shared" si="16"/>
        <v>-455.5451226467049</v>
      </c>
      <c r="AU15">
        <f t="shared" si="17"/>
        <v>-9243.8555824122614</v>
      </c>
      <c r="AW15">
        <v>12</v>
      </c>
      <c r="AX15">
        <f>IF(Z15&gt;0, (R15*SUMPRODUCT(K15:$K$98, X15:$X$98)-K15*$AZ$3)/Z15, 0)</f>
        <v>-32603.243287615893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500000</v>
      </c>
      <c r="S16">
        <f t="shared" si="1"/>
        <v>-38070.456639661323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-16291.798216624084</v>
      </c>
      <c r="AC16">
        <f t="shared" si="2"/>
        <v>-17161.221706141841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-21963.202899297616</v>
      </c>
      <c r="AI16">
        <f t="shared" si="7"/>
        <v>-21968.83759061107</v>
      </c>
      <c r="AJ16">
        <f t="shared" si="8"/>
        <v>869.42348951775784</v>
      </c>
      <c r="AK16">
        <f t="shared" si="30"/>
        <v>-1140.425875163686</v>
      </c>
      <c r="AL16">
        <f t="shared" si="9"/>
        <v>-22239.839976256997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-8205.0130977284898</v>
      </c>
      <c r="AR16">
        <f t="shared" si="14"/>
        <v>-8207.1181056474416</v>
      </c>
      <c r="AS16">
        <f t="shared" si="15"/>
        <v>324.79921765846575</v>
      </c>
      <c r="AT16">
        <f t="shared" si="16"/>
        <v>-426.04028590956392</v>
      </c>
      <c r="AU16">
        <f t="shared" si="17"/>
        <v>-8308.3591738985397</v>
      </c>
      <c r="AW16">
        <v>13</v>
      </c>
      <c r="AX16">
        <f>IF(Z16&gt;0, (R16*SUMPRODUCT(K16:$K$98, X16:$X$98)-K16*$AZ$3)/Z16, 0)</f>
        <v>-38070.456639661323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500000</v>
      </c>
      <c r="S17">
        <f t="shared" si="1"/>
        <v>-44777.278901847487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-17161.221706141841</v>
      </c>
      <c r="AC17">
        <f t="shared" si="2"/>
        <v>-18022.368201778729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-21889.209083200709</v>
      </c>
      <c r="AI17">
        <f t="shared" si="7"/>
        <v>-21894.240197373951</v>
      </c>
      <c r="AJ17">
        <f t="shared" si="8"/>
        <v>861.14649563688727</v>
      </c>
      <c r="AK17">
        <f t="shared" si="30"/>
        <v>-1201.2855194299291</v>
      </c>
      <c r="AL17">
        <f t="shared" si="9"/>
        <v>-22234.379221166993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-7301.2236506466534</v>
      </c>
      <c r="AR17">
        <f t="shared" si="14"/>
        <v>-7302.9017966980318</v>
      </c>
      <c r="AS17">
        <f t="shared" si="15"/>
        <v>287.23848069233935</v>
      </c>
      <c r="AT17">
        <f t="shared" si="16"/>
        <v>-400.69306352290761</v>
      </c>
      <c r="AU17">
        <f t="shared" si="17"/>
        <v>-7416.3563795286</v>
      </c>
      <c r="AW17">
        <v>14</v>
      </c>
      <c r="AX17">
        <f>IF(Z17&gt;0, (R17*SUMPRODUCT(K17:$K$98, X17:$X$98)-K17*$AZ$3)/Z17, 0)</f>
        <v>-44777.278901847487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500000</v>
      </c>
      <c r="S18">
        <f t="shared" si="1"/>
        <v>-52833.991928319017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-18022.368201778729</v>
      </c>
      <c r="AC18">
        <f t="shared" si="2"/>
        <v>-18766.568100557881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-21632.744271942167</v>
      </c>
      <c r="AI18">
        <f t="shared" si="7"/>
        <v>-21637.184256366876</v>
      </c>
      <c r="AJ18">
        <f t="shared" si="8"/>
        <v>744.19989877915214</v>
      </c>
      <c r="AK18">
        <f t="shared" si="30"/>
        <v>-1261.5657741245111</v>
      </c>
      <c r="AL18">
        <f t="shared" si="9"/>
        <v>-22154.550131712236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-6442.5704459127992</v>
      </c>
      <c r="AR18">
        <f t="shared" si="14"/>
        <v>-6443.892742893494</v>
      </c>
      <c r="AS18">
        <f t="shared" si="15"/>
        <v>221.63439892110418</v>
      </c>
      <c r="AT18">
        <f t="shared" si="16"/>
        <v>-375.71406890301012</v>
      </c>
      <c r="AU18">
        <f t="shared" si="17"/>
        <v>-6597.9724128754006</v>
      </c>
      <c r="AW18">
        <v>15</v>
      </c>
      <c r="AX18">
        <f>IF(Z18&gt;0, (R18*SUMPRODUCT(K18:$K$98, X18:$X$98)-K18*$AZ$3)/Z18, 0)</f>
        <v>-52833.991928319017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500000</v>
      </c>
      <c r="S19">
        <f t="shared" si="1"/>
        <v>-62573.926701034339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-18766.568100557881</v>
      </c>
      <c r="AC19">
        <f t="shared" si="2"/>
        <v>-19354.653053731825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-21169.088098073531</v>
      </c>
      <c r="AI19">
        <f t="shared" si="7"/>
        <v>-21172.954455451541</v>
      </c>
      <c r="AJ19">
        <f t="shared" si="8"/>
        <v>588.08495317394409</v>
      </c>
      <c r="AK19">
        <f t="shared" si="30"/>
        <v>-1313.6597670390518</v>
      </c>
      <c r="AL19">
        <f t="shared" si="9"/>
        <v>-21898.529269316648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-5629.0056849995708</v>
      </c>
      <c r="AR19">
        <f t="shared" si="14"/>
        <v>-5630.0337759385966</v>
      </c>
      <c r="AS19">
        <f t="shared" si="15"/>
        <v>156.37582163872665</v>
      </c>
      <c r="AT19">
        <f t="shared" si="16"/>
        <v>-349.31114002454228</v>
      </c>
      <c r="AU19">
        <f t="shared" si="17"/>
        <v>-5822.9690943244123</v>
      </c>
      <c r="AW19">
        <v>16</v>
      </c>
      <c r="AX19">
        <f>IF(Z19&gt;0, (R19*SUMPRODUCT(K19:$K$98, X19:$X$98)-K19*$AZ$3)/Z19, 0)</f>
        <v>-62573.926701034339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500000</v>
      </c>
      <c r="S20">
        <f t="shared" si="1"/>
        <v>-74494.901690360595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-19354.653053731825</v>
      </c>
      <c r="AC20">
        <f t="shared" si="2"/>
        <v>-19756.439548785998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-20505.123663828042</v>
      </c>
      <c r="AI20">
        <f t="shared" si="7"/>
        <v>-20508.438729540678</v>
      </c>
      <c r="AJ20">
        <f t="shared" si="8"/>
        <v>401.78649505417343</v>
      </c>
      <c r="AK20">
        <f t="shared" si="30"/>
        <v>-1354.8257137612279</v>
      </c>
      <c r="AL20">
        <f t="shared" si="9"/>
        <v>-21461.477948247732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-4868.2615973451293</v>
      </c>
      <c r="AR20">
        <f t="shared" si="14"/>
        <v>-4869.0486497602269</v>
      </c>
      <c r="AS20">
        <f t="shared" si="15"/>
        <v>95.390878702897368</v>
      </c>
      <c r="AT20">
        <f t="shared" si="16"/>
        <v>-321.65843530290459</v>
      </c>
      <c r="AU20">
        <f t="shared" si="17"/>
        <v>-5095.316206360234</v>
      </c>
      <c r="AW20">
        <v>17</v>
      </c>
      <c r="AX20">
        <f>IF(Z20&gt;0, (R20*SUMPRODUCT(K20:$K$98, X20:$X$98)-K20*$AZ$3)/Z20, 0)</f>
        <v>-74494.901690360595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500000</v>
      </c>
      <c r="S21">
        <f t="shared" si="1"/>
        <v>-89378.556668312594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-19756.439548785998</v>
      </c>
      <c r="AC21">
        <f t="shared" si="2"/>
        <v>-19957.541155108454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-19630.465277387069</v>
      </c>
      <c r="AI21">
        <f t="shared" si="7"/>
        <v>-19633.256430810645</v>
      </c>
      <c r="AJ21">
        <f t="shared" si="8"/>
        <v>201.10160632245606</v>
      </c>
      <c r="AK21">
        <f t="shared" si="30"/>
        <v>-1382.9507684150201</v>
      </c>
      <c r="AL21">
        <f t="shared" si="9"/>
        <v>-20815.105592903208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-4161.2526517885972</v>
      </c>
      <c r="AR21">
        <f t="shared" si="14"/>
        <v>-4161.8443185892202</v>
      </c>
      <c r="AS21">
        <f t="shared" si="15"/>
        <v>42.629381462101264</v>
      </c>
      <c r="AT21">
        <f t="shared" si="16"/>
        <v>-293.15696143938163</v>
      </c>
      <c r="AU21">
        <f t="shared" si="17"/>
        <v>-4412.3718985665</v>
      </c>
      <c r="AW21">
        <v>18</v>
      </c>
      <c r="AX21">
        <f>IF(Z21&gt;0, (R21*SUMPRODUCT(K21:$K$98, X21:$X$98)-K21*$AZ$3)/Z21, 0)</f>
        <v>-89378.556668312594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500000</v>
      </c>
      <c r="S22">
        <f t="shared" si="1"/>
        <v>-108418.09755917195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-19957.541155108454</v>
      </c>
      <c r="AC22">
        <f t="shared" si="2"/>
        <v>-19951.686672055359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-18516.962192505765</v>
      </c>
      <c r="AI22">
        <f t="shared" si="7"/>
        <v>-18519.26251034029</v>
      </c>
      <c r="AJ22">
        <f t="shared" si="8"/>
        <v>-5.8544830530954641</v>
      </c>
      <c r="AK22">
        <f t="shared" si="30"/>
        <v>-1397.027880857592</v>
      </c>
      <c r="AL22">
        <f t="shared" si="9"/>
        <v>-19922.144874250978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-3504.6544881091745</v>
      </c>
      <c r="AR22">
        <f t="shared" si="14"/>
        <v>-3505.0898629368071</v>
      </c>
      <c r="AS22">
        <f t="shared" si="15"/>
        <v>-1.1080618999100293</v>
      </c>
      <c r="AT22">
        <f t="shared" si="16"/>
        <v>-264.41162334082918</v>
      </c>
      <c r="AU22">
        <f t="shared" si="17"/>
        <v>-3770.6095481775469</v>
      </c>
      <c r="AW22">
        <v>19</v>
      </c>
      <c r="AX22">
        <f>IF(Z22&gt;0, (R22*SUMPRODUCT(K22:$K$98, X22:$X$98)-K22*$AZ$3)/Z22, 0)</f>
        <v>-108418.09755917195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500000</v>
      </c>
      <c r="S23">
        <f t="shared" si="1"/>
        <v>-133567.43134596193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-19951.686672055359</v>
      </c>
      <c r="AC23">
        <f t="shared" si="2"/>
        <v>-19735.70978977019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-17213.386838743612</v>
      </c>
      <c r="AI23">
        <f t="shared" si="7"/>
        <v>-17215.233818728822</v>
      </c>
      <c r="AJ23">
        <f t="shared" si="8"/>
        <v>-215.97688228516927</v>
      </c>
      <c r="AK23">
        <f t="shared" si="30"/>
        <v>-1396.6180670438753</v>
      </c>
      <c r="AL23">
        <f t="shared" si="9"/>
        <v>-18827.828768057865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-2908.866399512503</v>
      </c>
      <c r="AR23">
        <f t="shared" si="14"/>
        <v>-2909.1785181019404</v>
      </c>
      <c r="AS23">
        <f t="shared" si="15"/>
        <v>-36.497634186477804</v>
      </c>
      <c r="AT23">
        <f t="shared" si="16"/>
        <v>-236.01255268556739</v>
      </c>
      <c r="AU23">
        <f t="shared" si="17"/>
        <v>-3181.6887049739853</v>
      </c>
      <c r="AW23">
        <v>20</v>
      </c>
      <c r="AX23">
        <f>IF(Z23&gt;0, (R23*SUMPRODUCT(K23:$K$98, X23:$X$98)-K23*$AZ$3)/Z23, 0)</f>
        <v>-133567.43134596193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500000</v>
      </c>
      <c r="S24">
        <f t="shared" si="1"/>
        <v>-167990.04459045251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-19735.70978977019</v>
      </c>
      <c r="AC24">
        <f t="shared" si="2"/>
        <v>-19322.583894287734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-15629.309237717551</v>
      </c>
      <c r="AI24">
        <f t="shared" si="7"/>
        <v>-15630.747015171968</v>
      </c>
      <c r="AJ24">
        <f t="shared" si="8"/>
        <v>-413.12589548245523</v>
      </c>
      <c r="AK24">
        <f t="shared" si="30"/>
        <v>-1381.4996852839133</v>
      </c>
      <c r="AL24">
        <f t="shared" si="9"/>
        <v>-17425.372595938337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-2358.1922498487734</v>
      </c>
      <c r="AR24">
        <f t="shared" si="14"/>
        <v>-2358.4091855814054</v>
      </c>
      <c r="AS24">
        <f t="shared" si="15"/>
        <v>-62.333547191419804</v>
      </c>
      <c r="AT24">
        <f t="shared" si="16"/>
        <v>-208.44439133260173</v>
      </c>
      <c r="AU24">
        <f t="shared" si="17"/>
        <v>-2629.1871241054268</v>
      </c>
      <c r="AW24">
        <v>21</v>
      </c>
      <c r="AX24">
        <f>IF(Z24&gt;0, (R24*SUMPRODUCT(K24:$K$98, X24:$X$98)-K24*$AZ$3)/Z24, 0)</f>
        <v>-167990.04459045251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500000</v>
      </c>
      <c r="S25">
        <f t="shared" si="1"/>
        <v>-216841.86484516063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-19322.583894287734</v>
      </c>
      <c r="AC25">
        <f t="shared" si="2"/>
        <v>-18714.711595033867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-13783.084944225153</v>
      </c>
      <c r="AI25">
        <f t="shared" si="7"/>
        <v>-13784.163766781419</v>
      </c>
      <c r="AJ25">
        <f t="shared" si="8"/>
        <v>-607.87229925386782</v>
      </c>
      <c r="AK25">
        <f t="shared" si="30"/>
        <v>-1352.5808726001414</v>
      </c>
      <c r="AL25">
        <f t="shared" si="9"/>
        <v>-15744.616938635429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-1856.8115702246821</v>
      </c>
      <c r="AR25">
        <f t="shared" si="14"/>
        <v>-1856.9569056276634</v>
      </c>
      <c r="AS25">
        <f t="shared" si="15"/>
        <v>-81.890543593186493</v>
      </c>
      <c r="AT25">
        <f t="shared" si="16"/>
        <v>-182.21521699035921</v>
      </c>
      <c r="AU25">
        <f t="shared" si="17"/>
        <v>-2121.062666211209</v>
      </c>
      <c r="AW25">
        <v>22</v>
      </c>
      <c r="AX25">
        <f>IF(Z25&gt;0, (R25*SUMPRODUCT(K25:$K$98, X25:$X$98)-K25*$AZ$3)/Z25, 0)</f>
        <v>-216841.86484516063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500000</v>
      </c>
      <c r="S26">
        <f t="shared" si="1"/>
        <v>-289287.2921619268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-18714.711595033867</v>
      </c>
      <c r="AC26">
        <f t="shared" si="2"/>
        <v>-17923.251246416905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-11743.083251321579</v>
      </c>
      <c r="AI26">
        <f t="shared" si="7"/>
        <v>-11743.857708571</v>
      </c>
      <c r="AJ26">
        <f t="shared" si="8"/>
        <v>-791.46034861696171</v>
      </c>
      <c r="AK26">
        <f t="shared" si="30"/>
        <v>-1310.0298116523709</v>
      </c>
      <c r="AL26">
        <f t="shared" si="9"/>
        <v>-13845.347868840334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-1412.490443086632</v>
      </c>
      <c r="AR26">
        <f t="shared" si="14"/>
        <v>-1412.5835969406903</v>
      </c>
      <c r="AS26">
        <f t="shared" si="15"/>
        <v>-95.199033727165258</v>
      </c>
      <c r="AT26">
        <f t="shared" si="16"/>
        <v>-157.57399905253232</v>
      </c>
      <c r="AU26">
        <f t="shared" si="17"/>
        <v>-1665.3566297203879</v>
      </c>
      <c r="AW26">
        <v>23</v>
      </c>
      <c r="AX26">
        <f>IF(Z26&gt;0, (R26*SUMPRODUCT(K26:$K$98, X26:$X$98)-K26*$AZ$3)/Z26, 0)</f>
        <v>-289287.2921619268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500000</v>
      </c>
      <c r="S27">
        <f t="shared" si="1"/>
        <v>-401897.07279208716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-17923.251246416905</v>
      </c>
      <c r="AC27">
        <f t="shared" si="2"/>
        <v>-16971.213190537786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-9554.6270074430631</v>
      </c>
      <c r="AI27">
        <f t="shared" si="7"/>
        <v>-9555.1548544448033</v>
      </c>
      <c r="AJ27">
        <f t="shared" si="8"/>
        <v>-952.03805587911847</v>
      </c>
      <c r="AK27">
        <f t="shared" si="30"/>
        <v>-1254.6275872491835</v>
      </c>
      <c r="AL27">
        <f t="shared" si="9"/>
        <v>-11761.820497573106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-1026.122223126531</v>
      </c>
      <c r="AR27">
        <f t="shared" si="14"/>
        <v>-1026.1789114240935</v>
      </c>
      <c r="AS27">
        <f t="shared" si="15"/>
        <v>-102.24443148212167</v>
      </c>
      <c r="AT27">
        <f t="shared" si="16"/>
        <v>-134.74113097467028</v>
      </c>
      <c r="AU27">
        <f t="shared" si="17"/>
        <v>-1263.1644738808855</v>
      </c>
      <c r="AW27">
        <v>24</v>
      </c>
      <c r="AX27">
        <f>IF(Z27&gt;0, (R27*SUMPRODUCT(K27:$K$98, X27:$X$98)-K27*$AZ$3)/Z27, 0)</f>
        <v>-401897.07279208716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500000</v>
      </c>
      <c r="S28">
        <f t="shared" si="1"/>
        <v>-586746.03069272789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-16971.213190537786</v>
      </c>
      <c r="AC28">
        <f t="shared" si="2"/>
        <v>-15886.149253873466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-7365.2408659792991</v>
      </c>
      <c r="AI28">
        <f t="shared" si="7"/>
        <v>-7365.5793034893732</v>
      </c>
      <c r="AJ28">
        <f t="shared" si="8"/>
        <v>-1085.0639366643209</v>
      </c>
      <c r="AK28">
        <f t="shared" si="30"/>
        <v>-1187.9849233376451</v>
      </c>
      <c r="AL28">
        <f t="shared" si="9"/>
        <v>-9638.6281634913394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-706.24321274745876</v>
      </c>
      <c r="AR28">
        <f t="shared" si="14"/>
        <v>-706.27566507302129</v>
      </c>
      <c r="AS28">
        <f t="shared" si="15"/>
        <v>-104.04534686786833</v>
      </c>
      <c r="AT28">
        <f t="shared" si="16"/>
        <v>-113.91430425975157</v>
      </c>
      <c r="AU28">
        <f t="shared" si="17"/>
        <v>-924.23531620064114</v>
      </c>
      <c r="AW28">
        <v>25</v>
      </c>
      <c r="AX28">
        <f>IF(Z28&gt;0, (R28*SUMPRODUCT(K28:$K$98, X28:$X$98)-K28*$AZ$3)/Z28, 0)</f>
        <v>-586746.03069272789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500000</v>
      </c>
      <c r="S29">
        <f t="shared" si="1"/>
        <v>-909797.55086477532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-15886.149253873466</v>
      </c>
      <c r="AC29">
        <f t="shared" si="2"/>
        <v>-14707.404823950521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-5319.3355464105898</v>
      </c>
      <c r="AI29">
        <f t="shared" si="7"/>
        <v>-5319.5376161569029</v>
      </c>
      <c r="AJ29">
        <f t="shared" si="8"/>
        <v>-1178.7444299229446</v>
      </c>
      <c r="AK29">
        <f t="shared" si="30"/>
        <v>-1112.0304477711427</v>
      </c>
      <c r="AL29">
        <f t="shared" si="9"/>
        <v>-7610.31249385099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-455.41433528519735</v>
      </c>
      <c r="AR29">
        <f t="shared" si="14"/>
        <v>-455.43163546458919</v>
      </c>
      <c r="AS29">
        <f t="shared" si="15"/>
        <v>-100.91807639146266</v>
      </c>
      <c r="AT29">
        <f t="shared" si="16"/>
        <v>-95.206366052679272</v>
      </c>
      <c r="AU29">
        <f t="shared" si="17"/>
        <v>-651.55607790873114</v>
      </c>
      <c r="AW29">
        <v>26</v>
      </c>
      <c r="AX29">
        <f>IF(Z29&gt;0, (R29*SUMPRODUCT(K29:$K$98, X29:$X$98)-K29*$AZ$3)/Z29, 0)</f>
        <v>-909797.55086477532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500000</v>
      </c>
      <c r="S30">
        <f t="shared" si="1"/>
        <v>-1519996.9680137548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-14707.404823950521</v>
      </c>
      <c r="AC30">
        <f t="shared" si="2"/>
        <v>-13479.794478280002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-3567.8101885799142</v>
      </c>
      <c r="AI30">
        <f t="shared" si="7"/>
        <v>-3567.9210423740496</v>
      </c>
      <c r="AJ30">
        <f t="shared" si="8"/>
        <v>-1227.6103456705187</v>
      </c>
      <c r="AK30">
        <f t="shared" si="30"/>
        <v>-1029.5183376765365</v>
      </c>
      <c r="AL30">
        <f t="shared" si="9"/>
        <v>-5825.0497257211046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-272.7300731587427</v>
      </c>
      <c r="AR30">
        <f t="shared" si="14"/>
        <v>-272.73854702976905</v>
      </c>
      <c r="AS30">
        <f t="shared" si="15"/>
        <v>-93.840827198941327</v>
      </c>
      <c r="AT30">
        <f t="shared" si="16"/>
        <v>-78.698304201140061</v>
      </c>
      <c r="AU30">
        <f t="shared" si="17"/>
        <v>-445.27767842985043</v>
      </c>
      <c r="AW30">
        <v>27</v>
      </c>
      <c r="AX30">
        <f>IF(Z30&gt;0, (R30*SUMPRODUCT(K30:$K$98, X30:$X$98)-K30*$AZ$3)/Z30, 0)</f>
        <v>-1519996.9680137548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500000</v>
      </c>
      <c r="S31">
        <f t="shared" si="1"/>
        <v>-2795819.3105168552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-13479.794478280002</v>
      </c>
      <c r="AC31">
        <f t="shared" si="2"/>
        <v>-12249.82394344257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-2199.0706857697669</v>
      </c>
      <c r="AI31">
        <f t="shared" si="7"/>
        <v>-2199.1254542588167</v>
      </c>
      <c r="AJ31">
        <f t="shared" si="8"/>
        <v>-1229.9705348374318</v>
      </c>
      <c r="AK31">
        <f t="shared" si="30"/>
        <v>-943.58561347960028</v>
      </c>
      <c r="AL31">
        <f t="shared" si="9"/>
        <v>-4372.681602575849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-150.09024075962506</v>
      </c>
      <c r="AR31">
        <f t="shared" si="14"/>
        <v>-150.09397880031685</v>
      </c>
      <c r="AS31">
        <f t="shared" si="15"/>
        <v>-83.9475397019241</v>
      </c>
      <c r="AT31">
        <f t="shared" si="16"/>
        <v>-64.401291336798366</v>
      </c>
      <c r="AU31">
        <f t="shared" si="17"/>
        <v>-298.44280983903934</v>
      </c>
      <c r="AW31">
        <v>28</v>
      </c>
      <c r="AX31">
        <f>IF(Z31&gt;0, (R31*SUMPRODUCT(K31:$K$98, X31:$X$98)-K31*$AZ$3)/Z31, 0)</f>
        <v>-2795819.3105168552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500000</v>
      </c>
      <c r="S32">
        <f t="shared" si="1"/>
        <v>-5831763.5149789713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-12249.82394344257</v>
      </c>
      <c r="AC32">
        <f t="shared" si="2"/>
        <v>-11058.217212777037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-1220.7298312540852</v>
      </c>
      <c r="AI32">
        <f t="shared" si="7"/>
        <v>-1220.753533812463</v>
      </c>
      <c r="AJ32">
        <f t="shared" si="8"/>
        <v>-1191.6067306655332</v>
      </c>
      <c r="AK32">
        <f t="shared" si="30"/>
        <v>-857.48767604097998</v>
      </c>
      <c r="AL32">
        <f t="shared" si="9"/>
        <v>-3269.8479405189764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-74.390041317469212</v>
      </c>
      <c r="AR32">
        <f t="shared" si="14"/>
        <v>-74.391485727404913</v>
      </c>
      <c r="AS32">
        <f t="shared" si="15"/>
        <v>-72.615309021585588</v>
      </c>
      <c r="AT32">
        <f t="shared" si="16"/>
        <v>-52.254431747913991</v>
      </c>
      <c r="AU32">
        <f t="shared" si="17"/>
        <v>-199.2612264969045</v>
      </c>
      <c r="AW32">
        <v>29</v>
      </c>
      <c r="AX32">
        <f>IF(Z32&gt;0, (R32*SUMPRODUCT(K32:$K$98, X32:$X$98)-K32*$AZ$3)/Z32, 0)</f>
        <v>-5831763.5149789713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500000</v>
      </c>
      <c r="S33">
        <f t="shared" si="1"/>
        <v>-14406844.615431333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-11058.217212777037</v>
      </c>
      <c r="AC33">
        <f t="shared" si="2"/>
        <v>-9934.663529607762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-593.83160260803697</v>
      </c>
      <c r="AI33">
        <f t="shared" si="7"/>
        <v>-593.84022235076588</v>
      </c>
      <c r="AJ33">
        <f t="shared" si="8"/>
        <v>-1123.5536831692752</v>
      </c>
      <c r="AK33">
        <f t="shared" si="30"/>
        <v>-774.07520489439264</v>
      </c>
      <c r="AL33">
        <f t="shared" si="9"/>
        <v>-2491.469110414434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-32.310265432600602</v>
      </c>
      <c r="AR33">
        <f t="shared" si="14"/>
        <v>-32.310734431175803</v>
      </c>
      <c r="AS33">
        <f t="shared" si="15"/>
        <v>-61.132343869103487</v>
      </c>
      <c r="AT33">
        <f t="shared" si="16"/>
        <v>-42.117285818216956</v>
      </c>
      <c r="AU33">
        <f t="shared" si="17"/>
        <v>-135.56036411849627</v>
      </c>
      <c r="AW33">
        <v>30</v>
      </c>
      <c r="AX33">
        <f>IF(Z33&gt;0, (R33*SUMPRODUCT(K33:$K$98, X33:$X$98)-K33*$AZ$3)/Z33, 0)</f>
        <v>-14406844.615431333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500000</v>
      </c>
      <c r="S34">
        <f t="shared" si="1"/>
        <v>-44645304.545589224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-9934.663529607762</v>
      </c>
      <c r="AC34">
        <f t="shared" si="2"/>
        <v>-8897.3811838914789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-241.69660553611308</v>
      </c>
      <c r="AI34">
        <f t="shared" si="7"/>
        <v>-241.69909666627629</v>
      </c>
      <c r="AJ34">
        <f t="shared" si="8"/>
        <v>-1037.2823457162831</v>
      </c>
      <c r="AK34">
        <f t="shared" si="30"/>
        <v>-695.4264470725434</v>
      </c>
      <c r="AL34">
        <f t="shared" si="9"/>
        <v>-1974.4078894551028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-11.741666692226492</v>
      </c>
      <c r="AR34">
        <f t="shared" si="14"/>
        <v>-11.741787711799764</v>
      </c>
      <c r="AS34">
        <f t="shared" si="15"/>
        <v>-50.391372034853248</v>
      </c>
      <c r="AT34">
        <f t="shared" si="16"/>
        <v>-33.783947988731889</v>
      </c>
      <c r="AU34">
        <f t="shared" si="17"/>
        <v>-95.917107735384903</v>
      </c>
      <c r="AW34">
        <v>31</v>
      </c>
      <c r="AX34">
        <f>IF(Z34&gt;0, (R34*SUMPRODUCT(K34:$K$98, X34:$X$98)-K34*$AZ$3)/Z34, 0)</f>
        <v>-44645304.545589224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-189165752.4677228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-8897.3811838914789</v>
      </c>
      <c r="AC35">
        <f t="shared" ref="AC35:AC69" si="33">S35*Z35</f>
        <v>-7954.1294477722049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-77.624522158378895</v>
      </c>
      <c r="AI35">
        <f t="shared" ref="AI35:AI66" si="38">SUM(AE35:AH35)</f>
        <v>-77.625047764186505</v>
      </c>
      <c r="AJ35">
        <f t="shared" ref="AJ35:AJ69" si="39">AB35-AC35</f>
        <v>-943.25173611927403</v>
      </c>
      <c r="AK35">
        <f t="shared" si="30"/>
        <v>-622.81668287240359</v>
      </c>
      <c r="AL35">
        <f t="shared" ref="AL35:AL66" si="40">SUM(AI35:AK35)</f>
        <v>-1643.6934667558642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-3.3669767232757453</v>
      </c>
      <c r="AR35">
        <f t="shared" ref="AR35:AR69" si="45">AI35*$K35</f>
        <v>-3.3669995215161803</v>
      </c>
      <c r="AS35">
        <f t="shared" ref="AS35:AS69" si="46">AJ35*$K35</f>
        <v>-40.913702930411141</v>
      </c>
      <c r="AT35">
        <f t="shared" ref="AT35:AT69" si="47">AK35*$K35</f>
        <v>-27.01477852347514</v>
      </c>
      <c r="AU35">
        <f t="shared" ref="AU35:AU69" si="48">AL35*$K35</f>
        <v>-71.295480975402469</v>
      </c>
      <c r="AW35">
        <v>32</v>
      </c>
      <c r="AX35">
        <f>IF(Z35&gt;0, (R35*SUMPRODUCT(K35:$K$98, X35:$X$98)-K35*$AZ$3)/Z35, 0)</f>
        <v>-189165752.4677228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500000</v>
      </c>
      <c r="S36">
        <f t="shared" si="32"/>
        <v>-809845334.77121115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-7954.1294477722049</v>
      </c>
      <c r="AC36">
        <f t="shared" si="33"/>
        <v>-7104.8237434137845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-16.427458727402666</v>
      </c>
      <c r="AI36">
        <f t="shared" si="38"/>
        <v>-16.427568390684012</v>
      </c>
      <c r="AJ36">
        <f t="shared" si="39"/>
        <v>-849.30570435842037</v>
      </c>
      <c r="AK36">
        <f t="shared" si="30"/>
        <v>-556.7890613440544</v>
      </c>
      <c r="AL36">
        <f t="shared" si="40"/>
        <v>-1422.5223340931589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-0.63619981183364538</v>
      </c>
      <c r="AR36">
        <f t="shared" si="45"/>
        <v>-0.63620405885444853</v>
      </c>
      <c r="AS36">
        <f t="shared" si="46"/>
        <v>-32.891766052697278</v>
      </c>
      <c r="AT36">
        <f t="shared" si="47"/>
        <v>-21.563231534237818</v>
      </c>
      <c r="AU36">
        <f t="shared" si="48"/>
        <v>-55.091201645789553</v>
      </c>
      <c r="AW36">
        <v>33</v>
      </c>
      <c r="AX36">
        <f>IF(Z36&gt;0, (R36*SUMPRODUCT(K36:$K$98, X36:$X$98)-K36*$AZ$3)/Z36, 0)</f>
        <v>-809845334.77121115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500000</v>
      </c>
      <c r="S37">
        <f t="shared" si="32"/>
        <v>-3508611331.4355392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-7104.8237434137845</v>
      </c>
      <c r="AC37">
        <f t="shared" si="33"/>
        <v>-6344.145049402674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-3.4385838913840754</v>
      </c>
      <c r="AI37">
        <f t="shared" si="38"/>
        <v>-3.438606493435322</v>
      </c>
      <c r="AJ37">
        <f t="shared" si="39"/>
        <v>-760.67869401111057</v>
      </c>
      <c r="AK37">
        <f t="shared" si="30"/>
        <v>-497.33766203896499</v>
      </c>
      <c r="AL37">
        <f t="shared" si="40"/>
        <v>-1261.4549625435109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-0.1189007935788572</v>
      </c>
      <c r="AR37">
        <f t="shared" si="45"/>
        <v>-0.11890157512204899</v>
      </c>
      <c r="AS37">
        <f t="shared" si="46"/>
        <v>-26.303066388193983</v>
      </c>
      <c r="AT37">
        <f t="shared" si="47"/>
        <v>-17.197149920133043</v>
      </c>
      <c r="AU37">
        <f t="shared" si="48"/>
        <v>-43.619117883449071</v>
      </c>
      <c r="AW37">
        <v>34</v>
      </c>
      <c r="AX37">
        <f>IF(Z37&gt;0, (R37*SUMPRODUCT(K37:$K$98, X37:$X$98)-K37*$AZ$3)/Z37, 0)</f>
        <v>-3508611331.4355392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500000</v>
      </c>
      <c r="S38">
        <f t="shared" si="32"/>
        <v>-15408871786.512842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-6344.145049402674</v>
      </c>
      <c r="AC38">
        <f t="shared" si="33"/>
        <v>-5664.5185092829097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-0.71123418016166784</v>
      </c>
      <c r="AI38">
        <f t="shared" si="38"/>
        <v>-0.71123877533789792</v>
      </c>
      <c r="AJ38">
        <f t="shared" si="39"/>
        <v>-679.62654011976429</v>
      </c>
      <c r="AK38">
        <f t="shared" si="30"/>
        <v>-444.09015345818722</v>
      </c>
      <c r="AL38">
        <f t="shared" si="40"/>
        <v>-1124.4279323532894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-2.1958351147506192E-2</v>
      </c>
      <c r="AR38">
        <f t="shared" si="45"/>
        <v>-2.1958493017084538E-2</v>
      </c>
      <c r="AS38">
        <f t="shared" si="46"/>
        <v>-20.982509886859336</v>
      </c>
      <c r="AT38">
        <f t="shared" si="47"/>
        <v>-13.710656493713806</v>
      </c>
      <c r="AU38">
        <f t="shared" si="48"/>
        <v>-34.715124873590227</v>
      </c>
      <c r="AW38">
        <v>35</v>
      </c>
      <c r="AX38">
        <f>IF(Z38&gt;0, (R38*SUMPRODUCT(K38:$K$98, X38:$X$98)-K38*$AZ$3)/Z38, 0)</f>
        <v>-15408871786.512842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500000</v>
      </c>
      <c r="S39">
        <f t="shared" si="32"/>
        <v>-68715766102.694298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-5664.5185092829097</v>
      </c>
      <c r="AC39">
        <f t="shared" si="33"/>
        <v>-5057.6248953900022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-0.14516792720484598</v>
      </c>
      <c r="AI39">
        <f t="shared" si="38"/>
        <v>-0.14516884723113366</v>
      </c>
      <c r="AJ39">
        <f t="shared" si="39"/>
        <v>-606.89361389290752</v>
      </c>
      <c r="AK39">
        <f t="shared" si="30"/>
        <v>-396.51629564980374</v>
      </c>
      <c r="AL39">
        <f t="shared" si="40"/>
        <v>-1003.5550783899424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-4.0016560672080266E-3</v>
      </c>
      <c r="AR39">
        <f t="shared" si="45"/>
        <v>-4.001681428380064E-3</v>
      </c>
      <c r="AS39">
        <f t="shared" si="46"/>
        <v>-16.729449534382333</v>
      </c>
      <c r="AT39">
        <f t="shared" si="47"/>
        <v>-10.930250715744332</v>
      </c>
      <c r="AU39">
        <f t="shared" si="48"/>
        <v>-27.663701931555046</v>
      </c>
      <c r="AW39">
        <v>36</v>
      </c>
      <c r="AX39">
        <f>IF(Z39&gt;0, (R39*SUMPRODUCT(K39:$K$98, X39:$X$98)-K39*$AZ$3)/Z39, 0)</f>
        <v>-68715766102.694298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500000</v>
      </c>
      <c r="S40">
        <f t="shared" si="32"/>
        <v>-311210369385.20654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-5057.6248953900022</v>
      </c>
      <c r="AC40">
        <f t="shared" si="33"/>
        <v>-4515.7399932567332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-2.9177916424395971E-2</v>
      </c>
      <c r="AI40">
        <f t="shared" si="38"/>
        <v>-2.9178097802510163E-2</v>
      </c>
      <c r="AJ40">
        <f t="shared" si="39"/>
        <v>-541.88490213326895</v>
      </c>
      <c r="AK40">
        <f t="shared" ref="AK40:AK69" si="61">G40*SUM(AB40:AB40, AE40:AF40)</f>
        <v>-354.03374267730021</v>
      </c>
      <c r="AL40">
        <f t="shared" si="40"/>
        <v>-895.94782290837168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-7.1813374871840935E-4</v>
      </c>
      <c r="AR40">
        <f t="shared" si="45"/>
        <v>-7.1813821283925967E-4</v>
      </c>
      <c r="AS40">
        <f t="shared" si="46"/>
        <v>-13.336998793289563</v>
      </c>
      <c r="AT40">
        <f t="shared" si="47"/>
        <v>-8.7135618288728285</v>
      </c>
      <c r="AU40">
        <f t="shared" si="48"/>
        <v>-22.051278760375229</v>
      </c>
      <c r="AW40">
        <v>37</v>
      </c>
      <c r="AX40">
        <f>IF(Z40&gt;0, (R40*SUMPRODUCT(K40:$K$98, X40:$X$98)-K40*$AZ$3)/Z40, 0)</f>
        <v>-311210369385.20654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500000</v>
      </c>
      <c r="S41">
        <f t="shared" si="32"/>
        <v>-1433574517264.0469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-4515.7399932567332</v>
      </c>
      <c r="AC41">
        <f t="shared" si="33"/>
        <v>-4031.9113330071468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-5.7763292500735064E-3</v>
      </c>
      <c r="AI41">
        <f t="shared" si="38"/>
        <v>-5.7763644061753034E-3</v>
      </c>
      <c r="AJ41">
        <f t="shared" si="39"/>
        <v>-483.82866024958639</v>
      </c>
      <c r="AK41">
        <f t="shared" si="61"/>
        <v>-316.10179952797137</v>
      </c>
      <c r="AL41">
        <f t="shared" si="40"/>
        <v>-799.93623614196395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-1.2693604954304308E-4</v>
      </c>
      <c r="AR41">
        <f t="shared" si="45"/>
        <v>-1.2693682210577041E-4</v>
      </c>
      <c r="AS41">
        <f t="shared" si="46"/>
        <v>-10.632236517162541</v>
      </c>
      <c r="AT41">
        <f t="shared" si="47"/>
        <v>-6.9464034940558559</v>
      </c>
      <c r="AU41">
        <f t="shared" si="48"/>
        <v>-17.578766948040503</v>
      </c>
      <c r="AW41">
        <v>38</v>
      </c>
      <c r="AX41">
        <f>IF(Z41&gt;0, (R41*SUMPRODUCT(K41:$K$98, X41:$X$98)-K41*$AZ$3)/Z41, 0)</f>
        <v>-1433574517264.0469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500000</v>
      </c>
      <c r="S42">
        <f t="shared" si="32"/>
        <v>-6724253955170.0459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-4031.9113330071468</v>
      </c>
      <c r="AC42">
        <f t="shared" si="33"/>
        <v>-3599.9209435295047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-1.1244998208440955E-3</v>
      </c>
      <c r="AI42">
        <f t="shared" si="38"/>
        <v>-1.1245065128893535E-3</v>
      </c>
      <c r="AJ42">
        <f t="shared" si="39"/>
        <v>-431.99038947764211</v>
      </c>
      <c r="AK42">
        <f t="shared" si="61"/>
        <v>-282.23379331050029</v>
      </c>
      <c r="AL42">
        <f t="shared" si="40"/>
        <v>-714.22530729465529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-2.2063499955442035E-5</v>
      </c>
      <c r="AR42">
        <f t="shared" si="45"/>
        <v>-2.2063631258211067E-5</v>
      </c>
      <c r="AS42">
        <f t="shared" si="46"/>
        <v>-8.4759639462074983</v>
      </c>
      <c r="AT42">
        <f t="shared" si="47"/>
        <v>-5.537631194512926</v>
      </c>
      <c r="AU42">
        <f t="shared" si="48"/>
        <v>-14.013617204351682</v>
      </c>
      <c r="AW42">
        <v>39</v>
      </c>
      <c r="AX42">
        <f>IF(Z42&gt;0, (R42*SUMPRODUCT(K42:$K$98, X42:$X$98)-K42*$AZ$3)/Z42, 0)</f>
        <v>-6724253955170.0459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500000</v>
      </c>
      <c r="S43">
        <f t="shared" si="32"/>
        <v>-32146878273648.313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-3599.9209435295047</v>
      </c>
      <c r="AC43">
        <f t="shared" si="33"/>
        <v>-3214.2151473664935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-2.1501234409607075E-4</v>
      </c>
      <c r="AI43">
        <f t="shared" si="38"/>
        <v>-2.1501359391227375E-4</v>
      </c>
      <c r="AJ43">
        <f t="shared" si="39"/>
        <v>-385.7057961630112</v>
      </c>
      <c r="AK43">
        <f t="shared" si="61"/>
        <v>-251.99446604706534</v>
      </c>
      <c r="AL43">
        <f t="shared" si="40"/>
        <v>-637.70047722367042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-3.7666944040111096E-6</v>
      </c>
      <c r="AR43">
        <f t="shared" si="45"/>
        <v>-3.7667162989200632E-6</v>
      </c>
      <c r="AS43">
        <f t="shared" si="46"/>
        <v>-6.7569881632131557</v>
      </c>
      <c r="AT43">
        <f t="shared" si="47"/>
        <v>-4.414565819891429</v>
      </c>
      <c r="AU43">
        <f t="shared" si="48"/>
        <v>-11.171557749820883</v>
      </c>
      <c r="AW43">
        <v>40</v>
      </c>
      <c r="AX43">
        <f>IF(Z43&gt;0, (R43*SUMPRODUCT(K43:$K$98, X43:$X$98)-K43*$AZ$3)/Z43, 0)</f>
        <v>-32146878273648.313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500000</v>
      </c>
      <c r="S44">
        <f t="shared" si="32"/>
        <v>-156923045011453.97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-3214.2151473664935</v>
      </c>
      <c r="AC44">
        <f t="shared" si="33"/>
        <v>-2869.8349562880885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-4.0348637810470977E-5</v>
      </c>
      <c r="AI44">
        <f t="shared" si="38"/>
        <v>-4.0348866412566678E-5</v>
      </c>
      <c r="AJ44">
        <f t="shared" si="39"/>
        <v>-344.38019107840501</v>
      </c>
      <c r="AK44">
        <f t="shared" si="61"/>
        <v>-224.99506031565457</v>
      </c>
      <c r="AL44">
        <f t="shared" si="40"/>
        <v>-569.37529174292604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-6.3111404839631932E-7</v>
      </c>
      <c r="AR44">
        <f t="shared" si="45"/>
        <v>-6.3111762408070219E-7</v>
      </c>
      <c r="AS44">
        <f t="shared" si="46"/>
        <v>-5.3866298436123889</v>
      </c>
      <c r="AT44">
        <f t="shared" si="47"/>
        <v>-3.5192648647022393</v>
      </c>
      <c r="AU44">
        <f t="shared" si="48"/>
        <v>-8.9058953394322522</v>
      </c>
      <c r="AW44">
        <v>41</v>
      </c>
      <c r="AX44">
        <f>IF(Z44&gt;0, (R44*SUMPRODUCT(K44:$K$98, X44:$X$98)-K44*$AZ$3)/Z44, 0)</f>
        <v>-156923045011453.97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500000</v>
      </c>
      <c r="S45">
        <f t="shared" si="32"/>
        <v>-782971946879630.5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-2869.8349562880885</v>
      </c>
      <c r="AC45">
        <f t="shared" si="33"/>
        <v>-2562.3526400932224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-7.4163438539950589E-6</v>
      </c>
      <c r="AI45">
        <f t="shared" si="38"/>
        <v>-7.4163847614734541E-6</v>
      </c>
      <c r="AJ45">
        <f t="shared" si="39"/>
        <v>-307.48231619486614</v>
      </c>
      <c r="AK45">
        <f t="shared" si="61"/>
        <v>-200.8884469401662</v>
      </c>
      <c r="AL45">
        <f t="shared" si="40"/>
        <v>-508.37077055141714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-1.0357401336349007E-7</v>
      </c>
      <c r="AR45">
        <f t="shared" si="45"/>
        <v>-1.0357458466274444E-7</v>
      </c>
      <c r="AS45">
        <f t="shared" si="46"/>
        <v>-4.2941883701156076</v>
      </c>
      <c r="AT45">
        <f t="shared" si="47"/>
        <v>-2.8055364068297961</v>
      </c>
      <c r="AU45">
        <f t="shared" si="48"/>
        <v>-7.0997248805199886</v>
      </c>
      <c r="AW45">
        <v>42</v>
      </c>
      <c r="AX45">
        <f>IF(Z45&gt;0, (R45*SUMPRODUCT(K45:$K$98, X45:$X$98)-K45*$AZ$3)/Z45, 0)</f>
        <v>-782971946879630.5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500000</v>
      </c>
      <c r="S46">
        <f t="shared" si="32"/>
        <v>-4000482470518699.5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-2562.3526400932224</v>
      </c>
      <c r="AC46">
        <f t="shared" si="33"/>
        <v>-2287.8148573164558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-1.3339937769829872E-6</v>
      </c>
      <c r="AI46">
        <f t="shared" si="38"/>
        <v>-1.3340009255421741E-6</v>
      </c>
      <c r="AJ46">
        <f t="shared" si="39"/>
        <v>-274.53778277676656</v>
      </c>
      <c r="AK46">
        <f t="shared" si="61"/>
        <v>-179.36468480652559</v>
      </c>
      <c r="AL46">
        <f t="shared" si="40"/>
        <v>-453.90246891729305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-1.6634001201089062E-8</v>
      </c>
      <c r="AR46">
        <f t="shared" si="45"/>
        <v>-1.6634090338792815E-8</v>
      </c>
      <c r="AS46">
        <f t="shared" si="46"/>
        <v>-3.4233006834418713</v>
      </c>
      <c r="AT46">
        <f t="shared" si="47"/>
        <v>-2.2365564472515214</v>
      </c>
      <c r="AU46">
        <f t="shared" si="48"/>
        <v>-5.6598571473274824</v>
      </c>
      <c r="AW46">
        <v>43</v>
      </c>
      <c r="AX46">
        <f>IF(Z46&gt;0, (R46*SUMPRODUCT(K46:$K$98, X46:$X$98)-K46*$AZ$3)/Z46, 0)</f>
        <v>-4000482470518699.5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500000</v>
      </c>
      <c r="S47">
        <f t="shared" si="32"/>
        <v>-2.097310174638892E+16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-2287.8148573164558</v>
      </c>
      <c r="AC47">
        <f t="shared" si="33"/>
        <v>-2042.6918369042141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-2.3438504823745497E-7</v>
      </c>
      <c r="AI47">
        <f t="shared" si="38"/>
        <v>-2.3438626568484401E-7</v>
      </c>
      <c r="AJ47">
        <f t="shared" si="39"/>
        <v>-245.12302041224166</v>
      </c>
      <c r="AK47">
        <f t="shared" si="61"/>
        <v>-160.14704001215193</v>
      </c>
      <c r="AL47">
        <f t="shared" si="40"/>
        <v>-405.27006065877987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-2.6094850084554364E-9</v>
      </c>
      <c r="AR47">
        <f t="shared" si="45"/>
        <v>-2.6094985626933629E-9</v>
      </c>
      <c r="AS47">
        <f t="shared" si="46"/>
        <v>-2.7290343467004674</v>
      </c>
      <c r="AT47">
        <f t="shared" si="47"/>
        <v>-1.7829691066165982</v>
      </c>
      <c r="AU47">
        <f t="shared" si="48"/>
        <v>-4.512003455926564</v>
      </c>
      <c r="AW47">
        <v>44</v>
      </c>
      <c r="AX47">
        <f>IF(Z47&gt;0, (R47*SUMPRODUCT(K47:$K$98, X47:$X$98)-K47*$AZ$3)/Z47, 0)</f>
        <v>-2.097310174638892E+16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500000</v>
      </c>
      <c r="S48">
        <f t="shared" si="32"/>
        <v>-1.1295552912431634E+17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-2042.6918369042141</v>
      </c>
      <c r="AC48">
        <f t="shared" si="33"/>
        <v>-1823.8319972381855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-4.0137686320851141E-8</v>
      </c>
      <c r="AI48">
        <f t="shared" si="38"/>
        <v>-4.0137888151608272E-8</v>
      </c>
      <c r="AJ48">
        <f t="shared" si="39"/>
        <v>-218.85983966602862</v>
      </c>
      <c r="AK48">
        <f t="shared" si="61"/>
        <v>-142.98842858329499</v>
      </c>
      <c r="AL48">
        <f t="shared" si="40"/>
        <v>-361.84826828946149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-3.9898743052743307E-10</v>
      </c>
      <c r="AR48">
        <f t="shared" si="45"/>
        <v>-3.9898943681983731E-10</v>
      </c>
      <c r="AS48">
        <f t="shared" si="46"/>
        <v>-2.1755694729377471</v>
      </c>
      <c r="AT48">
        <f t="shared" si="47"/>
        <v>-1.4213720556674689</v>
      </c>
      <c r="AU48">
        <f t="shared" si="48"/>
        <v>-3.5969415290042051</v>
      </c>
      <c r="AW48">
        <v>45</v>
      </c>
      <c r="AX48">
        <f>IF(Z48&gt;0, (R48*SUMPRODUCT(K48:$K$98, X48:$X$98)-K48*$AZ$3)/Z48, 0)</f>
        <v>-1.1295552912431634E+17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500000</v>
      </c>
      <c r="S49">
        <f t="shared" si="32"/>
        <v>-6.2620976098618573E+17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-1823.8319972381855</v>
      </c>
      <c r="AC49">
        <f t="shared" si="33"/>
        <v>-1628.4214261058714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-6.6922775710507991E-9</v>
      </c>
      <c r="AI49">
        <f t="shared" si="38"/>
        <v>-6.6923100765610838E-9</v>
      </c>
      <c r="AJ49">
        <f t="shared" si="39"/>
        <v>-195.41057113231409</v>
      </c>
      <c r="AK49">
        <f t="shared" si="61"/>
        <v>-127.668239806673</v>
      </c>
      <c r="AL49">
        <f t="shared" si="40"/>
        <v>-323.07881094567938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-5.9396766418363788E-11</v>
      </c>
      <c r="AR49">
        <f t="shared" si="45"/>
        <v>-5.9397054918382085E-11</v>
      </c>
      <c r="AS49">
        <f t="shared" si="46"/>
        <v>-1.7343506640300139</v>
      </c>
      <c r="AT49">
        <f t="shared" si="47"/>
        <v>-1.1331091005016309</v>
      </c>
      <c r="AU49">
        <f t="shared" si="48"/>
        <v>-2.8674597645910418</v>
      </c>
      <c r="AW49">
        <v>46</v>
      </c>
      <c r="AX49">
        <f>IF(Z49&gt;0, (R49*SUMPRODUCT(K49:$K$98, X49:$X$98)-K49*$AZ$3)/Z49, 0)</f>
        <v>-6.2620976098618573E+17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500000</v>
      </c>
      <c r="S50">
        <f t="shared" si="32"/>
        <v>-3.5773619695760333E+18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-1628.4214261058714</v>
      </c>
      <c r="AC50">
        <f t="shared" si="33"/>
        <v>-1453.9477018802941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-1.0840031406759297E-9</v>
      </c>
      <c r="AI50">
        <f t="shared" si="38"/>
        <v>-1.084008221052595E-9</v>
      </c>
      <c r="AJ50">
        <f t="shared" si="39"/>
        <v>-174.47372422557737</v>
      </c>
      <c r="AK50">
        <f t="shared" si="61"/>
        <v>-113.98949982741101</v>
      </c>
      <c r="AL50">
        <f t="shared" si="40"/>
        <v>-288.46322405407238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-8.5901624057305615E-12</v>
      </c>
      <c r="AR50">
        <f t="shared" si="45"/>
        <v>-8.5902026650794495E-12</v>
      </c>
      <c r="AS50">
        <f t="shared" si="46"/>
        <v>-1.3826137308936268</v>
      </c>
      <c r="AT50">
        <f t="shared" si="47"/>
        <v>-0.90330763751743737</v>
      </c>
      <c r="AU50">
        <f t="shared" si="48"/>
        <v>-2.2859213684196544</v>
      </c>
      <c r="AW50">
        <v>47</v>
      </c>
      <c r="AX50">
        <f>IF(Z50&gt;0, (R50*SUMPRODUCT(K50:$K$98, X50:$X$98)-K50*$AZ$3)/Z50, 0)</f>
        <v>-3.5773619695760333E+18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500000</v>
      </c>
      <c r="S51">
        <f t="shared" si="32"/>
        <v>-2.1067666588304376E+19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-1453.9477018802941</v>
      </c>
      <c r="AC51">
        <f t="shared" si="33"/>
        <v>-1298.1675909645558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-1.7037343864680952E-10</v>
      </c>
      <c r="AI51">
        <f t="shared" si="38"/>
        <v>-1.7037420888374198E-10</v>
      </c>
      <c r="AJ51">
        <f t="shared" si="39"/>
        <v>-155.78011091573831</v>
      </c>
      <c r="AK51">
        <f t="shared" si="61"/>
        <v>-101.77633913162059</v>
      </c>
      <c r="AL51">
        <f t="shared" si="40"/>
        <v>-257.55645004752927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-1.2054652636614054E-12</v>
      </c>
      <c r="AR51">
        <f t="shared" si="45"/>
        <v>-1.2054707134185638E-12</v>
      </c>
      <c r="AS51">
        <f t="shared" si="46"/>
        <v>-1.1022112012866863</v>
      </c>
      <c r="AT51">
        <f t="shared" si="47"/>
        <v>-0.72011131817400298</v>
      </c>
      <c r="AU51">
        <f t="shared" si="48"/>
        <v>-1.8223225194618946</v>
      </c>
      <c r="AW51">
        <v>48</v>
      </c>
      <c r="AX51">
        <f>IF(Z51&gt;0, (R51*SUMPRODUCT(K51:$K$98, X51:$X$98)-K51*$AZ$3)/Z51, 0)</f>
        <v>-2.1067666588304376E+19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500000</v>
      </c>
      <c r="S52">
        <f t="shared" si="32"/>
        <v>-1.2812270009061879E+20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-1298.1675909645558</v>
      </c>
      <c r="AC52">
        <f t="shared" si="33"/>
        <v>-1159.0782062183544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-2.5978069305343658E-11</v>
      </c>
      <c r="AI52">
        <f t="shared" si="38"/>
        <v>-2.5978182388174159E-11</v>
      </c>
      <c r="AJ52">
        <f t="shared" si="39"/>
        <v>-139.0893847462014</v>
      </c>
      <c r="AK52">
        <f t="shared" si="61"/>
        <v>-90.871731367518905</v>
      </c>
      <c r="AL52">
        <f t="shared" si="40"/>
        <v>-229.9611161137463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-1.6411249947942549E-13</v>
      </c>
      <c r="AR52">
        <f t="shared" si="45"/>
        <v>-1.6411321386299817E-13</v>
      </c>
      <c r="AS52">
        <f t="shared" si="46"/>
        <v>-0.87867602143394263</v>
      </c>
      <c r="AT52">
        <f t="shared" si="47"/>
        <v>-0.57406833400351331</v>
      </c>
      <c r="AU52">
        <f t="shared" si="48"/>
        <v>-1.45274435543762</v>
      </c>
      <c r="AW52">
        <v>49</v>
      </c>
      <c r="AX52">
        <f>IF(Z52&gt;0, (R52*SUMPRODUCT(K52:$K$98, X52:$X$98)-K52*$AZ$3)/Z52, 0)</f>
        <v>-1.2812270009061879E+20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500000</v>
      </c>
      <c r="S53">
        <f t="shared" si="32"/>
        <v>-8.0595720531241927E+20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-1159.0782062183544</v>
      </c>
      <c r="AC53">
        <f t="shared" si="33"/>
        <v>-1034.8912555521022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-3.8360539053667549E-12</v>
      </c>
      <c r="AI53">
        <f t="shared" si="38"/>
        <v>-3.8360699560213169E-12</v>
      </c>
      <c r="AJ53">
        <f t="shared" si="39"/>
        <v>-124.18695066625219</v>
      </c>
      <c r="AK53">
        <f t="shared" si="61"/>
        <v>-81.135474435284806</v>
      </c>
      <c r="AL53">
        <f t="shared" si="40"/>
        <v>-205.32242510154083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-2.1637220334223729E-14</v>
      </c>
      <c r="AR53">
        <f t="shared" si="45"/>
        <v>-2.1637310867766226E-14</v>
      </c>
      <c r="AS53">
        <f t="shared" si="46"/>
        <v>-0.7004751446380334</v>
      </c>
      <c r="AT53">
        <f t="shared" si="47"/>
        <v>-0.45764376116351541</v>
      </c>
      <c r="AU53">
        <f t="shared" si="48"/>
        <v>-1.1581189058015706</v>
      </c>
      <c r="AW53">
        <v>50</v>
      </c>
      <c r="AX53">
        <f>IF(Z53&gt;0, (R53*SUMPRODUCT(K53:$K$98, X53:$X$98)-K53*$AZ$3)/Z53, 0)</f>
        <v>-8.0595720531241927E+20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500000</v>
      </c>
      <c r="S54">
        <f t="shared" si="32"/>
        <v>-5.2523493225076967E+21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-1034.8912555521022</v>
      </c>
      <c r="AC54">
        <f t="shared" si="33"/>
        <v>-924.01004960009129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-5.4764432549346438E-13</v>
      </c>
      <c r="AI54">
        <f t="shared" si="38"/>
        <v>-5.4764652453334362E-13</v>
      </c>
      <c r="AJ54">
        <f t="shared" si="39"/>
        <v>-110.88120595201087</v>
      </c>
      <c r="AK54">
        <f t="shared" si="61"/>
        <v>-72.442387888647161</v>
      </c>
      <c r="AL54">
        <f t="shared" si="40"/>
        <v>-183.32359384065859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-2.7580195196794589E-15</v>
      </c>
      <c r="AR54">
        <f t="shared" si="45"/>
        <v>-2.7580305943763544E-15</v>
      </c>
      <c r="AS54">
        <f t="shared" si="46"/>
        <v>-0.55841449668210574</v>
      </c>
      <c r="AT54">
        <f t="shared" si="47"/>
        <v>-0.36483080449897598</v>
      </c>
      <c r="AU54">
        <f t="shared" si="48"/>
        <v>-0.9232453011810845</v>
      </c>
      <c r="AW54">
        <v>51</v>
      </c>
      <c r="AX54">
        <f>IF(Z54&gt;0, (R54*SUMPRODUCT(K54:$K$98, X54:$X$98)-K54*$AZ$3)/Z54, 0)</f>
        <v>-5.2523493225076967E+21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500000</v>
      </c>
      <c r="S55">
        <f t="shared" si="32"/>
        <v>-3.5512709471643921E+22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-924.01004960009129</v>
      </c>
      <c r="AC55">
        <f t="shared" si="33"/>
        <v>-825.00897285722419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-7.5466293100538073E-14</v>
      </c>
      <c r="AI55">
        <f t="shared" si="38"/>
        <v>-7.5466583492691026E-14</v>
      </c>
      <c r="AJ55">
        <f t="shared" si="39"/>
        <v>-99.001076742867099</v>
      </c>
      <c r="AK55">
        <f t="shared" si="61"/>
        <v>-64.6807034720064</v>
      </c>
      <c r="AL55">
        <f t="shared" si="40"/>
        <v>-163.68178021487358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-3.393389712213393E-16</v>
      </c>
      <c r="AR55">
        <f t="shared" si="45"/>
        <v>-3.3934027698806488E-16</v>
      </c>
      <c r="AS55">
        <f t="shared" si="46"/>
        <v>-0.44516461789071032</v>
      </c>
      <c r="AT55">
        <f t="shared" si="47"/>
        <v>-0.29084088368859695</v>
      </c>
      <c r="AU55">
        <f t="shared" si="48"/>
        <v>-0.73600550157930766</v>
      </c>
      <c r="AW55">
        <v>52</v>
      </c>
      <c r="AX55">
        <f>IF(Z55&gt;0, (R55*SUMPRODUCT(K55:$K$98, X55:$X$98)-K55*$AZ$3)/Z55, 0)</f>
        <v>-3.5512709471643921E+22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500000</v>
      </c>
      <c r="S56">
        <f t="shared" si="32"/>
        <v>-2.4951903280653691E+23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-825.00897285722419</v>
      </c>
      <c r="AC56">
        <f t="shared" si="33"/>
        <v>-736.61515433680734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-1.00234591831982E-14</v>
      </c>
      <c r="AI56">
        <f t="shared" si="38"/>
        <v>-1.0023496084950045E-14</v>
      </c>
      <c r="AJ56">
        <f t="shared" si="39"/>
        <v>-88.393818520416858</v>
      </c>
      <c r="AK56">
        <f t="shared" si="61"/>
        <v>-57.750628100005699</v>
      </c>
      <c r="AL56">
        <f t="shared" si="40"/>
        <v>-146.14444662042257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-4.0242071132981081E-17</v>
      </c>
      <c r="AR56">
        <f t="shared" si="45"/>
        <v>-4.0242219285719129E-17</v>
      </c>
      <c r="AS56">
        <f t="shared" si="46"/>
        <v>-0.35488250788481296</v>
      </c>
      <c r="AT56">
        <f t="shared" si="47"/>
        <v>-0.23185657181807787</v>
      </c>
      <c r="AU56">
        <f t="shared" si="48"/>
        <v>-0.58673907970289085</v>
      </c>
      <c r="AW56">
        <v>53</v>
      </c>
      <c r="AX56">
        <f>IF(Z56&gt;0, (R56*SUMPRODUCT(K56:$K$98, X56:$X$98)-K56*$AZ$3)/Z56, 0)</f>
        <v>-2.4951903280653691E+23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500000</v>
      </c>
      <c r="S57">
        <f t="shared" si="32"/>
        <v>-1.8251821357025416E+24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-736.61515433680734</v>
      </c>
      <c r="AC57">
        <f t="shared" si="33"/>
        <v>-657.69210208643506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-1.2811377372472736E-15</v>
      </c>
      <c r="AI57">
        <f t="shared" si="38"/>
        <v>-1.2811422415381689E-15</v>
      </c>
      <c r="AJ57">
        <f t="shared" si="39"/>
        <v>-78.92305225037228</v>
      </c>
      <c r="AK57">
        <f t="shared" si="61"/>
        <v>-51.563060803576519</v>
      </c>
      <c r="AL57">
        <f t="shared" si="40"/>
        <v>-130.4861130539488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-4.5924083666387507E-18</v>
      </c>
      <c r="AR57">
        <f t="shared" si="45"/>
        <v>-4.5924245128676787E-18</v>
      </c>
      <c r="AS57">
        <f t="shared" si="46"/>
        <v>-0.28291016253572487</v>
      </c>
      <c r="AT57">
        <f t="shared" si="47"/>
        <v>-0.18483463952334012</v>
      </c>
      <c r="AU57">
        <f t="shared" si="48"/>
        <v>-0.46774480205906499</v>
      </c>
      <c r="AW57">
        <v>54</v>
      </c>
      <c r="AX57">
        <f>IF(Z57&gt;0, (R57*SUMPRODUCT(K57:$K$98, X57:$X$98)-K57*$AZ$3)/Z57, 0)</f>
        <v>-1.8251821357025416E+24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500000</v>
      </c>
      <c r="S58">
        <f t="shared" si="32"/>
        <v>-1.392357101503566E+25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-657.69210208643506</v>
      </c>
      <c r="AC58">
        <f t="shared" si="33"/>
        <v>-587.2250911486027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-1.5728247390805584E-16</v>
      </c>
      <c r="AI58">
        <f t="shared" si="38"/>
        <v>-1.5728300109419446E-16</v>
      </c>
      <c r="AJ58">
        <f t="shared" si="39"/>
        <v>-70.467010937832356</v>
      </c>
      <c r="AK58">
        <f t="shared" si="61"/>
        <v>-46.038447146050459</v>
      </c>
      <c r="AL58">
        <f t="shared" si="40"/>
        <v>-116.50545808388281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-5.0339278246104089E-19</v>
      </c>
      <c r="AR58">
        <f t="shared" si="45"/>
        <v>-5.0339446975454927E-19</v>
      </c>
      <c r="AS58">
        <f t="shared" si="46"/>
        <v>-0.22553424947044381</v>
      </c>
      <c r="AT58">
        <f t="shared" si="47"/>
        <v>-0.14734904298735657</v>
      </c>
      <c r="AU58">
        <f t="shared" si="48"/>
        <v>-0.37288329245780039</v>
      </c>
      <c r="AW58">
        <v>55</v>
      </c>
      <c r="AX58">
        <f>IF(Z58&gt;0, (R58*SUMPRODUCT(K58:$K$98, X58:$X$98)-K58*$AZ$3)/Z58, 0)</f>
        <v>-1.392357101503566E+25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500000</v>
      </c>
      <c r="S59">
        <f t="shared" si="32"/>
        <v>-1.1095597177034602E+26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-587.2250911486027</v>
      </c>
      <c r="AC59">
        <f t="shared" si="33"/>
        <v>-524.30811709696661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-1.8513885653663582E-17</v>
      </c>
      <c r="AI59">
        <f t="shared" si="38"/>
        <v>-1.8513944720799485E-17</v>
      </c>
      <c r="AJ59">
        <f t="shared" si="39"/>
        <v>-62.916974051636089</v>
      </c>
      <c r="AK59">
        <f t="shared" si="61"/>
        <v>-41.105756380402191</v>
      </c>
      <c r="AL59">
        <f t="shared" si="40"/>
        <v>-104.02273043203829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-5.2906155890099127E-20</v>
      </c>
      <c r="AR59">
        <f t="shared" si="45"/>
        <v>-5.2906324683142282E-20</v>
      </c>
      <c r="AS59">
        <f t="shared" si="46"/>
        <v>-0.17979452285590242</v>
      </c>
      <c r="AT59">
        <f t="shared" si="47"/>
        <v>-0.11746575493252276</v>
      </c>
      <c r="AU59">
        <f t="shared" si="48"/>
        <v>-0.29726027778842518</v>
      </c>
      <c r="AW59">
        <v>56</v>
      </c>
      <c r="AX59">
        <f>IF(Z59&gt;0, (R59*SUMPRODUCT(K59:$K$98, X59:$X$98)-K59*$AZ$3)/Z59, 0)</f>
        <v>-1.1095597177034602E+26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500000</v>
      </c>
      <c r="S60">
        <f t="shared" si="32"/>
        <v>-9.3250011290876911E+26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-524.30811709696661</v>
      </c>
      <c r="AC60">
        <f t="shared" si="33"/>
        <v>-468.13224740800587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-2.0880493641770991E-18</v>
      </c>
      <c r="AI60">
        <f t="shared" si="38"/>
        <v>-2.0880556394075379E-18</v>
      </c>
      <c r="AJ60">
        <f t="shared" si="39"/>
        <v>-56.175869688960745</v>
      </c>
      <c r="AK60">
        <f t="shared" si="61"/>
        <v>-36.701568196787669</v>
      </c>
      <c r="AL60">
        <f t="shared" si="40"/>
        <v>-92.877437885748407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-5.3275970434306588E-21</v>
      </c>
      <c r="AR60">
        <f t="shared" si="45"/>
        <v>-5.3276130544980727E-21</v>
      </c>
      <c r="AS60">
        <f t="shared" si="46"/>
        <v>-0.14333109283793227</v>
      </c>
      <c r="AT60">
        <f t="shared" si="47"/>
        <v>-9.3642980654115707E-2</v>
      </c>
      <c r="AU60">
        <f t="shared" si="48"/>
        <v>-0.23697407349204797</v>
      </c>
      <c r="AW60">
        <v>57</v>
      </c>
      <c r="AX60">
        <f>IF(Z60&gt;0, (R60*SUMPRODUCT(K60:$K$98, X60:$X$98)-K60*$AZ$3)/Z60, 0)</f>
        <v>-9.3250011290876911E+26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500000</v>
      </c>
      <c r="S61">
        <f t="shared" si="32"/>
        <v>-8.2871807973926887E+27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-468.13224740800587</v>
      </c>
      <c r="AC61">
        <f t="shared" si="33"/>
        <v>-417.97522090000524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-2.2328094616717876E-19</v>
      </c>
      <c r="AI61">
        <f t="shared" si="38"/>
        <v>-2.2328157662165887E-19</v>
      </c>
      <c r="AJ61">
        <f t="shared" si="39"/>
        <v>-50.157026508000627</v>
      </c>
      <c r="AK61">
        <f t="shared" si="61"/>
        <v>-32.769257318560413</v>
      </c>
      <c r="AL61">
        <f t="shared" si="40"/>
        <v>-82.926283826561047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-5.0865609013180251E-22</v>
      </c>
      <c r="AR61">
        <f t="shared" si="45"/>
        <v>-5.0865752636949475E-22</v>
      </c>
      <c r="AS61">
        <f t="shared" si="46"/>
        <v>-0.11426266967309642</v>
      </c>
      <c r="AT61">
        <f t="shared" si="47"/>
        <v>-7.4651610853089675E-2</v>
      </c>
      <c r="AU61">
        <f t="shared" si="48"/>
        <v>-0.18891428052618611</v>
      </c>
      <c r="AW61">
        <v>58</v>
      </c>
      <c r="AX61">
        <f>IF(Z61&gt;0, (R61*SUMPRODUCT(K61:$K$98, X61:$X$98)-K61*$AZ$3)/Z61, 0)</f>
        <v>-8.2871807973926887E+27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500000</v>
      </c>
      <c r="S62">
        <f t="shared" si="32"/>
        <v>-7.8105718783094531E+28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-417.97522090000524</v>
      </c>
      <c r="AC62">
        <f t="shared" si="33"/>
        <v>-373.19216151786185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-2.2576977969905071E-20</v>
      </c>
      <c r="AI62">
        <f t="shared" si="38"/>
        <v>-2.2577037695391139E-20</v>
      </c>
      <c r="AJ62">
        <f t="shared" si="39"/>
        <v>-44.783059382143392</v>
      </c>
      <c r="AK62">
        <f t="shared" si="61"/>
        <v>-29.25826546300037</v>
      </c>
      <c r="AL62">
        <f t="shared" si="40"/>
        <v>-74.041324845143762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-4.5921955285704899E-23</v>
      </c>
      <c r="AR62">
        <f t="shared" si="45"/>
        <v>-4.5922076768354359E-23</v>
      </c>
      <c r="AS62">
        <f t="shared" si="46"/>
        <v>-9.1089500696027087E-2</v>
      </c>
      <c r="AT62">
        <f t="shared" si="47"/>
        <v>-5.95118071214044E-2</v>
      </c>
      <c r="AU62">
        <f t="shared" si="48"/>
        <v>-0.15060130781743147</v>
      </c>
      <c r="AW62">
        <v>59</v>
      </c>
      <c r="AX62">
        <f>IF(Z62&gt;0, (R62*SUMPRODUCT(K62:$K$98, X62:$X$98)-K62*$AZ$3)/Z62, 0)</f>
        <v>-7.8105718783094531E+28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500000</v>
      </c>
      <c r="S63">
        <f t="shared" si="32"/>
        <v>-7.8315340379855274E+29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-373.19216151786185</v>
      </c>
      <c r="AC63">
        <f t="shared" si="33"/>
        <v>-333.20728706951945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-2.1523948813838487E-21</v>
      </c>
      <c r="AI63">
        <f t="shared" si="38"/>
        <v>-2.1524001997430211E-21</v>
      </c>
      <c r="AJ63">
        <f t="shared" si="39"/>
        <v>-39.984874448342396</v>
      </c>
      <c r="AK63">
        <f t="shared" si="61"/>
        <v>-26.123451306250331</v>
      </c>
      <c r="AL63">
        <f t="shared" si="40"/>
        <v>-66.108325754592727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-3.9089353714910783E-24</v>
      </c>
      <c r="AR63">
        <f t="shared" si="45"/>
        <v>-3.9089450300915826E-24</v>
      </c>
      <c r="AS63">
        <f t="shared" si="46"/>
        <v>-7.261599226405234E-2</v>
      </c>
      <c r="AT63">
        <f t="shared" si="47"/>
        <v>-4.7442448279180802E-2</v>
      </c>
      <c r="AU63">
        <f t="shared" si="48"/>
        <v>-0.12005844054323314</v>
      </c>
      <c r="AW63">
        <v>60</v>
      </c>
      <c r="AX63">
        <f>IF(Z63&gt;0, (R63*SUMPRODUCT(K63:$K$98, X63:$X$98)-K63*$AZ$3)/Z63, 0)</f>
        <v>-7.8315340379855274E+29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500000</v>
      </c>
      <c r="S64">
        <f t="shared" si="32"/>
        <v>-8.3829919407918791E+30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-333.20728706951945</v>
      </c>
      <c r="AC64">
        <f t="shared" si="33"/>
        <v>-297.50650631207094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-1.9286237379194082E-22</v>
      </c>
      <c r="AI64">
        <f t="shared" si="38"/>
        <v>-1.9286281740817654E-22</v>
      </c>
      <c r="AJ64">
        <f t="shared" si="39"/>
        <v>-35.700780757448513</v>
      </c>
      <c r="AK64">
        <f t="shared" si="61"/>
        <v>-23.324510094866366</v>
      </c>
      <c r="AL64">
        <f t="shared" si="40"/>
        <v>-59.025290852314882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-3.1272746517372965E-25</v>
      </c>
      <c r="AR64">
        <f t="shared" si="45"/>
        <v>-3.1272818450004605E-25</v>
      </c>
      <c r="AS64">
        <f t="shared" si="46"/>
        <v>-5.7889024445194691E-2</v>
      </c>
      <c r="AT64">
        <f t="shared" si="47"/>
        <v>-3.7820829304193872E-2</v>
      </c>
      <c r="AU64">
        <f t="shared" si="48"/>
        <v>-9.5709853749388563E-2</v>
      </c>
      <c r="AW64">
        <v>61</v>
      </c>
      <c r="AX64">
        <f>IF(Z64&gt;0, (R64*SUMPRODUCT(K64:$K$98, X64:$X$98)-K64*$AZ$3)/Z64, 0)</f>
        <v>-8.3829919407918791E+30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500000</v>
      </c>
      <c r="S65">
        <f t="shared" si="32"/>
        <v>-9.6197963342176764E+31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-297.50650631207094</v>
      </c>
      <c r="AC65">
        <f t="shared" si="33"/>
        <v>-265.63080920720614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-1.618655619352157E-23</v>
      </c>
      <c r="AI65">
        <f t="shared" si="38"/>
        <v>-1.6186590709690102E-23</v>
      </c>
      <c r="AJ65">
        <f t="shared" si="39"/>
        <v>-31.875697104864798</v>
      </c>
      <c r="AK65">
        <f t="shared" si="61"/>
        <v>-20.825455441844969</v>
      </c>
      <c r="AL65">
        <f t="shared" si="40"/>
        <v>-52.701152546709764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-2.3434460157699309E-26</v>
      </c>
      <c r="AR65">
        <f t="shared" si="45"/>
        <v>-2.3434510129278598E-26</v>
      </c>
      <c r="AS65">
        <f t="shared" si="46"/>
        <v>-4.6148775865110639E-2</v>
      </c>
      <c r="AT65">
        <f t="shared" si="47"/>
        <v>-3.015053356520557E-2</v>
      </c>
      <c r="AU65">
        <f t="shared" si="48"/>
        <v>-7.6299309430316195E-2</v>
      </c>
      <c r="AW65">
        <v>62</v>
      </c>
      <c r="AX65">
        <f>IF(Z65&gt;0, (R65*SUMPRODUCT(K65:$K$98, X65:$X$98)-K65*$AZ$3)/Z65, 0)</f>
        <v>-9.6197963342176764E+31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500000</v>
      </c>
      <c r="S66">
        <f t="shared" si="32"/>
        <v>-1.1896151399648891E+33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-265.63080920720614</v>
      </c>
      <c r="AC66">
        <f t="shared" si="33"/>
        <v>-237.17036536357691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-1.2671566209536532E-24</v>
      </c>
      <c r="AI66">
        <f t="shared" si="38"/>
        <v>-1.2671591130449754E-24</v>
      </c>
      <c r="AJ66">
        <f t="shared" si="39"/>
        <v>-28.460443843629236</v>
      </c>
      <c r="AK66">
        <f t="shared" si="61"/>
        <v>-18.59415664450443</v>
      </c>
      <c r="AL66">
        <f t="shared" si="40"/>
        <v>-47.054600488133666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-1.6379957425491421E-27</v>
      </c>
      <c r="AR66">
        <f t="shared" si="45"/>
        <v>-1.6379989639622714E-27</v>
      </c>
      <c r="AS66">
        <f t="shared" si="46"/>
        <v>-3.6789521576140433E-2</v>
      </c>
      <c r="AT66">
        <f t="shared" si="47"/>
        <v>-2.4035820763078409E-2</v>
      </c>
      <c r="AU66">
        <f t="shared" si="48"/>
        <v>-6.0825342339218838E-2</v>
      </c>
      <c r="AW66">
        <v>63</v>
      </c>
      <c r="AX66">
        <f>IF(Z66&gt;0, (R66*SUMPRODUCT(K66:$K$98, X66:$X$98)-K66*$AZ$3)/Z66, 0)</f>
        <v>-1.1896151399648891E+33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500000</v>
      </c>
      <c r="S67">
        <f t="shared" si="32"/>
        <v>-1.5949533240287819E+34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-237.17036536357691</v>
      </c>
      <c r="AC67">
        <f t="shared" si="33"/>
        <v>-211.75925478890792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-9.2048400939076598E-26</v>
      </c>
      <c r="AI67">
        <f t="shared" ref="AI67:AI69" si="62">SUM(AE67:AH67)</f>
        <v>-9.2048566899462086E-26</v>
      </c>
      <c r="AJ67">
        <f t="shared" si="39"/>
        <v>-25.411110574668982</v>
      </c>
      <c r="AK67">
        <f t="shared" si="61"/>
        <v>-16.601925575450384</v>
      </c>
      <c r="AL67">
        <f t="shared" ref="AL67:AL69" si="63">SUM(AI67:AK67)</f>
        <v>-42.013036150119362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-1.0623819837592075E-28</v>
      </c>
      <c r="AR67">
        <f t="shared" si="45"/>
        <v>-1.0623838992006683E-28</v>
      </c>
      <c r="AS67">
        <f t="shared" si="46"/>
        <v>-2.9328381358530338E-2</v>
      </c>
      <c r="AT67">
        <f t="shared" si="47"/>
        <v>-1.91612091542398E-2</v>
      </c>
      <c r="AU67">
        <f t="shared" si="48"/>
        <v>-4.8489590512770138E-2</v>
      </c>
      <c r="AW67">
        <v>64</v>
      </c>
      <c r="AX67">
        <f>IF(Z67&gt;0, (R67*SUMPRODUCT(K67:$K$98, X67:$X$98)-K67*$AZ$3)/Z67, 0)</f>
        <v>-1.5949533240287819E+34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500000</v>
      </c>
      <c r="S68">
        <f t="shared" si="32"/>
        <v>-2.334956257544858E+35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-211.75925478890792</v>
      </c>
      <c r="AC68">
        <f t="shared" si="33"/>
        <v>-189.07076320438205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-6.1671612326379298E-27</v>
      </c>
      <c r="AI68">
        <f t="shared" si="62"/>
        <v>-6.1671713543887441E-27</v>
      </c>
      <c r="AJ68">
        <f t="shared" si="39"/>
        <v>-22.688491584525877</v>
      </c>
      <c r="AK68">
        <f t="shared" si="61"/>
        <v>-14.823147835223557</v>
      </c>
      <c r="AL68">
        <f t="shared" si="63"/>
        <v>-37.511639419749436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-6.3552366760027452E-30</v>
      </c>
      <c r="AR68">
        <f t="shared" si="45"/>
        <v>-6.3552471064292536E-30</v>
      </c>
      <c r="AS68">
        <f t="shared" si="46"/>
        <v>-2.338040605750186E-2</v>
      </c>
      <c r="AT68">
        <f t="shared" si="47"/>
        <v>-1.5275198624234532E-2</v>
      </c>
      <c r="AU68">
        <f t="shared" si="48"/>
        <v>-3.8655604681736393E-2</v>
      </c>
      <c r="AW68">
        <v>65</v>
      </c>
      <c r="AX68">
        <f>IF(Z68&gt;0, (R68*SUMPRODUCT(K68:$K$98, X68:$X$98)-K68*$AZ$3)/Z68, 0)</f>
        <v>-2.334956257544858E+35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-189.07076320438205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-189.07076320438205</v>
      </c>
      <c r="AK69">
        <f t="shared" si="61"/>
        <v>-13.234953424306745</v>
      </c>
      <c r="AL69">
        <f t="shared" si="63"/>
        <v>-202.3057166286888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-3.7251523242114866E-31</v>
      </c>
      <c r="AR69">
        <f t="shared" si="45"/>
        <v>-3.7251523242114866E-31</v>
      </c>
      <c r="AS69">
        <f t="shared" si="46"/>
        <v>-0.17396135459450765</v>
      </c>
      <c r="AT69">
        <f t="shared" si="47"/>
        <v>-1.2177294821615538E-2</v>
      </c>
      <c r="AU69">
        <f t="shared" si="48"/>
        <v>-0.18613864941612318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205461.08329137793</v>
      </c>
      <c r="AO71" s="6">
        <f t="shared" si="70"/>
        <v>-20546.108329137794</v>
      </c>
      <c r="AP71" s="6">
        <f t="shared" si="70"/>
        <v>-703.15717745604638</v>
      </c>
      <c r="AQ71" s="6">
        <f t="shared" si="70"/>
        <v>-183475.44560570628</v>
      </c>
      <c r="AR71" s="6">
        <f t="shared" si="70"/>
        <v>736.37217907776926</v>
      </c>
      <c r="AS71" s="6">
        <f t="shared" si="70"/>
        <v>8327.5483252751728</v>
      </c>
      <c r="AT71" s="6">
        <f t="shared" si="70"/>
        <v>-5308.9547154518723</v>
      </c>
      <c r="AU71" s="6">
        <f t="shared" si="70"/>
        <v>3754.9657889011182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36652.418573382522</v>
      </c>
      <c r="K3">
        <v>1</v>
      </c>
      <c r="L3" s="2">
        <v>0</v>
      </c>
      <c r="O3">
        <f>$C$3</f>
        <v>36652.418573382522</v>
      </c>
      <c r="P3">
        <f>O3*C5</f>
        <v>3665.2418573382524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36652.418573382522</v>
      </c>
      <c r="AF3">
        <f t="shared" ref="AF3:AF34" si="4">-$Z3*P3</f>
        <v>-3665.2418573382524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32362.219745344268</v>
      </c>
      <c r="AJ3">
        <f t="shared" ref="AJ3:AJ34" si="8">AB3-AC3</f>
        <v>0</v>
      </c>
      <c r="AL3">
        <f t="shared" ref="AL3:AL34" si="9">SUM(AI3:AK3)</f>
        <v>32362.219745344268</v>
      </c>
      <c r="AN3">
        <f t="shared" ref="AN3:AN34" si="10">AE3*$K3</f>
        <v>36652.418573382522</v>
      </c>
      <c r="AO3">
        <f t="shared" ref="AO3:AO34" si="11">AF3*$K3</f>
        <v>-3665.2418573382524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32362.219745344268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32362.219745344268</v>
      </c>
      <c r="AW3">
        <v>0</v>
      </c>
      <c r="AX3">
        <f>IF(Z3&gt;0, (R3*SUMPRODUCT(K3:$K$98, X3:$X$98)-K3*$AZ$3)/Z3, 0)</f>
        <v>0</v>
      </c>
      <c r="AZ3">
        <f>C6*SUMPRODUCT(X4:X98, K4:K98)/1</f>
        <v>28774.056097925164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1433.0863474873597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1417.0908023127267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-1417.0908023127267</v>
      </c>
      <c r="AK4">
        <f>G4*SUM(AB4, AE4:AF4)</f>
        <v>0</v>
      </c>
      <c r="AL4">
        <f t="shared" si="9"/>
        <v>-2578.6968023127265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-1104.3981745579006</v>
      </c>
      <c r="AR4">
        <f t="shared" si="14"/>
        <v>-1104.3981745579006</v>
      </c>
      <c r="AS4">
        <f t="shared" si="15"/>
        <v>-1347.3006296945489</v>
      </c>
      <c r="AT4">
        <f t="shared" si="16"/>
        <v>0</v>
      </c>
      <c r="AU4">
        <f t="shared" si="17"/>
        <v>-2451.6988042524495</v>
      </c>
      <c r="AW4">
        <v>1</v>
      </c>
      <c r="AX4">
        <f>IF(Z4&gt;0, (R4*SUMPRODUCT(K4:$K$98, X4:$X$98)-K4*$AZ$3)/Z4, 0)</f>
        <v>1433.0863474873597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1000000</v>
      </c>
      <c r="S5">
        <f t="shared" si="1"/>
        <v>1755.7400218989371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1417.0908023127267</v>
      </c>
      <c r="AC5">
        <f t="shared" si="2"/>
        <v>1716.7452057764822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-1159.9133691923639</v>
      </c>
      <c r="AI5">
        <f t="shared" si="7"/>
        <v>-1172.135745400999</v>
      </c>
      <c r="AJ5">
        <f t="shared" si="8"/>
        <v>-299.65440346375544</v>
      </c>
      <c r="AK5">
        <f>G5*SUM(AB5, AE5:AF5)</f>
        <v>5.8100722894821804</v>
      </c>
      <c r="AL5">
        <f t="shared" si="9"/>
        <v>-1465.9800765752723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-1046.1900236854942</v>
      </c>
      <c r="AR5">
        <f t="shared" si="14"/>
        <v>-1057.2140608203608</v>
      </c>
      <c r="AS5">
        <f t="shared" si="15"/>
        <v>-270.27488067966033</v>
      </c>
      <c r="AT5">
        <f t="shared" si="16"/>
        <v>5.2404255590054563</v>
      </c>
      <c r="AU5">
        <f t="shared" si="17"/>
        <v>-1322.2485159410157</v>
      </c>
      <c r="AW5">
        <v>2</v>
      </c>
      <c r="AX5">
        <f>IF(Z5&gt;0, (R5*SUMPRODUCT(K5:$K$98, X5:$X$98)-K5*$AZ$3)/Z5, 0)</f>
        <v>1755.7400218989371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1000000</v>
      </c>
      <c r="S6">
        <f t="shared" si="1"/>
        <v>2143.4733508465406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1716.7452057764822</v>
      </c>
      <c r="AC6">
        <f t="shared" si="2"/>
        <v>2072.4200162357556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-1160.8861812466446</v>
      </c>
      <c r="AI6">
        <f t="shared" si="7"/>
        <v>-1172.9718226159277</v>
      </c>
      <c r="AJ6">
        <f t="shared" si="8"/>
        <v>-355.67481045927343</v>
      </c>
      <c r="AK6">
        <f>G6*SUM(AB6, AE6:AF6)</f>
        <v>12.188890961013024</v>
      </c>
      <c r="AL6">
        <f t="shared" si="9"/>
        <v>-1516.4577421141882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-990.5093715679626</v>
      </c>
      <c r="AR6">
        <f t="shared" si="14"/>
        <v>-1000.8212705560521</v>
      </c>
      <c r="AS6">
        <f t="shared" si="15"/>
        <v>-303.47439626875774</v>
      </c>
      <c r="AT6">
        <f t="shared" si="16"/>
        <v>10.399995211363731</v>
      </c>
      <c r="AU6">
        <f t="shared" si="17"/>
        <v>-1293.8956716134462</v>
      </c>
      <c r="AW6">
        <v>3</v>
      </c>
      <c r="AX6">
        <f>IF(Z6&gt;0, (R6*SUMPRODUCT(K6:$K$98, X6:$X$98)-K6*$AZ$3)/Z6, 0)</f>
        <v>2143.4733508465406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1000000</v>
      </c>
      <c r="S7">
        <f t="shared" si="1"/>
        <v>2671.8340393281492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2072.4200162357556</v>
      </c>
      <c r="AC7">
        <f t="shared" si="2"/>
        <v>2554.3273160006211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-1162.5951914161105</v>
      </c>
      <c r="AI7">
        <f t="shared" si="7"/>
        <v>-1174.5454439318082</v>
      </c>
      <c r="AJ7">
        <f t="shared" si="8"/>
        <v>-481.90729976486546</v>
      </c>
      <c r="AK7">
        <f>G7*SUM(AB7, AE7:AF7)</f>
        <v>28.599396224053425</v>
      </c>
      <c r="AL7">
        <f t="shared" si="9"/>
        <v>-1627.8533474726203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-932.4756155460226</v>
      </c>
      <c r="AR7">
        <f t="shared" si="14"/>
        <v>-942.06048150175775</v>
      </c>
      <c r="AS7">
        <f t="shared" si="15"/>
        <v>-386.52044090859255</v>
      </c>
      <c r="AT7">
        <f t="shared" si="16"/>
        <v>22.938542835176619</v>
      </c>
      <c r="AU7">
        <f t="shared" si="17"/>
        <v>-1305.6423795751737</v>
      </c>
      <c r="AW7">
        <v>4</v>
      </c>
      <c r="AX7">
        <f>IF(Z7&gt;0, (R7*SUMPRODUCT(K7:$K$98, X7:$X$98)-K7*$AZ$3)/Z7, 0)</f>
        <v>2671.8340393281492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1000000</v>
      </c>
      <c r="S8">
        <f t="shared" si="1"/>
        <v>3346.9785915480879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2554.3273160006211</v>
      </c>
      <c r="AC8">
        <f t="shared" si="2"/>
        <v>3163.8729721859418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-1167.7346989047144</v>
      </c>
      <c r="AI8">
        <f t="shared" si="7"/>
        <v>-1179.5508522115188</v>
      </c>
      <c r="AJ8">
        <f t="shared" si="8"/>
        <v>-609.54565618532069</v>
      </c>
      <c r="AK8">
        <f>G8*SUM(AB8, AE8:AF8)</f>
        <v>55.173470025613419</v>
      </c>
      <c r="AL8">
        <f t="shared" si="9"/>
        <v>-1733.9230383712261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-874.01813072761456</v>
      </c>
      <c r="AR8">
        <f t="shared" si="14"/>
        <v>-882.86220484418482</v>
      </c>
      <c r="AS8">
        <f t="shared" si="15"/>
        <v>-456.22858986029263</v>
      </c>
      <c r="AT8">
        <f t="shared" si="16"/>
        <v>41.295863848846388</v>
      </c>
      <c r="AU8">
        <f t="shared" si="17"/>
        <v>-1297.794930855631</v>
      </c>
      <c r="AW8">
        <v>5</v>
      </c>
      <c r="AX8">
        <f>IF(Z8&gt;0, (R8*SUMPRODUCT(K8:$K$98, X8:$X$98)-K8*$AZ$3)/Z8, 0)</f>
        <v>3346.9785915480879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1000000</v>
      </c>
      <c r="S9">
        <f t="shared" si="1"/>
        <v>4003.5700153544958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3163.8729721859418</v>
      </c>
      <c r="AC9">
        <f t="shared" si="2"/>
        <v>3741.9642312649194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-1182.4689295953176</v>
      </c>
      <c r="AI9">
        <f t="shared" si="7"/>
        <v>-1194.1521405074341</v>
      </c>
      <c r="AJ9">
        <f t="shared" si="8"/>
        <v>-578.0912590789776</v>
      </c>
      <c r="AK9">
        <f t="shared" ref="AK9:AK40" si="30">G9*SUM(AB9:AB9, AE9:AF9)</f>
        <v>70.554367279746501</v>
      </c>
      <c r="AL9">
        <f t="shared" si="9"/>
        <v>-1701.6890323066652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-825.3719179065547</v>
      </c>
      <c r="AR9">
        <f t="shared" si="14"/>
        <v>-833.52688414413728</v>
      </c>
      <c r="AS9">
        <f t="shared" si="15"/>
        <v>-403.51190571605537</v>
      </c>
      <c r="AT9">
        <f t="shared" si="16"/>
        <v>49.247461798676959</v>
      </c>
      <c r="AU9">
        <f t="shared" si="17"/>
        <v>-1187.7913280615157</v>
      </c>
      <c r="AW9">
        <v>6</v>
      </c>
      <c r="AX9">
        <f>IF(Z9&gt;0, (R9*SUMPRODUCT(K9:$K$98, X9:$X$98)-K9*$AZ$3)/Z9, 0)</f>
        <v>4003.5700153544958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1000000</v>
      </c>
      <c r="S10">
        <f t="shared" si="1"/>
        <v>4275.4856498042127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3741.9642312649194</v>
      </c>
      <c r="AC10">
        <f t="shared" si="2"/>
        <v>3951.0117195010566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-1202.0173407959251</v>
      </c>
      <c r="AI10">
        <f t="shared" si="7"/>
        <v>-1213.5686943821604</v>
      </c>
      <c r="AJ10">
        <f t="shared" si="8"/>
        <v>-209.04748823613727</v>
      </c>
      <c r="AK10">
        <f t="shared" si="30"/>
        <v>16.090446194439153</v>
      </c>
      <c r="AL10">
        <f t="shared" si="9"/>
        <v>-1406.5257364238585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-795.80465823963505</v>
      </c>
      <c r="AR10">
        <f t="shared" si="14"/>
        <v>-803.45231911848089</v>
      </c>
      <c r="AS10">
        <f t="shared" si="15"/>
        <v>-138.40146833610251</v>
      </c>
      <c r="AT10">
        <f t="shared" si="16"/>
        <v>10.652801419828149</v>
      </c>
      <c r="AU10">
        <f t="shared" si="17"/>
        <v>-931.20098603475515</v>
      </c>
      <c r="AW10">
        <v>7</v>
      </c>
      <c r="AX10">
        <f>IF(Z10&gt;0, (R10*SUMPRODUCT(K10:$K$98, X10:$X$98)-K10*$AZ$3)/Z10, 0)</f>
        <v>4275.4856498042127</v>
      </c>
    </row>
    <row r="11" spans="1:52" x14ac:dyDescent="0.25">
      <c r="A11" t="s">
        <v>33</v>
      </c>
      <c r="C11" s="25">
        <f>AU100</f>
        <v>720.4278775389223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1000000</v>
      </c>
      <c r="S11">
        <f t="shared" si="1"/>
        <v>4476.5182037995655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3951.0117195010566</v>
      </c>
      <c r="AC11">
        <f t="shared" si="2"/>
        <v>4089.9580949745396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-1220.0548898864531</v>
      </c>
      <c r="AI11">
        <f t="shared" si="7"/>
        <v>-1231.4754792507024</v>
      </c>
      <c r="AJ11">
        <f t="shared" si="8"/>
        <v>-138.94637547348293</v>
      </c>
      <c r="AK11">
        <f t="shared" si="30"/>
        <v>6.321618751201691</v>
      </c>
      <c r="AL11">
        <f t="shared" si="9"/>
        <v>-1364.1002359729837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-768.11197588108757</v>
      </c>
      <c r="AR11">
        <f t="shared" si="14"/>
        <v>-775.30205522507231</v>
      </c>
      <c r="AS11">
        <f t="shared" si="15"/>
        <v>-87.476699524875613</v>
      </c>
      <c r="AT11">
        <f t="shared" si="16"/>
        <v>3.9799119777343552</v>
      </c>
      <c r="AU11">
        <f t="shared" si="17"/>
        <v>-858.79884277221356</v>
      </c>
      <c r="AW11">
        <v>8</v>
      </c>
      <c r="AX11">
        <f>IF(Z11&gt;0, (R11*SUMPRODUCT(K11:$K$98, X11:$X$98)-K11*$AZ$3)/Z11, 0)</f>
        <v>4476.5182037995655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1000000</v>
      </c>
      <c r="S12">
        <f t="shared" si="1"/>
        <v>5007.1368713460379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4089.9580949745396</v>
      </c>
      <c r="AC12">
        <f t="shared" si="2"/>
        <v>4522.7690302615956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-1246.1681154222786</v>
      </c>
      <c r="AI12">
        <f t="shared" si="7"/>
        <v>-1257.4589217914427</v>
      </c>
      <c r="AJ12">
        <f t="shared" si="8"/>
        <v>-432.81093528705605</v>
      </c>
      <c r="AK12">
        <f t="shared" si="30"/>
        <v>85.889119994465332</v>
      </c>
      <c r="AL12">
        <f t="shared" si="9"/>
        <v>-1604.3807370840334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-732.541664324821</v>
      </c>
      <c r="AR12">
        <f t="shared" si="14"/>
        <v>-739.178799384591</v>
      </c>
      <c r="AS12">
        <f t="shared" si="15"/>
        <v>-254.42156555716855</v>
      </c>
      <c r="AT12">
        <f t="shared" si="16"/>
        <v>50.488660502134266</v>
      </c>
      <c r="AU12">
        <f t="shared" si="17"/>
        <v>-943.11170443962533</v>
      </c>
      <c r="AW12">
        <v>9</v>
      </c>
      <c r="AX12">
        <f>IF(Z12&gt;0, (R12*SUMPRODUCT(K12:$K$98, X12:$X$98)-K12*$AZ$3)/Z12, 0)</f>
        <v>5007.1368713460379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1000000</v>
      </c>
      <c r="S13">
        <f t="shared" si="1"/>
        <v>6274.0700821517221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4522.7690302615956</v>
      </c>
      <c r="AC13">
        <f t="shared" si="2"/>
        <v>5602.4852801744164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-1273.1937796188849</v>
      </c>
      <c r="AI13">
        <f t="shared" si="7"/>
        <v>-1284.3557630021121</v>
      </c>
      <c r="AJ13">
        <f t="shared" si="8"/>
        <v>-1079.7162499128208</v>
      </c>
      <c r="AK13">
        <f t="shared" si="30"/>
        <v>316.5938321183117</v>
      </c>
      <c r="AL13">
        <f t="shared" si="9"/>
        <v>-2047.4781807966215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-668.23955800668739</v>
      </c>
      <c r="AR13">
        <f t="shared" si="14"/>
        <v>-674.09795832397322</v>
      </c>
      <c r="AS13">
        <f t="shared" si="15"/>
        <v>-566.69229866199657</v>
      </c>
      <c r="AT13">
        <f t="shared" si="16"/>
        <v>166.16521838938928</v>
      </c>
      <c r="AU13">
        <f t="shared" si="17"/>
        <v>-1074.6250385965807</v>
      </c>
      <c r="AW13">
        <v>10</v>
      </c>
      <c r="AX13">
        <f>IF(Z13&gt;0, (R13*SUMPRODUCT(K13:$K$98, X13:$X$98)-K13*$AZ$3)/Z13, 0)</f>
        <v>6274.0700821517221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1000000</v>
      </c>
      <c r="S14">
        <f t="shared" si="1"/>
        <v>7422.8651537509522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5602.4852801744164</v>
      </c>
      <c r="AC14">
        <f t="shared" si="2"/>
        <v>6552.3331455941934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-1306.1717236705599</v>
      </c>
      <c r="AI14">
        <f t="shared" si="7"/>
        <v>-1317.205760073409</v>
      </c>
      <c r="AJ14">
        <f t="shared" si="8"/>
        <v>-949.84786541977701</v>
      </c>
      <c r="AK14">
        <f t="shared" si="30"/>
        <v>392.17396961220919</v>
      </c>
      <c r="AL14">
        <f t="shared" si="9"/>
        <v>-1874.8796558809765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-612.09654503633419</v>
      </c>
      <c r="AR14">
        <f t="shared" si="14"/>
        <v>-617.26730125283643</v>
      </c>
      <c r="AS14">
        <f t="shared" si="15"/>
        <v>-445.11650818757244</v>
      </c>
      <c r="AT14">
        <f t="shared" si="16"/>
        <v>183.78007079975808</v>
      </c>
      <c r="AU14">
        <f t="shared" si="17"/>
        <v>-878.6037386406507</v>
      </c>
      <c r="AW14">
        <v>11</v>
      </c>
      <c r="AX14">
        <f>IF(Z14&gt;0, (R14*SUMPRODUCT(K14:$K$98, X14:$X$98)-K14*$AZ$3)/Z14, 0)</f>
        <v>7422.8651537509522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1000000</v>
      </c>
      <c r="S15">
        <f t="shared" si="1"/>
        <v>8463.7474870648584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6552.3331455941934</v>
      </c>
      <c r="AC15">
        <f t="shared" si="2"/>
        <v>7384.9575143314914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-1355.7679418304779</v>
      </c>
      <c r="AI15">
        <f t="shared" si="7"/>
        <v>-1366.6746907700256</v>
      </c>
      <c r="AJ15">
        <f t="shared" si="8"/>
        <v>-832.62436873729803</v>
      </c>
      <c r="AK15">
        <f t="shared" si="30"/>
        <v>458.66332019159358</v>
      </c>
      <c r="AL15">
        <f t="shared" si="9"/>
        <v>-1740.6357393157298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-567.26630554516453</v>
      </c>
      <c r="AR15">
        <f t="shared" si="14"/>
        <v>-571.82979387200351</v>
      </c>
      <c r="AS15">
        <f t="shared" si="15"/>
        <v>-348.37801882435986</v>
      </c>
      <c r="AT15">
        <f t="shared" si="16"/>
        <v>191.90913069007868</v>
      </c>
      <c r="AU15">
        <f t="shared" si="17"/>
        <v>-728.29868200628459</v>
      </c>
      <c r="AW15">
        <v>12</v>
      </c>
      <c r="AX15">
        <f>IF(Z15&gt;0, (R15*SUMPRODUCT(K15:$K$98, X15:$X$98)-K15*$AZ$3)/Z15, 0)</f>
        <v>8463.7474870648584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1000000</v>
      </c>
      <c r="S16">
        <f t="shared" si="1"/>
        <v>9401.2230884367073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7384.9575143314914</v>
      </c>
      <c r="AC16">
        <f t="shared" si="2"/>
        <v>8107.6205960842135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-1413.8985801280462</v>
      </c>
      <c r="AI16">
        <f t="shared" si="7"/>
        <v>-1424.6785878459468</v>
      </c>
      <c r="AJ16">
        <f t="shared" si="8"/>
        <v>-722.66308175272206</v>
      </c>
      <c r="AK16">
        <f t="shared" si="30"/>
        <v>516.94702600320443</v>
      </c>
      <c r="AL16">
        <f t="shared" si="9"/>
        <v>-1630.3946435954645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-528.20421602449142</v>
      </c>
      <c r="AR16">
        <f t="shared" si="14"/>
        <v>-532.2314111892648</v>
      </c>
      <c r="AS16">
        <f t="shared" si="15"/>
        <v>-269.9724661386042</v>
      </c>
      <c r="AT16">
        <f t="shared" si="16"/>
        <v>193.12106429266416</v>
      </c>
      <c r="AU16">
        <f t="shared" si="17"/>
        <v>-609.08281303520494</v>
      </c>
      <c r="AW16">
        <v>13</v>
      </c>
      <c r="AX16">
        <f>IF(Z16&gt;0, (R16*SUMPRODUCT(K16:$K$98, X16:$X$98)-K16*$AZ$3)/Z16, 0)</f>
        <v>9401.2230884367073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1000000</v>
      </c>
      <c r="S17">
        <f t="shared" si="1"/>
        <v>10244.153488051536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8107.6205960842135</v>
      </c>
      <c r="AC17">
        <f t="shared" si="2"/>
        <v>8731.139047289973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-1472.0204026867311</v>
      </c>
      <c r="AI17">
        <f t="shared" si="7"/>
        <v>-1482.6742100724191</v>
      </c>
      <c r="AJ17">
        <f t="shared" si="8"/>
        <v>-623.51845120575945</v>
      </c>
      <c r="AK17">
        <f t="shared" si="30"/>
        <v>567.53344172589505</v>
      </c>
      <c r="AL17">
        <f t="shared" si="9"/>
        <v>-1538.6592195522835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-490.99764808675445</v>
      </c>
      <c r="AR17">
        <f t="shared" si="14"/>
        <v>-494.55126348501557</v>
      </c>
      <c r="AS17">
        <f t="shared" si="15"/>
        <v>-207.97680013262448</v>
      </c>
      <c r="AT17">
        <f t="shared" si="16"/>
        <v>189.30280082354147</v>
      </c>
      <c r="AU17">
        <f t="shared" si="17"/>
        <v>-513.22526279409863</v>
      </c>
      <c r="AW17">
        <v>14</v>
      </c>
      <c r="AX17">
        <f>IF(Z17&gt;0, (R17*SUMPRODUCT(K17:$K$98, X17:$X$98)-K17*$AZ$3)/Z17, 0)</f>
        <v>10244.153488051536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1000000</v>
      </c>
      <c r="S18">
        <f t="shared" si="1"/>
        <v>11004.423730292185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8731.139047289973</v>
      </c>
      <c r="AC18">
        <f t="shared" si="2"/>
        <v>9268.4652092302313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-1532.5152479429898</v>
      </c>
      <c r="AI18">
        <f t="shared" si="7"/>
        <v>-1543.0433608142216</v>
      </c>
      <c r="AJ18">
        <f t="shared" si="8"/>
        <v>-537.32616194025832</v>
      </c>
      <c r="AK18">
        <f t="shared" si="30"/>
        <v>611.17973331029816</v>
      </c>
      <c r="AL18">
        <f t="shared" si="9"/>
        <v>-1469.1897894441818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-456.40707069763795</v>
      </c>
      <c r="AR18">
        <f t="shared" si="14"/>
        <v>-459.54250779164573</v>
      </c>
      <c r="AS18">
        <f t="shared" si="15"/>
        <v>-160.02415630743593</v>
      </c>
      <c r="AT18">
        <f t="shared" si="16"/>
        <v>182.01890788645105</v>
      </c>
      <c r="AU18">
        <f t="shared" si="17"/>
        <v>-437.54775621263065</v>
      </c>
      <c r="AW18">
        <v>15</v>
      </c>
      <c r="AX18">
        <f>IF(Z18&gt;0, (R18*SUMPRODUCT(K18:$K$98, X18:$X$98)-K18*$AZ$3)/Z18, 0)</f>
        <v>11004.423730292185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1000000</v>
      </c>
      <c r="S19">
        <f t="shared" si="1"/>
        <v>11691.819344745598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9268.4652092302313</v>
      </c>
      <c r="AC19">
        <f t="shared" si="2"/>
        <v>9730.2043974852822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-1603.2462955020706</v>
      </c>
      <c r="AI19">
        <f t="shared" si="7"/>
        <v>-1613.6490866658962</v>
      </c>
      <c r="AJ19">
        <f t="shared" si="8"/>
        <v>-461.73918825505098</v>
      </c>
      <c r="AK19">
        <f t="shared" si="30"/>
        <v>648.79256464611626</v>
      </c>
      <c r="AL19">
        <f t="shared" si="9"/>
        <v>-1426.5957102748307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-426.31418368261876</v>
      </c>
      <c r="AR19">
        <f t="shared" si="14"/>
        <v>-429.08035718663314</v>
      </c>
      <c r="AS19">
        <f t="shared" si="15"/>
        <v>-122.77961637427832</v>
      </c>
      <c r="AT19">
        <f t="shared" si="16"/>
        <v>172.51839181068888</v>
      </c>
      <c r="AU19">
        <f t="shared" si="17"/>
        <v>-379.34158175022253</v>
      </c>
      <c r="AW19">
        <v>16</v>
      </c>
      <c r="AX19">
        <f>IF(Z19&gt;0, (R19*SUMPRODUCT(K19:$K$98, X19:$X$98)-K19*$AZ$3)/Z19, 0)</f>
        <v>11691.819344745598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1000000</v>
      </c>
      <c r="S20">
        <f t="shared" si="1"/>
        <v>12312.448426706262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9730.2043974852822</v>
      </c>
      <c r="AC20">
        <f t="shared" si="2"/>
        <v>10123.663659296139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-1671.126010362583</v>
      </c>
      <c r="AI20">
        <f t="shared" si="7"/>
        <v>-1681.4038845396408</v>
      </c>
      <c r="AJ20">
        <f t="shared" si="8"/>
        <v>-393.45926181085633</v>
      </c>
      <c r="AK20">
        <f t="shared" si="30"/>
        <v>681.11430782396985</v>
      </c>
      <c r="AL20">
        <f t="shared" si="9"/>
        <v>-1393.7488385265274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-396.75345118372002</v>
      </c>
      <c r="AR20">
        <f t="shared" si="14"/>
        <v>-399.19359155930727</v>
      </c>
      <c r="AS20">
        <f t="shared" si="15"/>
        <v>-93.413853327425514</v>
      </c>
      <c r="AT20">
        <f t="shared" si="16"/>
        <v>161.70800442579318</v>
      </c>
      <c r="AU20">
        <f t="shared" si="17"/>
        <v>-330.89944046093962</v>
      </c>
      <c r="AW20">
        <v>17</v>
      </c>
      <c r="AX20">
        <f>IF(Z20&gt;0, (R20*SUMPRODUCT(K20:$K$98, X20:$X$98)-K20*$AZ$3)/Z20, 0)</f>
        <v>12312.448426706262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1000000</v>
      </c>
      <c r="S21">
        <f t="shared" si="1"/>
        <v>12876.264374952001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10123.663659296139</v>
      </c>
      <c r="AC21">
        <f t="shared" si="2"/>
        <v>10458.850784445876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-1749.4767199806427</v>
      </c>
      <c r="AI21">
        <f t="shared" si="7"/>
        <v>-1759.6299469569303</v>
      </c>
      <c r="AJ21">
        <f t="shared" si="8"/>
        <v>-335.18712514973777</v>
      </c>
      <c r="AK21">
        <f t="shared" si="30"/>
        <v>708.65645615072981</v>
      </c>
      <c r="AL21">
        <f t="shared" si="9"/>
        <v>-1386.1606159559383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-370.85288287323158</v>
      </c>
      <c r="AR21">
        <f t="shared" si="14"/>
        <v>-373.0051570084737</v>
      </c>
      <c r="AS21">
        <f t="shared" si="15"/>
        <v>-71.052738366902261</v>
      </c>
      <c r="AT21">
        <f t="shared" si="16"/>
        <v>150.22051264170801</v>
      </c>
      <c r="AU21">
        <f t="shared" si="17"/>
        <v>-293.83738273366794</v>
      </c>
      <c r="AW21">
        <v>18</v>
      </c>
      <c r="AX21">
        <f>IF(Z21&gt;0, (R21*SUMPRODUCT(K21:$K$98, X21:$X$98)-K21*$AZ$3)/Z21, 0)</f>
        <v>12876.264374952001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1000000</v>
      </c>
      <c r="S22">
        <f t="shared" si="1"/>
        <v>13388.364023843587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10458.850784445876</v>
      </c>
      <c r="AC22">
        <f t="shared" si="2"/>
        <v>10741.516273298945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-1833.200057669522</v>
      </c>
      <c r="AI22">
        <f t="shared" si="7"/>
        <v>-1843.2288373753258</v>
      </c>
      <c r="AJ22">
        <f t="shared" si="8"/>
        <v>-282.66548885306838</v>
      </c>
      <c r="AK22">
        <f t="shared" si="30"/>
        <v>732.11955491121137</v>
      </c>
      <c r="AL22">
        <f t="shared" si="9"/>
        <v>-1393.774771317183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-346.96473119730854</v>
      </c>
      <c r="AR22">
        <f t="shared" si="14"/>
        <v>-348.86285073985579</v>
      </c>
      <c r="AS22">
        <f t="shared" si="15"/>
        <v>-53.49931937234372</v>
      </c>
      <c r="AT22">
        <f t="shared" si="16"/>
        <v>138.56625386374208</v>
      </c>
      <c r="AU22">
        <f t="shared" si="17"/>
        <v>-263.79591624845744</v>
      </c>
      <c r="AW22">
        <v>19</v>
      </c>
      <c r="AX22">
        <f>IF(Z22&gt;0, (R22*SUMPRODUCT(K22:$K$98, X22:$X$98)-K22*$AZ$3)/Z22, 0)</f>
        <v>13388.364023843587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1000000</v>
      </c>
      <c r="S23">
        <f t="shared" si="1"/>
        <v>13854.949732195344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10741.516273298945</v>
      </c>
      <c r="AC23">
        <f t="shared" si="2"/>
        <v>10978.050088285834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-1923.5303775040707</v>
      </c>
      <c r="AI23">
        <f t="shared" si="7"/>
        <v>-1933.4348252830976</v>
      </c>
      <c r="AJ23">
        <f t="shared" si="8"/>
        <v>-236.53381498688941</v>
      </c>
      <c r="AK23">
        <f t="shared" si="30"/>
        <v>751.90613913092625</v>
      </c>
      <c r="AL23">
        <f t="shared" si="9"/>
        <v>-1418.0625011390609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-325.05473420079056</v>
      </c>
      <c r="AR23">
        <f t="shared" si="14"/>
        <v>-326.72847311225746</v>
      </c>
      <c r="AS23">
        <f t="shared" si="15"/>
        <v>-39.971521770209009</v>
      </c>
      <c r="AT23">
        <f t="shared" si="16"/>
        <v>127.06357698196979</v>
      </c>
      <c r="AU23">
        <f t="shared" si="17"/>
        <v>-239.63641790049675</v>
      </c>
      <c r="AW23">
        <v>20</v>
      </c>
      <c r="AX23">
        <f>IF(Z23&gt;0, (R23*SUMPRODUCT(K23:$K$98, X23:$X$98)-K23*$AZ$3)/Z23, 0)</f>
        <v>13854.949732195344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1000000</v>
      </c>
      <c r="S24">
        <f t="shared" si="1"/>
        <v>14281.403970775278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10978.050088285834</v>
      </c>
      <c r="AC24">
        <f t="shared" si="2"/>
        <v>11173.97619889236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-2017.8585014074854</v>
      </c>
      <c r="AI24">
        <f t="shared" si="7"/>
        <v>-2027.6386814774546</v>
      </c>
      <c r="AJ24">
        <f t="shared" si="8"/>
        <v>-195.92611060652598</v>
      </c>
      <c r="AK24">
        <f t="shared" si="30"/>
        <v>768.46350618000849</v>
      </c>
      <c r="AL24">
        <f t="shared" si="9"/>
        <v>-1455.101285903972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-304.45992250425951</v>
      </c>
      <c r="AR24">
        <f t="shared" si="14"/>
        <v>-305.93558240018558</v>
      </c>
      <c r="AS24">
        <f t="shared" si="15"/>
        <v>-29.561858975847905</v>
      </c>
      <c r="AT24">
        <f t="shared" si="16"/>
        <v>115.94784241596822</v>
      </c>
      <c r="AU24">
        <f t="shared" si="17"/>
        <v>-219.54959896006523</v>
      </c>
      <c r="AW24">
        <v>21</v>
      </c>
      <c r="AX24">
        <f>IF(Z24&gt;0, (R24*SUMPRODUCT(K24:$K$98, X24:$X$98)-K24*$AZ$3)/Z24, 0)</f>
        <v>14281.403970775278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1000000</v>
      </c>
      <c r="S25">
        <f t="shared" si="1"/>
        <v>14690.169857165913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11173.97619889236</v>
      </c>
      <c r="AC25">
        <f t="shared" si="2"/>
        <v>11334.677744966062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-3007.7778007725751</v>
      </c>
      <c r="AI25">
        <f t="shared" si="7"/>
        <v>-3017.4225818193349</v>
      </c>
      <c r="AJ25">
        <f t="shared" si="8"/>
        <v>-160.70154607370205</v>
      </c>
      <c r="AK25">
        <f t="shared" si="30"/>
        <v>782.1783339224653</v>
      </c>
      <c r="AL25">
        <f t="shared" si="9"/>
        <v>-2395.9457939705717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-405.19786707687831</v>
      </c>
      <c r="AR25">
        <f t="shared" si="14"/>
        <v>-406.49718004726026</v>
      </c>
      <c r="AS25">
        <f t="shared" si="15"/>
        <v>-21.649180231430375</v>
      </c>
      <c r="AT25">
        <f t="shared" si="16"/>
        <v>105.37247548596213</v>
      </c>
      <c r="AU25">
        <f t="shared" si="17"/>
        <v>-322.7738847927285</v>
      </c>
      <c r="AW25">
        <v>22</v>
      </c>
      <c r="AX25">
        <f>IF(Z25&gt;0, (R25*SUMPRODUCT(K25:$K$98, X25:$X$98)-K25*$AZ$3)/Z25, 0)</f>
        <v>14690.169857165913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1000000</v>
      </c>
      <c r="S26">
        <f t="shared" si="1"/>
        <v>14932.202954430182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11334.677744966062</v>
      </c>
      <c r="AC26">
        <f t="shared" si="2"/>
        <v>11344.802617690935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-4112.5454404931479</v>
      </c>
      <c r="AI26">
        <f t="shared" si="7"/>
        <v>-4122.0423669114343</v>
      </c>
      <c r="AJ26">
        <f t="shared" si="8"/>
        <v>-10.124872724873057</v>
      </c>
      <c r="AK26">
        <f t="shared" si="30"/>
        <v>793.42744214762445</v>
      </c>
      <c r="AL26">
        <f t="shared" si="9"/>
        <v>-3338.7397974886831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-494.6683087512244</v>
      </c>
      <c r="AR26">
        <f t="shared" si="14"/>
        <v>-495.81062525511334</v>
      </c>
      <c r="AS26">
        <f t="shared" si="15"/>
        <v>-1.2178476176384272</v>
      </c>
      <c r="AT26">
        <f t="shared" si="16"/>
        <v>95.435641162644856</v>
      </c>
      <c r="AU26">
        <f t="shared" si="17"/>
        <v>-401.59283171010691</v>
      </c>
      <c r="AW26">
        <v>23</v>
      </c>
      <c r="AX26">
        <f>IF(Z26&gt;0, (R26*SUMPRODUCT(K26:$K$98, X26:$X$98)-K26*$AZ$3)/Z26, 0)</f>
        <v>14932.202954430182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1000000</v>
      </c>
      <c r="S27">
        <f t="shared" si="1"/>
        <v>15023.093376189941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11344.802617690935</v>
      </c>
      <c r="AC27">
        <f t="shared" si="2"/>
        <v>11220.958183762705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-5242.611083309841</v>
      </c>
      <c r="AI27">
        <f t="shared" si="7"/>
        <v>-5251.9475078254027</v>
      </c>
      <c r="AJ27">
        <f t="shared" si="8"/>
        <v>123.8444339282305</v>
      </c>
      <c r="AK27">
        <f t="shared" si="30"/>
        <v>794.13618323836556</v>
      </c>
      <c r="AL27">
        <f t="shared" si="9"/>
        <v>-4333.9668906588067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-563.03189392982085</v>
      </c>
      <c r="AR27">
        <f t="shared" si="14"/>
        <v>-564.03458222654854</v>
      </c>
      <c r="AS27">
        <f t="shared" si="15"/>
        <v>13.300312588370806</v>
      </c>
      <c r="AT27">
        <f t="shared" si="16"/>
        <v>85.286509371321031</v>
      </c>
      <c r="AU27">
        <f t="shared" si="17"/>
        <v>-465.44776026685673</v>
      </c>
      <c r="AW27">
        <v>24</v>
      </c>
      <c r="AX27">
        <f>IF(Z27&gt;0, (R27*SUMPRODUCT(K27:$K$98, X27:$X$98)-K27*$AZ$3)/Z27, 0)</f>
        <v>15023.093376189941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1000000</v>
      </c>
      <c r="S28">
        <f t="shared" si="1"/>
        <v>14991.796804251755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11220.958183762705</v>
      </c>
      <c r="AC28">
        <f t="shared" si="2"/>
        <v>10989.019035210556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-6442.6886197248059</v>
      </c>
      <c r="AI28">
        <f t="shared" si="7"/>
        <v>-6451.8511463874656</v>
      </c>
      <c r="AJ28">
        <f t="shared" si="8"/>
        <v>231.93914855214825</v>
      </c>
      <c r="AK28">
        <f t="shared" si="30"/>
        <v>785.46707286338938</v>
      </c>
      <c r="AL28">
        <f t="shared" si="9"/>
        <v>-5434.4449249719282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-617.78089709778214</v>
      </c>
      <c r="AR28">
        <f t="shared" si="14"/>
        <v>-618.65947967028308</v>
      </c>
      <c r="AS28">
        <f t="shared" si="15"/>
        <v>22.240338424234189</v>
      </c>
      <c r="AT28">
        <f t="shared" si="16"/>
        <v>75.317399544763447</v>
      </c>
      <c r="AU28">
        <f t="shared" si="17"/>
        <v>-521.1017417012855</v>
      </c>
      <c r="AW28">
        <v>25</v>
      </c>
      <c r="AX28">
        <f>IF(Z28&gt;0, (R28*SUMPRODUCT(K28:$K$98, X28:$X$98)-K28*$AZ$3)/Z28, 0)</f>
        <v>14991.796804251755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1000000</v>
      </c>
      <c r="S29">
        <f t="shared" si="1"/>
        <v>14856.495951517314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10989.019035210556</v>
      </c>
      <c r="AC29">
        <f t="shared" si="2"/>
        <v>10666.856660771413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-7679.3430256426582</v>
      </c>
      <c r="AI29">
        <f t="shared" si="7"/>
        <v>-7688.3179352508705</v>
      </c>
      <c r="AJ29">
        <f t="shared" si="8"/>
        <v>322.1623744391436</v>
      </c>
      <c r="AK29">
        <f t="shared" si="30"/>
        <v>769.23133246473901</v>
      </c>
      <c r="AL29">
        <f t="shared" si="9"/>
        <v>-6596.9242283469875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-657.4661193934237</v>
      </c>
      <c r="AR29">
        <f t="shared" si="14"/>
        <v>-658.234505305124</v>
      </c>
      <c r="AS29">
        <f t="shared" si="15"/>
        <v>27.581896710408909</v>
      </c>
      <c r="AT29">
        <f t="shared" si="16"/>
        <v>65.857657013452723</v>
      </c>
      <c r="AU29">
        <f t="shared" si="17"/>
        <v>-564.79495158126235</v>
      </c>
      <c r="AW29">
        <v>26</v>
      </c>
      <c r="AX29">
        <f>IF(Z29&gt;0, (R29*SUMPRODUCT(K29:$K$98, X29:$X$98)-K29*$AZ$3)/Z29, 0)</f>
        <v>14856.495951517314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1000000</v>
      </c>
      <c r="S30">
        <f t="shared" si="1"/>
        <v>14639.375214625054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10666.856660771413</v>
      </c>
      <c r="AC30">
        <f t="shared" si="2"/>
        <v>10273.335650894627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-9052.3149726158608</v>
      </c>
      <c r="AI30">
        <f t="shared" si="7"/>
        <v>-9061.0869791908335</v>
      </c>
      <c r="AJ30">
        <f t="shared" si="8"/>
        <v>393.52100987678568</v>
      </c>
      <c r="AK30">
        <f t="shared" si="30"/>
        <v>746.67996625399894</v>
      </c>
      <c r="AL30">
        <f t="shared" si="9"/>
        <v>-7920.886003060049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-691.97586033021867</v>
      </c>
      <c r="AR30">
        <f t="shared" si="14"/>
        <v>-692.64640889319969</v>
      </c>
      <c r="AS30">
        <f t="shared" si="15"/>
        <v>30.081480835704536</v>
      </c>
      <c r="AT30">
        <f t="shared" si="16"/>
        <v>57.077610931896515</v>
      </c>
      <c r="AU30">
        <f t="shared" si="17"/>
        <v>-605.48731712559857</v>
      </c>
      <c r="AW30">
        <v>27</v>
      </c>
      <c r="AX30">
        <f>IF(Z30&gt;0, (R30*SUMPRODUCT(K30:$K$98, X30:$X$98)-K30*$AZ$3)/Z30, 0)</f>
        <v>14639.375214625054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1000000</v>
      </c>
      <c r="S31">
        <f t="shared" si="1"/>
        <v>14348.33068724757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10273.335650894627</v>
      </c>
      <c r="AC31">
        <f t="shared" si="2"/>
        <v>9817.0250669185516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-10550.084588353839</v>
      </c>
      <c r="AI31">
        <f t="shared" si="7"/>
        <v>-10558.636998805707</v>
      </c>
      <c r="AJ31">
        <f t="shared" si="8"/>
        <v>456.31058397607558</v>
      </c>
      <c r="AK31">
        <f t="shared" si="30"/>
        <v>719.13349556262392</v>
      </c>
      <c r="AL31">
        <f t="shared" si="9"/>
        <v>-9383.1929192670068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-720.06086304868302</v>
      </c>
      <c r="AR31">
        <f t="shared" si="14"/>
        <v>-720.64457932124424</v>
      </c>
      <c r="AS31">
        <f t="shared" si="15"/>
        <v>31.143958151650185</v>
      </c>
      <c r="AT31">
        <f t="shared" si="16"/>
        <v>49.082060065533206</v>
      </c>
      <c r="AU31">
        <f t="shared" si="17"/>
        <v>-640.41856110406081</v>
      </c>
      <c r="AW31">
        <v>28</v>
      </c>
      <c r="AX31">
        <f>IF(Z31&gt;0, (R31*SUMPRODUCT(K31:$K$98, X31:$X$98)-K31*$AZ$3)/Z31, 0)</f>
        <v>14348.33068724757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1000000</v>
      </c>
      <c r="S32">
        <f t="shared" si="1"/>
        <v>13991.27165267491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9817.0250669185516</v>
      </c>
      <c r="AC32">
        <f t="shared" si="2"/>
        <v>9307.3796291860654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-12123.33875521451</v>
      </c>
      <c r="AI32">
        <f t="shared" si="7"/>
        <v>-12131.654099827419</v>
      </c>
      <c r="AJ32">
        <f t="shared" si="8"/>
        <v>509.64543773248624</v>
      </c>
      <c r="AK32">
        <f t="shared" si="30"/>
        <v>687.19175468429864</v>
      </c>
      <c r="AL32">
        <f t="shared" si="9"/>
        <v>-10934.816907410635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-738.78400266468884</v>
      </c>
      <c r="AR32">
        <f t="shared" si="14"/>
        <v>-739.29073135558008</v>
      </c>
      <c r="AS32">
        <f t="shared" si="15"/>
        <v>31.057277539642712</v>
      </c>
      <c r="AT32">
        <f t="shared" si="16"/>
        <v>41.876770531176504</v>
      </c>
      <c r="AU32">
        <f t="shared" si="17"/>
        <v>-666.35668328476095</v>
      </c>
      <c r="AW32">
        <v>29</v>
      </c>
      <c r="AX32">
        <f>IF(Z32&gt;0, (R32*SUMPRODUCT(K32:$K$98, X32:$X$98)-K32*$AZ$3)/Z32, 0)</f>
        <v>13991.27165267491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1000000</v>
      </c>
      <c r="S33">
        <f t="shared" si="1"/>
        <v>13580.983657066792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9307.3796291860654</v>
      </c>
      <c r="AC33">
        <f t="shared" si="2"/>
        <v>8756.4665419822686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-13815.917800019053</v>
      </c>
      <c r="AI33">
        <f t="shared" si="7"/>
        <v>-13823.977292213334</v>
      </c>
      <c r="AJ33">
        <f t="shared" si="8"/>
        <v>550.91308720379675</v>
      </c>
      <c r="AK33">
        <f t="shared" si="30"/>
        <v>651.51657404302466</v>
      </c>
      <c r="AL33">
        <f t="shared" si="9"/>
        <v>-12621.547630966514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-751.72148021945884</v>
      </c>
      <c r="AR33">
        <f t="shared" si="14"/>
        <v>-752.15999566879759</v>
      </c>
      <c r="AS33">
        <f t="shared" si="15"/>
        <v>29.9750771088504</v>
      </c>
      <c r="AT33">
        <f t="shared" si="16"/>
        <v>35.448893842322782</v>
      </c>
      <c r="AU33">
        <f t="shared" si="17"/>
        <v>-686.73602471762445</v>
      </c>
      <c r="AW33">
        <v>30</v>
      </c>
      <c r="AX33">
        <f>IF(Z33&gt;0, (R33*SUMPRODUCT(K33:$K$98, X33:$X$98)-K33*$AZ$3)/Z33, 0)</f>
        <v>13580.983657066792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1000000</v>
      </c>
      <c r="S34">
        <f t="shared" si="1"/>
        <v>13124.43605314163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8756.4665419822686</v>
      </c>
      <c r="AC34">
        <f t="shared" si="2"/>
        <v>8172.4869505671777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-15619.353900859052</v>
      </c>
      <c r="AI34">
        <f t="shared" si="7"/>
        <v>-15627.13755620763</v>
      </c>
      <c r="AJ34">
        <f t="shared" si="8"/>
        <v>583.97959141509091</v>
      </c>
      <c r="AK34">
        <f t="shared" si="30"/>
        <v>612.95265793875888</v>
      </c>
      <c r="AL34">
        <f t="shared" si="9"/>
        <v>-14430.205306853781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-758.79115904427704</v>
      </c>
      <c r="AR34">
        <f t="shared" si="14"/>
        <v>-759.16929048947225</v>
      </c>
      <c r="AS34">
        <f t="shared" si="15"/>
        <v>28.369838716804345</v>
      </c>
      <c r="AT34">
        <f t="shared" si="16"/>
        <v>29.777355754199334</v>
      </c>
      <c r="AU34">
        <f t="shared" si="17"/>
        <v>-701.02209601846857</v>
      </c>
      <c r="AW34">
        <v>31</v>
      </c>
      <c r="AX34">
        <f>IF(Z34&gt;0, (R34*SUMPRODUCT(K34:$K$98, X34:$X$98)-K34*$AZ$3)/Z34, 0)</f>
        <v>13124.43605314163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12623.939066551453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8172.4869505671777</v>
      </c>
      <c r="AC35">
        <f t="shared" ref="AC35:AC66" si="33">S35*Z35</f>
        <v>7563.4653350982262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-17328.792377544291</v>
      </c>
      <c r="AI35">
        <f t="shared" ref="AI35:AI66" si="38">SUM(AE35:AH35)</f>
        <v>-17336.281586434663</v>
      </c>
      <c r="AJ35">
        <f t="shared" ref="AJ35:AJ66" si="39">AB35-AC35</f>
        <v>609.0216154689515</v>
      </c>
      <c r="AK35">
        <f t="shared" si="30"/>
        <v>572.07408653970253</v>
      </c>
      <c r="AL35">
        <f t="shared" ref="AL35:AL66" si="40">SUM(AI35:AK35)</f>
        <v>-16155.18588442601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-751.63928814435712</v>
      </c>
      <c r="AR35">
        <f t="shared" ref="AR35:AR66" si="45">AI35*$K35</f>
        <v>-751.96413384141897</v>
      </c>
      <c r="AS35">
        <f t="shared" ref="AS35:AS66" si="46">AJ35*$K35</f>
        <v>26.416415151283619</v>
      </c>
      <c r="AT35">
        <f t="shared" ref="AT35:AT66" si="47">AK35*$K35</f>
        <v>24.813809860734846</v>
      </c>
      <c r="AU35">
        <f t="shared" ref="AU35:AU66" si="48">AL35*$K35</f>
        <v>-700.73390882940055</v>
      </c>
      <c r="AW35">
        <v>32</v>
      </c>
      <c r="AX35">
        <f>IF(Z35&gt;0, (R35*SUMPRODUCT(K35:$K$98, X35:$X$98)-K35*$AZ$3)/Z35, 0)</f>
        <v>12623.939066551453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1000000</v>
      </c>
      <c r="S36">
        <f t="shared" si="32"/>
        <v>12096.844654457096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7563.4653350982262</v>
      </c>
      <c r="AC36">
        <f t="shared" si="33"/>
        <v>6945.5488537175552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-18983.316570986313</v>
      </c>
      <c r="AI36">
        <f t="shared" si="38"/>
        <v>-18990.493596330645</v>
      </c>
      <c r="AJ36">
        <f t="shared" si="39"/>
        <v>617.91648138067103</v>
      </c>
      <c r="AK36">
        <f t="shared" si="30"/>
        <v>529.44257345687583</v>
      </c>
      <c r="AL36">
        <f t="shared" si="40"/>
        <v>-17843.134541493098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-735.18263724467931</v>
      </c>
      <c r="AR36">
        <f t="shared" si="45"/>
        <v>-735.46058785465232</v>
      </c>
      <c r="AS36">
        <f t="shared" si="46"/>
        <v>23.930563802149745</v>
      </c>
      <c r="AT36">
        <f t="shared" si="47"/>
        <v>20.504161428700879</v>
      </c>
      <c r="AU36">
        <f t="shared" si="48"/>
        <v>-691.02586262380169</v>
      </c>
      <c r="AW36">
        <v>33</v>
      </c>
      <c r="AX36">
        <f>IF(Z36&gt;0, (R36*SUMPRODUCT(K36:$K$98, X36:$X$98)-K36*$AZ$3)/Z36, 0)</f>
        <v>12096.844654457096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11555.115687970942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6945.5488537175552</v>
      </c>
      <c r="AC37">
        <f t="shared" si="33"/>
        <v>6329.7615796547352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-20631.726432066069</v>
      </c>
      <c r="AI37">
        <f t="shared" si="38"/>
        <v>-20638.573790576556</v>
      </c>
      <c r="AJ37">
        <f t="shared" si="39"/>
        <v>615.78727406281996</v>
      </c>
      <c r="AK37">
        <f t="shared" si="30"/>
        <v>486.1884197602289</v>
      </c>
      <c r="AL37">
        <f t="shared" si="40"/>
        <v>-19536.598096753507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-713.41247535686068</v>
      </c>
      <c r="AR37">
        <f t="shared" si="45"/>
        <v>-713.64924618651992</v>
      </c>
      <c r="AS37">
        <f t="shared" si="46"/>
        <v>21.292950201182812</v>
      </c>
      <c r="AT37">
        <f t="shared" si="47"/>
        <v>16.811626752277139</v>
      </c>
      <c r="AU37">
        <f t="shared" si="48"/>
        <v>-675.54466923305995</v>
      </c>
      <c r="AW37">
        <v>34</v>
      </c>
      <c r="AX37">
        <f>IF(Z37&gt;0, (R37*SUMPRODUCT(K37:$K$98, X37:$X$98)-K37*$AZ$3)/Z37, 0)</f>
        <v>11555.115687970942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1000000</v>
      </c>
      <c r="S38">
        <f t="shared" si="32"/>
        <v>11009.013164361861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6329.7615796547352</v>
      </c>
      <c r="AC38">
        <f t="shared" si="33"/>
        <v>5722.9521071388235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-22468.368401954162</v>
      </c>
      <c r="AI38">
        <f t="shared" si="38"/>
        <v>-22474.866432274517</v>
      </c>
      <c r="AJ38">
        <f t="shared" si="39"/>
        <v>606.80947251591169</v>
      </c>
      <c r="AK38">
        <f t="shared" si="30"/>
        <v>443.08331057583149</v>
      </c>
      <c r="AL38">
        <f t="shared" si="40"/>
        <v>-21424.973649182775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-693.67915215983635</v>
      </c>
      <c r="AR38">
        <f t="shared" si="45"/>
        <v>-693.87976967165093</v>
      </c>
      <c r="AS38">
        <f t="shared" si="46"/>
        <v>18.734385732289539</v>
      </c>
      <c r="AT38">
        <f t="shared" si="47"/>
        <v>13.679571641244948</v>
      </c>
      <c r="AU38">
        <f t="shared" si="48"/>
        <v>-661.46581229811648</v>
      </c>
      <c r="AW38">
        <v>35</v>
      </c>
      <c r="AX38">
        <f>IF(Z38&gt;0, (R38*SUMPRODUCT(K38:$K$98, X38:$X$98)-K38*$AZ$3)/Z38, 0)</f>
        <v>11009.013164361861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1000000</v>
      </c>
      <c r="S39">
        <f t="shared" si="32"/>
        <v>10447.30968367212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5722.9521071388235</v>
      </c>
      <c r="AC39">
        <f t="shared" si="33"/>
        <v>5124.4542075155478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-24139.329578706664</v>
      </c>
      <c r="AI39">
        <f t="shared" si="38"/>
        <v>-24145.460887104084</v>
      </c>
      <c r="AJ39">
        <f t="shared" si="39"/>
        <v>598.49789962327577</v>
      </c>
      <c r="AK39">
        <f t="shared" si="30"/>
        <v>400.60664749971767</v>
      </c>
      <c r="AL39">
        <f t="shared" si="40"/>
        <v>-23146.356339981092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-665.41760653961524</v>
      </c>
      <c r="AR39">
        <f t="shared" si="45"/>
        <v>-665.58662037015529</v>
      </c>
      <c r="AS39">
        <f t="shared" si="46"/>
        <v>16.498015762525768</v>
      </c>
      <c r="AT39">
        <f t="shared" si="47"/>
        <v>11.043004142843463</v>
      </c>
      <c r="AU39">
        <f t="shared" si="48"/>
        <v>-638.04560046478616</v>
      </c>
      <c r="AW39">
        <v>36</v>
      </c>
      <c r="AX39">
        <f>IF(Z39&gt;0, (R39*SUMPRODUCT(K39:$K$98, X39:$X$98)-K39*$AZ$3)/Z39, 0)</f>
        <v>10447.30968367212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1000000</v>
      </c>
      <c r="S40">
        <f t="shared" si="32"/>
        <v>9874.5549280990708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5124.4542075155478</v>
      </c>
      <c r="AC40">
        <f t="shared" si="33"/>
        <v>4544.0198621692907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-25424.974647729701</v>
      </c>
      <c r="AI40">
        <f t="shared" si="38"/>
        <v>-25430.726830860051</v>
      </c>
      <c r="AJ40">
        <f t="shared" si="39"/>
        <v>580.43434534625703</v>
      </c>
      <c r="AK40">
        <f t="shared" si="30"/>
        <v>358.7117945260884</v>
      </c>
      <c r="AL40">
        <f t="shared" si="40"/>
        <v>-24491.580690987706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-625.76546211430275</v>
      </c>
      <c r="AR40">
        <f t="shared" si="45"/>
        <v>-625.90703619980729</v>
      </c>
      <c r="AS40">
        <f t="shared" si="46"/>
        <v>14.285786765771517</v>
      </c>
      <c r="AT40">
        <f t="shared" si="47"/>
        <v>8.8286991423809464</v>
      </c>
      <c r="AU40">
        <f t="shared" si="48"/>
        <v>-602.79255029165483</v>
      </c>
      <c r="AW40">
        <v>37</v>
      </c>
      <c r="AX40">
        <f>IF(Z40&gt;0, (R40*SUMPRODUCT(K40:$K$98, X40:$X$98)-K40*$AZ$3)/Z40, 0)</f>
        <v>9874.5549280990708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1000000</v>
      </c>
      <c r="S41">
        <f t="shared" si="32"/>
        <v>9310.6059473065361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4544.0198621692907</v>
      </c>
      <c r="AC41">
        <f t="shared" si="33"/>
        <v>3994.1323118347732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-26585.538929396884</v>
      </c>
      <c r="AI41">
        <f t="shared" si="38"/>
        <v>-26590.901271459312</v>
      </c>
      <c r="AJ41">
        <f t="shared" si="39"/>
        <v>549.88755033451753</v>
      </c>
      <c r="AK41">
        <f t="shared" ref="AK41:AK72" si="61">G41*SUM(AB41:AB41, AE41:AF41)</f>
        <v>318.08139035185036</v>
      </c>
      <c r="AL41">
        <f t="shared" si="40"/>
        <v>-25722.932330772943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-584.22280666003917</v>
      </c>
      <c r="AR41">
        <f t="shared" si="45"/>
        <v>-584.34064525410724</v>
      </c>
      <c r="AS41">
        <f t="shared" si="46"/>
        <v>12.08389451336706</v>
      </c>
      <c r="AT41">
        <f t="shared" si="47"/>
        <v>6.9899054185508378</v>
      </c>
      <c r="AU41">
        <f t="shared" si="48"/>
        <v>-565.2668453221894</v>
      </c>
      <c r="AW41">
        <v>38</v>
      </c>
      <c r="AX41">
        <f>IF(Z41&gt;0, (R41*SUMPRODUCT(K41:$K$98, X41:$X$98)-K41*$AZ$3)/Z41, 0)</f>
        <v>9310.6059473065361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1000000</v>
      </c>
      <c r="S42">
        <f t="shared" si="32"/>
        <v>8755.3455825634101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3994.1323118347732</v>
      </c>
      <c r="AC42">
        <f t="shared" si="33"/>
        <v>3477.6576406923982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-27493.565137405119</v>
      </c>
      <c r="AI42">
        <f t="shared" si="38"/>
        <v>-27498.530186482705</v>
      </c>
      <c r="AJ42">
        <f t="shared" si="39"/>
        <v>516.47467114237497</v>
      </c>
      <c r="AK42">
        <f t="shared" si="61"/>
        <v>279.58926182843413</v>
      </c>
      <c r="AL42">
        <f t="shared" si="40"/>
        <v>-26702.466253511895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-539.44363701964721</v>
      </c>
      <c r="AR42">
        <f t="shared" si="45"/>
        <v>-539.5410548742982</v>
      </c>
      <c r="AS42">
        <f t="shared" si="46"/>
        <v>10.133606668948152</v>
      </c>
      <c r="AT42">
        <f t="shared" si="47"/>
        <v>5.4857435737635214</v>
      </c>
      <c r="AU42">
        <f t="shared" si="48"/>
        <v>-523.92170463158652</v>
      </c>
      <c r="AW42">
        <v>39</v>
      </c>
      <c r="AX42">
        <f>IF(Z42&gt;0, (R42*SUMPRODUCT(K42:$K$98, X42:$X$98)-K42*$AZ$3)/Z42, 0)</f>
        <v>8755.3455825634101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1000000</v>
      </c>
      <c r="S43">
        <f t="shared" si="32"/>
        <v>8216.0320167147274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3477.6576406923982</v>
      </c>
      <c r="AC43">
        <f t="shared" si="33"/>
        <v>2998.7034103849523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-28249.93406485159</v>
      </c>
      <c r="AI43">
        <f t="shared" si="38"/>
        <v>-28254.49633926259</v>
      </c>
      <c r="AJ43">
        <f t="shared" si="39"/>
        <v>478.95423030744587</v>
      </c>
      <c r="AK43">
        <f t="shared" si="61"/>
        <v>243.4360348484679</v>
      </c>
      <c r="AL43">
        <f t="shared" si="40"/>
        <v>-27532.106074106676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-494.8965558378091</v>
      </c>
      <c r="AR43">
        <f t="shared" si="45"/>
        <v>-494.97648005595448</v>
      </c>
      <c r="AS43">
        <f t="shared" si="46"/>
        <v>8.3905611403893037</v>
      </c>
      <c r="AT43">
        <f t="shared" si="47"/>
        <v>4.2646349169081699</v>
      </c>
      <c r="AU43">
        <f t="shared" si="48"/>
        <v>-482.32128399865701</v>
      </c>
      <c r="AW43">
        <v>40</v>
      </c>
      <c r="AX43">
        <f>IF(Z43&gt;0, (R43*SUMPRODUCT(K43:$K$98, X43:$X$98)-K43*$AZ$3)/Z43, 0)</f>
        <v>8216.0320167147274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1000000</v>
      </c>
      <c r="S44">
        <f t="shared" si="32"/>
        <v>7694.6826992007627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2998.7034103849523</v>
      </c>
      <c r="AC44">
        <f t="shared" si="33"/>
        <v>2557.8152533973216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-28918.783329219452</v>
      </c>
      <c r="AI44">
        <f t="shared" si="38"/>
        <v>-28922.938496094725</v>
      </c>
      <c r="AJ44">
        <f t="shared" si="39"/>
        <v>440.88815698763074</v>
      </c>
      <c r="AK44">
        <f t="shared" si="61"/>
        <v>209.90923872694668</v>
      </c>
      <c r="AL44">
        <f t="shared" si="40"/>
        <v>-28272.141100380144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-452.33374438388847</v>
      </c>
      <c r="AR44">
        <f t="shared" si="45"/>
        <v>-452.39873751205141</v>
      </c>
      <c r="AS44">
        <f t="shared" si="46"/>
        <v>6.8961611778191445</v>
      </c>
      <c r="AT44">
        <f t="shared" si="47"/>
        <v>3.2832996759651056</v>
      </c>
      <c r="AU44">
        <f t="shared" si="48"/>
        <v>-442.21927665826712</v>
      </c>
      <c r="AW44">
        <v>41</v>
      </c>
      <c r="AX44">
        <f>IF(Z44&gt;0, (R44*SUMPRODUCT(K44:$K$98, X44:$X$98)-K44*$AZ$3)/Z44, 0)</f>
        <v>7694.6826992007627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1000000</v>
      </c>
      <c r="S45">
        <f t="shared" si="32"/>
        <v>7182.1672931219573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2557.8152533973216</v>
      </c>
      <c r="AC45">
        <f t="shared" si="33"/>
        <v>2153.7032937010927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-29221.056145746566</v>
      </c>
      <c r="AI45">
        <f t="shared" si="38"/>
        <v>-29224.804497751265</v>
      </c>
      <c r="AJ45">
        <f t="shared" si="39"/>
        <v>404.11195969622895</v>
      </c>
      <c r="AK45">
        <f t="shared" si="61"/>
        <v>179.04706773781254</v>
      </c>
      <c r="AL45">
        <f t="shared" si="40"/>
        <v>-28641.645470317228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-408.09084898409901</v>
      </c>
      <c r="AR45">
        <f t="shared" si="45"/>
        <v>-408.14319713141646</v>
      </c>
      <c r="AS45">
        <f t="shared" si="46"/>
        <v>5.6436835100865137</v>
      </c>
      <c r="AT45">
        <f t="shared" si="47"/>
        <v>2.5005074942122909</v>
      </c>
      <c r="AU45">
        <f t="shared" si="48"/>
        <v>-399.9990061271177</v>
      </c>
      <c r="AW45">
        <v>42</v>
      </c>
      <c r="AX45">
        <f>IF(Z45&gt;0, (R45*SUMPRODUCT(K45:$K$98, X45:$X$98)-K45*$AZ$3)/Z45, 0)</f>
        <v>7182.1672931219573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1000000</v>
      </c>
      <c r="S46">
        <f t="shared" si="32"/>
        <v>6680.4426974173184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2153.7032937010927</v>
      </c>
      <c r="AC46">
        <f t="shared" si="33"/>
        <v>1788.6676096166896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-29122.610692935359</v>
      </c>
      <c r="AI46">
        <f t="shared" si="38"/>
        <v>-29125.957528786352</v>
      </c>
      <c r="AJ46">
        <f t="shared" si="39"/>
        <v>365.0356840844031</v>
      </c>
      <c r="AK46">
        <f t="shared" si="61"/>
        <v>150.75923055907651</v>
      </c>
      <c r="AL46">
        <f t="shared" si="40"/>
        <v>-28610.162614142871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-363.13928115971561</v>
      </c>
      <c r="AR46">
        <f t="shared" si="45"/>
        <v>-363.18101394177637</v>
      </c>
      <c r="AS46">
        <f t="shared" si="46"/>
        <v>4.5517483756431103</v>
      </c>
      <c r="AT46">
        <f t="shared" si="47"/>
        <v>1.8798657575948523</v>
      </c>
      <c r="AU46">
        <f t="shared" si="48"/>
        <v>-356.74939980853844</v>
      </c>
      <c r="AW46">
        <v>43</v>
      </c>
      <c r="AX46">
        <f>IF(Z46&gt;0, (R46*SUMPRODUCT(K46:$K$98, X46:$X$98)-K46*$AZ$3)/Z46, 0)</f>
        <v>6680.4426974173184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1000000</v>
      </c>
      <c r="S47">
        <f t="shared" si="32"/>
        <v>6195.7036221697172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1788.6676096166896</v>
      </c>
      <c r="AC47">
        <f t="shared" si="33"/>
        <v>1463.9704399745603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-28781.395767063415</v>
      </c>
      <c r="AI47">
        <f t="shared" si="38"/>
        <v>-28784.349367108807</v>
      </c>
      <c r="AJ47">
        <f t="shared" si="39"/>
        <v>324.69716964212921</v>
      </c>
      <c r="AK47">
        <f t="shared" si="61"/>
        <v>125.20673267316828</v>
      </c>
      <c r="AL47">
        <f t="shared" si="40"/>
        <v>-28334.445464793513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-320.43264423798229</v>
      </c>
      <c r="AR47">
        <f t="shared" si="45"/>
        <v>-320.46552762835802</v>
      </c>
      <c r="AS47">
        <f t="shared" si="46"/>
        <v>3.6149592426674664</v>
      </c>
      <c r="AT47">
        <f t="shared" si="47"/>
        <v>1.3939672958034235</v>
      </c>
      <c r="AU47">
        <f t="shared" si="48"/>
        <v>-315.45660108988716</v>
      </c>
      <c r="AW47">
        <v>44</v>
      </c>
      <c r="AX47">
        <f>IF(Z47&gt;0, (R47*SUMPRODUCT(K47:$K$98, X47:$X$98)-K47*$AZ$3)/Z47, 0)</f>
        <v>6195.7036221697172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1000000</v>
      </c>
      <c r="S48">
        <f t="shared" si="32"/>
        <v>5724.4248929196028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1463.9704399745603</v>
      </c>
      <c r="AC48">
        <f t="shared" si="33"/>
        <v>1177.8611095915653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-28164.522028244086</v>
      </c>
      <c r="AI48">
        <f t="shared" si="38"/>
        <v>-28167.094035763672</v>
      </c>
      <c r="AJ48">
        <f t="shared" si="39"/>
        <v>286.10933038299504</v>
      </c>
      <c r="AK48">
        <f t="shared" si="61"/>
        <v>102.47793079821923</v>
      </c>
      <c r="AL48">
        <f t="shared" si="40"/>
        <v>-27778.506774582456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-279.96856087453978</v>
      </c>
      <c r="AR48">
        <f t="shared" si="45"/>
        <v>-279.99412783580738</v>
      </c>
      <c r="AS48">
        <f t="shared" si="46"/>
        <v>2.8440609572488911</v>
      </c>
      <c r="AT48">
        <f t="shared" si="47"/>
        <v>1.0186787043006258</v>
      </c>
      <c r="AU48">
        <f t="shared" si="48"/>
        <v>-276.13138817425784</v>
      </c>
      <c r="AW48">
        <v>45</v>
      </c>
      <c r="AX48">
        <f>IF(Z48&gt;0, (R48*SUMPRODUCT(K48:$K$98, X48:$X$98)-K48*$AZ$3)/Z48, 0)</f>
        <v>5724.4248929196028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1000000</v>
      </c>
      <c r="S49">
        <f t="shared" si="32"/>
        <v>5263.1710471000442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1177.8611095915653</v>
      </c>
      <c r="AC49">
        <f t="shared" si="33"/>
        <v>928.53836465897837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-27281.147135209387</v>
      </c>
      <c r="AI49">
        <f t="shared" si="38"/>
        <v>-27283.352408314586</v>
      </c>
      <c r="AJ49">
        <f t="shared" si="39"/>
        <v>249.32274493258694</v>
      </c>
      <c r="AK49">
        <f t="shared" si="61"/>
        <v>82.45027767140958</v>
      </c>
      <c r="AL49">
        <f t="shared" si="40"/>
        <v>-26951.579385710589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-242.13160718625346</v>
      </c>
      <c r="AR49">
        <f t="shared" si="45"/>
        <v>-242.15117990871266</v>
      </c>
      <c r="AS49">
        <f t="shared" si="46"/>
        <v>2.212843786935291</v>
      </c>
      <c r="AT49">
        <f t="shared" si="47"/>
        <v>0.73178074758321721</v>
      </c>
      <c r="AU49">
        <f t="shared" si="48"/>
        <v>-239.20655537419415</v>
      </c>
      <c r="AW49">
        <v>46</v>
      </c>
      <c r="AX49">
        <f>IF(Z49&gt;0, (R49*SUMPRODUCT(K49:$K$98, X49:$X$98)-K49*$AZ$3)/Z49, 0)</f>
        <v>5263.1710471000442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1000000</v>
      </c>
      <c r="S50">
        <f t="shared" si="32"/>
        <v>4805.2258301882721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928.53836465897837</v>
      </c>
      <c r="AC50">
        <f t="shared" si="33"/>
        <v>713.76909313518286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-26117.453390916879</v>
      </c>
      <c r="AI50">
        <f t="shared" si="38"/>
        <v>-26119.310143123639</v>
      </c>
      <c r="AJ50">
        <f t="shared" si="39"/>
        <v>214.76927152379551</v>
      </c>
      <c r="AK50">
        <f t="shared" si="61"/>
        <v>64.997685526128492</v>
      </c>
      <c r="AL50">
        <f t="shared" si="40"/>
        <v>-25839.543186073712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-206.96726589941335</v>
      </c>
      <c r="AR50">
        <f t="shared" si="45"/>
        <v>-206.98197969719195</v>
      </c>
      <c r="AS50">
        <f t="shared" si="46"/>
        <v>1.701935034062225</v>
      </c>
      <c r="AT50">
        <f t="shared" si="47"/>
        <v>0.51507293080155958</v>
      </c>
      <c r="AU50">
        <f t="shared" si="48"/>
        <v>-204.76497173232815</v>
      </c>
      <c r="AW50">
        <v>47</v>
      </c>
      <c r="AX50">
        <f>IF(Z50&gt;0, (R50*SUMPRODUCT(K50:$K$98, X50:$X$98)-K50*$AZ$3)/Z50, 0)</f>
        <v>4805.2258301882721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1000000</v>
      </c>
      <c r="S51">
        <f t="shared" si="32"/>
        <v>4339.4686049285001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713.76909313518286</v>
      </c>
      <c r="AC51">
        <f t="shared" si="33"/>
        <v>531.23248407724986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-24635.987490384716</v>
      </c>
      <c r="AI51">
        <f t="shared" si="38"/>
        <v>-24637.517725225778</v>
      </c>
      <c r="AJ51">
        <f t="shared" si="39"/>
        <v>182.53660905793299</v>
      </c>
      <c r="AK51">
        <f t="shared" si="61"/>
        <v>49.963836519462802</v>
      </c>
      <c r="AL51">
        <f t="shared" si="40"/>
        <v>-24405.017279648382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-174.31019407444373</v>
      </c>
      <c r="AR51">
        <f t="shared" si="45"/>
        <v>-174.3210211432685</v>
      </c>
      <c r="AS51">
        <f t="shared" si="46"/>
        <v>1.2915249191045231</v>
      </c>
      <c r="AT51">
        <f t="shared" si="47"/>
        <v>0.35351560572964624</v>
      </c>
      <c r="AU51">
        <f t="shared" si="48"/>
        <v>-172.67598061843435</v>
      </c>
      <c r="AW51">
        <v>48</v>
      </c>
      <c r="AX51">
        <f>IF(Z51&gt;0, (R51*SUMPRODUCT(K51:$K$98, X51:$X$98)-K51*$AZ$3)/Z51, 0)</f>
        <v>4339.4686049285001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1000000</v>
      </c>
      <c r="S52">
        <f t="shared" si="32"/>
        <v>3853.1281867768157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531.23248407724986</v>
      </c>
      <c r="AC52">
        <f t="shared" si="33"/>
        <v>378.73537646841362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-22901.638963116253</v>
      </c>
      <c r="AI52">
        <f t="shared" si="38"/>
        <v>-22902.867625121868</v>
      </c>
      <c r="AJ52">
        <f t="shared" si="39"/>
        <v>152.49710760883625</v>
      </c>
      <c r="AK52">
        <f t="shared" si="61"/>
        <v>37.186273885407495</v>
      </c>
      <c r="AL52">
        <f t="shared" si="40"/>
        <v>-22713.184243627624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-144.67761896529004</v>
      </c>
      <c r="AR52">
        <f t="shared" si="45"/>
        <v>-144.68538085053203</v>
      </c>
      <c r="AS52">
        <f t="shared" si="46"/>
        <v>0.96337727022389119</v>
      </c>
      <c r="AT52">
        <f t="shared" si="47"/>
        <v>0.23491862624315143</v>
      </c>
      <c r="AU52">
        <f t="shared" si="48"/>
        <v>-143.48708495406498</v>
      </c>
      <c r="AW52">
        <v>49</v>
      </c>
      <c r="AX52">
        <f>IF(Z52&gt;0, (R52*SUMPRODUCT(K52:$K$98, X52:$X$98)-K52*$AZ$3)/Z52, 0)</f>
        <v>3853.1281867768157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1000000</v>
      </c>
      <c r="S53">
        <f t="shared" si="32"/>
        <v>3313.4761279864329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378.73537646841362</v>
      </c>
      <c r="AC53">
        <f t="shared" si="33"/>
        <v>253.53372756170177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-20794.094779736584</v>
      </c>
      <c r="AI53">
        <f t="shared" si="38"/>
        <v>-20795.051228937395</v>
      </c>
      <c r="AJ53">
        <f t="shared" si="39"/>
        <v>125.20164890671185</v>
      </c>
      <c r="AK53">
        <f t="shared" si="61"/>
        <v>26.511476352788957</v>
      </c>
      <c r="AL53">
        <f t="shared" si="40"/>
        <v>-20643.338103677896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-117.28886545896326</v>
      </c>
      <c r="AR53">
        <f t="shared" si="45"/>
        <v>-117.29426030027857</v>
      </c>
      <c r="AS53">
        <f t="shared" si="46"/>
        <v>0.70619853902799723</v>
      </c>
      <c r="AT53">
        <f t="shared" si="47"/>
        <v>0.14953769404239201</v>
      </c>
      <c r="AU53">
        <f t="shared" si="48"/>
        <v>-116.43852406720819</v>
      </c>
      <c r="AW53">
        <v>50</v>
      </c>
      <c r="AX53">
        <f>IF(Z53&gt;0, (R53*SUMPRODUCT(K53:$K$98, X53:$X$98)-K53*$AZ$3)/Z53, 0)</f>
        <v>3313.4761279864329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1000000</v>
      </c>
      <c r="S54">
        <f t="shared" si="32"/>
        <v>2675.9465571764758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253.53372756170177</v>
      </c>
      <c r="AC54">
        <f t="shared" si="33"/>
        <v>153.63412108361172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-18337.776182438192</v>
      </c>
      <c r="AI54">
        <f t="shared" si="38"/>
        <v>-18338.493844944715</v>
      </c>
      <c r="AJ54">
        <f t="shared" si="39"/>
        <v>99.89960647809005</v>
      </c>
      <c r="AK54">
        <f t="shared" si="61"/>
        <v>17.747360929319125</v>
      </c>
      <c r="AL54">
        <f t="shared" si="40"/>
        <v>-18220.846877537304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-92.351809932669852</v>
      </c>
      <c r="AR54">
        <f t="shared" si="45"/>
        <v>-92.355424189422621</v>
      </c>
      <c r="AS54">
        <f t="shared" si="46"/>
        <v>0.50310950346577998</v>
      </c>
      <c r="AT54">
        <f t="shared" si="47"/>
        <v>8.9378389562885865E-2</v>
      </c>
      <c r="AU54">
        <f t="shared" si="48"/>
        <v>-91.762936296393946</v>
      </c>
      <c r="AW54">
        <v>51</v>
      </c>
      <c r="AX54">
        <f>IF(Z54&gt;0, (R54*SUMPRODUCT(K54:$K$98, X54:$X$98)-K54*$AZ$3)/Z54, 0)</f>
        <v>2675.9465571764758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1000000</v>
      </c>
      <c r="S55">
        <f t="shared" si="32"/>
        <v>1863.5937354206285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153.63412108361172</v>
      </c>
      <c r="AC55">
        <f t="shared" si="33"/>
        <v>76.808435241007373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-15623.645448452229</v>
      </c>
      <c r="AI55">
        <f t="shared" si="38"/>
        <v>-15624.160638765581</v>
      </c>
      <c r="AJ55">
        <f t="shared" si="39"/>
        <v>76.825685842604344</v>
      </c>
      <c r="AK55">
        <f t="shared" si="61"/>
        <v>10.754388475852821</v>
      </c>
      <c r="AL55">
        <f t="shared" si="40"/>
        <v>-15536.580564447124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-70.252712242559298</v>
      </c>
      <c r="AR55">
        <f t="shared" si="45"/>
        <v>-70.255028828464518</v>
      </c>
      <c r="AS55">
        <f t="shared" si="46"/>
        <v>0.34545156686670875</v>
      </c>
      <c r="AT55">
        <f t="shared" si="47"/>
        <v>4.8357789571679695E-2</v>
      </c>
      <c r="AU55">
        <f t="shared" si="48"/>
        <v>-69.861219472026136</v>
      </c>
      <c r="AW55">
        <v>52</v>
      </c>
      <c r="AX55">
        <f>IF(Z55&gt;0, (R55*SUMPRODUCT(K55:$K$98, X55:$X$98)-K55*$AZ$3)/Z55, 0)</f>
        <v>1863.5937354206285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1000000</v>
      </c>
      <c r="S56">
        <f t="shared" si="32"/>
        <v>726.86208218322588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76.808435241007373</v>
      </c>
      <c r="AC56">
        <f t="shared" si="33"/>
        <v>20.418333793149358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-12712.002594352438</v>
      </c>
      <c r="AI56">
        <f t="shared" si="38"/>
        <v>-12712.353732730227</v>
      </c>
      <c r="AJ56">
        <f t="shared" si="39"/>
        <v>56.390101447858015</v>
      </c>
      <c r="AK56">
        <f t="shared" si="61"/>
        <v>5.3765904668705167</v>
      </c>
      <c r="AL56">
        <f t="shared" si="40"/>
        <v>-12650.587040815499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-51.036004965438238</v>
      </c>
      <c r="AR56">
        <f t="shared" si="45"/>
        <v>-51.037414711845969</v>
      </c>
      <c r="AS56">
        <f t="shared" si="46"/>
        <v>0.2263943447252775</v>
      </c>
      <c r="AT56">
        <f t="shared" si="47"/>
        <v>2.1585874902687572E-2</v>
      </c>
      <c r="AU56">
        <f t="shared" si="48"/>
        <v>-50.789434492218007</v>
      </c>
      <c r="AW56">
        <v>53</v>
      </c>
      <c r="AX56">
        <f>IF(Z56&gt;0, (R56*SUMPRODUCT(K56:$K$98, X56:$X$98)-K56*$AZ$3)/Z56, 0)</f>
        <v>726.86208218322588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1000000</v>
      </c>
      <c r="S57">
        <f t="shared" si="32"/>
        <v>-1012.7312568578398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20.418333793149358</v>
      </c>
      <c r="AC57">
        <f t="shared" si="33"/>
        <v>-18.240340105591244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-9799.1225532324752</v>
      </c>
      <c r="AI57">
        <f t="shared" si="38"/>
        <v>-9799.3476911945709</v>
      </c>
      <c r="AJ57">
        <f t="shared" si="39"/>
        <v>38.658673898740602</v>
      </c>
      <c r="AK57">
        <f t="shared" si="61"/>
        <v>1.4292833655204553</v>
      </c>
      <c r="AL57">
        <f t="shared" si="40"/>
        <v>-9759.2597339303102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-35.126256210262191</v>
      </c>
      <c r="AR57">
        <f t="shared" si="45"/>
        <v>-35.127063247187827</v>
      </c>
      <c r="AS57">
        <f t="shared" si="46"/>
        <v>0.1385771508356318</v>
      </c>
      <c r="AT57">
        <f t="shared" si="47"/>
        <v>5.1234560463554873E-3</v>
      </c>
      <c r="AU57">
        <f t="shared" si="48"/>
        <v>-34.983362640305835</v>
      </c>
      <c r="AW57">
        <v>54</v>
      </c>
      <c r="AX57">
        <f>IF(Z57&gt;0, (R57*SUMPRODUCT(K57:$K$98, X57:$X$98)-K57*$AZ$3)/Z57, 0)</f>
        <v>-1012.7312568578398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1000000</v>
      </c>
      <c r="S58">
        <f t="shared" si="32"/>
        <v>-3934.9299791466428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-18.240340105591244</v>
      </c>
      <c r="AC58">
        <f t="shared" si="33"/>
        <v>-42.315407863444896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-7077.1373088166574</v>
      </c>
      <c r="AI58">
        <f t="shared" si="38"/>
        <v>-7077.2717311827719</v>
      </c>
      <c r="AJ58">
        <f t="shared" si="39"/>
        <v>24.075067757853652</v>
      </c>
      <c r="AK58">
        <f t="shared" si="61"/>
        <v>-1.2768238073913871</v>
      </c>
      <c r="AL58">
        <f t="shared" si="40"/>
        <v>-7054.4734872323097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-22.650838031875519</v>
      </c>
      <c r="AR58">
        <f t="shared" si="45"/>
        <v>-22.651268259396883</v>
      </c>
      <c r="AS58">
        <f t="shared" si="46"/>
        <v>7.7053819446206651E-2</v>
      </c>
      <c r="AT58">
        <f t="shared" si="47"/>
        <v>-4.0865576001238744E-3</v>
      </c>
      <c r="AU58">
        <f t="shared" si="48"/>
        <v>-22.578300997550802</v>
      </c>
      <c r="AW58">
        <v>55</v>
      </c>
      <c r="AX58">
        <f>IF(Z58&gt;0, (R58*SUMPRODUCT(K58:$K$98, X58:$X$98)-K58*$AZ$3)/Z58, 0)</f>
        <v>-3934.9299791466428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1000000</v>
      </c>
      <c r="S59">
        <f t="shared" si="32"/>
        <v>-9339.7192539426615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-42.315407863444896</v>
      </c>
      <c r="AC59">
        <f t="shared" si="33"/>
        <v>-55.099113348527062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-4746.8113970387449</v>
      </c>
      <c r="AI59">
        <f t="shared" si="38"/>
        <v>-4746.8851400387357</v>
      </c>
      <c r="AJ59">
        <f t="shared" si="39"/>
        <v>12.783705485082166</v>
      </c>
      <c r="AK59">
        <f t="shared" si="61"/>
        <v>-2.9620785504411429</v>
      </c>
      <c r="AL59">
        <f t="shared" si="40"/>
        <v>-4737.0635131040945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-13.564712910654475</v>
      </c>
      <c r="AR59">
        <f t="shared" si="45"/>
        <v>-13.564923642141441</v>
      </c>
      <c r="AS59">
        <f t="shared" si="46"/>
        <v>3.6531321835891153E-2</v>
      </c>
      <c r="AT59">
        <f t="shared" si="47"/>
        <v>-8.4645758583556593E-3</v>
      </c>
      <c r="AU59">
        <f t="shared" si="48"/>
        <v>-13.536856896163906</v>
      </c>
      <c r="AW59">
        <v>56</v>
      </c>
      <c r="AX59">
        <f>IF(Z59&gt;0, (R59*SUMPRODUCT(K59:$K$98, X59:$X$98)-K59*$AZ$3)/Z59, 0)</f>
        <v>-9339.7192539426615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1000000</v>
      </c>
      <c r="S60">
        <f t="shared" si="32"/>
        <v>-20535.315018760004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-55.099113348527062</v>
      </c>
      <c r="AC60">
        <f t="shared" si="33"/>
        <v>-59.85388648525889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-2925.7648928517051</v>
      </c>
      <c r="AI60">
        <f t="shared" si="38"/>
        <v>-2925.8013263605353</v>
      </c>
      <c r="AJ60">
        <f t="shared" si="39"/>
        <v>4.7547731367318278</v>
      </c>
      <c r="AK60">
        <f t="shared" si="61"/>
        <v>-3.8569379343968948</v>
      </c>
      <c r="AL60">
        <f t="shared" si="40"/>
        <v>-2924.9034911582003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-7.4650037783340055</v>
      </c>
      <c r="AR60">
        <f t="shared" si="45"/>
        <v>-7.4650967373690049</v>
      </c>
      <c r="AS60">
        <f t="shared" si="46"/>
        <v>1.2131664959664E-2</v>
      </c>
      <c r="AT60">
        <f t="shared" si="47"/>
        <v>-9.840864631132179E-3</v>
      </c>
      <c r="AU60">
        <f t="shared" si="48"/>
        <v>-7.4628059370404731</v>
      </c>
      <c r="AW60">
        <v>57</v>
      </c>
      <c r="AX60">
        <f>IF(Z60&gt;0, (R60*SUMPRODUCT(K60:$K$98, X60:$X$98)-K60*$AZ$3)/Z60, 0)</f>
        <v>-20535.315018760004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1000000</v>
      </c>
      <c r="S61">
        <f t="shared" si="32"/>
        <v>-47132.165302057641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-59.85388648525889</v>
      </c>
      <c r="AC61">
        <f t="shared" si="33"/>
        <v>-59.452872608304837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-1624.1262761818821</v>
      </c>
      <c r="AI61">
        <f t="shared" si="38"/>
        <v>-1624.1420437771717</v>
      </c>
      <c r="AJ61">
        <f t="shared" si="39"/>
        <v>-0.40101387695405322</v>
      </c>
      <c r="AK61">
        <f t="shared" si="61"/>
        <v>-4.1897720539681229</v>
      </c>
      <c r="AL61">
        <f t="shared" si="40"/>
        <v>-1628.732829708094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-3.6999203725357384</v>
      </c>
      <c r="AR61">
        <f t="shared" si="45"/>
        <v>-3.69995629267809</v>
      </c>
      <c r="AS61">
        <f t="shared" si="46"/>
        <v>-9.1354929402403379E-4</v>
      </c>
      <c r="AT61">
        <f t="shared" si="47"/>
        <v>-9.5447153377755892E-3</v>
      </c>
      <c r="AU61">
        <f t="shared" si="48"/>
        <v>-3.7104145573098899</v>
      </c>
      <c r="AW61">
        <v>58</v>
      </c>
      <c r="AX61">
        <f>IF(Z61&gt;0, (R61*SUMPRODUCT(K61:$K$98, X61:$X$98)-K61*$AZ$3)/Z61, 0)</f>
        <v>-47132.165302057641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1000000</v>
      </c>
      <c r="S62">
        <f t="shared" si="32"/>
        <v>-122359.34129280911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-59.452872608304837</v>
      </c>
      <c r="AC62">
        <f t="shared" si="33"/>
        <v>-56.129562931476237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-790.06630683555886</v>
      </c>
      <c r="AI62">
        <f t="shared" si="38"/>
        <v>-790.07204092606014</v>
      </c>
      <c r="AJ62">
        <f t="shared" si="39"/>
        <v>-3.3233096768286003</v>
      </c>
      <c r="AK62">
        <f t="shared" si="61"/>
        <v>-4.161701082581339</v>
      </c>
      <c r="AL62">
        <f t="shared" si="40"/>
        <v>-797.55705168547001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-1.6070082392606901</v>
      </c>
      <c r="AR62">
        <f t="shared" si="45"/>
        <v>-1.607019902497814</v>
      </c>
      <c r="AS62">
        <f t="shared" si="46"/>
        <v>-6.7596681266777646E-3</v>
      </c>
      <c r="AT62">
        <f t="shared" si="47"/>
        <v>-8.46497043499456E-3</v>
      </c>
      <c r="AU62">
        <f t="shared" si="48"/>
        <v>-1.6222445410594863</v>
      </c>
      <c r="AW62">
        <v>59</v>
      </c>
      <c r="AX62">
        <f>IF(Z62&gt;0, (R62*SUMPRODUCT(K62:$K$98, X62:$X$98)-K62*$AZ$3)/Z62, 0)</f>
        <v>-122359.34129280911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1000000</v>
      </c>
      <c r="S63">
        <f t="shared" si="32"/>
        <v>-388206.0817631114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-56.129562931476237</v>
      </c>
      <c r="AC63">
        <f t="shared" si="33"/>
        <v>-51.465830055233042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-321.56649068852261</v>
      </c>
      <c r="AI63">
        <f t="shared" si="38"/>
        <v>-321.56814785698521</v>
      </c>
      <c r="AJ63">
        <f t="shared" si="39"/>
        <v>-4.6637328762431949</v>
      </c>
      <c r="AK63">
        <f t="shared" si="61"/>
        <v>-3.9290694052033368</v>
      </c>
      <c r="AL63">
        <f t="shared" si="40"/>
        <v>-330.16095013843176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-0.5839925752520212</v>
      </c>
      <c r="AR63">
        <f t="shared" si="45"/>
        <v>-0.58399558481335956</v>
      </c>
      <c r="AS63">
        <f t="shared" si="46"/>
        <v>-8.4697424997647302E-3</v>
      </c>
      <c r="AT63">
        <f t="shared" si="47"/>
        <v>-7.1355300590420665E-3</v>
      </c>
      <c r="AU63">
        <f t="shared" si="48"/>
        <v>-0.5996008573721664</v>
      </c>
      <c r="AW63">
        <v>60</v>
      </c>
      <c r="AX63">
        <f>IF(Z63&gt;0, (R63*SUMPRODUCT(K63:$K$98, X63:$X$98)-K63*$AZ$3)/Z63, 0)</f>
        <v>-388206.0817631114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1000000</v>
      </c>
      <c r="S64">
        <f t="shared" si="32"/>
        <v>-1660635.0014435146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-51.465830055233042</v>
      </c>
      <c r="AC64">
        <f t="shared" si="33"/>
        <v>-46.450946634499459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-103.27594434549788</v>
      </c>
      <c r="AI64">
        <f t="shared" si="38"/>
        <v>-103.27629399297155</v>
      </c>
      <c r="AJ64">
        <f t="shared" si="39"/>
        <v>-5.0148834207335824</v>
      </c>
      <c r="AK64">
        <f t="shared" si="61"/>
        <v>-3.6026081038663134</v>
      </c>
      <c r="AL64">
        <f t="shared" si="40"/>
        <v>-111.89378551757144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-0.16746254675592062</v>
      </c>
      <c r="AR64">
        <f t="shared" si="45"/>
        <v>-0.16746311371134068</v>
      </c>
      <c r="AS64">
        <f t="shared" si="46"/>
        <v>-8.1316627472377938E-3</v>
      </c>
      <c r="AT64">
        <f t="shared" si="47"/>
        <v>-5.8416500750522633E-3</v>
      </c>
      <c r="AU64">
        <f t="shared" si="48"/>
        <v>-0.18143642653363073</v>
      </c>
      <c r="AW64">
        <v>61</v>
      </c>
      <c r="AX64">
        <f>IF(Z64&gt;0, (R64*SUMPRODUCT(K64:$K$98, X64:$X$98)-K64*$AZ$3)/Z64, 0)</f>
        <v>-1660635.0014435146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1000000</v>
      </c>
      <c r="S65">
        <f t="shared" si="32"/>
        <v>-7131394.8818369573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-46.450946634499459</v>
      </c>
      <c r="AC65">
        <f t="shared" si="33"/>
        <v>-41.619412756268233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-21.855996869232531</v>
      </c>
      <c r="AI65">
        <f t="shared" si="38"/>
        <v>-21.856069820270591</v>
      </c>
      <c r="AJ65">
        <f t="shared" si="39"/>
        <v>-4.8315338782312267</v>
      </c>
      <c r="AK65">
        <f t="shared" si="61"/>
        <v>-3.2515662644149623</v>
      </c>
      <c r="AL65">
        <f t="shared" si="40"/>
        <v>-29.939169962916779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-3.1642523691594412E-2</v>
      </c>
      <c r="AR65">
        <f t="shared" si="45"/>
        <v>-3.1642629308142767E-2</v>
      </c>
      <c r="AS65">
        <f t="shared" si="46"/>
        <v>-6.9949646370918907E-3</v>
      </c>
      <c r="AT65">
        <f t="shared" si="47"/>
        <v>-4.7075300738800147E-3</v>
      </c>
      <c r="AU65">
        <f t="shared" si="48"/>
        <v>-4.3345124019114674E-2</v>
      </c>
      <c r="AW65">
        <v>62</v>
      </c>
      <c r="AX65">
        <f>IF(Z65&gt;0, (R65*SUMPRODUCT(K65:$K$98, X65:$X$98)-K65*$AZ$3)/Z65, 0)</f>
        <v>-7131394.8818369573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1000000</v>
      </c>
      <c r="S66">
        <f t="shared" si="32"/>
        <v>-30916536.532589473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-41.619412756268233</v>
      </c>
      <c r="AC66">
        <f t="shared" si="33"/>
        <v>-37.187665614792728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-4.5748816059613544</v>
      </c>
      <c r="AI66">
        <f t="shared" si="38"/>
        <v>-4.5748966414689605</v>
      </c>
      <c r="AJ66">
        <f t="shared" si="39"/>
        <v>-4.4317471414755047</v>
      </c>
      <c r="AK66">
        <f t="shared" si="61"/>
        <v>-2.9133588929387764</v>
      </c>
      <c r="AL66">
        <f t="shared" si="40"/>
        <v>-11.920002675883241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-5.9137414186349133E-3</v>
      </c>
      <c r="AR66">
        <f t="shared" si="45"/>
        <v>-5.9137608543518867E-3</v>
      </c>
      <c r="AS66">
        <f t="shared" si="46"/>
        <v>-5.728718005141303E-3</v>
      </c>
      <c r="AT66">
        <f t="shared" si="47"/>
        <v>-3.7659665618603416E-3</v>
      </c>
      <c r="AU66">
        <f t="shared" si="48"/>
        <v>-1.540844542135353E-2</v>
      </c>
      <c r="AW66">
        <v>63</v>
      </c>
      <c r="AX66">
        <f>IF(Z66&gt;0, (R66*SUMPRODUCT(K66:$K$98, X66:$X$98)-K66*$AZ$3)/Z66, 0)</f>
        <v>-30916536.532589473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-135795595.64219645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-37.187665614792728</v>
      </c>
      <c r="AC67">
        <f t="shared" ref="AC67:AC98" si="64">S67*Z67</f>
        <v>-33.208410012312164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-0.94626516936392591</v>
      </c>
      <c r="AI67">
        <f t="shared" ref="AI67:AI98" si="69">SUM(AE67:AH67)</f>
        <v>-0.9462682262018387</v>
      </c>
      <c r="AJ67">
        <f t="shared" ref="AJ67:AJ98" si="70">AB67-AC67</f>
        <v>-3.9792556024805634</v>
      </c>
      <c r="AK67">
        <f t="shared" si="61"/>
        <v>-2.6031365930354911</v>
      </c>
      <c r="AL67">
        <f t="shared" ref="AL67:AL98" si="71">SUM(AI67:AK67)</f>
        <v>-7.528660421717893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-1.0921374597875494E-3</v>
      </c>
      <c r="AR67">
        <f t="shared" ref="AR67:AR98" si="76">AI67*$K67</f>
        <v>-1.0921409878548408E-3</v>
      </c>
      <c r="AS67">
        <f t="shared" ref="AS67:AS98" si="77">AJ67*$K67</f>
        <v>-4.5926810435808207E-3</v>
      </c>
      <c r="AT67">
        <f t="shared" ref="AT67:AT98" si="78">AK67*$K67</f>
        <v>-3.00442526919683E-3</v>
      </c>
      <c r="AU67">
        <f t="shared" ref="AU67:AU98" si="79">AL67*$K67</f>
        <v>-8.6892473006324918E-3</v>
      </c>
      <c r="AW67">
        <v>64</v>
      </c>
      <c r="AX67">
        <f>IF(Z67&gt;0, (R67*SUMPRODUCT(K67:$K$98, X67:$X$98)-K67*$AZ$3)/Z67, 0)</f>
        <v>-135795595.64219645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1000000</v>
      </c>
      <c r="S68">
        <f t="shared" si="63"/>
        <v>-605596698.84005988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-33.208410012312164</v>
      </c>
      <c r="AC68">
        <f t="shared" si="64"/>
        <v>-29.651315235576241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-0.19313941463201223</v>
      </c>
      <c r="AI68">
        <f t="shared" si="69"/>
        <v>-0.19314002665886304</v>
      </c>
      <c r="AJ68">
        <f t="shared" si="70"/>
        <v>-3.5570947767359229</v>
      </c>
      <c r="AK68">
        <f t="shared" si="61"/>
        <v>-2.3245887008618515</v>
      </c>
      <c r="AL68">
        <f t="shared" si="71"/>
        <v>-6.0748235042566376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-1.99029447285269E-4</v>
      </c>
      <c r="AR68">
        <f t="shared" si="76"/>
        <v>-1.9903007797665879E-4</v>
      </c>
      <c r="AS68">
        <f t="shared" si="77"/>
        <v>-3.6655729163514038E-3</v>
      </c>
      <c r="AT68">
        <f t="shared" si="78"/>
        <v>-2.3954799965590825E-3</v>
      </c>
      <c r="AU68">
        <f t="shared" si="79"/>
        <v>-6.2600829908871451E-3</v>
      </c>
      <c r="AW68">
        <v>65</v>
      </c>
      <c r="AX68">
        <f>IF(Z68&gt;0, (R68*SUMPRODUCT(K68:$K$98, X68:$X$98)-K68*$AZ$3)/Z68, 0)</f>
        <v>-605596698.84005988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1000000</v>
      </c>
      <c r="S69">
        <f t="shared" si="63"/>
        <v>-2742733870.3293805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-29.651315235576241</v>
      </c>
      <c r="AC69">
        <f t="shared" si="64"/>
        <v>-26.474561663063078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-3.8819908824884661E-2</v>
      </c>
      <c r="AI69">
        <f t="shared" si="69"/>
        <v>-3.8820029482606641E-2</v>
      </c>
      <c r="AJ69">
        <f t="shared" si="70"/>
        <v>-3.1767535725131637</v>
      </c>
      <c r="AK69">
        <f t="shared" si="61"/>
        <v>-2.0755920664903371</v>
      </c>
      <c r="AL69">
        <f t="shared" si="71"/>
        <v>-5.2911656684861068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-3.5717653062584673E-5</v>
      </c>
      <c r="AR69">
        <f t="shared" si="76"/>
        <v>-3.5717764078060578E-5</v>
      </c>
      <c r="AS69">
        <f t="shared" si="77"/>
        <v>-2.9228863591667315E-3</v>
      </c>
      <c r="AT69">
        <f t="shared" si="78"/>
        <v>-1.9097231182272181E-3</v>
      </c>
      <c r="AU69">
        <f t="shared" si="79"/>
        <v>-4.8683272414720095E-3</v>
      </c>
      <c r="AW69">
        <v>66</v>
      </c>
      <c r="AX69">
        <f>IF(Z69&gt;0, (R69*SUMPRODUCT(K69:$K$98, X69:$X$98)-K69*$AZ$3)/Z69, 0)</f>
        <v>-2742733870.3293805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1000000</v>
      </c>
      <c r="S70">
        <f t="shared" si="63"/>
        <v>-12634276779.545191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-26.474561663063078</v>
      </c>
      <c r="AC70">
        <f t="shared" si="64"/>
        <v>-23.638032557537166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-7.6851469299185878E-3</v>
      </c>
      <c r="AI70">
        <f t="shared" si="69"/>
        <v>-7.6851703167267228E-3</v>
      </c>
      <c r="AJ70">
        <f t="shared" si="70"/>
        <v>-2.8365291055259121</v>
      </c>
      <c r="AK70">
        <f t="shared" si="61"/>
        <v>-1.8532193164144157</v>
      </c>
      <c r="AL70">
        <f t="shared" si="71"/>
        <v>-4.6974335922570543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-6.3133890961184472E-6</v>
      </c>
      <c r="AR70">
        <f t="shared" si="76"/>
        <v>-6.3134083085057732E-6</v>
      </c>
      <c r="AS70">
        <f t="shared" si="77"/>
        <v>-2.330223753554132E-3</v>
      </c>
      <c r="AT70">
        <f t="shared" si="78"/>
        <v>-1.5224295295406668E-3</v>
      </c>
      <c r="AU70">
        <f t="shared" si="79"/>
        <v>-3.8589666914033045E-3</v>
      </c>
      <c r="AW70">
        <v>67</v>
      </c>
      <c r="AX70">
        <f>IF(Z70&gt;0, (R70*SUMPRODUCT(K70:$K$98, X70:$X$98)-K70*$AZ$3)/Z70, 0)</f>
        <v>-12634276779.545191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1000000</v>
      </c>
      <c r="S71">
        <f t="shared" si="63"/>
        <v>-59261729401.129562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-23.638032557537166</v>
      </c>
      <c r="AC71">
        <f t="shared" si="64"/>
        <v>-21.105391707373609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-1.49609656439581E-3</v>
      </c>
      <c r="AI71">
        <f t="shared" si="69"/>
        <v>-1.4961010161288087E-3</v>
      </c>
      <c r="AJ71">
        <f t="shared" si="70"/>
        <v>-2.5326408501635562</v>
      </c>
      <c r="AK71">
        <f t="shared" si="61"/>
        <v>-1.6546622790276018</v>
      </c>
      <c r="AL71">
        <f t="shared" si="71"/>
        <v>-4.1887992302072865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-1.0973672218597245E-6</v>
      </c>
      <c r="AR71">
        <f t="shared" si="76"/>
        <v>-1.0973704871475337E-6</v>
      </c>
      <c r="AS71">
        <f t="shared" si="77"/>
        <v>-1.8576588703248652E-3</v>
      </c>
      <c r="AT71">
        <f t="shared" si="78"/>
        <v>-1.2136730953498905E-3</v>
      </c>
      <c r="AU71">
        <f t="shared" si="79"/>
        <v>-3.0724293361619032E-3</v>
      </c>
      <c r="AW71">
        <v>68</v>
      </c>
      <c r="AX71">
        <f>IF(Z71&gt;0, (R71*SUMPRODUCT(K71:$K$98, X71:$X$98)-K71*$AZ$3)/Z71, 0)</f>
        <v>-59261729401.129562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1000000</v>
      </c>
      <c r="S72">
        <f t="shared" si="63"/>
        <v>-283314654573.4754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-21.105391707373609</v>
      </c>
      <c r="AC72">
        <f t="shared" si="64"/>
        <v>-18.844100694425958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-2.8606427795013409E-4</v>
      </c>
      <c r="AI72">
        <f t="shared" si="69"/>
        <v>-2.8606510936232855E-4</v>
      </c>
      <c r="AJ72">
        <f t="shared" si="70"/>
        <v>-2.2612910129476518</v>
      </c>
      <c r="AK72">
        <f t="shared" si="61"/>
        <v>-1.4773774195161529</v>
      </c>
      <c r="AL72">
        <f t="shared" si="71"/>
        <v>-3.7389544975731672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-1.8734321309274938E-7</v>
      </c>
      <c r="AR72">
        <f t="shared" si="76"/>
        <v>-1.873437575837744E-7</v>
      </c>
      <c r="AS72">
        <f t="shared" si="77"/>
        <v>-1.4809172509725886E-3</v>
      </c>
      <c r="AT72">
        <f t="shared" si="78"/>
        <v>-9.6753301288138381E-4</v>
      </c>
      <c r="AU72">
        <f t="shared" si="79"/>
        <v>-2.4486376076115562E-3</v>
      </c>
      <c r="AW72">
        <v>69</v>
      </c>
      <c r="AX72">
        <f>IF(Z72&gt;0, (R72*SUMPRODUCT(K72:$K$98, X72:$X$98)-K72*$AZ$3)/Z72, 0)</f>
        <v>-283314654573.4754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1000000</v>
      </c>
      <c r="S73">
        <f t="shared" si="63"/>
        <v>-1382983389370.2473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-18.844100694425958</v>
      </c>
      <c r="AC73">
        <f t="shared" si="64"/>
        <v>-16.825090068988036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-5.3682052488886791E-5</v>
      </c>
      <c r="AI73">
        <f t="shared" si="69"/>
        <v>-5.3682204561303191E-5</v>
      </c>
      <c r="AJ73">
        <f t="shared" si="70"/>
        <v>-2.0190106254379216</v>
      </c>
      <c r="AK73">
        <f t="shared" ref="AK73:AK98" si="92">G73*SUM(AB73:AB73, AE73:AF73)</f>
        <v>-1.3190870486098172</v>
      </c>
      <c r="AL73">
        <f t="shared" si="71"/>
        <v>-3.3381513562523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-3.1389574245426534E-8</v>
      </c>
      <c r="AR73">
        <f t="shared" si="76"/>
        <v>-3.1389663166922341E-8</v>
      </c>
      <c r="AS73">
        <f t="shared" si="77"/>
        <v>-1.1805786290047075E-3</v>
      </c>
      <c r="AT73">
        <f t="shared" si="78"/>
        <v>-7.7131143331544863E-4</v>
      </c>
      <c r="AU73">
        <f t="shared" si="79"/>
        <v>-1.9519214519833229E-3</v>
      </c>
      <c r="AW73">
        <v>70</v>
      </c>
      <c r="AX73">
        <f>IF(Z73&gt;0, (R73*SUMPRODUCT(K73:$K$98, X73:$X$98)-K73*$AZ$3)/Z73, 0)</f>
        <v>-1382983389370.2473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1000000</v>
      </c>
      <c r="S74">
        <f t="shared" si="63"/>
        <v>-6900434531707.2832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-16.825090068988036</v>
      </c>
      <c r="AC74">
        <f t="shared" si="64"/>
        <v>-15.022401874680165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-9.867112786208545E-6</v>
      </c>
      <c r="AI74">
        <f t="shared" si="69"/>
        <v>-9.8671399989909536E-6</v>
      </c>
      <c r="AJ74">
        <f t="shared" si="70"/>
        <v>-1.802688194307871</v>
      </c>
      <c r="AK74">
        <f t="shared" si="92"/>
        <v>-1.1777563048291626</v>
      </c>
      <c r="AL74">
        <f t="shared" si="71"/>
        <v>-2.9804543662770326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-5.1514368767916542E-9</v>
      </c>
      <c r="AR74">
        <f t="shared" si="76"/>
        <v>-5.1514510840814517E-9</v>
      </c>
      <c r="AS74">
        <f t="shared" si="77"/>
        <v>-9.4115012595116527E-4</v>
      </c>
      <c r="AT74">
        <f t="shared" si="78"/>
        <v>-6.1488475829028495E-4</v>
      </c>
      <c r="AU74">
        <f t="shared" si="79"/>
        <v>-1.5560400356925343E-3</v>
      </c>
      <c r="AW74">
        <v>71</v>
      </c>
      <c r="AX74">
        <f>IF(Z74&gt;0, (R74*SUMPRODUCT(K74:$K$98, X74:$X$98)-K74*$AZ$3)/Z74, 0)</f>
        <v>-6900434531707.2832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1000000</v>
      </c>
      <c r="S75">
        <f t="shared" si="63"/>
        <v>-35256777080239.961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-15.022401874680165</v>
      </c>
      <c r="AC75">
        <f t="shared" si="64"/>
        <v>-13.412858821173176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-1.7748188747344765E-6</v>
      </c>
      <c r="AI75">
        <f t="shared" si="69"/>
        <v>-1.7748236301531265E-6</v>
      </c>
      <c r="AJ75">
        <f t="shared" si="70"/>
        <v>-1.6095430535069895</v>
      </c>
      <c r="AK75">
        <f t="shared" si="92"/>
        <v>-1.0515681312276117</v>
      </c>
      <c r="AL75">
        <f t="shared" si="71"/>
        <v>-2.6611129595582312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-8.2732149130075435E-10</v>
      </c>
      <c r="AR75">
        <f t="shared" si="76"/>
        <v>-8.2732370801148767E-10</v>
      </c>
      <c r="AS75">
        <f t="shared" si="77"/>
        <v>-7.5027912892767102E-4</v>
      </c>
      <c r="AT75">
        <f t="shared" si="78"/>
        <v>-4.9018236560152088E-4</v>
      </c>
      <c r="AU75">
        <f t="shared" si="79"/>
        <v>-1.2404623218528999E-3</v>
      </c>
      <c r="AW75">
        <v>72</v>
      </c>
      <c r="AX75">
        <f>IF(Z75&gt;0, (R75*SUMPRODUCT(K75:$K$98, X75:$X$98)-K75*$AZ$3)/Z75, 0)</f>
        <v>-35256777080239.961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1000000</v>
      </c>
      <c r="S76">
        <f t="shared" si="63"/>
        <v>-184838698442563.16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-13.412858821173176</v>
      </c>
      <c r="AC76">
        <f t="shared" si="64"/>
        <v>-11.975766805341184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-3.1183879171326223E-7</v>
      </c>
      <c r="AI76">
        <f t="shared" si="69"/>
        <v>-3.1183960159282925E-7</v>
      </c>
      <c r="AJ76">
        <f t="shared" si="70"/>
        <v>-1.4370920158319915</v>
      </c>
      <c r="AK76">
        <f t="shared" si="92"/>
        <v>-0.93890011748212243</v>
      </c>
      <c r="AL76">
        <f t="shared" si="71"/>
        <v>-2.3759924451537158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-1.297873555871191E-10</v>
      </c>
      <c r="AR76">
        <f t="shared" si="76"/>
        <v>-1.2978769265912601E-10</v>
      </c>
      <c r="AS76">
        <f t="shared" si="77"/>
        <v>-5.9811792960543376E-4</v>
      </c>
      <c r="AT76">
        <f t="shared" si="78"/>
        <v>-3.9077038087194989E-4</v>
      </c>
      <c r="AU76">
        <f t="shared" si="79"/>
        <v>-9.888884402650764E-4</v>
      </c>
      <c r="AW76">
        <v>73</v>
      </c>
      <c r="AX76">
        <f>IF(Z76&gt;0, (R76*SUMPRODUCT(K76:$K$98, X76:$X$98)-K76*$AZ$3)/Z76, 0)</f>
        <v>-184838698442563.16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1000000</v>
      </c>
      <c r="S77">
        <f t="shared" si="63"/>
        <v>-995491903767632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-11.975766805341184</v>
      </c>
      <c r="AC77">
        <f t="shared" si="64"/>
        <v>-10.692648933453727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-5.3401390995639473E-8</v>
      </c>
      <c r="AI77">
        <f t="shared" si="69"/>
        <v>-5.3401525259023398E-8</v>
      </c>
      <c r="AJ77">
        <f t="shared" si="70"/>
        <v>-1.2831178718874572</v>
      </c>
      <c r="AK77">
        <f t="shared" si="92"/>
        <v>-0.83830367637388292</v>
      </c>
      <c r="AL77">
        <f t="shared" si="71"/>
        <v>-2.1214216016628651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-1.9844346050221529E-11</v>
      </c>
      <c r="AR77">
        <f t="shared" si="76"/>
        <v>-1.9844395943473421E-11</v>
      </c>
      <c r="AS77">
        <f t="shared" si="77"/>
        <v>-4.7681595176121314E-4</v>
      </c>
      <c r="AT77">
        <f t="shared" si="78"/>
        <v>-3.1151975517818703E-4</v>
      </c>
      <c r="AU77">
        <f t="shared" si="79"/>
        <v>-7.8833572678379605E-4</v>
      </c>
      <c r="AW77">
        <v>74</v>
      </c>
      <c r="AX77">
        <f>IF(Z77&gt;0, (R77*SUMPRODUCT(K77:$K$98, X77:$X$98)-K77*$AZ$3)/Z77, 0)</f>
        <v>-995491903767632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1000000</v>
      </c>
      <c r="S78">
        <f t="shared" si="63"/>
        <v>-5518868814619293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-10.692648933453727</v>
      </c>
      <c r="AC78">
        <f t="shared" si="64"/>
        <v>-9.5470079763153173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-8.9037750797653335E-9</v>
      </c>
      <c r="AI78">
        <f t="shared" si="69"/>
        <v>-8.90379670332692E-9</v>
      </c>
      <c r="AJ78">
        <f t="shared" si="70"/>
        <v>-1.1456409571384096</v>
      </c>
      <c r="AK78">
        <f t="shared" si="92"/>
        <v>-0.74848542534176099</v>
      </c>
      <c r="AL78">
        <f t="shared" si="71"/>
        <v>-1.8941263913839674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-2.9542033078887831E-12</v>
      </c>
      <c r="AR78">
        <f t="shared" si="76"/>
        <v>-2.9542104824183048E-12</v>
      </c>
      <c r="AS78">
        <f t="shared" si="77"/>
        <v>-3.8011475749456612E-4</v>
      </c>
      <c r="AT78">
        <f t="shared" si="78"/>
        <v>-2.4834164156687689E-4</v>
      </c>
      <c r="AU78">
        <f t="shared" si="79"/>
        <v>-6.2845640201565352E-4</v>
      </c>
      <c r="AW78">
        <v>75</v>
      </c>
      <c r="AX78">
        <f>IF(Z78&gt;0, (R78*SUMPRODUCT(K78:$K$98, X78:$X$98)-K78*$AZ$3)/Z78, 0)</f>
        <v>-5518868814619293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1000000</v>
      </c>
      <c r="S79">
        <f t="shared" si="63"/>
        <v>-3.1527760572449852E+16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-9.5470079763153173</v>
      </c>
      <c r="AC79">
        <f t="shared" si="64"/>
        <v>-8.5241142645698318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-1.4422175481914778E-9</v>
      </c>
      <c r="AI79">
        <f t="shared" si="69"/>
        <v>-1.4422209277980967E-9</v>
      </c>
      <c r="AJ79">
        <f t="shared" si="70"/>
        <v>-1.0228937117454855</v>
      </c>
      <c r="AK79">
        <f t="shared" si="92"/>
        <v>-0.66829055834207229</v>
      </c>
      <c r="AL79">
        <f t="shared" si="71"/>
        <v>-1.6911842715297789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-4.2724693151755856E-13</v>
      </c>
      <c r="AR79">
        <f t="shared" si="76"/>
        <v>-4.2724793270254591E-13</v>
      </c>
      <c r="AS79">
        <f t="shared" si="77"/>
        <v>-3.0302515744583226E-4</v>
      </c>
      <c r="AT79">
        <f t="shared" si="78"/>
        <v>-1.9797643619844395E-4</v>
      </c>
      <c r="AU79">
        <f t="shared" si="79"/>
        <v>-5.0100159407152423E-4</v>
      </c>
      <c r="AW79">
        <v>76</v>
      </c>
      <c r="AX79">
        <f>IF(Z79&gt;0, (R79*SUMPRODUCT(K79:$K$98, X79:$X$98)-K79*$AZ$3)/Z79, 0)</f>
        <v>-3.1527760572449852E+16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1000000</v>
      </c>
      <c r="S80">
        <f t="shared" si="63"/>
        <v>-1.8567211080823606E+17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-8.5241142645698318</v>
      </c>
      <c r="AC80">
        <f t="shared" si="64"/>
        <v>-7.6108163076520103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-2.2667421683754248E-10</v>
      </c>
      <c r="AI80">
        <f t="shared" si="69"/>
        <v>-2.2667472922038463E-10</v>
      </c>
      <c r="AJ80">
        <f t="shared" si="70"/>
        <v>-0.91329795691782145</v>
      </c>
      <c r="AK80">
        <f t="shared" si="92"/>
        <v>-0.5966879985198883</v>
      </c>
      <c r="AL80">
        <f t="shared" si="71"/>
        <v>-1.5099859556643844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-5.9955948516963878E-14</v>
      </c>
      <c r="AR80">
        <f t="shared" si="76"/>
        <v>-5.995608404362295E-14</v>
      </c>
      <c r="AS80">
        <f t="shared" si="77"/>
        <v>-2.4156980026033588E-4</v>
      </c>
      <c r="AT80">
        <f t="shared" si="78"/>
        <v>-1.5782560283681758E-4</v>
      </c>
      <c r="AU80">
        <f t="shared" si="79"/>
        <v>-3.9939540315710951E-4</v>
      </c>
      <c r="AW80">
        <v>77</v>
      </c>
      <c r="AX80">
        <f>IF(Z80&gt;0, (R80*SUMPRODUCT(K80:$K$98, X80:$X$98)-K80*$AZ$3)/Z80, 0)</f>
        <v>-1.8567211080823606E+17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1000000</v>
      </c>
      <c r="S81">
        <f t="shared" si="63"/>
        <v>-1.1291621722114296E+18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-7.6108163076520103</v>
      </c>
      <c r="AC81">
        <f t="shared" si="64"/>
        <v>-6.7953717032607743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-3.4562655784317253E-11</v>
      </c>
      <c r="AI81">
        <f t="shared" si="69"/>
        <v>-3.4562731010133687E-11</v>
      </c>
      <c r="AJ81">
        <f t="shared" si="70"/>
        <v>-0.81544460439123601</v>
      </c>
      <c r="AK81">
        <f t="shared" si="92"/>
        <v>-0.5327571415356408</v>
      </c>
      <c r="AL81">
        <f t="shared" si="71"/>
        <v>-1.3482017459614395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-8.1624256346406387E-15</v>
      </c>
      <c r="AR81">
        <f t="shared" si="76"/>
        <v>-8.1624434002063474E-15</v>
      </c>
      <c r="AS81">
        <f t="shared" si="77"/>
        <v>-1.9257796576883915E-4</v>
      </c>
      <c r="AT81">
        <f t="shared" si="78"/>
        <v>-1.2581760430231611E-4</v>
      </c>
      <c r="AU81">
        <f t="shared" si="79"/>
        <v>-3.183955700793177E-4</v>
      </c>
      <c r="AW81">
        <v>78</v>
      </c>
      <c r="AX81">
        <f>IF(Z81&gt;0, (R81*SUMPRODUCT(K81:$K$98, X81:$X$98)-K81*$AZ$3)/Z81, 0)</f>
        <v>-1.1291621722114296E+18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1000000</v>
      </c>
      <c r="S82">
        <f t="shared" si="63"/>
        <v>-7.1030066336126228E+18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-6.7953717032607743</v>
      </c>
      <c r="AC82">
        <f t="shared" si="64"/>
        <v>-6.0672961636256986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-5.1036976282915948E-12</v>
      </c>
      <c r="AI82">
        <f t="shared" si="69"/>
        <v>-5.1037083056295106E-12</v>
      </c>
      <c r="AJ82">
        <f t="shared" si="70"/>
        <v>-0.72807553963507576</v>
      </c>
      <c r="AK82">
        <f t="shared" si="92"/>
        <v>-0.47567601922825425</v>
      </c>
      <c r="AL82">
        <f t="shared" si="71"/>
        <v>-1.2037515588684338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-1.0761654503993284E-15</v>
      </c>
      <c r="AR82">
        <f t="shared" si="76"/>
        <v>-1.0761677018223171E-15</v>
      </c>
      <c r="AS82">
        <f t="shared" si="77"/>
        <v>-1.5352197526215776E-4</v>
      </c>
      <c r="AT82">
        <f t="shared" si="78"/>
        <v>-1.0030102383794407E-4</v>
      </c>
      <c r="AU82">
        <f t="shared" si="79"/>
        <v>-2.5382299910117799E-4</v>
      </c>
      <c r="AW82">
        <v>79</v>
      </c>
      <c r="AX82">
        <f>IF(Z82&gt;0, (R82*SUMPRODUCT(K82:$K$98, X82:$X$98)-K82*$AZ$3)/Z82, 0)</f>
        <v>-7.1030066336126228E+18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1000000</v>
      </c>
      <c r="S83">
        <f t="shared" si="63"/>
        <v>-4.6289643958653034E+19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-6.0672961636256986</v>
      </c>
      <c r="AC83">
        <f t="shared" si="64"/>
        <v>-5.4172287175229457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-7.2861620668521828E-13</v>
      </c>
      <c r="AI83">
        <f t="shared" si="69"/>
        <v>-7.2861766954717133E-13</v>
      </c>
      <c r="AJ83">
        <f t="shared" si="70"/>
        <v>-0.65006744610275291</v>
      </c>
      <c r="AK83">
        <f t="shared" si="92"/>
        <v>-0.42471073145379895</v>
      </c>
      <c r="AL83">
        <f t="shared" si="71"/>
        <v>-1.0747781775572804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-1.3717498240341634E-16</v>
      </c>
      <c r="AR83">
        <f t="shared" si="76"/>
        <v>-1.3717525781324228E-16</v>
      </c>
      <c r="AS83">
        <f t="shared" si="77"/>
        <v>-1.2238677874853261E-4</v>
      </c>
      <c r="AT83">
        <f t="shared" si="78"/>
        <v>-7.995936211570805E-5</v>
      </c>
      <c r="AU83">
        <f t="shared" si="79"/>
        <v>-2.0234614086437784E-4</v>
      </c>
      <c r="AW83">
        <v>80</v>
      </c>
      <c r="AX83">
        <f>IF(Z83&gt;0, (R83*SUMPRODUCT(K83:$K$98, X83:$X$98)-K83*$AZ$3)/Z83, 0)</f>
        <v>-4.6289643958653034E+19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1000000</v>
      </c>
      <c r="S84">
        <f t="shared" si="63"/>
        <v>-3.1297816967448533E+20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-5.4172287175229457</v>
      </c>
      <c r="AC84">
        <f t="shared" si="64"/>
        <v>-4.8368113549312017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-1.0040451740637118E-13</v>
      </c>
      <c r="AI84">
        <f t="shared" si="69"/>
        <v>-1.0040471058323716E-13</v>
      </c>
      <c r="AJ84">
        <f t="shared" si="70"/>
        <v>-0.58041736259174392</v>
      </c>
      <c r="AK84">
        <f t="shared" si="92"/>
        <v>-0.37920601022660622</v>
      </c>
      <c r="AL84">
        <f t="shared" si="71"/>
        <v>-0.95962337281845045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-1.6877624351074436E-17</v>
      </c>
      <c r="AR84">
        <f t="shared" si="76"/>
        <v>-1.6877656823384063E-17</v>
      </c>
      <c r="AS84">
        <f t="shared" si="77"/>
        <v>-9.7565990711521587E-5</v>
      </c>
      <c r="AT84">
        <f t="shared" si="78"/>
        <v>-6.3743113931527464E-5</v>
      </c>
      <c r="AU84">
        <f t="shared" si="79"/>
        <v>-1.6130910464306591E-4</v>
      </c>
      <c r="AW84">
        <v>81</v>
      </c>
      <c r="AX84">
        <f>IF(Z84&gt;0, (R84*SUMPRODUCT(K84:$K$98, X84:$X$98)-K84*$AZ$3)/Z84, 0)</f>
        <v>-3.1297816967448533E+20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1000000</v>
      </c>
      <c r="S85">
        <f t="shared" si="63"/>
        <v>-2.1990439859029646E+21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-4.8368113549312017</v>
      </c>
      <c r="AC85">
        <f t="shared" si="64"/>
        <v>-4.3185815669028589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-1.3335762771476314E-14</v>
      </c>
      <c r="AI85">
        <f t="shared" si="69"/>
        <v>-1.3335787319538988E-14</v>
      </c>
      <c r="AJ85">
        <f t="shared" si="70"/>
        <v>-0.51822978802834285</v>
      </c>
      <c r="AK85">
        <f t="shared" si="92"/>
        <v>-0.33857679484518416</v>
      </c>
      <c r="AL85">
        <f t="shared" si="71"/>
        <v>-0.85680658287354028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-2.0015106347707369E-18</v>
      </c>
      <c r="AR85">
        <f t="shared" si="76"/>
        <v>-2.0015143190900629E-18</v>
      </c>
      <c r="AS85">
        <f t="shared" si="77"/>
        <v>-7.7779010452424735E-5</v>
      </c>
      <c r="AT85">
        <f t="shared" si="78"/>
        <v>-5.0815620162250852E-5</v>
      </c>
      <c r="AU85">
        <f t="shared" si="79"/>
        <v>-1.2859463061467758E-4</v>
      </c>
      <c r="AW85">
        <v>82</v>
      </c>
      <c r="AX85">
        <f>IF(Z85&gt;0, (R85*SUMPRODUCT(K85:$K$98, X85:$X$98)-K85*$AZ$3)/Z85, 0)</f>
        <v>-2.1990439859029646E+21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1000000</v>
      </c>
      <c r="S86">
        <f t="shared" si="63"/>
        <v>-1.6085569720070875E+22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-4.3185815669028589</v>
      </c>
      <c r="AC86">
        <f t="shared" si="64"/>
        <v>-3.8558763990204095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-1.7044962850903E-15</v>
      </c>
      <c r="AI86">
        <f t="shared" si="69"/>
        <v>-1.7044992814687824E-15</v>
      </c>
      <c r="AJ86">
        <f t="shared" si="70"/>
        <v>-0.46270516788244942</v>
      </c>
      <c r="AK86">
        <f t="shared" si="92"/>
        <v>-0.30230070968320016</v>
      </c>
      <c r="AL86">
        <f t="shared" si="71"/>
        <v>-0.7650058775656513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-2.2841155850709445E-19</v>
      </c>
      <c r="AR86">
        <f t="shared" si="76"/>
        <v>-2.2841196003773138E-19</v>
      </c>
      <c r="AS86">
        <f t="shared" si="77"/>
        <v>-6.2004950934649883E-5</v>
      </c>
      <c r="AT86">
        <f t="shared" si="78"/>
        <v>-4.0509901277304573E-5</v>
      </c>
      <c r="AU86">
        <f t="shared" si="79"/>
        <v>-1.0251485221195468E-4</v>
      </c>
      <c r="AW86">
        <v>83</v>
      </c>
      <c r="AX86">
        <f>IF(Z86&gt;0, (R86*SUMPRODUCT(K86:$K$98, X86:$X$98)-K86*$AZ$3)/Z86, 0)</f>
        <v>-1.6085569720070875E+22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1000000</v>
      </c>
      <c r="S87">
        <f t="shared" si="63"/>
        <v>-1.2271025884685471E+23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-3.8558763990204095</v>
      </c>
      <c r="AC87">
        <f t="shared" si="64"/>
        <v>-3.4427467848396507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-2.0925727553863284E-16</v>
      </c>
      <c r="AI87">
        <f t="shared" si="69"/>
        <v>-2.0925762623738627E-16</v>
      </c>
      <c r="AJ87">
        <f t="shared" si="70"/>
        <v>-0.41312961418075878</v>
      </c>
      <c r="AK87">
        <f t="shared" si="92"/>
        <v>-0.26991134793142868</v>
      </c>
      <c r="AL87">
        <f t="shared" si="71"/>
        <v>-0.68304096211218768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-2.5037131022236418E-20</v>
      </c>
      <c r="AR87">
        <f t="shared" si="76"/>
        <v>-2.503717298250096E-20</v>
      </c>
      <c r="AS87">
        <f t="shared" si="77"/>
        <v>-4.942996726295434E-5</v>
      </c>
      <c r="AT87">
        <f t="shared" si="78"/>
        <v>-3.229424527846346E-5</v>
      </c>
      <c r="AU87">
        <f t="shared" si="79"/>
        <v>-8.1724212541417834E-5</v>
      </c>
      <c r="AW87">
        <v>84</v>
      </c>
      <c r="AX87">
        <f>IF(Z87&gt;0, (R87*SUMPRODUCT(K87:$K$98, X87:$X$98)-K87*$AZ$3)/Z87, 0)</f>
        <v>-1.2271025884685471E+23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1000000</v>
      </c>
      <c r="S88">
        <f t="shared" si="63"/>
        <v>-9.7786954236384864E+23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-3.4427467848396507</v>
      </c>
      <c r="AC88">
        <f t="shared" si="64"/>
        <v>-3.0738810578925451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-2.4631894293474698E-17</v>
      </c>
      <c r="AI88">
        <f t="shared" si="69"/>
        <v>-2.4631933586561923E-17</v>
      </c>
      <c r="AJ88">
        <f t="shared" si="70"/>
        <v>-0.36886572694710562</v>
      </c>
      <c r="AK88">
        <f t="shared" si="92"/>
        <v>-0.24099227493877556</v>
      </c>
      <c r="AL88">
        <f t="shared" si="71"/>
        <v>-0.60985800188588124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-2.6313813051258712E-21</v>
      </c>
      <c r="AR88">
        <f t="shared" si="76"/>
        <v>-2.6313855027362505E-21</v>
      </c>
      <c r="AS88">
        <f t="shared" si="77"/>
        <v>-3.9405267269574527E-5</v>
      </c>
      <c r="AT88">
        <f t="shared" si="78"/>
        <v>-2.5744774616122012E-5</v>
      </c>
      <c r="AU88">
        <f t="shared" si="79"/>
        <v>-6.5150041885696542E-5</v>
      </c>
      <c r="AW88">
        <v>85</v>
      </c>
      <c r="AX88">
        <f>IF(Z88&gt;0, (R88*SUMPRODUCT(K88:$K$98, X88:$X$98)-K88*$AZ$3)/Z88, 0)</f>
        <v>-9.7786954236384864E+23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1000000</v>
      </c>
      <c r="S89">
        <f t="shared" si="63"/>
        <v>-8.2182458872217213E+24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-3.0738810578925451</v>
      </c>
      <c r="AC89">
        <f t="shared" si="64"/>
        <v>-2.7445366588326294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-2.7780560051039156E-18</v>
      </c>
      <c r="AI89">
        <f t="shared" si="69"/>
        <v>-2.7780601795602055E-18</v>
      </c>
      <c r="AJ89">
        <f t="shared" si="70"/>
        <v>-0.32934439905991564</v>
      </c>
      <c r="AK89">
        <f t="shared" si="92"/>
        <v>-0.21517167405247817</v>
      </c>
      <c r="AL89">
        <f t="shared" si="71"/>
        <v>-0.54451607311239381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-2.6497746860400427E-22</v>
      </c>
      <c r="AR89">
        <f t="shared" si="76"/>
        <v>-2.6497786677339267E-22</v>
      </c>
      <c r="AS89">
        <f t="shared" si="77"/>
        <v>-3.1413637810566419E-5</v>
      </c>
      <c r="AT89">
        <f t="shared" si="78"/>
        <v>-2.0523576702903385E-5</v>
      </c>
      <c r="AU89">
        <f t="shared" si="79"/>
        <v>-5.19372145134698E-5</v>
      </c>
      <c r="AW89">
        <v>86</v>
      </c>
      <c r="AX89">
        <f>IF(Z89&gt;0, (R89*SUMPRODUCT(K89:$K$98, X89:$X$98)-K89*$AZ$3)/Z89, 0)</f>
        <v>-8.2182458872217213E+24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1000000</v>
      </c>
      <c r="S90">
        <f t="shared" si="63"/>
        <v>-7.3036012073382428E+25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-2.7445366588326294</v>
      </c>
      <c r="AC90">
        <f t="shared" si="64"/>
        <v>-2.4504791596719904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-2.9706528206025928E-19</v>
      </c>
      <c r="AI90">
        <f t="shared" si="69"/>
        <v>-2.9706570145596047E-19</v>
      </c>
      <c r="AJ90">
        <f t="shared" si="70"/>
        <v>-0.29405749916063906</v>
      </c>
      <c r="AK90">
        <f t="shared" si="92"/>
        <v>-0.19211756611828407</v>
      </c>
      <c r="AL90">
        <f t="shared" si="71"/>
        <v>-0.48617506527892312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-2.5298910945100925E-23</v>
      </c>
      <c r="AR90">
        <f t="shared" si="76"/>
        <v>-2.5298946662012782E-23</v>
      </c>
      <c r="AS90">
        <f t="shared" si="77"/>
        <v>-2.5042759734188793E-5</v>
      </c>
      <c r="AT90">
        <f t="shared" si="78"/>
        <v>-1.6361269693003337E-5</v>
      </c>
      <c r="AU90">
        <f t="shared" si="79"/>
        <v>-4.1404029427192127E-5</v>
      </c>
      <c r="AW90">
        <v>87</v>
      </c>
      <c r="AX90">
        <f>IF(Z90&gt;0, (R90*SUMPRODUCT(K90:$K$98, X90:$X$98)-K90*$AZ$3)/Z90, 0)</f>
        <v>-7.3036012073382428E+25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1000000</v>
      </c>
      <c r="S91">
        <f t="shared" si="63"/>
        <v>-6.8835595113805905E+26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-2.4504791596719904</v>
      </c>
      <c r="AC91">
        <f t="shared" si="64"/>
        <v>-2.1879278211357054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-3.0037656342052783E-20</v>
      </c>
      <c r="AI91">
        <f t="shared" si="69"/>
        <v>-3.0037696073092688E-20</v>
      </c>
      <c r="AJ91">
        <f t="shared" si="70"/>
        <v>-0.26255133853628498</v>
      </c>
      <c r="AK91">
        <f t="shared" si="92"/>
        <v>-0.17153354117703934</v>
      </c>
      <c r="AL91">
        <f t="shared" si="71"/>
        <v>-0.43408487971332432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-2.2840097262905385E-24</v>
      </c>
      <c r="AR91">
        <f t="shared" si="76"/>
        <v>-2.2840127473678336E-24</v>
      </c>
      <c r="AS91">
        <f t="shared" si="77"/>
        <v>-1.9963934737076531E-5</v>
      </c>
      <c r="AT91">
        <f t="shared" si="78"/>
        <v>-1.3043104028223321E-5</v>
      </c>
      <c r="AU91">
        <f t="shared" si="79"/>
        <v>-3.3007038765299853E-5</v>
      </c>
      <c r="AW91">
        <v>88</v>
      </c>
      <c r="AX91">
        <f>IF(Z91&gt;0, (R91*SUMPRODUCT(K91:$K$98, X91:$X$98)-K91*$AZ$3)/Z91, 0)</f>
        <v>-6.8835595113805905E+26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1000000</v>
      </c>
      <c r="S92">
        <f t="shared" si="63"/>
        <v>-6.9020337378348686E+27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-2.1879278211357054</v>
      </c>
      <c r="AC92">
        <f t="shared" si="64"/>
        <v>-1.9535069831568799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-2.8636648290831179E-21</v>
      </c>
      <c r="AI92">
        <f t="shared" si="69"/>
        <v>-2.8636683670022611E-21</v>
      </c>
      <c r="AJ92">
        <f t="shared" si="70"/>
        <v>-0.23442083797882551</v>
      </c>
      <c r="AK92">
        <f t="shared" si="92"/>
        <v>-0.1531549474794994</v>
      </c>
      <c r="AL92">
        <f t="shared" si="71"/>
        <v>-0.38757578545832494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-1.9441781937159734E-25</v>
      </c>
      <c r="AR92">
        <f t="shared" si="76"/>
        <v>-1.9441805956539304E-25</v>
      </c>
      <c r="AS92">
        <f t="shared" si="77"/>
        <v>-1.5915126544225527E-5</v>
      </c>
      <c r="AT92">
        <f t="shared" si="78"/>
        <v>-1.0397882675560682E-5</v>
      </c>
      <c r="AU92">
        <f t="shared" si="79"/>
        <v>-2.631300921978621E-5</v>
      </c>
      <c r="AW92">
        <v>89</v>
      </c>
      <c r="AX92">
        <f>IF(Z92&gt;0, (R92*SUMPRODUCT(K92:$K$98, X92:$X$98)-K92*$AZ$3)/Z92, 0)</f>
        <v>-6.9020337378348686E+27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1000000</v>
      </c>
      <c r="S93">
        <f t="shared" si="63"/>
        <v>-7.3880408255527816E+28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-1.9535069831568799</v>
      </c>
      <c r="AC93">
        <f t="shared" si="64"/>
        <v>-1.7442026635329282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-2.565947361510052E-22</v>
      </c>
      <c r="AI93">
        <f t="shared" si="69"/>
        <v>-2.5659503125675525E-22</v>
      </c>
      <c r="AJ93">
        <f t="shared" si="70"/>
        <v>-0.20930431962395168</v>
      </c>
      <c r="AK93">
        <f t="shared" si="92"/>
        <v>-0.13674548882098161</v>
      </c>
      <c r="AL93">
        <f t="shared" si="71"/>
        <v>-0.34604980844493327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-1.5554053996418821E-26</v>
      </c>
      <c r="AR93">
        <f t="shared" si="76"/>
        <v>-1.5554071884902582E-26</v>
      </c>
      <c r="AS93">
        <f t="shared" si="77"/>
        <v>-1.2687441441506337E-5</v>
      </c>
      <c r="AT93">
        <f t="shared" si="78"/>
        <v>-8.2891284084507982E-6</v>
      </c>
      <c r="AU93">
        <f t="shared" si="79"/>
        <v>-2.0976569849957132E-5</v>
      </c>
      <c r="AW93">
        <v>90</v>
      </c>
      <c r="AX93">
        <f>IF(Z93&gt;0, (R93*SUMPRODUCT(K93:$K$98, X93:$X$98)-K93*$AZ$3)/Z93, 0)</f>
        <v>-7.3880408255527816E+28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1000000</v>
      </c>
      <c r="S94">
        <f t="shared" si="63"/>
        <v>-8.4780527707378016E+29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-1.7442026635329282</v>
      </c>
      <c r="AC94">
        <f t="shared" si="64"/>
        <v>-1.5573238067258286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-2.1535486855257445E-23</v>
      </c>
      <c r="AI94">
        <f t="shared" si="69"/>
        <v>-2.153550981636433E-23</v>
      </c>
      <c r="AJ94">
        <f t="shared" si="70"/>
        <v>-0.18687885680709959</v>
      </c>
      <c r="AK94">
        <f t="shared" si="92"/>
        <v>-0.12209418644730498</v>
      </c>
      <c r="AL94">
        <f t="shared" si="71"/>
        <v>-0.30897304325440456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-1.1655543540676527E-27</v>
      </c>
      <c r="AR94">
        <f t="shared" si="76"/>
        <v>-1.1655555967801247E-27</v>
      </c>
      <c r="AS94">
        <f t="shared" si="77"/>
        <v>-1.0114350638955938E-5</v>
      </c>
      <c r="AT94">
        <f t="shared" si="78"/>
        <v>-6.6080424174512078E-6</v>
      </c>
      <c r="AU94">
        <f t="shared" si="79"/>
        <v>-1.6722393056407145E-5</v>
      </c>
      <c r="AW94">
        <v>91</v>
      </c>
      <c r="AX94">
        <f>IF(Z94&gt;0, (R94*SUMPRODUCT(K94:$K$98, X94:$X$98)-K94*$AZ$3)/Z94, 0)</f>
        <v>-8.4780527707378016E+29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1000000</v>
      </c>
      <c r="S95">
        <f t="shared" si="63"/>
        <v>-1.0484234367432867E+31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-1.5573238067258286</v>
      </c>
      <c r="AC95">
        <f t="shared" si="64"/>
        <v>-1.3904676845766326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-1.6858950370815609E-24</v>
      </c>
      <c r="AI95">
        <f t="shared" si="69"/>
        <v>-1.6858966948894129E-24</v>
      </c>
      <c r="AJ95">
        <f t="shared" si="70"/>
        <v>-0.16685612214919598</v>
      </c>
      <c r="AK95">
        <f t="shared" si="92"/>
        <v>-0.10901266647080801</v>
      </c>
      <c r="AL95">
        <f t="shared" si="71"/>
        <v>-0.27586878862000397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-8.1468617447335419E-29</v>
      </c>
      <c r="AR95">
        <f t="shared" si="76"/>
        <v>-8.1468697558677309E-29</v>
      </c>
      <c r="AS95">
        <f t="shared" si="77"/>
        <v>-8.0630984047799205E-6</v>
      </c>
      <c r="AT95">
        <f t="shared" si="78"/>
        <v>-5.2678909577895466E-6</v>
      </c>
      <c r="AU95">
        <f t="shared" si="79"/>
        <v>-1.3330989362569466E-5</v>
      </c>
      <c r="AW95">
        <v>92</v>
      </c>
      <c r="AX95">
        <f>IF(Z95&gt;0, (R95*SUMPRODUCT(K95:$K$98, X95:$X$98)-K95*$AZ$3)/Z95, 0)</f>
        <v>-1.0484234367432867E+31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1000000</v>
      </c>
      <c r="S96">
        <f t="shared" si="63"/>
        <v>-1.4056532984883982E+32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-1.3904676845766326</v>
      </c>
      <c r="AC96">
        <f t="shared" si="64"/>
        <v>-1.2414890040862792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-1.2246626798011167E-25</v>
      </c>
      <c r="AI96">
        <f t="shared" si="69"/>
        <v>-1.2246637838153545E-25</v>
      </c>
      <c r="AJ96">
        <f t="shared" si="70"/>
        <v>-0.14897868049035345</v>
      </c>
      <c r="AK96">
        <f t="shared" si="92"/>
        <v>-9.7332737920364287E-2</v>
      </c>
      <c r="AL96">
        <f t="shared" si="71"/>
        <v>-0.24631141841071774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-5.283944833893457E-30</v>
      </c>
      <c r="AR96">
        <f t="shared" si="76"/>
        <v>-5.2839495972870227E-30</v>
      </c>
      <c r="AS96">
        <f t="shared" si="77"/>
        <v>-6.4278526823819475E-6</v>
      </c>
      <c r="AT96">
        <f t="shared" si="78"/>
        <v>-4.199530419156207E-6</v>
      </c>
      <c r="AU96">
        <f t="shared" si="79"/>
        <v>-1.0627383101538154E-5</v>
      </c>
      <c r="AW96">
        <v>93</v>
      </c>
      <c r="AX96">
        <f>IF(Z96&gt;0, (R96*SUMPRODUCT(K96:$K$98, X96:$X$98)-K96*$AZ$3)/Z96, 0)</f>
        <v>-1.4056532984883982E+32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1000000</v>
      </c>
      <c r="S97">
        <f t="shared" si="63"/>
        <v>-2.0578275964549969E+33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-1.2414890040862792</v>
      </c>
      <c r="AC97">
        <f t="shared" si="64"/>
        <v>-1.108472325077035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-8.2051313492417707E-27</v>
      </c>
      <c r="AI97">
        <f t="shared" si="69"/>
        <v>-8.2051380825094591E-27</v>
      </c>
      <c r="AJ97">
        <f t="shared" si="70"/>
        <v>-0.13301667900924419</v>
      </c>
      <c r="AK97">
        <f t="shared" si="92"/>
        <v>-8.6904230286039552E-2</v>
      </c>
      <c r="AL97">
        <f t="shared" si="71"/>
        <v>-0.21992090929528374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-3.160889446139756E-31</v>
      </c>
      <c r="AR97">
        <f t="shared" si="76"/>
        <v>-3.1608920400183752E-31</v>
      </c>
      <c r="AS97">
        <f t="shared" si="77"/>
        <v>-5.1242448041947933E-6</v>
      </c>
      <c r="AT97">
        <f t="shared" si="78"/>
        <v>-3.3478399387405988E-6</v>
      </c>
      <c r="AU97">
        <f t="shared" si="79"/>
        <v>-8.4720847429353925E-6</v>
      </c>
      <c r="AW97">
        <v>94</v>
      </c>
      <c r="AX97">
        <f>IF(Z97&gt;0, (R97*SUMPRODUCT(K97:$K$98, X97:$X$98)-K97*$AZ$3)/Z97, 0)</f>
        <v>-2.0578275964549969E+33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-1.108472325077035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-1.108472325077035</v>
      </c>
      <c r="AK98">
        <f t="shared" si="92"/>
        <v>-7.7593062755392461E-2</v>
      </c>
      <c r="AL98">
        <f t="shared" si="71"/>
        <v>-1.1860653878324274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-1.8527704422597628E-32</v>
      </c>
      <c r="AR98">
        <f t="shared" si="76"/>
        <v>-1.8527704422597628E-32</v>
      </c>
      <c r="AS98">
        <f t="shared" si="77"/>
        <v>-3.812682145978269E-5</v>
      </c>
      <c r="AT98">
        <f t="shared" si="78"/>
        <v>-2.6688775021847886E-6</v>
      </c>
      <c r="AU98">
        <f t="shared" si="79"/>
        <v>-4.0795698961967479E-5</v>
      </c>
      <c r="AW98">
        <v>95</v>
      </c>
    </row>
    <row r="100" spans="5:50" x14ac:dyDescent="0.25">
      <c r="AN100" s="6">
        <f t="shared" ref="AN100:AU100" si="93">SUM(AN3:AN98)</f>
        <v>36652.418573382522</v>
      </c>
      <c r="AO100" s="6">
        <f t="shared" si="93"/>
        <v>-3665.2418573382524</v>
      </c>
      <c r="AP100" s="6">
        <f t="shared" si="93"/>
        <v>-742.66629476356331</v>
      </c>
      <c r="AQ100" s="6">
        <f t="shared" si="93"/>
        <v>-28774.056097925168</v>
      </c>
      <c r="AR100" s="6">
        <f t="shared" si="93"/>
        <v>3470.4543233555441</v>
      </c>
      <c r="AS100" s="6">
        <f t="shared" si="93"/>
        <v>-5681.6943462843547</v>
      </c>
      <c r="AT100" s="6">
        <f t="shared" si="93"/>
        <v>2931.6679004677412</v>
      </c>
      <c r="AU100" s="6">
        <f t="shared" si="93"/>
        <v>720.4278775389223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78429.155070663081</v>
      </c>
      <c r="K3">
        <v>1</v>
      </c>
      <c r="L3" s="2">
        <v>0</v>
      </c>
      <c r="O3">
        <f>$C$3</f>
        <v>78429.155070663081</v>
      </c>
      <c r="P3">
        <f>O3*C5</f>
        <v>7842.9155070663082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78429.155070663081</v>
      </c>
      <c r="AF3">
        <f t="shared" ref="AF3:AF34" si="4">-$Z3*P3</f>
        <v>-7842.9155070663082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69961.282592896765</v>
      </c>
      <c r="AJ3">
        <f t="shared" ref="AJ3:AJ34" si="8">AB3-AC3</f>
        <v>0</v>
      </c>
      <c r="AL3">
        <f t="shared" ref="AL3:AL34" si="9">SUM(AI3:AK3)</f>
        <v>69961.282592896765</v>
      </c>
      <c r="AN3">
        <f t="shared" ref="AN3:AN34" si="10">AE3*$K3</f>
        <v>78429.155070663081</v>
      </c>
      <c r="AO3">
        <f t="shared" ref="AO3:AO34" si="11">AF3*$K3</f>
        <v>-7842.9155070663082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69961.282592896765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69961.282592896765</v>
      </c>
      <c r="AW3">
        <v>0</v>
      </c>
      <c r="AX3">
        <f>IF(Z3&gt;0, (R3*SUMPRODUCT(K3:$K$98, X3:$X$98)-K3*$AZ$3)/Z3, 0)</f>
        <v>0</v>
      </c>
      <c r="AZ3">
        <f>C6*SUMPRODUCT(X4:X89, K4:K89)/1</f>
        <v>60759.676012863871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3026.8829747700233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2992.3476112058852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-2992.3476112058852</v>
      </c>
      <c r="AK4">
        <f>G4*SUM(AB4, AE4:AF4)</f>
        <v>0</v>
      </c>
      <c r="AL4">
        <f t="shared" si="9"/>
        <v>-4401.8946112058857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-1340.1283513976041</v>
      </c>
      <c r="AR4">
        <f t="shared" si="14"/>
        <v>-1340.1283513976041</v>
      </c>
      <c r="AS4">
        <f t="shared" si="15"/>
        <v>-2844.9777630784229</v>
      </c>
      <c r="AT4">
        <f t="shared" si="16"/>
        <v>0</v>
      </c>
      <c r="AU4">
        <f t="shared" si="17"/>
        <v>-4185.106114476027</v>
      </c>
      <c r="AW4">
        <v>1</v>
      </c>
      <c r="AX4">
        <f>IF(Z4&gt;0, (R4*SUMPRODUCT(K4:$K$98, X4:$X$98)-K4*$AZ$3)/Z4, 0)</f>
        <v>3026.8829747700233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1000000</v>
      </c>
      <c r="S5">
        <f t="shared" si="1"/>
        <v>4724.4769156000502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2992.3476112058852</v>
      </c>
      <c r="AC5">
        <f t="shared" si="2"/>
        <v>4617.0351847961429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-1446.056730763938</v>
      </c>
      <c r="AI5">
        <f t="shared" si="7"/>
        <v>-1458.2724619106784</v>
      </c>
      <c r="AJ5">
        <f t="shared" si="8"/>
        <v>-1624.6875735902577</v>
      </c>
      <c r="AK5">
        <f>G5*SUM(AB5, AE5:AF5)</f>
        <v>12.268625205944129</v>
      </c>
      <c r="AL5">
        <f t="shared" si="9"/>
        <v>-3070.6914102949918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-1304.2785483728626</v>
      </c>
      <c r="AR5">
        <f t="shared" si="14"/>
        <v>-1315.2965919588612</v>
      </c>
      <c r="AS5">
        <f t="shared" si="15"/>
        <v>-1465.3955857750188</v>
      </c>
      <c r="AT5">
        <f t="shared" si="16"/>
        <v>11.065751663619707</v>
      </c>
      <c r="AU5">
        <f t="shared" si="17"/>
        <v>-2769.6264260702601</v>
      </c>
      <c r="AW5">
        <v>2</v>
      </c>
      <c r="AX5">
        <f>IF(Z5&gt;0, (R5*SUMPRODUCT(K5:$K$98, X5:$X$98)-K5*$AZ$3)/Z5, 0)</f>
        <v>4724.4769156000502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1000000</v>
      </c>
      <c r="S6">
        <f t="shared" si="1"/>
        <v>6493.841278088069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4617.0351847961429</v>
      </c>
      <c r="AC6">
        <f t="shared" si="2"/>
        <v>6272.9528926127241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-1500.9644766528504</v>
      </c>
      <c r="AI6">
        <f t="shared" si="7"/>
        <v>-1513.0392884321652</v>
      </c>
      <c r="AJ6">
        <f t="shared" si="8"/>
        <v>-1655.9177078165812</v>
      </c>
      <c r="AK6">
        <f>G6*SUM(AB6, AE6:AF6)</f>
        <v>32.780949812052619</v>
      </c>
      <c r="AL6">
        <f t="shared" si="9"/>
        <v>-3136.1760464366939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-1280.6762665730955</v>
      </c>
      <c r="AR6">
        <f t="shared" si="14"/>
        <v>-1290.9789253699182</v>
      </c>
      <c r="AS6">
        <f t="shared" si="15"/>
        <v>-1412.8878736210763</v>
      </c>
      <c r="AT6">
        <f t="shared" si="16"/>
        <v>27.969872087605239</v>
      </c>
      <c r="AU6">
        <f t="shared" si="17"/>
        <v>-2675.8969269033892</v>
      </c>
      <c r="AW6">
        <v>3</v>
      </c>
      <c r="AX6">
        <f>IF(Z6&gt;0, (R6*SUMPRODUCT(K6:$K$98, X6:$X$98)-K6*$AZ$3)/Z6, 0)</f>
        <v>6493.841278088069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1000000</v>
      </c>
      <c r="S7">
        <f t="shared" si="1"/>
        <v>8485.3293011468704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6272.9528926127241</v>
      </c>
      <c r="AC7">
        <f t="shared" si="2"/>
        <v>8101.4510712987749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-1565.3206399738408</v>
      </c>
      <c r="AI7">
        <f t="shared" si="7"/>
        <v>-1577.2551371273628</v>
      </c>
      <c r="AJ7">
        <f t="shared" si="8"/>
        <v>-1828.4981786860508</v>
      </c>
      <c r="AK7">
        <f>G7*SUM(AB7, AE7:AF7)</f>
        <v>86.566749918055592</v>
      </c>
      <c r="AL7">
        <f t="shared" si="9"/>
        <v>-3319.1865658953584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-1255.4871532786856</v>
      </c>
      <c r="AR7">
        <f t="shared" si="14"/>
        <v>-1265.0593824274295</v>
      </c>
      <c r="AS7">
        <f t="shared" si="15"/>
        <v>-1466.5723523406525</v>
      </c>
      <c r="AT7">
        <f t="shared" si="16"/>
        <v>69.432063724032801</v>
      </c>
      <c r="AU7">
        <f t="shared" si="17"/>
        <v>-2662.1996710440494</v>
      </c>
      <c r="AW7">
        <v>4</v>
      </c>
      <c r="AX7">
        <f>IF(Z7&gt;0, (R7*SUMPRODUCT(K7:$K$98, X7:$X$98)-K7*$AZ$3)/Z7, 0)</f>
        <v>8485.3293011468704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1000000</v>
      </c>
      <c r="S8">
        <f t="shared" si="1"/>
        <v>10706.129325416976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8101.4510712987749</v>
      </c>
      <c r="AC8">
        <f t="shared" si="2"/>
        <v>10102.116354662357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-1629.6670434307052</v>
      </c>
      <c r="AI8">
        <f t="shared" si="7"/>
        <v>-1641.4618247746491</v>
      </c>
      <c r="AJ8">
        <f t="shared" si="8"/>
        <v>-2000.6652833635826</v>
      </c>
      <c r="AK8">
        <f t="shared" ref="AK8:AK39" si="30">G8*SUM(AB8:AB8, AE8:AF8)</f>
        <v>174.99134314005354</v>
      </c>
      <c r="AL8">
        <f t="shared" si="9"/>
        <v>-3467.1357649981783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-1219.7621123562494</v>
      </c>
      <c r="AR8">
        <f t="shared" si="14"/>
        <v>-1228.5901901313159</v>
      </c>
      <c r="AS8">
        <f t="shared" si="15"/>
        <v>-1497.4443534282241</v>
      </c>
      <c r="AT8">
        <f t="shared" si="16"/>
        <v>130.97633115487676</v>
      </c>
      <c r="AU8">
        <f t="shared" si="17"/>
        <v>-2595.0582124046632</v>
      </c>
      <c r="AW8">
        <v>5</v>
      </c>
      <c r="AX8">
        <f>IF(Z8&gt;0, (R8*SUMPRODUCT(K8:$K$98, X8:$X$98)-K8*$AZ$3)/Z8, 0)</f>
        <v>10706.129325416976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1000000</v>
      </c>
      <c r="S9">
        <f t="shared" si="1"/>
        <v>12814.24958793829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10102.116354662357</v>
      </c>
      <c r="AC9">
        <f t="shared" si="2"/>
        <v>11948.647564304883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-1696.6406094435304</v>
      </c>
      <c r="AI9">
        <f t="shared" si="7"/>
        <v>-1708.2962349664169</v>
      </c>
      <c r="AJ9">
        <f t="shared" si="8"/>
        <v>-1846.5312096425259</v>
      </c>
      <c r="AK9">
        <f t="shared" si="30"/>
        <v>225.27719470897057</v>
      </c>
      <c r="AL9">
        <f t="shared" si="9"/>
        <v>-3329.5502498999722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-1184.267492164724</v>
      </c>
      <c r="AR9">
        <f t="shared" si="14"/>
        <v>-1192.4032035998803</v>
      </c>
      <c r="AS9">
        <f t="shared" si="15"/>
        <v>-1288.8922218857404</v>
      </c>
      <c r="AT9">
        <f t="shared" si="16"/>
        <v>157.24512129142008</v>
      </c>
      <c r="AU9">
        <f t="shared" si="17"/>
        <v>-2324.0503041942002</v>
      </c>
      <c r="AW9">
        <v>6</v>
      </c>
      <c r="AX9">
        <f>IF(Z9&gt;0, (R9*SUMPRODUCT(K9:$K$98, X9:$X$98)-K9*$AZ$3)/Z9, 0)</f>
        <v>12814.24958793829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1000000</v>
      </c>
      <c r="S10">
        <f t="shared" si="1"/>
        <v>14054.01352538482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11948.647564304883</v>
      </c>
      <c r="AC10">
        <f t="shared" si="2"/>
        <v>12948.673720722465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-1774.9466281264076</v>
      </c>
      <c r="AI10">
        <f t="shared" si="7"/>
        <v>-1786.4635105612138</v>
      </c>
      <c r="AJ10">
        <f t="shared" si="8"/>
        <v>-1000.0261564175817</v>
      </c>
      <c r="AK10">
        <f t="shared" si="30"/>
        <v>51.379184526510997</v>
      </c>
      <c r="AL10">
        <f t="shared" si="9"/>
        <v>-2735.1104824522845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-1175.1168197410725</v>
      </c>
      <c r="AR10">
        <f t="shared" si="14"/>
        <v>-1182.7416587337848</v>
      </c>
      <c r="AS10">
        <f t="shared" si="15"/>
        <v>-662.07486916255925</v>
      </c>
      <c r="AT10">
        <f t="shared" si="16"/>
        <v>34.015977136966313</v>
      </c>
      <c r="AU10">
        <f t="shared" si="17"/>
        <v>-1810.8005507593778</v>
      </c>
      <c r="AW10">
        <v>7</v>
      </c>
      <c r="AX10">
        <f>IF(Z10&gt;0, (R10*SUMPRODUCT(K10:$K$98, X10:$X$98)-K10*$AZ$3)/Z10, 0)</f>
        <v>14054.01352538482</v>
      </c>
    </row>
    <row r="11" spans="1:52" x14ac:dyDescent="0.25">
      <c r="A11" t="s">
        <v>33</v>
      </c>
      <c r="C11" s="25">
        <f>AU91</f>
        <v>1866.4560844114615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1000000</v>
      </c>
      <c r="S11">
        <f t="shared" si="1"/>
        <v>15102.258527726006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12948.673720722465</v>
      </c>
      <c r="AC11">
        <f t="shared" si="2"/>
        <v>13747.3895010087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-1850.0959494427052</v>
      </c>
      <c r="AI11">
        <f t="shared" si="7"/>
        <v>-1861.4745368537951</v>
      </c>
      <c r="AJ11">
        <f t="shared" si="8"/>
        <v>-798.7157802862348</v>
      </c>
      <c r="AK11">
        <f t="shared" si="30"/>
        <v>20.717877953155945</v>
      </c>
      <c r="AL11">
        <f t="shared" si="9"/>
        <v>-2639.472439186874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-1164.7679682905814</v>
      </c>
      <c r="AR11">
        <f t="shared" si="14"/>
        <v>-1171.9316043954138</v>
      </c>
      <c r="AS11">
        <f t="shared" si="15"/>
        <v>-502.84881544973882</v>
      </c>
      <c r="AT11">
        <f t="shared" si="16"/>
        <v>13.043388705358062</v>
      </c>
      <c r="AU11">
        <f t="shared" si="17"/>
        <v>-1661.7370311397947</v>
      </c>
      <c r="AW11">
        <v>8</v>
      </c>
      <c r="AX11">
        <f>IF(Z11&gt;0, (R11*SUMPRODUCT(K11:$K$98, X11:$X$98)-K11*$AZ$3)/Z11, 0)</f>
        <v>15102.258527726006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1000000</v>
      </c>
      <c r="S12">
        <f t="shared" si="1"/>
        <v>16812.401242374395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13747.3895010087</v>
      </c>
      <c r="AC12">
        <f t="shared" si="2"/>
        <v>15118.50617653317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-1936.8376610799278</v>
      </c>
      <c r="AI12">
        <f t="shared" si="7"/>
        <v>-1948.0782521461433</v>
      </c>
      <c r="AJ12">
        <f t="shared" si="8"/>
        <v>-1371.1166755244703</v>
      </c>
      <c r="AK12">
        <f t="shared" si="30"/>
        <v>288.69517952118269</v>
      </c>
      <c r="AL12">
        <f t="shared" si="9"/>
        <v>-3030.4997481494311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-1138.5416351257729</v>
      </c>
      <c r="AR12">
        <f t="shared" si="14"/>
        <v>-1145.149251855599</v>
      </c>
      <c r="AS12">
        <f t="shared" si="15"/>
        <v>-805.99084428657397</v>
      </c>
      <c r="AT12">
        <f t="shared" si="16"/>
        <v>169.70523051565741</v>
      </c>
      <c r="AU12">
        <f t="shared" si="17"/>
        <v>-1781.4348656265156</v>
      </c>
      <c r="AW12">
        <v>9</v>
      </c>
      <c r="AX12">
        <f>IF(Z12&gt;0, (R12*SUMPRODUCT(K12:$K$98, X12:$X$98)-K12*$AZ$3)/Z12, 0)</f>
        <v>16812.401242374395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1000000</v>
      </c>
      <c r="S13">
        <f t="shared" si="1"/>
        <v>20047.562856855355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15118.50617653317</v>
      </c>
      <c r="AC13">
        <f t="shared" si="2"/>
        <v>17806.75223328124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-2029.527384638483</v>
      </c>
      <c r="AI13">
        <f t="shared" si="7"/>
        <v>-2040.6302007017284</v>
      </c>
      <c r="AJ13">
        <f t="shared" si="8"/>
        <v>-2688.2460567480703</v>
      </c>
      <c r="AK13">
        <f t="shared" si="30"/>
        <v>1058.2954323573219</v>
      </c>
      <c r="AL13">
        <f t="shared" si="9"/>
        <v>-3670.5808250924765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-1065.2035096175644</v>
      </c>
      <c r="AR13">
        <f t="shared" si="14"/>
        <v>-1071.030855790237</v>
      </c>
      <c r="AS13">
        <f t="shared" si="15"/>
        <v>-1410.9339721344529</v>
      </c>
      <c r="AT13">
        <f t="shared" si="16"/>
        <v>555.44951858831973</v>
      </c>
      <c r="AU13">
        <f t="shared" si="17"/>
        <v>-1926.5153093363701</v>
      </c>
      <c r="AW13">
        <v>10</v>
      </c>
      <c r="AX13">
        <f>IF(Z13&gt;0, (R13*SUMPRODUCT(K13:$K$98, X13:$X$98)-K13*$AZ$3)/Z13, 0)</f>
        <v>20047.562856855355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1000000</v>
      </c>
      <c r="S14">
        <f t="shared" si="1"/>
        <v>22979.951216111949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17806.75223328124</v>
      </c>
      <c r="AC14">
        <f t="shared" si="2"/>
        <v>20158.323448551033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-2129.5316678591739</v>
      </c>
      <c r="AI14">
        <f t="shared" si="7"/>
        <v>-2140.4968366159387</v>
      </c>
      <c r="AJ14">
        <f t="shared" si="8"/>
        <v>-2351.5712152697924</v>
      </c>
      <c r="AK14">
        <f t="shared" si="30"/>
        <v>1246.472656329687</v>
      </c>
      <c r="AL14">
        <f t="shared" si="9"/>
        <v>-3245.5953955560444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-997.93844317734101</v>
      </c>
      <c r="AR14">
        <f t="shared" si="14"/>
        <v>-1003.0769267244316</v>
      </c>
      <c r="AS14">
        <f t="shared" si="15"/>
        <v>-1101.990335718348</v>
      </c>
      <c r="AT14">
        <f t="shared" si="16"/>
        <v>584.12044342654599</v>
      </c>
      <c r="AU14">
        <f t="shared" si="17"/>
        <v>-1520.9468190162338</v>
      </c>
      <c r="AW14">
        <v>11</v>
      </c>
      <c r="AX14">
        <f>IF(Z14&gt;0, (R14*SUMPRODUCT(K14:$K$98, X14:$X$98)-K14*$AZ$3)/Z14, 0)</f>
        <v>22979.951216111949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1000000</v>
      </c>
      <c r="S15">
        <f t="shared" si="1"/>
        <v>25641.753500187126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20158.323448551033</v>
      </c>
      <c r="AC15">
        <f t="shared" si="2"/>
        <v>22211.076724023125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-2233.9619016476909</v>
      </c>
      <c r="AI15">
        <f t="shared" si="7"/>
        <v>-2244.7894941931172</v>
      </c>
      <c r="AJ15">
        <f t="shared" si="8"/>
        <v>-2052.7532754720924</v>
      </c>
      <c r="AK15">
        <f t="shared" si="30"/>
        <v>1411.0826413985724</v>
      </c>
      <c r="AL15">
        <f t="shared" si="9"/>
        <v>-2886.4601282666372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-934.71107818449218</v>
      </c>
      <c r="AR15">
        <f t="shared" si="14"/>
        <v>-939.24144671710371</v>
      </c>
      <c r="AS15">
        <f t="shared" si="15"/>
        <v>-858.89165162041456</v>
      </c>
      <c r="AT15">
        <f t="shared" si="16"/>
        <v>590.41050618466977</v>
      </c>
      <c r="AU15">
        <f t="shared" si="17"/>
        <v>-1207.7225921528486</v>
      </c>
      <c r="AW15">
        <v>12</v>
      </c>
      <c r="AX15">
        <f>IF(Z15&gt;0, (R15*SUMPRODUCT(K15:$K$98, X15:$X$98)-K15*$AZ$3)/Z15, 0)</f>
        <v>25641.753500187126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1000000</v>
      </c>
      <c r="S16">
        <f t="shared" si="1"/>
        <v>28096.188177182481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22211.076724023125</v>
      </c>
      <c r="AC16">
        <f t="shared" si="2"/>
        <v>24000.197537489898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-3329.8970224427676</v>
      </c>
      <c r="AI16">
        <f t="shared" si="7"/>
        <v>-3340.5747153499592</v>
      </c>
      <c r="AJ16">
        <f t="shared" si="8"/>
        <v>-1789.1208134667722</v>
      </c>
      <c r="AK16">
        <f t="shared" si="30"/>
        <v>1554.7753706816188</v>
      </c>
      <c r="AL16">
        <f t="shared" si="9"/>
        <v>-3574.9201581351131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-1243.9828930462488</v>
      </c>
      <c r="AR16">
        <f t="shared" si="14"/>
        <v>-1247.9718654451622</v>
      </c>
      <c r="AS16">
        <f t="shared" si="15"/>
        <v>-668.37973383121539</v>
      </c>
      <c r="AT16">
        <f t="shared" si="16"/>
        <v>580.83296589115969</v>
      </c>
      <c r="AU16">
        <f t="shared" si="17"/>
        <v>-1335.518633385218</v>
      </c>
      <c r="AW16">
        <v>13</v>
      </c>
      <c r="AX16">
        <f>IF(Z16&gt;0, (R16*SUMPRODUCT(K16:$K$98, X16:$X$98)-K16*$AZ$3)/Z16, 0)</f>
        <v>28096.188177182481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1000000</v>
      </c>
      <c r="S17">
        <f t="shared" si="1"/>
        <v>29946.022541237428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24000.197537489898</v>
      </c>
      <c r="AC17">
        <f t="shared" si="2"/>
        <v>25188.207404846577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-4552.9802146425818</v>
      </c>
      <c r="AI17">
        <f t="shared" si="7"/>
        <v>-4563.4942183680187</v>
      </c>
      <c r="AJ17">
        <f t="shared" si="8"/>
        <v>-1188.009867356679</v>
      </c>
      <c r="AK17">
        <f t="shared" si="30"/>
        <v>1680.0138276242931</v>
      </c>
      <c r="AL17">
        <f t="shared" si="9"/>
        <v>-4071.4902581004044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-1518.662766558667</v>
      </c>
      <c r="AR17">
        <f t="shared" si="14"/>
        <v>-1522.1697499481245</v>
      </c>
      <c r="AS17">
        <f t="shared" si="15"/>
        <v>-396.26492249110765</v>
      </c>
      <c r="AT17">
        <f t="shared" si="16"/>
        <v>560.37459576727213</v>
      </c>
      <c r="AU17">
        <f t="shared" si="17"/>
        <v>-1358.0600766719599</v>
      </c>
      <c r="AW17">
        <v>14</v>
      </c>
      <c r="AX17">
        <f>IF(Z17&gt;0, (R17*SUMPRODUCT(K17:$K$98, X17:$X$98)-K17*$AZ$3)/Z17, 0)</f>
        <v>29946.022541237428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1000000</v>
      </c>
      <c r="S18">
        <f t="shared" si="1"/>
        <v>31250.223405375178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25188.207404846577</v>
      </c>
      <c r="AC18">
        <f t="shared" si="2"/>
        <v>25840.96674579052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-5804.0707101617718</v>
      </c>
      <c r="AI18">
        <f t="shared" si="7"/>
        <v>-5814.4070229660774</v>
      </c>
      <c r="AJ18">
        <f t="shared" si="8"/>
        <v>-652.75934094394324</v>
      </c>
      <c r="AK18">
        <f t="shared" si="30"/>
        <v>1763.1745183392604</v>
      </c>
      <c r="AL18">
        <f t="shared" si="9"/>
        <v>-4703.9918455707602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-1728.5432653949281</v>
      </c>
      <c r="AR18">
        <f t="shared" si="14"/>
        <v>-1731.6215814215777</v>
      </c>
      <c r="AS18">
        <f t="shared" si="15"/>
        <v>-194.40196700857149</v>
      </c>
      <c r="AT18">
        <f t="shared" si="16"/>
        <v>525.10101816218707</v>
      </c>
      <c r="AU18">
        <f t="shared" si="17"/>
        <v>-1400.922530267962</v>
      </c>
      <c r="AW18">
        <v>15</v>
      </c>
      <c r="AX18">
        <f>IF(Z18&gt;0, (R18*SUMPRODUCT(K18:$K$98, X18:$X$98)-K18*$AZ$3)/Z18, 0)</f>
        <v>31250.223405375178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1000000</v>
      </c>
      <c r="S19">
        <f t="shared" si="1"/>
        <v>32102.387163881547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25840.96674579052</v>
      </c>
      <c r="AC19">
        <f t="shared" si="2"/>
        <v>26051.193219237204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-7132.6710523087886</v>
      </c>
      <c r="AI19">
        <f t="shared" si="7"/>
        <v>-7142.8148435968969</v>
      </c>
      <c r="AJ19">
        <f t="shared" si="8"/>
        <v>-210.22647344668439</v>
      </c>
      <c r="AK19">
        <f t="shared" si="30"/>
        <v>1808.8676722053365</v>
      </c>
      <c r="AL19">
        <f t="shared" si="9"/>
        <v>-5544.1736448382453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-1896.6261426410633</v>
      </c>
      <c r="AR19">
        <f t="shared" si="14"/>
        <v>-1899.3234463021222</v>
      </c>
      <c r="AS19">
        <f t="shared" si="15"/>
        <v>-55.900660845021882</v>
      </c>
      <c r="AT19">
        <f t="shared" si="16"/>
        <v>480.99031772570271</v>
      </c>
      <c r="AU19">
        <f t="shared" si="17"/>
        <v>-1474.2337894214413</v>
      </c>
      <c r="AW19">
        <v>16</v>
      </c>
      <c r="AX19">
        <f>IF(Z19&gt;0, (R19*SUMPRODUCT(K19:$K$98, X19:$X$98)-K19*$AZ$3)/Z19, 0)</f>
        <v>32102.387163881547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1000000</v>
      </c>
      <c r="S20">
        <f t="shared" si="1"/>
        <v>32565.166647640857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26051.193219237204</v>
      </c>
      <c r="AC20">
        <f t="shared" si="2"/>
        <v>25885.611486276161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-8501.7654790975157</v>
      </c>
      <c r="AI20">
        <f t="shared" si="7"/>
        <v>-8511.7015604042535</v>
      </c>
      <c r="AJ20">
        <f t="shared" si="8"/>
        <v>165.5817329610436</v>
      </c>
      <c r="AK20">
        <f t="shared" si="30"/>
        <v>1823.5835253466046</v>
      </c>
      <c r="AL20">
        <f t="shared" si="9"/>
        <v>-6522.5363020966051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-2018.462266800989</v>
      </c>
      <c r="AR20">
        <f t="shared" si="14"/>
        <v>-2020.8212597944826</v>
      </c>
      <c r="AS20">
        <f t="shared" si="15"/>
        <v>39.311891262479577</v>
      </c>
      <c r="AT20">
        <f t="shared" si="16"/>
        <v>432.94943212933418</v>
      </c>
      <c r="AU20">
        <f t="shared" si="17"/>
        <v>-1548.5599364026689</v>
      </c>
      <c r="AW20">
        <v>17</v>
      </c>
      <c r="AX20">
        <f>IF(Z20&gt;0, (R20*SUMPRODUCT(K20:$K$98, X20:$X$98)-K20*$AZ$3)/Z20, 0)</f>
        <v>32565.166647640857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1000000</v>
      </c>
      <c r="S21">
        <f t="shared" si="1"/>
        <v>32709.751201476902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25885.611486276161</v>
      </c>
      <c r="AC21">
        <f t="shared" si="2"/>
        <v>25412.724585260898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-10021.776431019962</v>
      </c>
      <c r="AI21">
        <f t="shared" si="7"/>
        <v>-10031.487879308246</v>
      </c>
      <c r="AJ21">
        <f t="shared" si="8"/>
        <v>472.88690101526299</v>
      </c>
      <c r="AK21">
        <f t="shared" si="30"/>
        <v>1811.9928040393313</v>
      </c>
      <c r="AL21">
        <f t="shared" si="9"/>
        <v>-7746.6081742536517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-2124.4093382367969</v>
      </c>
      <c r="AR21">
        <f t="shared" si="14"/>
        <v>-2126.4679644268181</v>
      </c>
      <c r="AS21">
        <f t="shared" si="15"/>
        <v>100.24224301563682</v>
      </c>
      <c r="AT21">
        <f t="shared" si="16"/>
        <v>384.10499976871478</v>
      </c>
      <c r="AU21">
        <f t="shared" si="17"/>
        <v>-1642.1207216424664</v>
      </c>
      <c r="AW21">
        <v>18</v>
      </c>
      <c r="AX21">
        <f>IF(Z21&gt;0, (R21*SUMPRODUCT(K21:$K$98, X21:$X$98)-K21*$AZ$3)/Z21, 0)</f>
        <v>32709.751201476902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1000000</v>
      </c>
      <c r="S22">
        <f t="shared" si="1"/>
        <v>32566.832957295777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25412.724585260898</v>
      </c>
      <c r="AC22">
        <f t="shared" si="2"/>
        <v>24668.293252189927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-11679.950310244041</v>
      </c>
      <c r="AI22">
        <f t="shared" si="7"/>
        <v>-11689.418644670564</v>
      </c>
      <c r="AJ22">
        <f t="shared" si="8"/>
        <v>744.43133307097014</v>
      </c>
      <c r="AK22">
        <f t="shared" si="30"/>
        <v>1778.8907209682629</v>
      </c>
      <c r="AL22">
        <f t="shared" si="9"/>
        <v>-9166.0965906313322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-2210.6320599528967</v>
      </c>
      <c r="AR22">
        <f t="shared" si="14"/>
        <v>-2212.424105559398</v>
      </c>
      <c r="AS22">
        <f t="shared" si="15"/>
        <v>140.89647024241279</v>
      </c>
      <c r="AT22">
        <f t="shared" si="16"/>
        <v>336.68575246216091</v>
      </c>
      <c r="AU22">
        <f t="shared" si="17"/>
        <v>-1734.8418828548245</v>
      </c>
      <c r="AW22">
        <v>19</v>
      </c>
      <c r="AX22">
        <f>IF(Z22&gt;0, (R22*SUMPRODUCT(K22:$K$98, X22:$X$98)-K22*$AZ$3)/Z22, 0)</f>
        <v>32566.832957295777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1000000</v>
      </c>
      <c r="S23">
        <f t="shared" si="1"/>
        <v>32166.648667585814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24668.293252189927</v>
      </c>
      <c r="AC23">
        <f t="shared" si="2"/>
        <v>23689.784411135082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-13421.692790167059</v>
      </c>
      <c r="AI23">
        <f t="shared" si="7"/>
        <v>-13430.898670089438</v>
      </c>
      <c r="AJ23">
        <f t="shared" si="8"/>
        <v>978.50884105484511</v>
      </c>
      <c r="AK23">
        <f t="shared" si="30"/>
        <v>1726.7805276532952</v>
      </c>
      <c r="AL23">
        <f t="shared" si="9"/>
        <v>-10725.609301381299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-2268.1132741420342</v>
      </c>
      <c r="AR23">
        <f t="shared" si="14"/>
        <v>-2269.6689630389969</v>
      </c>
      <c r="AS23">
        <f t="shared" si="15"/>
        <v>165.35685371131248</v>
      </c>
      <c r="AT23">
        <f t="shared" si="16"/>
        <v>291.80624959392145</v>
      </c>
      <c r="AU23">
        <f t="shared" si="17"/>
        <v>-1812.5058597337629</v>
      </c>
      <c r="AW23">
        <v>20</v>
      </c>
      <c r="AX23">
        <f>IF(Z23&gt;0, (R23*SUMPRODUCT(K23:$K$98, X23:$X$98)-K23*$AZ$3)/Z23, 0)</f>
        <v>32166.648667585814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1000000</v>
      </c>
      <c r="S24">
        <f t="shared" si="1"/>
        <v>31551.500264180053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23689.784411135082</v>
      </c>
      <c r="AC24">
        <f t="shared" si="2"/>
        <v>22521.781153866308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-15295.539295748684</v>
      </c>
      <c r="AI24">
        <f t="shared" si="7"/>
        <v>-15304.461922630644</v>
      </c>
      <c r="AJ24">
        <f t="shared" si="8"/>
        <v>1168.0032572687742</v>
      </c>
      <c r="AK24">
        <f t="shared" si="30"/>
        <v>1658.2849087794559</v>
      </c>
      <c r="AL24">
        <f t="shared" si="9"/>
        <v>-12478.173756582413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-2307.8321425393606</v>
      </c>
      <c r="AR24">
        <f t="shared" si="14"/>
        <v>-2309.1784125018585</v>
      </c>
      <c r="AS24">
        <f t="shared" si="15"/>
        <v>176.23147556913946</v>
      </c>
      <c r="AT24">
        <f t="shared" si="16"/>
        <v>250.20649092332997</v>
      </c>
      <c r="AU24">
        <f t="shared" si="17"/>
        <v>-1882.740446009389</v>
      </c>
      <c r="AW24">
        <v>21</v>
      </c>
      <c r="AX24">
        <f>IF(Z24&gt;0, (R24*SUMPRODUCT(K24:$K$98, X24:$X$98)-K24*$AZ$3)/Z24, 0)</f>
        <v>31551.500264180053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1000000</v>
      </c>
      <c r="S25">
        <f t="shared" si="1"/>
        <v>30746.746540139156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22521.781153866308</v>
      </c>
      <c r="AC25">
        <f t="shared" si="2"/>
        <v>21196.190097820945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-17292.115140151287</v>
      </c>
      <c r="AI25">
        <f t="shared" si="7"/>
        <v>-17300.732389325174</v>
      </c>
      <c r="AJ25">
        <f t="shared" si="8"/>
        <v>1325.5910560453631</v>
      </c>
      <c r="AK25">
        <f t="shared" si="30"/>
        <v>1576.5246807706417</v>
      </c>
      <c r="AL25">
        <f t="shared" si="9"/>
        <v>-14398.616652509168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-2329.5365004148093</v>
      </c>
      <c r="AR25">
        <f t="shared" si="14"/>
        <v>-2330.697387693262</v>
      </c>
      <c r="AS25">
        <f t="shared" si="15"/>
        <v>178.57923826281382</v>
      </c>
      <c r="AT25">
        <f t="shared" si="16"/>
        <v>212.38418538704479</v>
      </c>
      <c r="AU25">
        <f t="shared" si="17"/>
        <v>-1939.7339640434034</v>
      </c>
      <c r="AW25">
        <v>22</v>
      </c>
      <c r="AX25">
        <f>IF(Z25&gt;0, (R25*SUMPRODUCT(K25:$K$98, X25:$X$98)-K25*$AZ$3)/Z25, 0)</f>
        <v>30746.746540139156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1000000</v>
      </c>
      <c r="S26">
        <f t="shared" si="1"/>
        <v>29765.731468351052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21196.190097820945</v>
      </c>
      <c r="AC26">
        <f t="shared" si="2"/>
        <v>19743.654567490052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-19184.626645522843</v>
      </c>
      <c r="AI26">
        <f t="shared" si="7"/>
        <v>-19192.917914371923</v>
      </c>
      <c r="AJ26">
        <f t="shared" si="8"/>
        <v>1452.5355303308934</v>
      </c>
      <c r="AK26">
        <f t="shared" si="30"/>
        <v>1483.7333068474663</v>
      </c>
      <c r="AL26">
        <f t="shared" si="9"/>
        <v>-16256.649077193564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-2307.5798077082113</v>
      </c>
      <c r="AR26">
        <f t="shared" si="14"/>
        <v>-2308.5771043942473</v>
      </c>
      <c r="AS26">
        <f t="shared" si="15"/>
        <v>174.71497995258272</v>
      </c>
      <c r="AT26">
        <f t="shared" si="16"/>
        <v>178.46753456129272</v>
      </c>
      <c r="AU26">
        <f t="shared" si="17"/>
        <v>-1955.394589880372</v>
      </c>
      <c r="AW26">
        <v>23</v>
      </c>
      <c r="AX26">
        <f>IF(Z26&gt;0, (R26*SUMPRODUCT(K26:$K$98, X26:$X$98)-K26*$AZ$3)/Z26, 0)</f>
        <v>29765.731468351052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1000000</v>
      </c>
      <c r="S27">
        <f t="shared" si="1"/>
        <v>28662.07773992205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19743.654567490052</v>
      </c>
      <c r="AC27">
        <f t="shared" si="2"/>
        <v>18219.111340213909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-21016.342799517653</v>
      </c>
      <c r="AI27">
        <f t="shared" si="7"/>
        <v>-21024.288451393248</v>
      </c>
      <c r="AJ27">
        <f t="shared" si="8"/>
        <v>1524.5432272761427</v>
      </c>
      <c r="AK27">
        <f t="shared" si="30"/>
        <v>1382.0558197243038</v>
      </c>
      <c r="AL27">
        <f t="shared" si="9"/>
        <v>-18117.6894043928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-2257.0568561840141</v>
      </c>
      <c r="AR27">
        <f t="shared" si="14"/>
        <v>-2257.9101820082901</v>
      </c>
      <c r="AS27">
        <f t="shared" si="15"/>
        <v>163.72880745699939</v>
      </c>
      <c r="AT27">
        <f t="shared" si="16"/>
        <v>148.42632675411778</v>
      </c>
      <c r="AU27">
        <f t="shared" si="17"/>
        <v>-1945.7550477971727</v>
      </c>
      <c r="AW27">
        <v>24</v>
      </c>
      <c r="AX27">
        <f>IF(Z27&gt;0, (R27*SUMPRODUCT(K27:$K$98, X27:$X$98)-K27*$AZ$3)/Z27, 0)</f>
        <v>28662.07773992205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1000000</v>
      </c>
      <c r="S28">
        <f t="shared" si="1"/>
        <v>27473.122415977898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18219.111340213909</v>
      </c>
      <c r="AC28">
        <f t="shared" si="2"/>
        <v>16661.194287987099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-22841.289804168347</v>
      </c>
      <c r="AI28">
        <f t="shared" si="7"/>
        <v>-22848.870483402636</v>
      </c>
      <c r="AJ28">
        <f t="shared" si="8"/>
        <v>1557.9170522268105</v>
      </c>
      <c r="AK28">
        <f t="shared" si="30"/>
        <v>1275.3377938149738</v>
      </c>
      <c r="AL28">
        <f t="shared" si="9"/>
        <v>-20015.61563736085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-2190.2210923073112</v>
      </c>
      <c r="AR28">
        <f t="shared" si="14"/>
        <v>-2190.947993620473</v>
      </c>
      <c r="AS28">
        <f t="shared" si="15"/>
        <v>149.38660719718621</v>
      </c>
      <c r="AT28">
        <f t="shared" si="16"/>
        <v>122.29045556439983</v>
      </c>
      <c r="AU28">
        <f t="shared" si="17"/>
        <v>-1919.2709308588867</v>
      </c>
      <c r="AW28">
        <v>25</v>
      </c>
      <c r="AX28">
        <f>IF(Z28&gt;0, (R28*SUMPRODUCT(K28:$K$98, X28:$X$98)-K28*$AZ$3)/Z28, 0)</f>
        <v>27473.122415977898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1000000</v>
      </c>
      <c r="S29">
        <f t="shared" si="1"/>
        <v>26229.030983422599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16661.194287987099</v>
      </c>
      <c r="AC29">
        <f t="shared" si="2"/>
        <v>15095.205163498718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-24874.627714054135</v>
      </c>
      <c r="AI29">
        <f t="shared" si="7"/>
        <v>-24881.821653649655</v>
      </c>
      <c r="AJ29">
        <f t="shared" si="8"/>
        <v>1565.9891244883802</v>
      </c>
      <c r="AK29">
        <f t="shared" si="30"/>
        <v>1166.283600159097</v>
      </c>
      <c r="AL29">
        <f t="shared" si="9"/>
        <v>-22149.548929002176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-2129.6385510981459</v>
      </c>
      <c r="AR29">
        <f t="shared" si="14"/>
        <v>-2130.2544594555693</v>
      </c>
      <c r="AS29">
        <f t="shared" si="15"/>
        <v>134.07198887349062</v>
      </c>
      <c r="AT29">
        <f t="shared" si="16"/>
        <v>99.851243804104271</v>
      </c>
      <c r="AU29">
        <f t="shared" si="17"/>
        <v>-1896.3312267779743</v>
      </c>
      <c r="AW29">
        <v>26</v>
      </c>
      <c r="AX29">
        <f>IF(Z29&gt;0, (R29*SUMPRODUCT(K29:$K$98, X29:$X$98)-K29*$AZ$3)/Z29, 0)</f>
        <v>26229.030983422599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1000000</v>
      </c>
      <c r="S30">
        <f t="shared" si="1"/>
        <v>24902.455201372602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15095.205163498718</v>
      </c>
      <c r="AC30">
        <f t="shared" si="2"/>
        <v>13522.91658366748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-26724.54117696235</v>
      </c>
      <c r="AI30">
        <f t="shared" si="7"/>
        <v>-26731.3291203972</v>
      </c>
      <c r="AJ30">
        <f t="shared" si="8"/>
        <v>1572.2885798312382</v>
      </c>
      <c r="AK30">
        <f t="shared" si="30"/>
        <v>1056.6643614449104</v>
      </c>
      <c r="AL30">
        <f t="shared" si="9"/>
        <v>-24102.376179121053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-2042.8738315890705</v>
      </c>
      <c r="AR30">
        <f t="shared" si="14"/>
        <v>-2043.3927146606841</v>
      </c>
      <c r="AS30">
        <f t="shared" si="15"/>
        <v>120.18867505244373</v>
      </c>
      <c r="AT30">
        <f t="shared" si="16"/>
        <v>80.773396949071355</v>
      </c>
      <c r="AU30">
        <f t="shared" si="17"/>
        <v>-1842.4306426591691</v>
      </c>
      <c r="AW30">
        <v>27</v>
      </c>
      <c r="AX30">
        <f>IF(Z30&gt;0, (R30*SUMPRODUCT(K30:$K$98, X30:$X$98)-K30*$AZ$3)/Z30, 0)</f>
        <v>24902.455201372602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1000000</v>
      </c>
      <c r="S31">
        <f t="shared" si="1"/>
        <v>23510.661048060716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13522.91658366748</v>
      </c>
      <c r="AC31">
        <f t="shared" si="2"/>
        <v>11977.676654995292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-28147.872942413378</v>
      </c>
      <c r="AI31">
        <f t="shared" si="7"/>
        <v>-28154.2411580021</v>
      </c>
      <c r="AJ31">
        <f t="shared" si="8"/>
        <v>1545.2399286721884</v>
      </c>
      <c r="AK31">
        <f t="shared" si="30"/>
        <v>946.60416085672375</v>
      </c>
      <c r="AL31">
        <f t="shared" si="9"/>
        <v>-25662.397068473187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-1921.1392585679121</v>
      </c>
      <c r="AR31">
        <f t="shared" si="14"/>
        <v>-1921.5738998994098</v>
      </c>
      <c r="AS31">
        <f t="shared" si="15"/>
        <v>105.46520147196223</v>
      </c>
      <c r="AT31">
        <f t="shared" si="16"/>
        <v>64.60731222803598</v>
      </c>
      <c r="AU31">
        <f t="shared" si="17"/>
        <v>-1751.5013861994114</v>
      </c>
      <c r="AW31">
        <v>28</v>
      </c>
      <c r="AX31">
        <f>IF(Z31&gt;0, (R31*SUMPRODUCT(K31:$K$98, X31:$X$98)-K31*$AZ$3)/Z31, 0)</f>
        <v>23510.661048060716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1000000</v>
      </c>
      <c r="S32">
        <f t="shared" si="1"/>
        <v>22110.320613179771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11977.676654995292</v>
      </c>
      <c r="AC32">
        <f t="shared" si="2"/>
        <v>10500.853381174598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-29432.72834126775</v>
      </c>
      <c r="AI32">
        <f t="shared" si="7"/>
        <v>-29438.664965596319</v>
      </c>
      <c r="AJ32">
        <f t="shared" si="8"/>
        <v>1476.8232738206934</v>
      </c>
      <c r="AK32">
        <f t="shared" si="30"/>
        <v>838.43736584967053</v>
      </c>
      <c r="AL32">
        <f t="shared" si="9"/>
        <v>-27123.404325925956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-1793.600697988536</v>
      </c>
      <c r="AR32">
        <f t="shared" si="14"/>
        <v>-1793.9624698710459</v>
      </c>
      <c r="AS32">
        <f t="shared" si="15"/>
        <v>89.996116704429795</v>
      </c>
      <c r="AT32">
        <f t="shared" si="16"/>
        <v>51.093525111605906</v>
      </c>
      <c r="AU32">
        <f t="shared" si="17"/>
        <v>-1652.8728280550101</v>
      </c>
      <c r="AW32">
        <v>29</v>
      </c>
      <c r="AX32">
        <f>IF(Z32&gt;0, (R32*SUMPRODUCT(K32:$K$98, X32:$X$98)-K32*$AZ$3)/Z32, 0)</f>
        <v>22110.320613179771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1000000</v>
      </c>
      <c r="S33">
        <f t="shared" si="1"/>
        <v>20702.934885996874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10500.853381174598</v>
      </c>
      <c r="AC33">
        <f t="shared" si="2"/>
        <v>9103.9633838532172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-30437.999995832775</v>
      </c>
      <c r="AI33">
        <f t="shared" si="7"/>
        <v>-30443.49677891811</v>
      </c>
      <c r="AJ33">
        <f t="shared" si="8"/>
        <v>1396.8899973213811</v>
      </c>
      <c r="AK33">
        <f t="shared" si="30"/>
        <v>735.05973668222191</v>
      </c>
      <c r="AL33">
        <f t="shared" si="9"/>
        <v>-28311.547044914507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-1656.1258356470346</v>
      </c>
      <c r="AR33">
        <f t="shared" si="14"/>
        <v>-1656.424914577379</v>
      </c>
      <c r="AS33">
        <f t="shared" si="15"/>
        <v>76.004521139285899</v>
      </c>
      <c r="AT33">
        <f t="shared" si="16"/>
        <v>39.994461555621264</v>
      </c>
      <c r="AU33">
        <f t="shared" si="17"/>
        <v>-1540.4259318824718</v>
      </c>
      <c r="AW33">
        <v>30</v>
      </c>
      <c r="AX33">
        <f>IF(Z33&gt;0, (R33*SUMPRODUCT(K33:$K$98, X33:$X$98)-K33*$AZ$3)/Z33, 0)</f>
        <v>20702.934885996874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1000000</v>
      </c>
      <c r="S34">
        <f t="shared" si="1"/>
        <v>19308.650654440313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9103.9633838532172</v>
      </c>
      <c r="AC34">
        <f t="shared" si="2"/>
        <v>7802.0435309447139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-31275.372569938911</v>
      </c>
      <c r="AI34">
        <f t="shared" si="7"/>
        <v>-31280.42344303627</v>
      </c>
      <c r="AJ34">
        <f t="shared" si="8"/>
        <v>1301.9198529085033</v>
      </c>
      <c r="AK34">
        <f t="shared" si="30"/>
        <v>637.27743686972531</v>
      </c>
      <c r="AL34">
        <f t="shared" si="9"/>
        <v>-29341.226153258041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-1519.3634994454105</v>
      </c>
      <c r="AR34">
        <f t="shared" si="14"/>
        <v>-1519.6088718133112</v>
      </c>
      <c r="AS34">
        <f t="shared" si="15"/>
        <v>63.247512057260252</v>
      </c>
      <c r="AT34">
        <f t="shared" si="16"/>
        <v>30.959058103456474</v>
      </c>
      <c r="AU34">
        <f t="shared" si="17"/>
        <v>-1425.4023016525944</v>
      </c>
      <c r="AW34">
        <v>31</v>
      </c>
      <c r="AX34">
        <f>IF(Z34&gt;0, (R34*SUMPRODUCT(K34:$K$98, X34:$X$98)-K34*$AZ$3)/Z34, 0)</f>
        <v>19308.650654440313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17931.24169937152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7802.0435309447139</v>
      </c>
      <c r="AC35">
        <f t="shared" ref="AC35:AC66" si="33">S35*Z35</f>
        <v>6598.9353732301342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-32015.852526041221</v>
      </c>
      <c r="AI35">
        <f t="shared" ref="AI35:AI66" si="38">SUM(AE35:AH35)</f>
        <v>-32020.45269225103</v>
      </c>
      <c r="AJ35">
        <f t="shared" ref="AJ35:AJ66" si="39">AB35-AC35</f>
        <v>1203.1081577145796</v>
      </c>
      <c r="AK35">
        <f t="shared" si="30"/>
        <v>546.14304716613003</v>
      </c>
      <c r="AL35">
        <f t="shared" ref="AL35:AL66" si="40">SUM(AI35:AK35)</f>
        <v>-30271.201487370323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-1388.6929958946491</v>
      </c>
      <c r="AR35">
        <f t="shared" ref="AR35:AR66" si="45">AI35*$K35</f>
        <v>-1388.8925288788269</v>
      </c>
      <c r="AS35">
        <f t="shared" ref="AS35:AS66" si="46">AJ35*$K35</f>
        <v>52.185018985922362</v>
      </c>
      <c r="AT35">
        <f t="shared" ref="AT35:AT66" si="47">AK35*$K35</f>
        <v>23.689046660221653</v>
      </c>
      <c r="AU35">
        <f t="shared" ref="AU35:AU66" si="48">AL35*$K35</f>
        <v>-1313.018463232683</v>
      </c>
      <c r="AW35">
        <v>32</v>
      </c>
      <c r="AX35">
        <f>IF(Z35&gt;0, (R35*SUMPRODUCT(K35:$K$98, X35:$X$98)-K35*$AZ$3)/Z35, 0)</f>
        <v>17931.24169937152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1000000</v>
      </c>
      <c r="S36">
        <f t="shared" si="32"/>
        <v>16544.879517524194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6598.9353732301342</v>
      </c>
      <c r="AC36">
        <f t="shared" si="33"/>
        <v>5492.6132181665853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-32350.497376289299</v>
      </c>
      <c r="AI36">
        <f t="shared" si="38"/>
        <v>-32354.647159619806</v>
      </c>
      <c r="AJ36">
        <f t="shared" si="39"/>
        <v>1106.322155063549</v>
      </c>
      <c r="AK36">
        <f t="shared" si="30"/>
        <v>461.92547612610946</v>
      </c>
      <c r="AL36">
        <f t="shared" si="40"/>
        <v>-30786.399528430145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-1252.8645291427981</v>
      </c>
      <c r="AR36">
        <f t="shared" si="45"/>
        <v>-1253.0252412418408</v>
      </c>
      <c r="AS36">
        <f t="shared" si="46"/>
        <v>42.845455195376218</v>
      </c>
      <c r="AT36">
        <f t="shared" si="47"/>
        <v>17.889370831434896</v>
      </c>
      <c r="AU36">
        <f t="shared" si="48"/>
        <v>-1192.2904152150297</v>
      </c>
      <c r="AW36">
        <v>33</v>
      </c>
      <c r="AX36">
        <f>IF(Z36&gt;0, (R36*SUMPRODUCT(K36:$K$98, X36:$X$98)-K36*$AZ$3)/Z36, 0)</f>
        <v>16544.879517524194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1000000</v>
      </c>
      <c r="S37">
        <f t="shared" si="32"/>
        <v>15153.651383351227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5492.6132181665853</v>
      </c>
      <c r="AC37">
        <f t="shared" si="33"/>
        <v>4491.8655111944154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-32241.508866531403</v>
      </c>
      <c r="AI37">
        <f t="shared" si="38"/>
        <v>-32245.214133167774</v>
      </c>
      <c r="AJ37">
        <f t="shared" si="39"/>
        <v>1000.7477069721699</v>
      </c>
      <c r="AK37">
        <f t="shared" si="30"/>
        <v>384.48292527166103</v>
      </c>
      <c r="AL37">
        <f t="shared" si="40"/>
        <v>-30859.983500923943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-1114.860393552095</v>
      </c>
      <c r="AR37">
        <f t="shared" si="45"/>
        <v>-1114.9885158132938</v>
      </c>
      <c r="AS37">
        <f t="shared" si="46"/>
        <v>34.604273238573718</v>
      </c>
      <c r="AT37">
        <f t="shared" si="47"/>
        <v>13.294811578355858</v>
      </c>
      <c r="AU37">
        <f t="shared" si="48"/>
        <v>-1067.0894309963642</v>
      </c>
      <c r="AW37">
        <v>34</v>
      </c>
      <c r="AX37">
        <f>IF(Z37&gt;0, (R37*SUMPRODUCT(K37:$K$98, X37:$X$98)-K37*$AZ$3)/Z37, 0)</f>
        <v>15153.651383351227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1000000</v>
      </c>
      <c r="S38">
        <f t="shared" si="32"/>
        <v>13769.880617650384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4491.8655111944154</v>
      </c>
      <c r="AC38">
        <f t="shared" si="33"/>
        <v>3602.1094231518064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-31863.751385449468</v>
      </c>
      <c r="AI38">
        <f t="shared" si="38"/>
        <v>-31867.021302527159</v>
      </c>
      <c r="AJ38">
        <f t="shared" si="39"/>
        <v>889.75608804260901</v>
      </c>
      <c r="AK38">
        <f t="shared" si="30"/>
        <v>314.4305857836091</v>
      </c>
      <c r="AL38">
        <f t="shared" si="40"/>
        <v>-30662.834628700941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-983.74833678479274</v>
      </c>
      <c r="AR38">
        <f t="shared" si="45"/>
        <v>-983.84929085789258</v>
      </c>
      <c r="AS38">
        <f t="shared" si="46"/>
        <v>27.469963004913563</v>
      </c>
      <c r="AT38">
        <f t="shared" si="47"/>
        <v>9.7076004032640135</v>
      </c>
      <c r="AU38">
        <f t="shared" si="48"/>
        <v>-946.67172744971504</v>
      </c>
      <c r="AW38">
        <v>35</v>
      </c>
      <c r="AX38">
        <f>IF(Z38&gt;0, (R38*SUMPRODUCT(K38:$K$98, X38:$X$98)-K38*$AZ$3)/Z38, 0)</f>
        <v>13769.880617650384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1000000</v>
      </c>
      <c r="S39">
        <f t="shared" si="32"/>
        <v>12376.597522032349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3602.1094231518064</v>
      </c>
      <c r="AC39">
        <f t="shared" si="33"/>
        <v>2819.3470734290549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-31180.813295544689</v>
      </c>
      <c r="AI39">
        <f t="shared" si="38"/>
        <v>-31183.660753285407</v>
      </c>
      <c r="AJ39">
        <f t="shared" si="39"/>
        <v>782.76234972275142</v>
      </c>
      <c r="AK39">
        <f t="shared" si="30"/>
        <v>252.14765962062646</v>
      </c>
      <c r="AL39">
        <f t="shared" si="40"/>
        <v>-30148.75074394203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-859.52106024444151</v>
      </c>
      <c r="AR39">
        <f t="shared" si="45"/>
        <v>-859.59955242080343</v>
      </c>
      <c r="AS39">
        <f t="shared" si="46"/>
        <v>21.577394995314751</v>
      </c>
      <c r="AT39">
        <f t="shared" si="47"/>
        <v>6.9506276722500564</v>
      </c>
      <c r="AU39">
        <f t="shared" si="48"/>
        <v>-831.07152975323868</v>
      </c>
      <c r="AW39">
        <v>36</v>
      </c>
      <c r="AX39">
        <f>IF(Z39&gt;0, (R39*SUMPRODUCT(K39:$K$98, X39:$X$98)-K39*$AZ$3)/Z39, 0)</f>
        <v>12376.597522032349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1000000</v>
      </c>
      <c r="S40">
        <f t="shared" si="32"/>
        <v>10952.916085465702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2819.3470734290549</v>
      </c>
      <c r="AC40">
        <f t="shared" si="33"/>
        <v>2139.2777873471478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-30202.832998841463</v>
      </c>
      <c r="AI40">
        <f t="shared" si="38"/>
        <v>-30205.274446592288</v>
      </c>
      <c r="AJ40">
        <f t="shared" si="39"/>
        <v>680.06928608190719</v>
      </c>
      <c r="AK40">
        <f t="shared" ref="AK40:AK71" si="61">G40*SUM(AB40:AB40, AE40:AF40)</f>
        <v>197.35429514003386</v>
      </c>
      <c r="AL40">
        <f t="shared" si="40"/>
        <v>-29327.850865370347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-743.35923675616277</v>
      </c>
      <c r="AR40">
        <f t="shared" si="45"/>
        <v>-743.41932624302331</v>
      </c>
      <c r="AS40">
        <f t="shared" si="46"/>
        <v>16.738025385318878</v>
      </c>
      <c r="AT40">
        <f t="shared" si="47"/>
        <v>4.8573303773018068</v>
      </c>
      <c r="AU40">
        <f t="shared" si="48"/>
        <v>-721.82397048040264</v>
      </c>
      <c r="AW40">
        <v>37</v>
      </c>
      <c r="AX40">
        <f>IF(Z40&gt;0, (R40*SUMPRODUCT(K40:$K$98, X40:$X$98)-K40*$AZ$3)/Z40, 0)</f>
        <v>10952.916085465702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1000000</v>
      </c>
      <c r="S41">
        <f t="shared" si="32"/>
        <v>9462.8207100968102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2139.2777873471478</v>
      </c>
      <c r="AC41">
        <f t="shared" si="33"/>
        <v>1556.1433489503922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-28914.51298625291</v>
      </c>
      <c r="AI41">
        <f t="shared" si="38"/>
        <v>-28916.5685881139</v>
      </c>
      <c r="AJ41">
        <f t="shared" si="39"/>
        <v>583.13443839675551</v>
      </c>
      <c r="AK41">
        <f t="shared" si="61"/>
        <v>149.74944511430036</v>
      </c>
      <c r="AL41">
        <f t="shared" si="40"/>
        <v>-28183.684704602845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-635.40250114538674</v>
      </c>
      <c r="AR41">
        <f t="shared" si="45"/>
        <v>-635.44767342840089</v>
      </c>
      <c r="AS41">
        <f t="shared" si="46"/>
        <v>12.814501867538665</v>
      </c>
      <c r="AT41">
        <f t="shared" si="47"/>
        <v>3.2907755360084687</v>
      </c>
      <c r="AU41">
        <f t="shared" si="48"/>
        <v>-619.34239602485377</v>
      </c>
      <c r="AW41">
        <v>38</v>
      </c>
      <c r="AX41">
        <f>IF(Z41&gt;0, (R41*SUMPRODUCT(K41:$K$98, X41:$X$98)-K41*$AZ$3)/Z41, 0)</f>
        <v>9462.8207100968102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1000000</v>
      </c>
      <c r="S42">
        <f t="shared" si="32"/>
        <v>7849.2169008791698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1556.1433489503922</v>
      </c>
      <c r="AC42">
        <f t="shared" si="33"/>
        <v>1063.7987034830483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-27274.388875434142</v>
      </c>
      <c r="AI42">
        <f t="shared" si="38"/>
        <v>-27276.08299141558</v>
      </c>
      <c r="AJ42">
        <f t="shared" si="39"/>
        <v>492.34464546734398</v>
      </c>
      <c r="AK42">
        <f t="shared" si="61"/>
        <v>108.93003442652747</v>
      </c>
      <c r="AL42">
        <f t="shared" si="40"/>
        <v>-26674.808311521709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-535.14324020624383</v>
      </c>
      <c r="AR42">
        <f t="shared" si="45"/>
        <v>-535.17647998733412</v>
      </c>
      <c r="AS42">
        <f t="shared" si="46"/>
        <v>9.6601581093866002</v>
      </c>
      <c r="AT42">
        <f t="shared" si="47"/>
        <v>2.1372860761435377</v>
      </c>
      <c r="AU42">
        <f t="shared" si="48"/>
        <v>-523.37903580180398</v>
      </c>
      <c r="AW42">
        <v>39</v>
      </c>
      <c r="AX42">
        <f>IF(Z42&gt;0, (R42*SUMPRODUCT(K42:$K$98, X42:$X$98)-K42*$AZ$3)/Z42, 0)</f>
        <v>7849.2169008791698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1000000</v>
      </c>
      <c r="S43">
        <f t="shared" si="32"/>
        <v>6031.8653242602813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1063.7987034830483</v>
      </c>
      <c r="AC43">
        <f t="shared" si="33"/>
        <v>656.3856915607721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-25354.299567192738</v>
      </c>
      <c r="AI43">
        <f t="shared" si="38"/>
        <v>-25355.659813269769</v>
      </c>
      <c r="AJ43">
        <f t="shared" si="39"/>
        <v>407.41301192227616</v>
      </c>
      <c r="AK43">
        <f t="shared" si="61"/>
        <v>74.465909243813385</v>
      </c>
      <c r="AL43">
        <f t="shared" si="40"/>
        <v>-24873.780892103681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-444.16937408344569</v>
      </c>
      <c r="AR43">
        <f t="shared" si="45"/>
        <v>-444.19320355848333</v>
      </c>
      <c r="AS43">
        <f t="shared" si="46"/>
        <v>7.1372660885147443</v>
      </c>
      <c r="AT43">
        <f t="shared" si="47"/>
        <v>1.3045312575772103</v>
      </c>
      <c r="AU43">
        <f t="shared" si="48"/>
        <v>-435.75140621239143</v>
      </c>
      <c r="AW43">
        <v>40</v>
      </c>
      <c r="AX43">
        <f>IF(Z43&gt;0, (R43*SUMPRODUCT(K43:$K$98, X43:$X$98)-K43*$AZ$3)/Z43, 0)</f>
        <v>6031.8653242602813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1000000</v>
      </c>
      <c r="S44">
        <f t="shared" si="32"/>
        <v>3851.4869657228278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656.3856915607721</v>
      </c>
      <c r="AC44">
        <f t="shared" si="33"/>
        <v>326.26116415943977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-23021.047057948239</v>
      </c>
      <c r="AI44">
        <f t="shared" si="38"/>
        <v>-23022.105938476278</v>
      </c>
      <c r="AJ44">
        <f t="shared" si="39"/>
        <v>330.12452740133233</v>
      </c>
      <c r="AK44">
        <f t="shared" si="61"/>
        <v>45.94699840925405</v>
      </c>
      <c r="AL44">
        <f t="shared" si="40"/>
        <v>-22646.034412665693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-360.08418116394142</v>
      </c>
      <c r="AR44">
        <f t="shared" si="45"/>
        <v>-360.10074366550487</v>
      </c>
      <c r="AS44">
        <f t="shared" si="46"/>
        <v>5.1636495869287575</v>
      </c>
      <c r="AT44">
        <f t="shared" si="47"/>
        <v>0.71868092087605184</v>
      </c>
      <c r="AU44">
        <f t="shared" si="48"/>
        <v>-354.21841315770013</v>
      </c>
      <c r="AW44">
        <v>41</v>
      </c>
      <c r="AX44">
        <f>IF(Z44&gt;0, (R44*SUMPRODUCT(K44:$K$98, X44:$X$98)-K44*$AZ$3)/Z44, 0)</f>
        <v>3851.4869657228278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1000000</v>
      </c>
      <c r="S45">
        <f t="shared" si="32"/>
        <v>1069.8702401339854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326.26116415943977</v>
      </c>
      <c r="AC45">
        <f t="shared" si="33"/>
        <v>68.002738961670843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-20301.667993040661</v>
      </c>
      <c r="AI45">
        <f t="shared" si="38"/>
        <v>-20302.462513913506</v>
      </c>
      <c r="AJ45">
        <f t="shared" si="39"/>
        <v>258.25842519776893</v>
      </c>
      <c r="AK45">
        <f t="shared" si="61"/>
        <v>22.838281491160785</v>
      </c>
      <c r="AL45">
        <f t="shared" si="40"/>
        <v>-20021.365807224578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-283.52585497766927</v>
      </c>
      <c r="AR45">
        <f t="shared" si="45"/>
        <v>-283.53695097282832</v>
      </c>
      <c r="AS45">
        <f t="shared" si="46"/>
        <v>3.6067450632373874</v>
      </c>
      <c r="AT45">
        <f t="shared" si="47"/>
        <v>0.31895129445628467</v>
      </c>
      <c r="AU45">
        <f t="shared" si="48"/>
        <v>-279.61125461513467</v>
      </c>
      <c r="AW45">
        <v>42</v>
      </c>
      <c r="AX45">
        <f>IF(Z45&gt;0, (R45*SUMPRODUCT(K45:$K$98, X45:$X$98)-K45*$AZ$3)/Z45, 0)</f>
        <v>1069.8702401339854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1000000</v>
      </c>
      <c r="S46">
        <f t="shared" si="32"/>
        <v>-2730.8674800964145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68.002738961670843</v>
      </c>
      <c r="AC46">
        <f t="shared" si="33"/>
        <v>-124.60726247477317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-17296.866292829014</v>
      </c>
      <c r="AI46">
        <f t="shared" si="38"/>
        <v>-17297.436657664468</v>
      </c>
      <c r="AJ46">
        <f t="shared" si="39"/>
        <v>192.61000143644401</v>
      </c>
      <c r="AK46">
        <f t="shared" si="61"/>
        <v>4.7601917273169594</v>
      </c>
      <c r="AL46">
        <f t="shared" si="40"/>
        <v>-17100.066464500705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-215.68023753506915</v>
      </c>
      <c r="AR46">
        <f t="shared" si="45"/>
        <v>-215.68734959924944</v>
      </c>
      <c r="AS46">
        <f t="shared" si="46"/>
        <v>2.4017165975703318</v>
      </c>
      <c r="AT46">
        <f t="shared" si="47"/>
        <v>5.9356375026488856E-2</v>
      </c>
      <c r="AU46">
        <f t="shared" si="48"/>
        <v>-213.22627662665261</v>
      </c>
      <c r="AW46">
        <v>43</v>
      </c>
      <c r="AX46">
        <f>IF(Z46&gt;0, (R46*SUMPRODUCT(K46:$K$98, X46:$X$98)-K46*$AZ$3)/Z46, 0)</f>
        <v>-2730.8674800964145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1000000</v>
      </c>
      <c r="S47">
        <f t="shared" si="32"/>
        <v>-8331.7310979288395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-124.60726247477317</v>
      </c>
      <c r="AC47">
        <f t="shared" si="33"/>
        <v>-259.11263077660556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-14073.39982938438</v>
      </c>
      <c r="AI47">
        <f t="shared" si="38"/>
        <v>-14073.788573073612</v>
      </c>
      <c r="AJ47">
        <f t="shared" si="39"/>
        <v>134.50536830183239</v>
      </c>
      <c r="AK47">
        <f t="shared" si="61"/>
        <v>-8.7225083732341222</v>
      </c>
      <c r="AL47">
        <f t="shared" si="40"/>
        <v>-13948.005713145014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-156.68373963672161</v>
      </c>
      <c r="AR47">
        <f t="shared" si="45"/>
        <v>-156.68806764670697</v>
      </c>
      <c r="AS47">
        <f t="shared" si="46"/>
        <v>1.4974920319355087</v>
      </c>
      <c r="AT47">
        <f t="shared" si="47"/>
        <v>-9.7110523931637827E-2</v>
      </c>
      <c r="AU47">
        <f t="shared" si="48"/>
        <v>-155.28768613870309</v>
      </c>
      <c r="AW47">
        <v>44</v>
      </c>
      <c r="AX47">
        <f>IF(Z47&gt;0, (R47*SUMPRODUCT(K47:$K$98, X47:$X$98)-K47*$AZ$3)/Z47, 0)</f>
        <v>-8331.7310979288395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1000000</v>
      </c>
      <c r="S48">
        <f t="shared" si="32"/>
        <v>-17217.648035379214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-259.11263077660556</v>
      </c>
      <c r="AC48">
        <f t="shared" si="33"/>
        <v>-343.31880859793711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-10848.563681858159</v>
      </c>
      <c r="AI48">
        <f t="shared" si="38"/>
        <v>-10848.812931064476</v>
      </c>
      <c r="AJ48">
        <f t="shared" si="39"/>
        <v>84.206177821331551</v>
      </c>
      <c r="AK48">
        <f t="shared" si="61"/>
        <v>-18.137884154362389</v>
      </c>
      <c r="AL48">
        <f t="shared" si="40"/>
        <v>-10782.744637397507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-107.83981203443788</v>
      </c>
      <c r="AR48">
        <f t="shared" si="45"/>
        <v>-107.84228968847091</v>
      </c>
      <c r="AS48">
        <f t="shared" si="46"/>
        <v>0.83704890847222979</v>
      </c>
      <c r="AT48">
        <f t="shared" si="47"/>
        <v>-0.18029907693493163</v>
      </c>
      <c r="AU48">
        <f t="shared" si="48"/>
        <v>-107.18553985693362</v>
      </c>
      <c r="AW48">
        <v>45</v>
      </c>
      <c r="AX48">
        <f>IF(Z48&gt;0, (R48*SUMPRODUCT(K48:$K$98, X48:$X$98)-K48*$AZ$3)/Z48, 0)</f>
        <v>-17217.648035379214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1000000</v>
      </c>
      <c r="S49">
        <f t="shared" si="32"/>
        <v>-32459.573980570665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-343.31880859793711</v>
      </c>
      <c r="AC49">
        <f t="shared" si="33"/>
        <v>-386.44651186863393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-7835.0662891367874</v>
      </c>
      <c r="AI49">
        <f t="shared" si="38"/>
        <v>-7835.2151075224274</v>
      </c>
      <c r="AJ49">
        <f t="shared" si="39"/>
        <v>43.127703270696827</v>
      </c>
      <c r="AK49">
        <f t="shared" si="61"/>
        <v>-24.032316601855598</v>
      </c>
      <c r="AL49">
        <f t="shared" si="40"/>
        <v>-7816.1197208535859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-69.539494933887227</v>
      </c>
      <c r="AR49">
        <f t="shared" si="45"/>
        <v>-69.540815759390469</v>
      </c>
      <c r="AS49">
        <f t="shared" si="46"/>
        <v>0.38277643001706257</v>
      </c>
      <c r="AT49">
        <f t="shared" si="47"/>
        <v>-0.2132968754714176</v>
      </c>
      <c r="AU49">
        <f t="shared" si="48"/>
        <v>-69.371336204844823</v>
      </c>
      <c r="AW49">
        <v>46</v>
      </c>
      <c r="AX49">
        <f>IF(Z49&gt;0, (R49*SUMPRODUCT(K49:$K$98, X49:$X$98)-K49*$AZ$3)/Z49, 0)</f>
        <v>-32459.573980570665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1000000</v>
      </c>
      <c r="S50">
        <f t="shared" si="32"/>
        <v>-60969.610019667343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-386.44651186863393</v>
      </c>
      <c r="AC50">
        <f t="shared" si="33"/>
        <v>-398.20733826346645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-5255.1731491058554</v>
      </c>
      <c r="AI50">
        <f t="shared" si="38"/>
        <v>-5255.2547896432752</v>
      </c>
      <c r="AJ50">
        <f t="shared" si="39"/>
        <v>11.76082639483252</v>
      </c>
      <c r="AK50">
        <f t="shared" si="61"/>
        <v>-27.051255830804379</v>
      </c>
      <c r="AL50">
        <f t="shared" si="40"/>
        <v>-5270.5452190792475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-41.644520322058327</v>
      </c>
      <c r="AR50">
        <f t="shared" si="45"/>
        <v>-41.645167280954489</v>
      </c>
      <c r="AS50">
        <f t="shared" si="46"/>
        <v>9.3198446541601712E-2</v>
      </c>
      <c r="AT50">
        <f t="shared" si="47"/>
        <v>-0.21436716568983211</v>
      </c>
      <c r="AU50">
        <f t="shared" si="48"/>
        <v>-41.766336000102719</v>
      </c>
      <c r="AW50">
        <v>47</v>
      </c>
      <c r="AX50">
        <f>IF(Z50&gt;0, (R50*SUMPRODUCT(K50:$K$98, X50:$X$98)-K50*$AZ$3)/Z50, 0)</f>
        <v>-60969.610019667343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1000000</v>
      </c>
      <c r="S51">
        <f t="shared" si="32"/>
        <v>-120323.60027910089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-398.20733826346645</v>
      </c>
      <c r="AC51">
        <f t="shared" si="33"/>
        <v>-388.26376167565468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-3239.100907843665</v>
      </c>
      <c r="AI51">
        <f t="shared" si="38"/>
        <v>-3239.1412432143629</v>
      </c>
      <c r="AJ51">
        <f t="shared" si="39"/>
        <v>-9.9435765878117763</v>
      </c>
      <c r="AK51">
        <f t="shared" si="61"/>
        <v>-27.874513678442653</v>
      </c>
      <c r="AL51">
        <f t="shared" si="40"/>
        <v>-3276.9593334806177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-22.918030303972976</v>
      </c>
      <c r="AR51">
        <f t="shared" si="45"/>
        <v>-22.918315694047038</v>
      </c>
      <c r="AS51">
        <f t="shared" si="46"/>
        <v>-7.035507569940315E-2</v>
      </c>
      <c r="AT51">
        <f t="shared" si="47"/>
        <v>-0.19722415798905732</v>
      </c>
      <c r="AU51">
        <f t="shared" si="48"/>
        <v>-23.1858949277355</v>
      </c>
      <c r="AW51">
        <v>48</v>
      </c>
      <c r="AX51">
        <f>IF(Z51&gt;0, (R51*SUMPRODUCT(K51:$K$98, X51:$X$98)-K51*$AZ$3)/Z51, 0)</f>
        <v>-120323.60027910089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1000000</v>
      </c>
      <c r="S52">
        <f t="shared" si="32"/>
        <v>-261454.60591028727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-388.26376167565468</v>
      </c>
      <c r="AC52">
        <f t="shared" si="33"/>
        <v>-365.12099116724357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-1798.0627590708223</v>
      </c>
      <c r="AI52">
        <f t="shared" si="38"/>
        <v>-1798.0802153033246</v>
      </c>
      <c r="AJ52">
        <f t="shared" si="39"/>
        <v>-23.142770508411104</v>
      </c>
      <c r="AK52">
        <f t="shared" si="61"/>
        <v>-27.178463317295829</v>
      </c>
      <c r="AL52">
        <f t="shared" si="40"/>
        <v>-1848.4014491290316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-11.358987850235897</v>
      </c>
      <c r="AR52">
        <f t="shared" si="45"/>
        <v>-11.359098127328231</v>
      </c>
      <c r="AS52">
        <f t="shared" si="46"/>
        <v>-0.14620093080715715</v>
      </c>
      <c r="AT52">
        <f t="shared" si="47"/>
        <v>-0.17169580597330275</v>
      </c>
      <c r="AU52">
        <f t="shared" si="48"/>
        <v>-11.676994864108691</v>
      </c>
      <c r="AW52">
        <v>49</v>
      </c>
      <c r="AX52">
        <f>IF(Z52&gt;0, (R52*SUMPRODUCT(K52:$K$98, X52:$X$98)-K52*$AZ$3)/Z52, 0)</f>
        <v>-261454.60591028727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1000000</v>
      </c>
      <c r="S53">
        <f t="shared" si="32"/>
        <v>-660334.89690474898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-365.12099116724357</v>
      </c>
      <c r="AC53">
        <f t="shared" si="33"/>
        <v>-335.35426400642228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-874.6787884358763</v>
      </c>
      <c r="AI53">
        <f t="shared" si="38"/>
        <v>-874.68513662119824</v>
      </c>
      <c r="AJ53">
        <f t="shared" si="39"/>
        <v>-29.76672716082129</v>
      </c>
      <c r="AK53">
        <f t="shared" si="61"/>
        <v>-25.558469381707052</v>
      </c>
      <c r="AL53">
        <f t="shared" si="40"/>
        <v>-930.0103331637265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-4.9336161936049461</v>
      </c>
      <c r="AR53">
        <f t="shared" si="45"/>
        <v>-4.9336520004752149</v>
      </c>
      <c r="AS53">
        <f t="shared" si="46"/>
        <v>-0.16789890082262396</v>
      </c>
      <c r="AT53">
        <f t="shared" si="47"/>
        <v>-0.14416226858643014</v>
      </c>
      <c r="AU53">
        <f t="shared" si="48"/>
        <v>-5.2457131698842678</v>
      </c>
      <c r="AW53">
        <v>50</v>
      </c>
      <c r="AX53">
        <f>IF(Z53&gt;0, (R53*SUMPRODUCT(K53:$K$98, X53:$X$98)-K53*$AZ$3)/Z53, 0)</f>
        <v>-660334.89690474898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1000000</v>
      </c>
      <c r="S54">
        <f t="shared" si="32"/>
        <v>-2068306.9573195411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-335.35426400642228</v>
      </c>
      <c r="AC54">
        <f t="shared" si="33"/>
        <v>-303.56849179729755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-356.00478851397889</v>
      </c>
      <c r="AI54">
        <f t="shared" si="38"/>
        <v>-356.00662315759115</v>
      </c>
      <c r="AJ54">
        <f t="shared" si="39"/>
        <v>-31.78577220912473</v>
      </c>
      <c r="AK54">
        <f t="shared" si="61"/>
        <v>-23.474798480449561</v>
      </c>
      <c r="AL54">
        <f t="shared" si="40"/>
        <v>-411.26719384716546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-1.7928938731104027</v>
      </c>
      <c r="AR54">
        <f t="shared" si="45"/>
        <v>-1.7929031126526724</v>
      </c>
      <c r="AS54">
        <f t="shared" si="46"/>
        <v>-0.16007794862451666</v>
      </c>
      <c r="AT54">
        <f t="shared" si="47"/>
        <v>-0.11822262993647005</v>
      </c>
      <c r="AU54">
        <f t="shared" si="48"/>
        <v>-2.0712036912136593</v>
      </c>
      <c r="AW54">
        <v>51</v>
      </c>
      <c r="AX54">
        <f>IF(Z54&gt;0, (R54*SUMPRODUCT(K54:$K$98, X54:$X$98)-K54*$AZ$3)/Z54, 0)</f>
        <v>-2068306.9573195411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1000000</v>
      </c>
      <c r="S55">
        <f t="shared" si="32"/>
        <v>-8802023.5349222515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-303.56849179729755</v>
      </c>
      <c r="AC55">
        <f t="shared" si="33"/>
        <v>-272.5762174536851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-114.33632480354923</v>
      </c>
      <c r="AI55">
        <f t="shared" si="38"/>
        <v>-114.33671189666534</v>
      </c>
      <c r="AJ55">
        <f t="shared" si="39"/>
        <v>-30.992274343612451</v>
      </c>
      <c r="AK55">
        <f t="shared" si="61"/>
        <v>-21.24979442581083</v>
      </c>
      <c r="AL55">
        <f t="shared" si="40"/>
        <v>-166.57878066608862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-0.51412053299579197</v>
      </c>
      <c r="AR55">
        <f t="shared" si="45"/>
        <v>-0.51412227358452889</v>
      </c>
      <c r="AS55">
        <f t="shared" si="46"/>
        <v>-0.13935872638609795</v>
      </c>
      <c r="AT55">
        <f t="shared" si="47"/>
        <v>-9.5551047797101663E-2</v>
      </c>
      <c r="AU55">
        <f t="shared" si="48"/>
        <v>-0.74903204776772847</v>
      </c>
      <c r="AW55">
        <v>52</v>
      </c>
      <c r="AX55">
        <f>IF(Z55&gt;0, (R55*SUMPRODUCT(K55:$K$98, X55:$X$98)-K55*$AZ$3)/Z55, 0)</f>
        <v>-8802023.5349222515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1000000</v>
      </c>
      <c r="S56">
        <f t="shared" si="32"/>
        <v>-37736273.418909132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-272.5762174536851</v>
      </c>
      <c r="AC56">
        <f t="shared" si="33"/>
        <v>-243.81786636460689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-24.196673995892265</v>
      </c>
      <c r="AI56">
        <f t="shared" si="38"/>
        <v>-24.196754759652261</v>
      </c>
      <c r="AJ56">
        <f t="shared" si="39"/>
        <v>-28.758351089078218</v>
      </c>
      <c r="AK56">
        <f t="shared" si="61"/>
        <v>-19.080335221757959</v>
      </c>
      <c r="AL56">
        <f t="shared" si="40"/>
        <v>-72.035441070488446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-9.7144534469343E-2</v>
      </c>
      <c r="AR56">
        <f t="shared" si="45"/>
        <v>-9.7144858718777788E-2</v>
      </c>
      <c r="AS56">
        <f t="shared" si="46"/>
        <v>-0.11545870432972319</v>
      </c>
      <c r="AT56">
        <f t="shared" si="47"/>
        <v>-7.6603515133995367E-2</v>
      </c>
      <c r="AU56">
        <f t="shared" si="48"/>
        <v>-0.28920707818249636</v>
      </c>
      <c r="AW56">
        <v>53</v>
      </c>
      <c r="AX56">
        <f>IF(Z56&gt;0, (R56*SUMPRODUCT(K56:$K$98, X56:$X$98)-K56*$AZ$3)/Z56, 0)</f>
        <v>-37736273.418909132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1000000</v>
      </c>
      <c r="S57">
        <f t="shared" si="32"/>
        <v>-163539481.29061833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-243.81786636460689</v>
      </c>
      <c r="AC57">
        <f t="shared" si="33"/>
        <v>-217.77887552222444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-5.0648304651380567</v>
      </c>
      <c r="AI57">
        <f t="shared" si="38"/>
        <v>-5.0648471108796391</v>
      </c>
      <c r="AJ57">
        <f t="shared" si="39"/>
        <v>-26.038990842382447</v>
      </c>
      <c r="AK57">
        <f t="shared" si="61"/>
        <v>-17.067250645522485</v>
      </c>
      <c r="AL57">
        <f t="shared" si="40"/>
        <v>-48.171088598784571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-1.8155557460733402E-2</v>
      </c>
      <c r="AR57">
        <f t="shared" si="45"/>
        <v>-1.8155617129604822E-2</v>
      </c>
      <c r="AS57">
        <f t="shared" si="46"/>
        <v>-9.3340220904215232E-2</v>
      </c>
      <c r="AT57">
        <f t="shared" si="47"/>
        <v>-6.1179826634745305E-2</v>
      </c>
      <c r="AU57">
        <f t="shared" si="48"/>
        <v>-0.17267566466856538</v>
      </c>
      <c r="AW57">
        <v>54</v>
      </c>
      <c r="AX57">
        <f>IF(Z57&gt;0, (R57*SUMPRODUCT(K57:$K$98, X57:$X$98)-K57*$AZ$3)/Z57, 0)</f>
        <v>-163539481.29061833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1000000</v>
      </c>
      <c r="S58">
        <f t="shared" si="32"/>
        <v>-718266317.05141532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-217.77887552222444</v>
      </c>
      <c r="AC58">
        <f t="shared" si="33"/>
        <v>-194.46119592178178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-1.047605833481742</v>
      </c>
      <c r="AI58">
        <f t="shared" si="38"/>
        <v>-1.0476092176929896</v>
      </c>
      <c r="AJ58">
        <f t="shared" si="39"/>
        <v>-23.317679600442659</v>
      </c>
      <c r="AK58">
        <f t="shared" si="61"/>
        <v>-15.244521286555711</v>
      </c>
      <c r="AL58">
        <f t="shared" si="40"/>
        <v>-39.609810104691363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-3.3529305734793717E-3</v>
      </c>
      <c r="AR58">
        <f t="shared" si="45"/>
        <v>-3.3529414048674728E-3</v>
      </c>
      <c r="AS58">
        <f t="shared" si="46"/>
        <v>-7.4629749411645532E-2</v>
      </c>
      <c r="AT58">
        <f t="shared" si="47"/>
        <v>-4.8791081403080562E-2</v>
      </c>
      <c r="AU58">
        <f t="shared" si="48"/>
        <v>-0.12677377221959357</v>
      </c>
      <c r="AW58">
        <v>55</v>
      </c>
      <c r="AX58">
        <f>IF(Z58&gt;0, (R58*SUMPRODUCT(K58:$K$98, X58:$X$98)-K58*$AZ$3)/Z58, 0)</f>
        <v>-718266317.05141532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1000000</v>
      </c>
      <c r="S59">
        <f t="shared" si="32"/>
        <v>-3203145761.375617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-194.46119592178178</v>
      </c>
      <c r="AC59">
        <f t="shared" si="33"/>
        <v>-173.62898174708437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-0.21382376102858427</v>
      </c>
      <c r="AI59">
        <f t="shared" si="38"/>
        <v>-0.21382443860070666</v>
      </c>
      <c r="AJ59">
        <f t="shared" si="39"/>
        <v>-20.832214174697413</v>
      </c>
      <c r="AK59">
        <f t="shared" si="61"/>
        <v>-13.612283714524725</v>
      </c>
      <c r="AL59">
        <f t="shared" si="40"/>
        <v>-34.658322327822844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-6.1103289960889504E-4</v>
      </c>
      <c r="AR59">
        <f t="shared" si="45"/>
        <v>-6.1103483587106083E-4</v>
      </c>
      <c r="AS59">
        <f t="shared" si="46"/>
        <v>-5.953112119628852E-2</v>
      </c>
      <c r="AT59">
        <f t="shared" si="47"/>
        <v>-3.8899106200236934E-2</v>
      </c>
      <c r="AU59">
        <f t="shared" si="48"/>
        <v>-9.9041262232396524E-2</v>
      </c>
      <c r="AW59">
        <v>56</v>
      </c>
      <c r="AX59">
        <f>IF(Z59&gt;0, (R59*SUMPRODUCT(K59:$K$98, X59:$X$98)-K59*$AZ$3)/Z59, 0)</f>
        <v>-3203145761.375617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1000000</v>
      </c>
      <c r="S60">
        <f t="shared" si="32"/>
        <v>-14506930220.446844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-173.62898174708437</v>
      </c>
      <c r="AC60">
        <f t="shared" si="33"/>
        <v>-155.02640786456357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-4.2977343198117815E-2</v>
      </c>
      <c r="AI60">
        <f t="shared" si="38"/>
        <v>-4.2977476777729E-2</v>
      </c>
      <c r="AJ60">
        <f t="shared" si="39"/>
        <v>-18.602573882520801</v>
      </c>
      <c r="AK60">
        <f t="shared" si="61"/>
        <v>-12.154028722295907</v>
      </c>
      <c r="AL60">
        <f t="shared" si="40"/>
        <v>-30.799580081594435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-1.0965543750304618E-4</v>
      </c>
      <c r="AR60">
        <f t="shared" si="45"/>
        <v>-1.0965577832752754E-4</v>
      </c>
      <c r="AS60">
        <f t="shared" si="46"/>
        <v>-4.7463924616445226E-2</v>
      </c>
      <c r="AT60">
        <f t="shared" si="47"/>
        <v>-3.101064974687209E-2</v>
      </c>
      <c r="AU60">
        <f t="shared" si="48"/>
        <v>-7.858423014164484E-2</v>
      </c>
      <c r="AW60">
        <v>57</v>
      </c>
      <c r="AX60">
        <f>IF(Z60&gt;0, (R60*SUMPRODUCT(K60:$K$98, X60:$X$98)-K60*$AZ$3)/Z60, 0)</f>
        <v>-14506930220.446844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1000000</v>
      </c>
      <c r="S61">
        <f t="shared" si="32"/>
        <v>-66825461629.981575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-155.02640786456357</v>
      </c>
      <c r="AC61">
        <f t="shared" si="33"/>
        <v>-138.41653098837571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-8.5081909549295318E-3</v>
      </c>
      <c r="AI61">
        <f t="shared" si="38"/>
        <v>-8.508216846357667E-3</v>
      </c>
      <c r="AJ61">
        <f t="shared" si="39"/>
        <v>-16.609876876187855</v>
      </c>
      <c r="AK61">
        <f t="shared" si="61"/>
        <v>-10.851848550519451</v>
      </c>
      <c r="AL61">
        <f t="shared" si="40"/>
        <v>-27.470233643553662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-1.9382500923248866E-5</v>
      </c>
      <c r="AR61">
        <f t="shared" si="45"/>
        <v>-1.9382559906484243E-5</v>
      </c>
      <c r="AS61">
        <f t="shared" si="46"/>
        <v>-3.7838943154094681E-2</v>
      </c>
      <c r="AT61">
        <f t="shared" si="47"/>
        <v>-2.4721584842607967E-2</v>
      </c>
      <c r="AU61">
        <f t="shared" si="48"/>
        <v>-6.2579910556609122E-2</v>
      </c>
      <c r="AW61">
        <v>58</v>
      </c>
      <c r="AX61">
        <f>IF(Z61&gt;0, (R61*SUMPRODUCT(K61:$K$98, X61:$X$98)-K61*$AZ$3)/Z61, 0)</f>
        <v>-66825461629.981575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1000000</v>
      </c>
      <c r="S62">
        <f t="shared" si="32"/>
        <v>-313448248981.94635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-138.41653098837571</v>
      </c>
      <c r="AC62">
        <f t="shared" si="33"/>
        <v>-123.58620525335398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-1.6563216517486181E-3</v>
      </c>
      <c r="AI62">
        <f t="shared" si="38"/>
        <v>-1.6563265802418245E-3</v>
      </c>
      <c r="AJ62">
        <f t="shared" si="39"/>
        <v>-14.830325735021731</v>
      </c>
      <c r="AK62">
        <f t="shared" si="61"/>
        <v>-9.6891571691863003</v>
      </c>
      <c r="AL62">
        <f t="shared" si="40"/>
        <v>-24.521139230788272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-3.3689862714015276E-6</v>
      </c>
      <c r="AR62">
        <f t="shared" si="45"/>
        <v>-3.3689962960401197E-6</v>
      </c>
      <c r="AS62">
        <f t="shared" si="46"/>
        <v>-3.0165133534874513E-2</v>
      </c>
      <c r="AT62">
        <f t="shared" si="47"/>
        <v>-1.970790966234048E-2</v>
      </c>
      <c r="AU62">
        <f t="shared" si="48"/>
        <v>-4.9876412193511029E-2</v>
      </c>
      <c r="AW62">
        <v>59</v>
      </c>
      <c r="AX62">
        <f>IF(Z62&gt;0, (R62*SUMPRODUCT(K62:$K$98, X62:$X$98)-K62*$AZ$3)/Z62, 0)</f>
        <v>-313448248981.94635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1000000</v>
      </c>
      <c r="S63">
        <f t="shared" si="32"/>
        <v>-1498513140636.9658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-123.58620525335398</v>
      </c>
      <c r="AC63">
        <f t="shared" si="33"/>
        <v>-110.34482905312358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-3.167004514524697E-4</v>
      </c>
      <c r="AI63">
        <f t="shared" si="38"/>
        <v>-3.1670137190510086E-4</v>
      </c>
      <c r="AJ63">
        <f t="shared" si="39"/>
        <v>-13.241376200230405</v>
      </c>
      <c r="AK63">
        <f t="shared" si="61"/>
        <v>-8.6510343677347787</v>
      </c>
      <c r="AL63">
        <f t="shared" si="40"/>
        <v>-21.892727269337087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-5.7515542689537704E-7</v>
      </c>
      <c r="AR63">
        <f t="shared" si="45"/>
        <v>-5.7515709851701062E-7</v>
      </c>
      <c r="AS63">
        <f t="shared" si="46"/>
        <v>-2.4047485079978764E-2</v>
      </c>
      <c r="AT63">
        <f t="shared" si="47"/>
        <v>-1.5711027066874342E-2</v>
      </c>
      <c r="AU63">
        <f t="shared" si="48"/>
        <v>-3.9759087303951619E-2</v>
      </c>
      <c r="AW63">
        <v>60</v>
      </c>
      <c r="AX63">
        <f>IF(Z63&gt;0, (R63*SUMPRODUCT(K63:$K$98, X63:$X$98)-K63*$AZ$3)/Z63, 0)</f>
        <v>-1498513140636.9658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1000000</v>
      </c>
      <c r="S64">
        <f t="shared" si="32"/>
        <v>-7314901432854.6514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-110.34482905312358</v>
      </c>
      <c r="AC64">
        <f t="shared" si="33"/>
        <v>-98.522169298621264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-5.9431154354369293E-5</v>
      </c>
      <c r="AI64">
        <f t="shared" si="38"/>
        <v>-5.9431322713044737E-5</v>
      </c>
      <c r="AJ64">
        <f t="shared" si="39"/>
        <v>-11.822659754502311</v>
      </c>
      <c r="AK64">
        <f t="shared" si="61"/>
        <v>-7.7241380337186509</v>
      </c>
      <c r="AL64">
        <f t="shared" si="40"/>
        <v>-19.546857219543675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-9.6367963787694614E-8</v>
      </c>
      <c r="AR64">
        <f t="shared" si="45"/>
        <v>-9.6368236782269843E-8</v>
      </c>
      <c r="AS64">
        <f t="shared" si="46"/>
        <v>-1.917051182116828E-2</v>
      </c>
      <c r="AT64">
        <f t="shared" si="47"/>
        <v>-1.2524734920781988E-2</v>
      </c>
      <c r="AU64">
        <f t="shared" si="48"/>
        <v>-3.1695343110187048E-2</v>
      </c>
      <c r="AW64">
        <v>61</v>
      </c>
      <c r="AX64">
        <f>IF(Z64&gt;0, (R64*SUMPRODUCT(K64:$K$98, X64:$X$98)-K64*$AZ$3)/Z64, 0)</f>
        <v>-7314901432854.6514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1000000</v>
      </c>
      <c r="S65">
        <f t="shared" si="32"/>
        <v>-36497906473440.992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-98.522169298621264</v>
      </c>
      <c r="AC65">
        <f t="shared" si="33"/>
        <v>-87.966222672080534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-1.0923835357273823E-5</v>
      </c>
      <c r="AI65">
        <f t="shared" si="38"/>
        <v>-1.0923865484420546E-5</v>
      </c>
      <c r="AJ65">
        <f t="shared" si="39"/>
        <v>-10.555946626540731</v>
      </c>
      <c r="AK65">
        <f t="shared" si="61"/>
        <v>-6.8965518509034895</v>
      </c>
      <c r="AL65">
        <f t="shared" si="40"/>
        <v>-17.452509401309705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-1.5815234654531288E-8</v>
      </c>
      <c r="AR65">
        <f t="shared" si="45"/>
        <v>-1.5815278271802998E-8</v>
      </c>
      <c r="AS65">
        <f t="shared" si="46"/>
        <v>-1.5282615257313135E-2</v>
      </c>
      <c r="AT65">
        <f t="shared" si="47"/>
        <v>-9.9846420475894707E-3</v>
      </c>
      <c r="AU65">
        <f t="shared" si="48"/>
        <v>-2.5267273120180879E-2</v>
      </c>
      <c r="AW65">
        <v>62</v>
      </c>
      <c r="AX65">
        <f>IF(Z65&gt;0, (R65*SUMPRODUCT(K65:$K$98, X65:$X$98)-K65*$AZ$3)/Z65, 0)</f>
        <v>-36497906473440.992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1000000</v>
      </c>
      <c r="S66">
        <f t="shared" si="32"/>
        <v>-186480800058552.09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-87.966222672080534</v>
      </c>
      <c r="AC66">
        <f t="shared" si="33"/>
        <v>-78.541270256727302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-1.9648938444972627E-6</v>
      </c>
      <c r="AI66">
        <f t="shared" si="38"/>
        <v>-1.9648991091994619E-6</v>
      </c>
      <c r="AJ66">
        <f t="shared" si="39"/>
        <v>-9.424952415353232</v>
      </c>
      <c r="AK66">
        <f t="shared" si="61"/>
        <v>-6.1576355870456378</v>
      </c>
      <c r="AL66">
        <f t="shared" si="40"/>
        <v>-15.582589967297979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-2.5399289232496933E-9</v>
      </c>
      <c r="AR66">
        <f t="shared" si="45"/>
        <v>-2.5399357286908246E-9</v>
      </c>
      <c r="AS66">
        <f t="shared" si="46"/>
        <v>-1.2183207406877842E-2</v>
      </c>
      <c r="AT66">
        <f t="shared" si="47"/>
        <v>-7.9596955174799557E-3</v>
      </c>
      <c r="AU66">
        <f t="shared" si="48"/>
        <v>-2.0142905464293526E-2</v>
      </c>
      <c r="AW66">
        <v>63</v>
      </c>
      <c r="AX66">
        <f>IF(Z66&gt;0, (R66*SUMPRODUCT(K66:$K$98, X66:$X$98)-K66*$AZ$3)/Z66, 0)</f>
        <v>-186480800058552.09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-977652276267763.25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-78.541270256727302</v>
      </c>
      <c r="AC67">
        <f t="shared" ref="AC67:AC89" si="64">S67*Z67</f>
        <v>-70.12613416000967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-3.4523529754805067E-7</v>
      </c>
      <c r="AI67">
        <f t="shared" ref="AI67:AI89" si="69">SUM(AE67:AH67)</f>
        <v>-3.4523619416200871E-7</v>
      </c>
      <c r="AJ67">
        <f t="shared" ref="AJ67:AJ89" si="70">AB67-AC67</f>
        <v>-8.4151360967176316</v>
      </c>
      <c r="AK67">
        <f t="shared" si="61"/>
        <v>-5.4978889179709114</v>
      </c>
      <c r="AL67">
        <f t="shared" ref="AL67:AL89" si="71">SUM(AI67:AK67)</f>
        <v>-13.913025359924736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-3.9845533059889967E-10</v>
      </c>
      <c r="AR67">
        <f t="shared" ref="AR67:AR89" si="76">AI67*$K67</f>
        <v>-3.9845636543112455E-10</v>
      </c>
      <c r="AS67">
        <f t="shared" ref="AS67:AS89" si="77">AJ67*$K67</f>
        <v>-9.7123783670633266E-3</v>
      </c>
      <c r="AT67">
        <f t="shared" ref="AT67:AT89" si="78">AK67*$K67</f>
        <v>-6.3454205348200945E-3</v>
      </c>
      <c r="AU67">
        <f t="shared" ref="AU67:AU89" si="79">AL67*$K67</f>
        <v>-1.6057799300339785E-2</v>
      </c>
      <c r="AW67">
        <v>64</v>
      </c>
      <c r="AX67">
        <f>IF(Z67&gt;0, (R67*SUMPRODUCT(K67:$K$98, X67:$X$98)-K67*$AZ$3)/Z67, 0)</f>
        <v>-977652276267763.25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1000000</v>
      </c>
      <c r="S68">
        <f t="shared" si="63"/>
        <v>-5265374263723630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-70.12613416000967</v>
      </c>
      <c r="AC68">
        <f t="shared" si="64"/>
        <v>-62.612619786071008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-5.9120435301107242E-8</v>
      </c>
      <c r="AI68">
        <f t="shared" si="69"/>
        <v>-5.9120583943484423E-8</v>
      </c>
      <c r="AJ68">
        <f t="shared" si="70"/>
        <v>-7.5135143739386621</v>
      </c>
      <c r="AK68">
        <f t="shared" si="61"/>
        <v>-4.9088293912006771</v>
      </c>
      <c r="AL68">
        <f t="shared" si="71"/>
        <v>-12.422343824259922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-6.0923388339262298E-11</v>
      </c>
      <c r="AR68">
        <f t="shared" si="76"/>
        <v>-6.0923541514678256E-11</v>
      </c>
      <c r="AS68">
        <f t="shared" si="77"/>
        <v>-7.7426485726082156E-3</v>
      </c>
      <c r="AT68">
        <f t="shared" si="78"/>
        <v>-5.0585304010050541E-3</v>
      </c>
      <c r="AU68">
        <f t="shared" si="79"/>
        <v>-1.280117903453681E-2</v>
      </c>
      <c r="AW68">
        <v>65</v>
      </c>
      <c r="AX68">
        <f>IF(Z68&gt;0, (R68*SUMPRODUCT(K68:$K$98, X68:$X$98)-K68*$AZ$3)/Z68, 0)</f>
        <v>-5265374263723630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1000000</v>
      </c>
      <c r="S69">
        <f t="shared" si="63"/>
        <v>-2.9190503419826104E+16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-62.612619786071008</v>
      </c>
      <c r="AC69">
        <f t="shared" si="64"/>
        <v>-55.904124809045229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-9.8573285962131679E-9</v>
      </c>
      <c r="AI69">
        <f t="shared" si="69"/>
        <v>-9.8573525355591281E-9</v>
      </c>
      <c r="AJ69">
        <f t="shared" si="70"/>
        <v>-6.7084949770257793</v>
      </c>
      <c r="AK69">
        <f t="shared" si="61"/>
        <v>-4.3828833850249707</v>
      </c>
      <c r="AL69">
        <f t="shared" si="71"/>
        <v>-11.091378371908103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-9.0695896405027885E-12</v>
      </c>
      <c r="AR69">
        <f t="shared" si="76"/>
        <v>-9.0696116667588887E-12</v>
      </c>
      <c r="AS69">
        <f t="shared" si="77"/>
        <v>-6.1723920383836865E-3</v>
      </c>
      <c r="AT69">
        <f t="shared" si="78"/>
        <v>-4.0326294651093558E-3</v>
      </c>
      <c r="AU69">
        <f t="shared" si="79"/>
        <v>-1.0205021512562655E-2</v>
      </c>
      <c r="AW69">
        <v>66</v>
      </c>
      <c r="AX69">
        <f>IF(Z69&gt;0, (R69*SUMPRODUCT(K69:$K$98, X69:$X$98)-K69*$AZ$3)/Z69, 0)</f>
        <v>-2.9190503419826104E+16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1000000</v>
      </c>
      <c r="S70">
        <f t="shared" si="63"/>
        <v>-1.6675721669113619E+17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-55.904124809045229</v>
      </c>
      <c r="AC70">
        <f t="shared" si="64"/>
        <v>-49.914397150941163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-1.5966724397673101E-9</v>
      </c>
      <c r="AI70">
        <f t="shared" si="69"/>
        <v>-1.5966761813143133E-9</v>
      </c>
      <c r="AJ70">
        <f t="shared" si="70"/>
        <v>-5.9897276581040657</v>
      </c>
      <c r="AK70">
        <f t="shared" si="61"/>
        <v>-3.9132887366331666</v>
      </c>
      <c r="AL70">
        <f t="shared" si="71"/>
        <v>-9.9030163963339088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-1.3116749052716628E-12</v>
      </c>
      <c r="AR70">
        <f t="shared" si="76"/>
        <v>-1.3116779789724351E-12</v>
      </c>
      <c r="AS70">
        <f t="shared" si="77"/>
        <v>-4.9205931428813804E-3</v>
      </c>
      <c r="AT70">
        <f t="shared" si="78"/>
        <v>-3.214787520020088E-3</v>
      </c>
      <c r="AU70">
        <f t="shared" si="79"/>
        <v>-8.1353806642131456E-3</v>
      </c>
      <c r="AW70">
        <v>67</v>
      </c>
      <c r="AX70">
        <f>IF(Z70&gt;0, (R70*SUMPRODUCT(K70:$K$98, X70:$X$98)-K70*$AZ$3)/Z70, 0)</f>
        <v>-1.6675721669113619E+17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1000000</v>
      </c>
      <c r="S71">
        <f t="shared" si="63"/>
        <v>-9.8206037642282893E+17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-49.914397150941163</v>
      </c>
      <c r="AC71">
        <f t="shared" si="64"/>
        <v>-44.566426027627195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-2.5094998690328767E-10</v>
      </c>
      <c r="AI71">
        <f t="shared" si="69"/>
        <v>-2.5095055415998463E-10</v>
      </c>
      <c r="AJ71">
        <f t="shared" si="70"/>
        <v>-5.3479711233139682</v>
      </c>
      <c r="AK71">
        <f t="shared" si="61"/>
        <v>-3.4940078005658819</v>
      </c>
      <c r="AL71">
        <f t="shared" si="71"/>
        <v>-8.8419789241307996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-1.8406852639555883E-13</v>
      </c>
      <c r="AR71">
        <f t="shared" si="76"/>
        <v>-1.8406894247091148E-13</v>
      </c>
      <c r="AS71">
        <f t="shared" si="77"/>
        <v>-3.9226667274295324E-3</v>
      </c>
      <c r="AT71">
        <f t="shared" si="78"/>
        <v>-2.5628089285878492E-3</v>
      </c>
      <c r="AU71">
        <f t="shared" si="79"/>
        <v>-6.48547565620145E-3</v>
      </c>
      <c r="AW71">
        <v>68</v>
      </c>
      <c r="AX71">
        <f>IF(Z71&gt;0, (R71*SUMPRODUCT(K71:$K$98, X71:$X$98)-K71*$AZ$3)/Z71, 0)</f>
        <v>-9.8206037642282893E+17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1000000</v>
      </c>
      <c r="S72">
        <f t="shared" si="63"/>
        <v>-5.9723855298314547E+18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-44.566426027627195</v>
      </c>
      <c r="AC72">
        <f t="shared" si="64"/>
        <v>-39.791451810381574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-3.8264157862442567E-11</v>
      </c>
      <c r="AI72">
        <f t="shared" si="69"/>
        <v>-3.8264241144599279E-11</v>
      </c>
      <c r="AJ72">
        <f t="shared" si="70"/>
        <v>-4.7749742172456209</v>
      </c>
      <c r="AK72">
        <f t="shared" ref="AK72:AK89" si="92">G72*SUM(AB72:AB72, AE72:AF72)</f>
        <v>-3.1196498219339039</v>
      </c>
      <c r="AL72">
        <f t="shared" si="71"/>
        <v>-7.8946240392177893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-2.5059159191794571E-14</v>
      </c>
      <c r="AR72">
        <f t="shared" si="76"/>
        <v>-2.5059213733196749E-14</v>
      </c>
      <c r="AS72">
        <f t="shared" si="77"/>
        <v>-3.1271258987805796E-3</v>
      </c>
      <c r="AT72">
        <f t="shared" si="78"/>
        <v>-2.0430555872033764E-3</v>
      </c>
      <c r="AU72">
        <f t="shared" si="79"/>
        <v>-5.1701814860090154E-3</v>
      </c>
      <c r="AW72">
        <v>69</v>
      </c>
      <c r="AX72">
        <f>IF(Z72&gt;0, (R72*SUMPRODUCT(K72:$K$98, X72:$X$98)-K72*$AZ$3)/Z72, 0)</f>
        <v>-5.9723855298314547E+18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1000000</v>
      </c>
      <c r="S73">
        <f t="shared" si="63"/>
        <v>-3.7569354589520888E+19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-39.791451810381574</v>
      </c>
      <c r="AC73">
        <f t="shared" si="64"/>
        <v>-35.528081973554997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-5.6502802605734723E-12</v>
      </c>
      <c r="AI73">
        <f t="shared" si="69"/>
        <v>-5.650292081405358E-12</v>
      </c>
      <c r="AJ73">
        <f t="shared" si="70"/>
        <v>-4.2633698368265769</v>
      </c>
      <c r="AK73">
        <f t="shared" si="92"/>
        <v>-2.7854016267267103</v>
      </c>
      <c r="AL73">
        <f t="shared" si="71"/>
        <v>-7.0487714635589374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-3.3038955018244857E-15</v>
      </c>
      <c r="AR73">
        <f t="shared" si="76"/>
        <v>-3.3039024138344204E-15</v>
      </c>
      <c r="AS73">
        <f t="shared" si="77"/>
        <v>-2.4929256208391856E-3</v>
      </c>
      <c r="AT73">
        <f t="shared" si="78"/>
        <v>-1.6287114056149424E-3</v>
      </c>
      <c r="AU73">
        <f t="shared" si="79"/>
        <v>-4.1216370264574318E-3</v>
      </c>
      <c r="AW73">
        <v>70</v>
      </c>
      <c r="AX73">
        <f>IF(Z73&gt;0, (R73*SUMPRODUCT(K73:$K$98, X73:$X$98)-K73*$AZ$3)/Z73, 0)</f>
        <v>-3.7569354589520888E+19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1000000</v>
      </c>
      <c r="S74">
        <f t="shared" si="63"/>
        <v>-2.4483604442599398E+20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-35.528081973554997</v>
      </c>
      <c r="AC74">
        <f t="shared" si="64"/>
        <v>-31.72150176210268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-8.0664766410652163E-13</v>
      </c>
      <c r="AI74">
        <f t="shared" si="69"/>
        <v>-8.0664928363428752E-13</v>
      </c>
      <c r="AJ74">
        <f t="shared" si="70"/>
        <v>-3.8065802114523173</v>
      </c>
      <c r="AK74">
        <f t="shared" si="92"/>
        <v>-2.4869657381488501</v>
      </c>
      <c r="AL74">
        <f t="shared" si="71"/>
        <v>-6.2935459496019739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-4.2113580877115936E-16</v>
      </c>
      <c r="AR74">
        <f t="shared" si="76"/>
        <v>-4.2113665429661719E-16</v>
      </c>
      <c r="AS74">
        <f t="shared" si="77"/>
        <v>-1.9873450421230838E-3</v>
      </c>
      <c r="AT74">
        <f t="shared" si="78"/>
        <v>-1.2983987608537497E-3</v>
      </c>
      <c r="AU74">
        <f t="shared" si="79"/>
        <v>-3.2857438029772544E-3</v>
      </c>
      <c r="AW74">
        <v>71</v>
      </c>
      <c r="AX74">
        <f>IF(Z74&gt;0, (R74*SUMPRODUCT(K74:$K$98, X74:$X$98)-K74*$AZ$3)/Z74, 0)</f>
        <v>-2.4483604442599398E+20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1000000</v>
      </c>
      <c r="S75">
        <f t="shared" si="63"/>
        <v>-1.6554099470549988E+21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-31.72150176210268</v>
      </c>
      <c r="AC75">
        <f t="shared" si="64"/>
        <v>-28.322769430448822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-1.1115738119531311E-13</v>
      </c>
      <c r="AI75">
        <f t="shared" si="69"/>
        <v>-1.1115759506053635E-13</v>
      </c>
      <c r="AJ75">
        <f t="shared" si="70"/>
        <v>-3.3987323316538571</v>
      </c>
      <c r="AK75">
        <f t="shared" si="92"/>
        <v>-2.2205051233471877</v>
      </c>
      <c r="AL75">
        <f t="shared" si="71"/>
        <v>-5.6192374550011559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-5.1815366451605415E-17</v>
      </c>
      <c r="AR75">
        <f t="shared" si="76"/>
        <v>-5.1815466143634809E-17</v>
      </c>
      <c r="AS75">
        <f t="shared" si="77"/>
        <v>-1.5842993001618983E-3</v>
      </c>
      <c r="AT75">
        <f t="shared" si="78"/>
        <v>-1.0350755427724408E-3</v>
      </c>
      <c r="AU75">
        <f t="shared" si="79"/>
        <v>-2.619374842934391E-3</v>
      </c>
      <c r="AW75">
        <v>72</v>
      </c>
      <c r="AX75">
        <f>IF(Z75&gt;0, (R75*SUMPRODUCT(K75:$K$98, X75:$X$98)-K75*$AZ$3)/Z75, 0)</f>
        <v>-1.6554099470549988E+21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1000000</v>
      </c>
      <c r="S76">
        <f t="shared" si="63"/>
        <v>-1.1631224286541683E+22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-28.322769430448822</v>
      </c>
      <c r="AC76">
        <f t="shared" si="64"/>
        <v>-25.288186991472163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-1.476396186358438E-14</v>
      </c>
      <c r="AI76">
        <f t="shared" si="69"/>
        <v>-1.4763989040632092E-14</v>
      </c>
      <c r="AJ76">
        <f t="shared" si="70"/>
        <v>-3.0345824389766598</v>
      </c>
      <c r="AK76">
        <f t="shared" si="92"/>
        <v>-1.9825938601314177</v>
      </c>
      <c r="AL76">
        <f t="shared" si="71"/>
        <v>-5.0171762991080922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-6.1447633174054477E-18</v>
      </c>
      <c r="AR76">
        <f t="shared" si="76"/>
        <v>-6.1447746284971045E-18</v>
      </c>
      <c r="AS76">
        <f t="shared" si="77"/>
        <v>-1.2629937022974325E-3</v>
      </c>
      <c r="AT76">
        <f t="shared" si="78"/>
        <v>-8.251558855009891E-4</v>
      </c>
      <c r="AU76">
        <f t="shared" si="79"/>
        <v>-2.0881495877984276E-3</v>
      </c>
      <c r="AW76">
        <v>73</v>
      </c>
      <c r="AX76">
        <f>IF(Z76&gt;0, (R76*SUMPRODUCT(K76:$K$98, X76:$X$98)-K76*$AZ$3)/Z76, 0)</f>
        <v>-1.1631224286541683E+22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1000000</v>
      </c>
      <c r="S77">
        <f t="shared" si="63"/>
        <v>-8.5080094072844889E+22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-25.288186991472163</v>
      </c>
      <c r="AC77">
        <f t="shared" si="64"/>
        <v>-22.578738385243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-1.8870400277005375E-15</v>
      </c>
      <c r="AI77">
        <f t="shared" si="69"/>
        <v>-1.8870433449774269E-15</v>
      </c>
      <c r="AJ77">
        <f t="shared" si="70"/>
        <v>-2.7094486062291629</v>
      </c>
      <c r="AK77">
        <f t="shared" si="92"/>
        <v>-1.7701730894030516</v>
      </c>
      <c r="AL77">
        <f t="shared" si="71"/>
        <v>-4.4796216956322166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-7.0123782587174278E-19</v>
      </c>
      <c r="AR77">
        <f t="shared" si="76"/>
        <v>-7.0123905859600911E-19</v>
      </c>
      <c r="AS77">
        <f t="shared" si="77"/>
        <v>-1.00685084685701E-3</v>
      </c>
      <c r="AT77">
        <f t="shared" si="78"/>
        <v>-6.5780921994657926E-4</v>
      </c>
      <c r="AU77">
        <f t="shared" si="79"/>
        <v>-1.6646600668035901E-3</v>
      </c>
      <c r="AW77">
        <v>74</v>
      </c>
      <c r="AX77">
        <f>IF(Z77&gt;0, (R77*SUMPRODUCT(K77:$K$98, X77:$X$98)-K77*$AZ$3)/Z77, 0)</f>
        <v>-8.5080094072844889E+22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1000000</v>
      </c>
      <c r="S78">
        <f t="shared" si="63"/>
        <v>-6.4904137982546633E+23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-22.578738385243</v>
      </c>
      <c r="AC78">
        <f t="shared" si="64"/>
        <v>-20.15958784396696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-2.3166777099079488E-16</v>
      </c>
      <c r="AI78">
        <f t="shared" si="69"/>
        <v>-2.31668159247778E-16</v>
      </c>
      <c r="AJ78">
        <f t="shared" si="70"/>
        <v>-2.4191505412760392</v>
      </c>
      <c r="AK78">
        <f t="shared" si="92"/>
        <v>-1.5805116869670102</v>
      </c>
      <c r="AL78">
        <f t="shared" si="71"/>
        <v>-3.9996622282430501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-7.6865564242247804E-20</v>
      </c>
      <c r="AR78">
        <f t="shared" si="76"/>
        <v>-7.6865693062894494E-20</v>
      </c>
      <c r="AS78">
        <f t="shared" si="77"/>
        <v>-8.0265533072146865E-4</v>
      </c>
      <c r="AT78">
        <f t="shared" si="78"/>
        <v>-5.2440148273802552E-4</v>
      </c>
      <c r="AU78">
        <f t="shared" si="79"/>
        <v>-1.3270568134594943E-3</v>
      </c>
      <c r="AW78">
        <v>75</v>
      </c>
      <c r="AX78">
        <f>IF(Z78&gt;0, (R78*SUMPRODUCT(K78:$K$98, X78:$X$98)-K78*$AZ$3)/Z78, 0)</f>
        <v>-6.4904137982546633E+23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1000000</v>
      </c>
      <c r="S79">
        <f t="shared" si="63"/>
        <v>-5.1721657425335758E+24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-20.15958784396696</v>
      </c>
      <c r="AC79">
        <f t="shared" si="64"/>
        <v>-17.999632003541929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-2.7269857315888904E-17</v>
      </c>
      <c r="AI79">
        <f t="shared" si="69"/>
        <v>-2.7269900817085741E-17</v>
      </c>
      <c r="AJ79">
        <f t="shared" si="70"/>
        <v>-2.159955840425031</v>
      </c>
      <c r="AK79">
        <f t="shared" si="92"/>
        <v>-1.4111711490776873</v>
      </c>
      <c r="AL79">
        <f t="shared" si="71"/>
        <v>-3.5711269895027185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-8.0785058230260329E-21</v>
      </c>
      <c r="AR79">
        <f t="shared" si="76"/>
        <v>-8.0785187099534512E-21</v>
      </c>
      <c r="AS79">
        <f t="shared" si="77"/>
        <v>-6.3987191543484303E-4</v>
      </c>
      <c r="AT79">
        <f t="shared" si="78"/>
        <v>-4.1804965141743088E-4</v>
      </c>
      <c r="AU79">
        <f t="shared" si="79"/>
        <v>-1.057921566852274E-3</v>
      </c>
      <c r="AW79">
        <v>76</v>
      </c>
      <c r="AX79">
        <f>IF(Z79&gt;0, (R79*SUMPRODUCT(K79:$K$98, X79:$X$98)-K79*$AZ$3)/Z79, 0)</f>
        <v>-5.1721657425335758E+24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1000000</v>
      </c>
      <c r="S80">
        <f t="shared" si="63"/>
        <v>-4.3468098759731916E+25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-17.999632003541929</v>
      </c>
      <c r="AC80">
        <f t="shared" si="64"/>
        <v>-16.071100003162435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-3.0755730749786942E-18</v>
      </c>
      <c r="AI80">
        <f t="shared" si="69"/>
        <v>-3.0755776965001264E-18</v>
      </c>
      <c r="AJ80">
        <f t="shared" si="70"/>
        <v>-1.9285320003794943</v>
      </c>
      <c r="AK80">
        <f t="shared" si="92"/>
        <v>-1.2599742402479353</v>
      </c>
      <c r="AL80">
        <f t="shared" si="71"/>
        <v>-3.1885062406274294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-8.1349746572960113E-22</v>
      </c>
      <c r="AR80">
        <f t="shared" si="76"/>
        <v>-8.1349868813462328E-22</v>
      </c>
      <c r="AS80">
        <f t="shared" si="77"/>
        <v>-5.1010197340150176E-4</v>
      </c>
      <c r="AT80">
        <f t="shared" si="78"/>
        <v>-3.332666226223142E-4</v>
      </c>
      <c r="AU80">
        <f t="shared" si="79"/>
        <v>-8.4336859602381585E-4</v>
      </c>
      <c r="AW80">
        <v>77</v>
      </c>
      <c r="AX80">
        <f>IF(Z80&gt;0, (R80*SUMPRODUCT(K80:$K$98, X80:$X$98)-K80*$AZ$3)/Z80, 0)</f>
        <v>-4.3468098759731916E+25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1000000</v>
      </c>
      <c r="S81">
        <f t="shared" si="63"/>
        <v>-3.8630343133916825E+26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-16.071100003162435</v>
      </c>
      <c r="AC81">
        <f t="shared" si="64"/>
        <v>-14.349196431395031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-3.2887961269928003E-19</v>
      </c>
      <c r="AI81">
        <f t="shared" si="69"/>
        <v>-3.2888007701033926E-19</v>
      </c>
      <c r="AJ81">
        <f t="shared" si="70"/>
        <v>-1.7219035717674043</v>
      </c>
      <c r="AK81">
        <f t="shared" si="92"/>
        <v>-1.1249770002213706</v>
      </c>
      <c r="AL81">
        <f t="shared" si="71"/>
        <v>-2.8468805719887751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-7.7669245041793205E-23</v>
      </c>
      <c r="AR81">
        <f t="shared" si="76"/>
        <v>-7.7669354694955165E-23</v>
      </c>
      <c r="AS81">
        <f t="shared" si="77"/>
        <v>-4.0665017012237028E-4</v>
      </c>
      <c r="AT81">
        <f t="shared" si="78"/>
        <v>-2.6567811114661523E-4</v>
      </c>
      <c r="AU81">
        <f t="shared" si="79"/>
        <v>-6.7232828126898556E-4</v>
      </c>
      <c r="AW81">
        <v>78</v>
      </c>
      <c r="AX81">
        <f>IF(Z81&gt;0, (R81*SUMPRODUCT(K81:$K$98, X81:$X$98)-K81*$AZ$3)/Z81, 0)</f>
        <v>-3.8630343133916825E+26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1000000</v>
      </c>
      <c r="S82">
        <f t="shared" si="63"/>
        <v>-3.6408650795472453E+27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-14.349196431395031</v>
      </c>
      <c r="AC82">
        <f t="shared" si="64"/>
        <v>-12.811782528031276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-3.3254551712187301E-20</v>
      </c>
      <c r="AI82">
        <f t="shared" si="69"/>
        <v>-3.3254595698239542E-20</v>
      </c>
      <c r="AJ82">
        <f t="shared" si="70"/>
        <v>-1.5374139033637544</v>
      </c>
      <c r="AK82">
        <f t="shared" si="92"/>
        <v>-1.0044437501976522</v>
      </c>
      <c r="AL82">
        <f t="shared" si="71"/>
        <v>-2.5418576535614066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-7.0120532656150391E-24</v>
      </c>
      <c r="AR82">
        <f t="shared" si="76"/>
        <v>-7.0120625405120197E-24</v>
      </c>
      <c r="AS82">
        <f t="shared" si="77"/>
        <v>-3.2417902592663455E-4</v>
      </c>
      <c r="AT82">
        <f t="shared" si="78"/>
        <v>-2.1179696360540111E-4</v>
      </c>
      <c r="AU82">
        <f t="shared" si="79"/>
        <v>-5.3597598953203569E-4</v>
      </c>
      <c r="AW82">
        <v>79</v>
      </c>
      <c r="AX82">
        <f>IF(Z82&gt;0, (R82*SUMPRODUCT(K82:$K$98, X82:$X$98)-K82*$AZ$3)/Z82, 0)</f>
        <v>-3.6408650795472453E+27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1000000</v>
      </c>
      <c r="S83">
        <f t="shared" si="63"/>
        <v>-3.6506365017101288E+28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-12.811782528031276</v>
      </c>
      <c r="AC83">
        <f t="shared" si="64"/>
        <v>-11.439091542885068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-3.1703502117705001E-21</v>
      </c>
      <c r="AI83">
        <f t="shared" si="69"/>
        <v>-3.1703541285845742E-21</v>
      </c>
      <c r="AJ83">
        <f t="shared" si="70"/>
        <v>-1.3726909851462086</v>
      </c>
      <c r="AK83">
        <f t="shared" si="92"/>
        <v>-0.89682477696218943</v>
      </c>
      <c r="AL83">
        <f t="shared" si="71"/>
        <v>-2.2695157621083979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-5.9687491236407664E-25</v>
      </c>
      <c r="AR83">
        <f t="shared" si="76"/>
        <v>-5.9687564977411052E-25</v>
      </c>
      <c r="AS83">
        <f t="shared" si="77"/>
        <v>-2.5843353469916642E-4</v>
      </c>
      <c r="AT83">
        <f t="shared" si="78"/>
        <v>-1.6884324267012204E-4</v>
      </c>
      <c r="AU83">
        <f t="shared" si="79"/>
        <v>-4.2727677736928849E-4</v>
      </c>
      <c r="AW83">
        <v>80</v>
      </c>
      <c r="AX83">
        <f>IF(Z83&gt;0, (R83*SUMPRODUCT(K83:$K$98, X83:$X$98)-K83*$AZ$3)/Z83, 0)</f>
        <v>-3.6506365017101288E+28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1000000</v>
      </c>
      <c r="S84">
        <f t="shared" si="63"/>
        <v>-3.9076962730623083E+29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-11.439091542885068</v>
      </c>
      <c r="AC84">
        <f t="shared" si="64"/>
        <v>-10.213474591861667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-2.840748567478122E-22</v>
      </c>
      <c r="AI84">
        <f t="shared" si="69"/>
        <v>-2.8407518345803602E-22</v>
      </c>
      <c r="AJ84">
        <f t="shared" si="70"/>
        <v>-1.225616951023401</v>
      </c>
      <c r="AK84">
        <f t="shared" si="92"/>
        <v>-0.80073640800195478</v>
      </c>
      <c r="AL84">
        <f t="shared" si="71"/>
        <v>-2.0263533590253555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-4.7751922359925819E-26</v>
      </c>
      <c r="AR84">
        <f t="shared" si="76"/>
        <v>-4.7751977278694135E-26</v>
      </c>
      <c r="AS84">
        <f t="shared" si="77"/>
        <v>-2.0602163161604476E-4</v>
      </c>
      <c r="AT84">
        <f t="shared" si="78"/>
        <v>-1.3460079932248249E-4</v>
      </c>
      <c r="AU84">
        <f t="shared" si="79"/>
        <v>-3.4062243093852722E-4</v>
      </c>
      <c r="AW84">
        <v>81</v>
      </c>
      <c r="AX84">
        <f>IF(Z84&gt;0, (R84*SUMPRODUCT(K84:$K$98, X84:$X$98)-K84*$AZ$3)/Z84, 0)</f>
        <v>-3.9076962730623083E+29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1000000</v>
      </c>
      <c r="S85">
        <f t="shared" si="63"/>
        <v>-4.4842274152645711E+30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-10.213474591861667</v>
      </c>
      <c r="AC85">
        <f t="shared" si="64"/>
        <v>-9.119173742733631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-2.3841838827907243E-23</v>
      </c>
      <c r="AI85">
        <f t="shared" si="69"/>
        <v>-2.3841864248043474E-23</v>
      </c>
      <c r="AJ85">
        <f t="shared" si="70"/>
        <v>-1.0943008491280359</v>
      </c>
      <c r="AK85">
        <f t="shared" si="92"/>
        <v>-0.71494322143031674</v>
      </c>
      <c r="AL85">
        <f t="shared" si="71"/>
        <v>-1.8092440705583526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-3.5783250485388991E-27</v>
      </c>
      <c r="AR85">
        <f t="shared" si="76"/>
        <v>-3.5783288637442143E-27</v>
      </c>
      <c r="AS85">
        <f t="shared" si="77"/>
        <v>-1.6423918336738253E-4</v>
      </c>
      <c r="AT85">
        <f t="shared" si="78"/>
        <v>-1.0730293313335656E-4</v>
      </c>
      <c r="AU85">
        <f t="shared" si="79"/>
        <v>-2.7154211650073907E-4</v>
      </c>
      <c r="AW85">
        <v>82</v>
      </c>
      <c r="AX85">
        <f>IF(Z85&gt;0, (R85*SUMPRODUCT(K85:$K$98, X85:$X$98)-K85*$AZ$3)/Z85, 0)</f>
        <v>-4.4842274152645711E+30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1000000</v>
      </c>
      <c r="S86">
        <f t="shared" si="63"/>
        <v>-5.5453407108729363E+31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-9.119173742733631</v>
      </c>
      <c r="AC86">
        <f t="shared" si="64"/>
        <v>-8.1421194131550276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-1.8664466712557531E-24</v>
      </c>
      <c r="AI86">
        <f t="shared" si="69"/>
        <v>-1.8664485066072305E-24</v>
      </c>
      <c r="AJ86">
        <f t="shared" si="70"/>
        <v>-0.97705432957860339</v>
      </c>
      <c r="AK86">
        <f t="shared" si="92"/>
        <v>-0.63834216199135418</v>
      </c>
      <c r="AL86">
        <f t="shared" si="71"/>
        <v>-1.6153964915699577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-2.5011377072571317E-28</v>
      </c>
      <c r="AR86">
        <f t="shared" si="76"/>
        <v>-2.5011401667256271E-28</v>
      </c>
      <c r="AS86">
        <f t="shared" si="77"/>
        <v>-1.3093047143445671E-4</v>
      </c>
      <c r="AT86">
        <f t="shared" si="78"/>
        <v>-8.5541241337178377E-5</v>
      </c>
      <c r="AU86">
        <f t="shared" si="79"/>
        <v>-2.164717127716351E-4</v>
      </c>
      <c r="AW86">
        <v>83</v>
      </c>
      <c r="AX86">
        <f>IF(Z86&gt;0, (R86*SUMPRODUCT(K86:$K$98, X86:$X$98)-K86*$AZ$3)/Z86, 0)</f>
        <v>-5.5453407108729363E+31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1000000</v>
      </c>
      <c r="S87">
        <f t="shared" si="63"/>
        <v>-7.4348075293829596E+32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-8.1421194131550276</v>
      </c>
      <c r="AC87">
        <f t="shared" si="64"/>
        <v>-7.2697494760312749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-1.3558184417476076E-25</v>
      </c>
      <c r="AI87">
        <f t="shared" si="69"/>
        <v>-1.3558196639967122E-25</v>
      </c>
      <c r="AJ87">
        <f t="shared" si="70"/>
        <v>-0.87236993712375277</v>
      </c>
      <c r="AK87">
        <f t="shared" si="92"/>
        <v>-0.56994835892085194</v>
      </c>
      <c r="AL87">
        <f t="shared" si="71"/>
        <v>-1.4423182960446046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-1.6222042402598436E-29</v>
      </c>
      <c r="AR87">
        <f t="shared" si="76"/>
        <v>-1.6222057026515764E-29</v>
      </c>
      <c r="AS87">
        <f t="shared" si="77"/>
        <v>-1.0437697021241761E-4</v>
      </c>
      <c r="AT87">
        <f t="shared" si="78"/>
        <v>-6.8192953872112848E-5</v>
      </c>
      <c r="AU87">
        <f t="shared" si="79"/>
        <v>-1.7256992408453046E-4</v>
      </c>
      <c r="AW87">
        <v>84</v>
      </c>
      <c r="AX87">
        <f>IF(Z87&gt;0, (R87*SUMPRODUCT(K87:$K$98, X87:$X$98)-K87*$AZ$3)/Z87, 0)</f>
        <v>-7.4348075293829596E+32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1000000</v>
      </c>
      <c r="S88">
        <f t="shared" si="63"/>
        <v>-1.0884299937081464E+34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-7.2697494760312749</v>
      </c>
      <c r="AC88">
        <f t="shared" si="64"/>
        <v>-6.4908477464564944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-9.0838633231397574E-27</v>
      </c>
      <c r="AI88">
        <f t="shared" si="69"/>
        <v>-9.0838707775095651E-27</v>
      </c>
      <c r="AJ88">
        <f t="shared" si="70"/>
        <v>-0.77890172957478043</v>
      </c>
      <c r="AK88">
        <f t="shared" si="92"/>
        <v>-0.50888246332218934</v>
      </c>
      <c r="AL88">
        <f t="shared" si="71"/>
        <v>-1.2877841928969698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-9.7041290621163336E-31</v>
      </c>
      <c r="AR88">
        <f t="shared" si="76"/>
        <v>-9.7041370254865552E-31</v>
      </c>
      <c r="AS88">
        <f t="shared" si="77"/>
        <v>-8.3208681610664673E-5</v>
      </c>
      <c r="AT88">
        <f t="shared" si="78"/>
        <v>-5.4363005318967524E-5</v>
      </c>
      <c r="AU88">
        <f t="shared" si="79"/>
        <v>-1.375716869296322E-4</v>
      </c>
      <c r="AW88">
        <v>85</v>
      </c>
      <c r="AX88">
        <f>IF(Z88&gt;0, (R88*SUMPRODUCT(K88:$K$98, X88:$X$98)-K88*$AZ$3)/Z88, 0)</f>
        <v>-1.0884299937081464E+34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-6.4908477464564944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-6.4908477464564944</v>
      </c>
      <c r="AK89">
        <f t="shared" si="92"/>
        <v>-0.45435934225195468</v>
      </c>
      <c r="AL89">
        <f t="shared" si="71"/>
        <v>-6.9452070887084494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-5.6881215874603449E-32</v>
      </c>
      <c r="AR89">
        <f t="shared" si="76"/>
        <v>-5.6881215874603449E-32</v>
      </c>
      <c r="AS89">
        <f t="shared" si="77"/>
        <v>-6.1911221436506357E-4</v>
      </c>
      <c r="AT89">
        <f t="shared" si="78"/>
        <v>-4.3337855005554457E-5</v>
      </c>
      <c r="AU89">
        <f t="shared" si="79"/>
        <v>-6.6245006937061806E-4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78429.155070663081</v>
      </c>
      <c r="AO91" s="6">
        <f t="shared" si="93"/>
        <v>-7842.9155070663082</v>
      </c>
      <c r="AP91" s="6">
        <f t="shared" si="93"/>
        <v>-739.17737917077454</v>
      </c>
      <c r="AQ91" s="6">
        <f t="shared" si="93"/>
        <v>-60759.6760128639</v>
      </c>
      <c r="AR91" s="6">
        <f t="shared" si="93"/>
        <v>9087.3861715621042</v>
      </c>
      <c r="AS91" s="6">
        <f t="shared" si="93"/>
        <v>-14518.671841971558</v>
      </c>
      <c r="AT91" s="6">
        <f t="shared" si="93"/>
        <v>7297.7417548209241</v>
      </c>
      <c r="AU91" s="6">
        <f t="shared" si="93"/>
        <v>1866.4560844114615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200240.10452613616</v>
      </c>
      <c r="K3">
        <v>1</v>
      </c>
      <c r="L3" s="2">
        <v>0</v>
      </c>
      <c r="O3">
        <f>$C$3</f>
        <v>200240.10452613616</v>
      </c>
      <c r="P3">
        <f>O3*C5</f>
        <v>20024.010452613617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200240.10452613616</v>
      </c>
      <c r="AF3">
        <f t="shared" ref="AF3:AF34" si="4">-$Z3*P3</f>
        <v>-20024.010452613617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179591.13710282254</v>
      </c>
      <c r="AJ3">
        <f t="shared" ref="AJ3:AJ34" si="8">AB3-AC3</f>
        <v>0</v>
      </c>
      <c r="AL3">
        <f t="shared" ref="AL3:AL34" si="9">SUM(AI3:AK3)</f>
        <v>179591.13710282254</v>
      </c>
      <c r="AN3">
        <f t="shared" ref="AN3:AN34" si="10">AE3*$K3</f>
        <v>200240.10452613616</v>
      </c>
      <c r="AO3">
        <f t="shared" ref="AO3:AO34" si="11">AF3*$K3</f>
        <v>-20024.010452613617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179591.13710282254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179591.13710282254</v>
      </c>
      <c r="AW3">
        <v>0</v>
      </c>
      <c r="AX3">
        <f>IF(Z3&gt;0, (R3*SUMPRODUCT(K3:$K$98, X3:$X$98)-K3*$AZ$3)/Z3, 0)</f>
        <v>0</v>
      </c>
      <c r="AZ3">
        <f>C6*ABS(SUMPRODUCT(X4:X79, K4:K79))/1</f>
        <v>162263.05417343581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8091.5936428774212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7991.2780054991308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-7991.2780054991308</v>
      </c>
      <c r="AK4">
        <f>G4*SUM(AB4, AE4:AF4)</f>
        <v>0</v>
      </c>
      <c r="AL4">
        <f t="shared" si="9"/>
        <v>-10388.79100549913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-2279.4381061038216</v>
      </c>
      <c r="AR4">
        <f t="shared" si="14"/>
        <v>-2279.4381061038216</v>
      </c>
      <c r="AS4">
        <f t="shared" si="15"/>
        <v>-7597.7163011020439</v>
      </c>
      <c r="AT4">
        <f t="shared" si="16"/>
        <v>0</v>
      </c>
      <c r="AU4">
        <f t="shared" si="17"/>
        <v>-9877.1544072058659</v>
      </c>
      <c r="AW4">
        <v>1</v>
      </c>
      <c r="AX4">
        <f>IF(Z4&gt;0, (R4*SUMPRODUCT(K4:$K$98, X4:$X$98)-K4*$AZ$3)/Z4, 0)</f>
        <v>8091.5936428774212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1000000</v>
      </c>
      <c r="S5">
        <f t="shared" si="1"/>
        <v>13976.039335903535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7991.2780054991308</v>
      </c>
      <c r="AC5">
        <f t="shared" si="2"/>
        <v>13629.592570570123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-2515.0847867359589</v>
      </c>
      <c r="AI5">
        <f t="shared" si="7"/>
        <v>-2527.2749289527496</v>
      </c>
      <c r="AJ5">
        <f t="shared" si="8"/>
        <v>-5638.3145650709921</v>
      </c>
      <c r="AK5">
        <f>G5*SUM(AB5, AE5:AF5)</f>
        <v>32.764239822546436</v>
      </c>
      <c r="AL5">
        <f t="shared" si="9"/>
        <v>-8132.8252542011951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-2268.4940811040369</v>
      </c>
      <c r="AR5">
        <f t="shared" si="14"/>
        <v>-2279.4890446187637</v>
      </c>
      <c r="AS5">
        <f t="shared" si="15"/>
        <v>-5085.5077672612115</v>
      </c>
      <c r="AT5">
        <f t="shared" si="16"/>
        <v>29.551880120025029</v>
      </c>
      <c r="AU5">
        <f t="shared" si="17"/>
        <v>-7335.4449317599501</v>
      </c>
      <c r="AW5">
        <v>2</v>
      </c>
      <c r="AX5">
        <f>IF(Z5&gt;0, (R5*SUMPRODUCT(K5:$K$98, X5:$X$98)-K5*$AZ$3)/Z5, 0)</f>
        <v>13976.039335903535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1000000</v>
      </c>
      <c r="S6">
        <f t="shared" si="1"/>
        <v>20033.593683465206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13629.592570570123</v>
      </c>
      <c r="AC6">
        <f t="shared" si="2"/>
        <v>19266.514005183708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-3748.9329322787867</v>
      </c>
      <c r="AI6">
        <f t="shared" si="7"/>
        <v>-3760.954311411756</v>
      </c>
      <c r="AJ6">
        <f t="shared" si="8"/>
        <v>-5636.921434613585</v>
      </c>
      <c r="AK6">
        <f>G6*SUM(AB6, AE6:AF6)</f>
        <v>96.770107251047875</v>
      </c>
      <c r="AL6">
        <f t="shared" si="9"/>
        <v>-9301.1056387742919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-3198.7228918637225</v>
      </c>
      <c r="AR6">
        <f t="shared" si="14"/>
        <v>-3208.9799600265897</v>
      </c>
      <c r="AS6">
        <f t="shared" si="15"/>
        <v>-4809.6218199282821</v>
      </c>
      <c r="AT6">
        <f t="shared" si="16"/>
        <v>82.567696702933617</v>
      </c>
      <c r="AU6">
        <f t="shared" si="17"/>
        <v>-7936.0340832519369</v>
      </c>
      <c r="AW6">
        <v>3</v>
      </c>
      <c r="AX6">
        <f>IF(Z6&gt;0, (R6*SUMPRODUCT(K6:$K$98, X6:$X$98)-K6*$AZ$3)/Z6, 0)</f>
        <v>20033.593683465206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1000000</v>
      </c>
      <c r="S7">
        <f t="shared" si="1"/>
        <v>25735.908282449273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19266.514005183708</v>
      </c>
      <c r="AC7">
        <f t="shared" si="2"/>
        <v>24371.063522786615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-5125.929526242784</v>
      </c>
      <c r="AI7">
        <f t="shared" si="7"/>
        <v>-5137.7666174653459</v>
      </c>
      <c r="AJ7">
        <f t="shared" si="8"/>
        <v>-5104.5495176029071</v>
      </c>
      <c r="AK7">
        <f>G7*SUM(AB7, AE7:AF7)</f>
        <v>265.87789327153519</v>
      </c>
      <c r="AL7">
        <f t="shared" si="9"/>
        <v>-9976.4382417967172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-4111.3229484518033</v>
      </c>
      <c r="AR7">
        <f t="shared" si="14"/>
        <v>-4120.81705182117</v>
      </c>
      <c r="AS7">
        <f t="shared" si="15"/>
        <v>-4094.1748156674548</v>
      </c>
      <c r="AT7">
        <f t="shared" si="16"/>
        <v>213.25105592985244</v>
      </c>
      <c r="AU7">
        <f t="shared" si="17"/>
        <v>-8001.7408115587714</v>
      </c>
      <c r="AW7">
        <v>4</v>
      </c>
      <c r="AX7">
        <f>IF(Z7&gt;0, (R7*SUMPRODUCT(K7:$K$98, X7:$X$98)-K7*$AZ$3)/Z7, 0)</f>
        <v>25735.908282449273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1000000</v>
      </c>
      <c r="S8">
        <f t="shared" si="1"/>
        <v>31102.76457191298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24371.063522786615</v>
      </c>
      <c r="AC8">
        <f t="shared" si="2"/>
        <v>28955.528206776929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-6534.4578766096574</v>
      </c>
      <c r="AI8">
        <f t="shared" si="7"/>
        <v>-6546.0949161965355</v>
      </c>
      <c r="AJ8">
        <f t="shared" si="8"/>
        <v>-4584.4646839903144</v>
      </c>
      <c r="AK8">
        <f t="shared" ref="AK8:AK39" si="30">G8*SUM(AB8:AB8, AE8:AF8)</f>
        <v>526.41497209219096</v>
      </c>
      <c r="AL8">
        <f t="shared" si="9"/>
        <v>-10604.14462809466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-4890.8666189243213</v>
      </c>
      <c r="AR8">
        <f t="shared" si="14"/>
        <v>-4899.5766312211781</v>
      </c>
      <c r="AS8">
        <f t="shared" si="15"/>
        <v>-3431.3489675748147</v>
      </c>
      <c r="AT8">
        <f t="shared" si="16"/>
        <v>394.0075004421783</v>
      </c>
      <c r="AU8">
        <f t="shared" si="17"/>
        <v>-7936.9180983538154</v>
      </c>
      <c r="AW8">
        <v>5</v>
      </c>
      <c r="AX8">
        <f>IF(Z8&gt;0, (R8*SUMPRODUCT(K8:$K$98, X8:$X$98)-K8*$AZ$3)/Z8, 0)</f>
        <v>31102.76457191298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1000000</v>
      </c>
      <c r="S9">
        <f t="shared" si="1"/>
        <v>35302.752691458387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28955.528206776929</v>
      </c>
      <c r="AC9">
        <f t="shared" si="2"/>
        <v>32253.416895135535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-8030.2499515423342</v>
      </c>
      <c r="AI9">
        <f t="shared" si="7"/>
        <v>-8041.6702426089496</v>
      </c>
      <c r="AJ9">
        <f t="shared" si="8"/>
        <v>-3297.8886883586056</v>
      </c>
      <c r="AK9">
        <f t="shared" si="30"/>
        <v>645.70827901112557</v>
      </c>
      <c r="AL9">
        <f t="shared" si="9"/>
        <v>-10693.850651956431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-5605.1729038172944</v>
      </c>
      <c r="AR9">
        <f t="shared" si="14"/>
        <v>-5613.1443500894002</v>
      </c>
      <c r="AS9">
        <f t="shared" si="15"/>
        <v>-2301.9503038311823</v>
      </c>
      <c r="AT9">
        <f t="shared" si="16"/>
        <v>450.70907769047892</v>
      </c>
      <c r="AU9">
        <f t="shared" si="17"/>
        <v>-7464.3855762301037</v>
      </c>
      <c r="AW9">
        <v>6</v>
      </c>
      <c r="AX9">
        <f>IF(Z9&gt;0, (R9*SUMPRODUCT(K9:$K$98, X9:$X$98)-K9*$AZ$3)/Z9, 0)</f>
        <v>35302.752691458387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1000000</v>
      </c>
      <c r="S10">
        <f t="shared" si="1"/>
        <v>36295.671560520139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32253.416895135535</v>
      </c>
      <c r="AC10">
        <f t="shared" si="2"/>
        <v>32481.556179414238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-9571.6319070186546</v>
      </c>
      <c r="AI10">
        <f t="shared" si="7"/>
        <v>-9582.8183497757655</v>
      </c>
      <c r="AJ10">
        <f t="shared" si="8"/>
        <v>-228.13928427870269</v>
      </c>
      <c r="AK10">
        <f t="shared" si="30"/>
        <v>138.68969264908279</v>
      </c>
      <c r="AL10">
        <f t="shared" si="9"/>
        <v>-9672.2679414053855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-6336.9711900469028</v>
      </c>
      <c r="AR10">
        <f t="shared" si="14"/>
        <v>-6344.377258955481</v>
      </c>
      <c r="AS10">
        <f t="shared" si="15"/>
        <v>-151.04133608940313</v>
      </c>
      <c r="AT10">
        <f t="shared" si="16"/>
        <v>91.820558417968471</v>
      </c>
      <c r="AU10">
        <f t="shared" si="17"/>
        <v>-6403.598036626915</v>
      </c>
      <c r="AW10">
        <v>7</v>
      </c>
      <c r="AX10">
        <f>IF(Z10&gt;0, (R10*SUMPRODUCT(K10:$K$98, X10:$X$98)-K10*$AZ$3)/Z10, 0)</f>
        <v>36295.671560520139</v>
      </c>
    </row>
    <row r="11" spans="1:52" x14ac:dyDescent="0.25">
      <c r="A11" t="s">
        <v>33</v>
      </c>
      <c r="C11" s="25">
        <f>AU81</f>
        <v>4888.8869723740017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1000000</v>
      </c>
      <c r="S11">
        <f t="shared" si="1"/>
        <v>35916.821912359723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32481.556179414238</v>
      </c>
      <c r="AC11">
        <f t="shared" si="2"/>
        <v>31415.845916428803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-11282.921798772184</v>
      </c>
      <c r="AI11">
        <f t="shared" si="7"/>
        <v>-11293.855340579239</v>
      </c>
      <c r="AJ11">
        <f t="shared" si="8"/>
        <v>1065.7102629854344</v>
      </c>
      <c r="AK11">
        <f t="shared" si="30"/>
        <v>51.970489887062783</v>
      </c>
      <c r="AL11">
        <f t="shared" si="9"/>
        <v>-10176.174587706742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-7103.4077469852746</v>
      </c>
      <c r="AR11">
        <f t="shared" si="14"/>
        <v>-7110.2911949927466</v>
      </c>
      <c r="AS11">
        <f t="shared" si="15"/>
        <v>670.94097372510737</v>
      </c>
      <c r="AT11">
        <f t="shared" si="16"/>
        <v>32.719147315064681</v>
      </c>
      <c r="AU11">
        <f t="shared" si="17"/>
        <v>-6406.6310739525752</v>
      </c>
      <c r="AW11">
        <v>8</v>
      </c>
      <c r="AX11">
        <f>IF(Z11&gt;0, (R11*SUMPRODUCT(K11:$K$98, X11:$X$98)-K11*$AZ$3)/Z11, 0)</f>
        <v>35916.821912359723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1000000</v>
      </c>
      <c r="S12">
        <f t="shared" si="1"/>
        <v>36450.729587644375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31415.845916428803</v>
      </c>
      <c r="AC12">
        <f t="shared" si="2"/>
        <v>31084.699220503564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-13149.761109829125</v>
      </c>
      <c r="AI12">
        <f t="shared" si="7"/>
        <v>-13160.420944204237</v>
      </c>
      <c r="AJ12">
        <f t="shared" si="8"/>
        <v>331.14669592523933</v>
      </c>
      <c r="AK12">
        <f t="shared" si="30"/>
        <v>659.73276424500489</v>
      </c>
      <c r="AL12">
        <f t="shared" si="9"/>
        <v>-12169.541484033993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-7729.894361487386</v>
      </c>
      <c r="AR12">
        <f t="shared" si="14"/>
        <v>-7736.1605889072116</v>
      </c>
      <c r="AS12">
        <f t="shared" si="15"/>
        <v>194.659732315924</v>
      </c>
      <c r="AT12">
        <f t="shared" si="16"/>
        <v>387.81423721941803</v>
      </c>
      <c r="AU12">
        <f t="shared" si="17"/>
        <v>-7153.6866193718688</v>
      </c>
      <c r="AW12">
        <v>9</v>
      </c>
      <c r="AX12">
        <f>IF(Z12&gt;0, (R12*SUMPRODUCT(K12:$K$98, X12:$X$98)-K12*$AZ$3)/Z12, 0)</f>
        <v>36450.729587644375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1000000</v>
      </c>
      <c r="S13">
        <f t="shared" si="1"/>
        <v>40492.77898583663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31084.699220503564</v>
      </c>
      <c r="AC13">
        <f t="shared" si="2"/>
        <v>33574.514694619967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-15110.685336171191</v>
      </c>
      <c r="AI13">
        <f t="shared" si="7"/>
        <v>-15121.049688635851</v>
      </c>
      <c r="AJ13">
        <f t="shared" si="8"/>
        <v>-2489.8154741164035</v>
      </c>
      <c r="AK13">
        <f t="shared" si="30"/>
        <v>2175.9289454352497</v>
      </c>
      <c r="AL13">
        <f t="shared" si="9"/>
        <v>-15434.936217317007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-7930.8883312670205</v>
      </c>
      <c r="AR13">
        <f t="shared" si="14"/>
        <v>-7936.3280926143325</v>
      </c>
      <c r="AS13">
        <f t="shared" si="15"/>
        <v>-1306.7870881679869</v>
      </c>
      <c r="AT13">
        <f t="shared" si="16"/>
        <v>1142.0428060737606</v>
      </c>
      <c r="AU13">
        <f t="shared" si="17"/>
        <v>-8101.0723747085603</v>
      </c>
      <c r="AW13">
        <v>10</v>
      </c>
      <c r="AX13">
        <f>IF(Z13&gt;0, (R13*SUMPRODUCT(K13:$K$98, X13:$X$98)-K13*$AZ$3)/Z13, 0)</f>
        <v>40492.77898583663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1000000</v>
      </c>
      <c r="S14">
        <f t="shared" si="1"/>
        <v>43263.804698424487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33574.514694619967</v>
      </c>
      <c r="AC14">
        <f t="shared" si="2"/>
        <v>34768.36728799915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-17220.337624954907</v>
      </c>
      <c r="AI14">
        <f t="shared" si="7"/>
        <v>-17230.383079674608</v>
      </c>
      <c r="AJ14">
        <f t="shared" si="8"/>
        <v>-1193.8525933791825</v>
      </c>
      <c r="AK14">
        <f t="shared" si="30"/>
        <v>2350.216028623398</v>
      </c>
      <c r="AL14">
        <f t="shared" si="9"/>
        <v>-16074.019644430393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-8069.7728894126622</v>
      </c>
      <c r="AR14">
        <f t="shared" si="14"/>
        <v>-8074.4803777281859</v>
      </c>
      <c r="AS14">
        <f t="shared" si="15"/>
        <v>-559.46169592197839</v>
      </c>
      <c r="AT14">
        <f t="shared" si="16"/>
        <v>1101.3552698620711</v>
      </c>
      <c r="AU14">
        <f t="shared" si="17"/>
        <v>-7532.5868037880937</v>
      </c>
      <c r="AW14">
        <v>11</v>
      </c>
      <c r="AX14">
        <f>IF(Z14&gt;0, (R14*SUMPRODUCT(K14:$K$98, X14:$X$98)-K14*$AZ$3)/Z14, 0)</f>
        <v>43263.804698424487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1000000</v>
      </c>
      <c r="S15">
        <f t="shared" si="1"/>
        <v>44896.604229965444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34768.36728799915</v>
      </c>
      <c r="AC15">
        <f t="shared" si="2"/>
        <v>34845.684509877727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-19468.163574053571</v>
      </c>
      <c r="AI15">
        <f t="shared" si="7"/>
        <v>-19477.865222181397</v>
      </c>
      <c r="AJ15">
        <f t="shared" si="8"/>
        <v>-77.317221878576674</v>
      </c>
      <c r="AK15">
        <f t="shared" si="30"/>
        <v>2433.7857101599407</v>
      </c>
      <c r="AL15">
        <f t="shared" si="9"/>
        <v>-17121.396733900034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-8145.6662941091927</v>
      </c>
      <c r="AR15">
        <f t="shared" si="14"/>
        <v>-8149.7255567022739</v>
      </c>
      <c r="AS15">
        <f t="shared" si="15"/>
        <v>-32.350266927583128</v>
      </c>
      <c r="AT15">
        <f t="shared" si="16"/>
        <v>1018.3192755148299</v>
      </c>
      <c r="AU15">
        <f t="shared" si="17"/>
        <v>-7163.7565481150268</v>
      </c>
      <c r="AW15">
        <v>12</v>
      </c>
      <c r="AX15">
        <f>IF(Z15&gt;0, (R15*SUMPRODUCT(K15:$K$98, X15:$X$98)-K15*$AZ$3)/Z15, 0)</f>
        <v>44896.604229965444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1000000</v>
      </c>
      <c r="S16">
        <f t="shared" si="1"/>
        <v>45494.768644746102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34845.684509877727</v>
      </c>
      <c r="AC16">
        <f t="shared" si="2"/>
        <v>33974.205815135741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-21598.829675553377</v>
      </c>
      <c r="AI16">
        <f t="shared" si="7"/>
        <v>-21608.164321828983</v>
      </c>
      <c r="AJ16">
        <f t="shared" si="8"/>
        <v>871.47869474198524</v>
      </c>
      <c r="AK16">
        <f t="shared" si="30"/>
        <v>2439.1979156914413</v>
      </c>
      <c r="AL16">
        <f t="shared" si="9"/>
        <v>-18297.487711395555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-8068.8905528068371</v>
      </c>
      <c r="AR16">
        <f t="shared" si="14"/>
        <v>-8072.3777898598828</v>
      </c>
      <c r="AS16">
        <f t="shared" si="15"/>
        <v>325.56700120354446</v>
      </c>
      <c r="AT16">
        <f t="shared" si="16"/>
        <v>911.23553053550063</v>
      </c>
      <c r="AU16">
        <f t="shared" si="17"/>
        <v>-6835.575258120838</v>
      </c>
      <c r="AW16">
        <v>13</v>
      </c>
      <c r="AX16">
        <f>IF(Z16&gt;0, (R16*SUMPRODUCT(K16:$K$98, X16:$X$98)-K16*$AZ$3)/Z16, 0)</f>
        <v>45494.768644746102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1000000</v>
      </c>
      <c r="S17">
        <f t="shared" si="1"/>
        <v>45274.150038924156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33974.205815135741</v>
      </c>
      <c r="AC17">
        <f t="shared" si="2"/>
        <v>32400.125618906772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-23661.049908196084</v>
      </c>
      <c r="AI17">
        <f t="shared" si="7"/>
        <v>-23669.99544488508</v>
      </c>
      <c r="AJ17">
        <f t="shared" si="8"/>
        <v>1574.0801962289697</v>
      </c>
      <c r="AK17">
        <f t="shared" si="30"/>
        <v>2378.1944070595023</v>
      </c>
      <c r="AL17">
        <f t="shared" si="9"/>
        <v>-19717.720841596609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-7892.2274684395015</v>
      </c>
      <c r="AR17">
        <f t="shared" si="14"/>
        <v>-7895.2112840626778</v>
      </c>
      <c r="AS17">
        <f t="shared" si="15"/>
        <v>525.04005572050471</v>
      </c>
      <c r="AT17">
        <f t="shared" si="16"/>
        <v>793.25521468861825</v>
      </c>
      <c r="AU17">
        <f t="shared" si="17"/>
        <v>-6576.9160136535547</v>
      </c>
      <c r="AW17">
        <v>14</v>
      </c>
      <c r="AX17">
        <f>IF(Z17&gt;0, (R17*SUMPRODUCT(K17:$K$98, X17:$X$98)-K17*$AZ$3)/Z17, 0)</f>
        <v>45274.150038924156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1000000</v>
      </c>
      <c r="S18">
        <f t="shared" si="1"/>
        <v>44388.004665734414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32400.125618906772</v>
      </c>
      <c r="AC18">
        <f t="shared" si="2"/>
        <v>30306.835968840351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-25715.649158349359</v>
      </c>
      <c r="AI18">
        <f t="shared" si="7"/>
        <v>-25724.183794056986</v>
      </c>
      <c r="AJ18">
        <f t="shared" si="8"/>
        <v>2093.289650066421</v>
      </c>
      <c r="AK18">
        <f t="shared" si="30"/>
        <v>2268.008793323474</v>
      </c>
      <c r="AL18">
        <f t="shared" si="9"/>
        <v>-21362.885350667089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-7658.5235410897676</v>
      </c>
      <c r="AR18">
        <f t="shared" si="14"/>
        <v>-7661.065289426705</v>
      </c>
      <c r="AS18">
        <f t="shared" si="15"/>
        <v>623.41448060035214</v>
      </c>
      <c r="AT18">
        <f t="shared" si="16"/>
        <v>675.44858106087759</v>
      </c>
      <c r="AU18">
        <f t="shared" si="17"/>
        <v>-6362.2022277654751</v>
      </c>
      <c r="AW18">
        <v>15</v>
      </c>
      <c r="AX18">
        <f>IF(Z18&gt;0, (R18*SUMPRODUCT(K18:$K$98, X18:$X$98)-K18*$AZ$3)/Z18, 0)</f>
        <v>44388.004665734414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1000000</v>
      </c>
      <c r="S19">
        <f t="shared" si="1"/>
        <v>42945.348556049823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30306.835968840351</v>
      </c>
      <c r="AC19">
        <f t="shared" si="2"/>
        <v>27825.935479869404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-28004.863329672211</v>
      </c>
      <c r="AI19">
        <f t="shared" si="7"/>
        <v>-28012.962558231142</v>
      </c>
      <c r="AJ19">
        <f t="shared" si="8"/>
        <v>2480.9004889709468</v>
      </c>
      <c r="AK19">
        <f t="shared" si="30"/>
        <v>2121.4785178188249</v>
      </c>
      <c r="AL19">
        <f t="shared" si="9"/>
        <v>-23410.58355144137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-7446.6851930531056</v>
      </c>
      <c r="AR19">
        <f t="shared" si="14"/>
        <v>-7448.8388334645924</v>
      </c>
      <c r="AS19">
        <f t="shared" si="15"/>
        <v>659.68845193697996</v>
      </c>
      <c r="AT19">
        <f t="shared" si="16"/>
        <v>564.11568519540435</v>
      </c>
      <c r="AU19">
        <f t="shared" si="17"/>
        <v>-6225.0346963322081</v>
      </c>
      <c r="AW19">
        <v>16</v>
      </c>
      <c r="AX19">
        <f>IF(Z19&gt;0, (R19*SUMPRODUCT(K19:$K$98, X19:$X$98)-K19*$AZ$3)/Z19, 0)</f>
        <v>42945.348556049823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1000000</v>
      </c>
      <c r="S20">
        <f t="shared" si="1"/>
        <v>40895.15936164515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27825.935479869404</v>
      </c>
      <c r="AC20">
        <f t="shared" si="2"/>
        <v>25002.128011922374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-30087.57082970022</v>
      </c>
      <c r="AI20">
        <f t="shared" si="7"/>
        <v>-30095.212971338191</v>
      </c>
      <c r="AJ20">
        <f t="shared" si="8"/>
        <v>2823.8074679470301</v>
      </c>
      <c r="AK20">
        <f t="shared" si="30"/>
        <v>1947.8154835908585</v>
      </c>
      <c r="AL20">
        <f t="shared" si="9"/>
        <v>-25323.590019800304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-7143.2958917491487</v>
      </c>
      <c r="AR20">
        <f t="shared" si="14"/>
        <v>-7145.1102648427986</v>
      </c>
      <c r="AS20">
        <f t="shared" si="15"/>
        <v>670.41943661882408</v>
      </c>
      <c r="AT20">
        <f t="shared" si="16"/>
        <v>462.44419067840687</v>
      </c>
      <c r="AU20">
        <f t="shared" si="17"/>
        <v>-6012.2466375455679</v>
      </c>
      <c r="AW20">
        <v>17</v>
      </c>
      <c r="AX20">
        <f>IF(Z20&gt;0, (R20*SUMPRODUCT(K20:$K$98, X20:$X$98)-K20*$AZ$3)/Z20, 0)</f>
        <v>40895.15936164515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1000000</v>
      </c>
      <c r="S21">
        <f t="shared" si="1"/>
        <v>38332.711658621527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25002.128011922374</v>
      </c>
      <c r="AC21">
        <f t="shared" si="2"/>
        <v>21986.401517589402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-31690.015377713135</v>
      </c>
      <c r="AI21">
        <f t="shared" si="7"/>
        <v>-31697.184972742503</v>
      </c>
      <c r="AJ21">
        <f t="shared" si="8"/>
        <v>3015.7264943329719</v>
      </c>
      <c r="AK21">
        <f t="shared" si="30"/>
        <v>1750.1489608345664</v>
      </c>
      <c r="AL21">
        <f t="shared" si="9"/>
        <v>-26931.309517574966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-6717.6278637488776</v>
      </c>
      <c r="AR21">
        <f t="shared" si="14"/>
        <v>-6719.1476696172886</v>
      </c>
      <c r="AS21">
        <f t="shared" si="15"/>
        <v>639.27164712025524</v>
      </c>
      <c r="AT21">
        <f t="shared" si="16"/>
        <v>370.99538403132965</v>
      </c>
      <c r="AU21">
        <f t="shared" si="17"/>
        <v>-5708.8806384657037</v>
      </c>
      <c r="AW21">
        <v>18</v>
      </c>
      <c r="AX21">
        <f>IF(Z21&gt;0, (R21*SUMPRODUCT(K21:$K$98, X21:$X$98)-K21*$AZ$3)/Z21, 0)</f>
        <v>38332.711658621527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1000000</v>
      </c>
      <c r="S22">
        <f t="shared" si="1"/>
        <v>35448.415270486781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21986.401517589402</v>
      </c>
      <c r="AC22">
        <f t="shared" si="2"/>
        <v>18954.103472962081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-33136.557623769681</v>
      </c>
      <c r="AI22">
        <f t="shared" si="7"/>
        <v>-33143.241315878455</v>
      </c>
      <c r="AJ22">
        <f t="shared" si="8"/>
        <v>3032.2980446273214</v>
      </c>
      <c r="AK22">
        <f t="shared" si="30"/>
        <v>1539.0481062312583</v>
      </c>
      <c r="AL22">
        <f t="shared" si="9"/>
        <v>-28571.895165019876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-6271.6650922165854</v>
      </c>
      <c r="AR22">
        <f t="shared" si="14"/>
        <v>-6272.9300962330453</v>
      </c>
      <c r="AS22">
        <f t="shared" si="15"/>
        <v>573.91470808796419</v>
      </c>
      <c r="AT22">
        <f t="shared" si="16"/>
        <v>291.29140065438548</v>
      </c>
      <c r="AU22">
        <f t="shared" si="17"/>
        <v>-5407.7239874906954</v>
      </c>
      <c r="AW22">
        <v>19</v>
      </c>
      <c r="AX22">
        <f>IF(Z22&gt;0, (R22*SUMPRODUCT(K22:$K$98, X22:$X$98)-K22*$AZ$3)/Z22, 0)</f>
        <v>35448.415270486781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1000000</v>
      </c>
      <c r="S23">
        <f t="shared" si="1"/>
        <v>32263.288342980642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18954.103472962081</v>
      </c>
      <c r="AC23">
        <f t="shared" si="2"/>
        <v>15972.911433532605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-34268.333167062774</v>
      </c>
      <c r="AI23">
        <f t="shared" si="7"/>
        <v>-34274.521668085872</v>
      </c>
      <c r="AJ23">
        <f t="shared" si="8"/>
        <v>2981.1920394294757</v>
      </c>
      <c r="AK23">
        <f t="shared" si="30"/>
        <v>1326.7872431073458</v>
      </c>
      <c r="AL23">
        <f t="shared" si="9"/>
        <v>-29966.542385549052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-5790.9581566252928</v>
      </c>
      <c r="AR23">
        <f t="shared" si="14"/>
        <v>-5792.0039428414557</v>
      </c>
      <c r="AS23">
        <f t="shared" si="15"/>
        <v>503.78751347596551</v>
      </c>
      <c r="AT23">
        <f t="shared" si="16"/>
        <v>224.21193847163212</v>
      </c>
      <c r="AU23">
        <f t="shared" si="17"/>
        <v>-5064.004490893858</v>
      </c>
      <c r="AW23">
        <v>20</v>
      </c>
      <c r="AX23">
        <f>IF(Z23&gt;0, (R23*SUMPRODUCT(K23:$K$98, X23:$X$98)-K23*$AZ$3)/Z23, 0)</f>
        <v>32263.288342980642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1000000</v>
      </c>
      <c r="S24">
        <f t="shared" si="1"/>
        <v>28840.076409849356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15972.911433532605</v>
      </c>
      <c r="AC24">
        <f t="shared" si="2"/>
        <v>13119.875645467237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-35211.081125481811</v>
      </c>
      <c r="AI24">
        <f t="shared" si="7"/>
        <v>-35216.76760298061</v>
      </c>
      <c r="AJ24">
        <f t="shared" si="8"/>
        <v>2853.0357880653683</v>
      </c>
      <c r="AK24">
        <f t="shared" si="30"/>
        <v>1118.1038003472825</v>
      </c>
      <c r="AL24">
        <f t="shared" si="9"/>
        <v>-31245.628014567959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-5312.7427038505321</v>
      </c>
      <c r="AR24">
        <f t="shared" si="14"/>
        <v>-5313.6006948828062</v>
      </c>
      <c r="AS24">
        <f t="shared" si="15"/>
        <v>430.47371970352503</v>
      </c>
      <c r="AT24">
        <f t="shared" si="16"/>
        <v>168.70251118599512</v>
      </c>
      <c r="AU24">
        <f t="shared" si="17"/>
        <v>-4714.4244639932867</v>
      </c>
      <c r="AW24">
        <v>21</v>
      </c>
      <c r="AX24">
        <f>IF(Z24&gt;0, (R24*SUMPRODUCT(K24:$K$98, X24:$X$98)-K24*$AZ$3)/Z24, 0)</f>
        <v>28840.076409849356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1000000</v>
      </c>
      <c r="S25">
        <f t="shared" si="1"/>
        <v>25174.189775072944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13119.875645467237</v>
      </c>
      <c r="AC25">
        <f t="shared" si="2"/>
        <v>10430.277913545204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-36044.743450296846</v>
      </c>
      <c r="AI25">
        <f t="shared" si="7"/>
        <v>-36049.922503727532</v>
      </c>
      <c r="AJ25">
        <f t="shared" si="8"/>
        <v>2689.5977319220328</v>
      </c>
      <c r="AK25">
        <f t="shared" si="30"/>
        <v>918.3912951827067</v>
      </c>
      <c r="AL25">
        <f t="shared" si="9"/>
        <v>-32441.933476622791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-4855.8284995793474</v>
      </c>
      <c r="AR25">
        <f t="shared" si="14"/>
        <v>-4856.5262045105601</v>
      </c>
      <c r="AS25">
        <f t="shared" si="15"/>
        <v>362.33370164168622</v>
      </c>
      <c r="AT25">
        <f t="shared" si="16"/>
        <v>123.72263464888248</v>
      </c>
      <c r="AU25">
        <f t="shared" si="17"/>
        <v>-4370.4698682199914</v>
      </c>
      <c r="AW25">
        <v>22</v>
      </c>
      <c r="AX25">
        <f>IF(Z25&gt;0, (R25*SUMPRODUCT(K25:$K$98, X25:$X$98)-K25*$AZ$3)/Z25, 0)</f>
        <v>25174.189775072944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1000000</v>
      </c>
      <c r="S26">
        <f t="shared" si="1"/>
        <v>21180.846161724843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10430.277913545204</v>
      </c>
      <c r="AC26">
        <f t="shared" si="2"/>
        <v>7916.5431389020196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-36421.500176182672</v>
      </c>
      <c r="AI26">
        <f t="shared" si="7"/>
        <v>-36426.172170326849</v>
      </c>
      <c r="AJ26">
        <f t="shared" si="8"/>
        <v>2513.7347746431842</v>
      </c>
      <c r="AK26">
        <f t="shared" si="30"/>
        <v>730.11945394816428</v>
      </c>
      <c r="AL26">
        <f t="shared" si="9"/>
        <v>-33182.317941735499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-4380.8784984936929</v>
      </c>
      <c r="AR26">
        <f t="shared" si="14"/>
        <v>-4381.4404588355865</v>
      </c>
      <c r="AS26">
        <f t="shared" si="15"/>
        <v>302.35895204425424</v>
      </c>
      <c r="AT26">
        <f t="shared" si="16"/>
        <v>87.820781726753935</v>
      </c>
      <c r="AU26">
        <f t="shared" si="17"/>
        <v>-3991.2607250645788</v>
      </c>
      <c r="AW26">
        <v>23</v>
      </c>
      <c r="AX26">
        <f>IF(Z26&gt;0, (R26*SUMPRODUCT(K26:$K$98, X26:$X$98)-K26*$AZ$3)/Z26, 0)</f>
        <v>21180.846161724843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1000000</v>
      </c>
      <c r="S27">
        <f t="shared" si="1"/>
        <v>16860.741981099836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7916.5431389020196</v>
      </c>
      <c r="AC27">
        <f t="shared" si="2"/>
        <v>5626.8197519584646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-36298.796497745316</v>
      </c>
      <c r="AI27">
        <f t="shared" si="7"/>
        <v>-36302.968036991828</v>
      </c>
      <c r="AJ27">
        <f t="shared" si="8"/>
        <v>2289.7233869435549</v>
      </c>
      <c r="AK27">
        <f t="shared" si="30"/>
        <v>554.15801972314148</v>
      </c>
      <c r="AL27">
        <f t="shared" si="9"/>
        <v>-33459.086630325139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-3898.3208585817647</v>
      </c>
      <c r="AR27">
        <f t="shared" si="14"/>
        <v>-3898.7688623732424</v>
      </c>
      <c r="AS27">
        <f t="shared" si="15"/>
        <v>245.90557541650134</v>
      </c>
      <c r="AT27">
        <f t="shared" si="16"/>
        <v>59.513977753264427</v>
      </c>
      <c r="AU27">
        <f t="shared" si="17"/>
        <v>-3593.3493092034773</v>
      </c>
      <c r="AW27">
        <v>24</v>
      </c>
      <c r="AX27">
        <f>IF(Z27&gt;0, (R27*SUMPRODUCT(K27:$K$98, X27:$X$98)-K27*$AZ$3)/Z27, 0)</f>
        <v>16860.741981099836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1000000</v>
      </c>
      <c r="S28">
        <f t="shared" si="1"/>
        <v>12208.659439183395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5626.8197519584646</v>
      </c>
      <c r="AC28">
        <f t="shared" si="2"/>
        <v>3595.6016715464739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-35873.501825958789</v>
      </c>
      <c r="AI28">
        <f t="shared" si="7"/>
        <v>-35877.183231040013</v>
      </c>
      <c r="AJ28">
        <f t="shared" si="8"/>
        <v>2031.2180804119907</v>
      </c>
      <c r="AK28">
        <f t="shared" si="30"/>
        <v>393.87738263709258</v>
      </c>
      <c r="AL28">
        <f t="shared" si="9"/>
        <v>-33452.087767990924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-3439.8626797249094</v>
      </c>
      <c r="AR28">
        <f t="shared" si="14"/>
        <v>-3440.2156847928086</v>
      </c>
      <c r="AS28">
        <f t="shared" si="15"/>
        <v>194.77081727593324</v>
      </c>
      <c r="AT28">
        <f t="shared" si="16"/>
        <v>37.768381673311893</v>
      </c>
      <c r="AU28">
        <f t="shared" si="17"/>
        <v>-3207.6764858435627</v>
      </c>
      <c r="AW28">
        <v>25</v>
      </c>
      <c r="AX28">
        <f>IF(Z28&gt;0, (R28*SUMPRODUCT(K28:$K$98, X28:$X$98)-K28*$AZ$3)/Z28, 0)</f>
        <v>12208.659439183395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1000000</v>
      </c>
      <c r="S29">
        <f t="shared" si="1"/>
        <v>7107.4480939430186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3595.6016715464739</v>
      </c>
      <c r="AC29">
        <f t="shared" si="2"/>
        <v>1822.7950437588624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-35104.622464616434</v>
      </c>
      <c r="AI29">
        <f t="shared" si="7"/>
        <v>-35107.82824786604</v>
      </c>
      <c r="AJ29">
        <f t="shared" si="8"/>
        <v>1772.8066277876114</v>
      </c>
      <c r="AK29">
        <f t="shared" si="30"/>
        <v>251.69211700825321</v>
      </c>
      <c r="AL29">
        <f t="shared" si="9"/>
        <v>-33083.329503070177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-3005.4784409960739</v>
      </c>
      <c r="AR29">
        <f t="shared" si="14"/>
        <v>-3005.7529037809368</v>
      </c>
      <c r="AS29">
        <f t="shared" si="15"/>
        <v>151.77864696425911</v>
      </c>
      <c r="AT29">
        <f t="shared" si="16"/>
        <v>21.548593271425503</v>
      </c>
      <c r="AU29">
        <f t="shared" si="17"/>
        <v>-2832.4256635452525</v>
      </c>
      <c r="AW29">
        <v>26</v>
      </c>
      <c r="AX29">
        <f>IF(Z29&gt;0, (R29*SUMPRODUCT(K29:$K$98, X29:$X$98)-K29*$AZ$3)/Z29, 0)</f>
        <v>7107.4480939430186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1000000</v>
      </c>
      <c r="S30">
        <f t="shared" si="1"/>
        <v>1390.4829856171414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1822.7950437588624</v>
      </c>
      <c r="AC30">
        <f t="shared" si="2"/>
        <v>305.75950627823113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-34003.57263733352</v>
      </c>
      <c r="AI30">
        <f t="shared" si="7"/>
        <v>-34006.321318092661</v>
      </c>
      <c r="AJ30">
        <f t="shared" si="8"/>
        <v>1517.0355374806313</v>
      </c>
      <c r="AK30">
        <f t="shared" si="30"/>
        <v>127.59565306312038</v>
      </c>
      <c r="AL30">
        <f t="shared" si="9"/>
        <v>-32361.690127548911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-2599.2965889056495</v>
      </c>
      <c r="AR30">
        <f t="shared" si="14"/>
        <v>-2599.5067031956219</v>
      </c>
      <c r="AS30">
        <f t="shared" si="15"/>
        <v>115.96502931849787</v>
      </c>
      <c r="AT30">
        <f t="shared" si="16"/>
        <v>9.7536499856494316</v>
      </c>
      <c r="AU30">
        <f t="shared" si="17"/>
        <v>-2473.7880238914749</v>
      </c>
      <c r="AW30">
        <v>27</v>
      </c>
      <c r="AX30">
        <f>IF(Z30&gt;0, (R30*SUMPRODUCT(K30:$K$98, X30:$X$98)-K30*$AZ$3)/Z30, 0)</f>
        <v>1390.4829856171414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1000000</v>
      </c>
      <c r="S31">
        <f t="shared" si="1"/>
        <v>-5209.8831800881462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305.75950627823113</v>
      </c>
      <c r="AC31">
        <f t="shared" si="2"/>
        <v>-964.57020448863295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-32553.129788814451</v>
      </c>
      <c r="AI31">
        <f t="shared" si="7"/>
        <v>-32555.444068643639</v>
      </c>
      <c r="AJ31">
        <f t="shared" si="8"/>
        <v>1270.3297107668641</v>
      </c>
      <c r="AK31">
        <f t="shared" si="30"/>
        <v>21.403165439476179</v>
      </c>
      <c r="AL31">
        <f t="shared" si="9"/>
        <v>-31263.711192437298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-2221.8053831099164</v>
      </c>
      <c r="AR31">
        <f t="shared" si="14"/>
        <v>-2221.9633365667996</v>
      </c>
      <c r="AS31">
        <f t="shared" si="15"/>
        <v>86.702120748957682</v>
      </c>
      <c r="AT31">
        <f t="shared" si="16"/>
        <v>1.4608017262094464</v>
      </c>
      <c r="AU31">
        <f t="shared" si="17"/>
        <v>-2133.8004140916328</v>
      </c>
      <c r="AW31">
        <v>28</v>
      </c>
      <c r="AX31">
        <f>IF(Z31&gt;0, (R31*SUMPRODUCT(K31:$K$98, X31:$X$98)-K31*$AZ$3)/Z31, 0)</f>
        <v>-5209.8831800881462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1000000</v>
      </c>
      <c r="S32">
        <f t="shared" si="1"/>
        <v>-13106.180331766038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-964.57020448863295</v>
      </c>
      <c r="AC32">
        <f t="shared" si="2"/>
        <v>-1999.7980178317757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-30706.611638063259</v>
      </c>
      <c r="AI32">
        <f t="shared" si="7"/>
        <v>-30708.518942448682</v>
      </c>
      <c r="AJ32">
        <f t="shared" si="8"/>
        <v>1035.2278133431428</v>
      </c>
      <c r="AK32">
        <f t="shared" si="30"/>
        <v>-67.519914314204314</v>
      </c>
      <c r="AL32">
        <f t="shared" si="9"/>
        <v>-29740.811043419744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-1871.229857738731</v>
      </c>
      <c r="AR32">
        <f t="shared" si="14"/>
        <v>-1871.3460869390044</v>
      </c>
      <c r="AS32">
        <f t="shared" si="15"/>
        <v>63.0857359555757</v>
      </c>
      <c r="AT32">
        <f t="shared" si="16"/>
        <v>-4.1145952912657071</v>
      </c>
      <c r="AU32">
        <f t="shared" si="17"/>
        <v>-1812.3749462746944</v>
      </c>
      <c r="AW32">
        <v>29</v>
      </c>
      <c r="AX32">
        <f>IF(Z32&gt;0, (R32*SUMPRODUCT(K32:$K$98, X32:$X$98)-K32*$AZ$3)/Z32, 0)</f>
        <v>-13106.180331766038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1000000</v>
      </c>
      <c r="S33">
        <f t="shared" si="1"/>
        <v>-22949.153297642704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-1999.7980178317757</v>
      </c>
      <c r="AC33">
        <f t="shared" si="2"/>
        <v>-2811.5836168501673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-28544.897329161893</v>
      </c>
      <c r="AI33">
        <f t="shared" si="7"/>
        <v>-28546.428749286846</v>
      </c>
      <c r="AJ33">
        <f t="shared" si="8"/>
        <v>811.78559901839162</v>
      </c>
      <c r="AK33">
        <f t="shared" si="30"/>
        <v>-139.98586124822432</v>
      </c>
      <c r="AL33">
        <f t="shared" si="9"/>
        <v>-27874.629011516678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-1553.1224768115271</v>
      </c>
      <c r="AR33">
        <f t="shared" si="14"/>
        <v>-1553.2058010915227</v>
      </c>
      <c r="AS33">
        <f t="shared" si="15"/>
        <v>44.169101245963105</v>
      </c>
      <c r="AT33">
        <f t="shared" si="16"/>
        <v>-7.6166042929964339</v>
      </c>
      <c r="AU33">
        <f t="shared" si="17"/>
        <v>-1516.653304138556</v>
      </c>
      <c r="AW33">
        <v>30</v>
      </c>
      <c r="AX33">
        <f>IF(Z33&gt;0, (R33*SUMPRODUCT(K33:$K$98, X33:$X$98)-K33*$AZ$3)/Z33, 0)</f>
        <v>-22949.153297642704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1000000</v>
      </c>
      <c r="S34">
        <f t="shared" si="1"/>
        <v>-35847.307385286251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-2811.5836168501673</v>
      </c>
      <c r="AC34">
        <f t="shared" si="2"/>
        <v>-3418.7737198042528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-25918.027155016989</v>
      </c>
      <c r="AI34">
        <f t="shared" si="7"/>
        <v>-25919.219285601255</v>
      </c>
      <c r="AJ34">
        <f t="shared" si="8"/>
        <v>607.19010295408543</v>
      </c>
      <c r="AK34">
        <f t="shared" si="30"/>
        <v>-196.81085317951172</v>
      </c>
      <c r="AL34">
        <f t="shared" si="9"/>
        <v>-25508.840035826681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-1259.102648542636</v>
      </c>
      <c r="AR34">
        <f t="shared" si="14"/>
        <v>-1259.1605624713113</v>
      </c>
      <c r="AS34">
        <f t="shared" si="15"/>
        <v>29.497409745956556</v>
      </c>
      <c r="AT34">
        <f t="shared" si="16"/>
        <v>-9.5611083751909387</v>
      </c>
      <c r="AU34">
        <f t="shared" si="17"/>
        <v>-1239.2242611005456</v>
      </c>
      <c r="AW34">
        <v>31</v>
      </c>
      <c r="AX34">
        <f>IF(Z34&gt;0, (R34*SUMPRODUCT(K34:$K$98, X34:$X$98)-K34*$AZ$3)/Z34, 0)</f>
        <v>-35847.307385286251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-53567.323969026846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-3418.7737198042528</v>
      </c>
      <c r="AC35">
        <f t="shared" ref="AC35:AC66" si="33">S35*Z35</f>
        <v>-3833.2938916884609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-22856.440065965573</v>
      </c>
      <c r="AI35">
        <f t="shared" ref="AI35:AI66" si="38">SUM(AE35:AH35)</f>
        <v>-22857.334569743172</v>
      </c>
      <c r="AJ35">
        <f t="shared" ref="AJ35:AJ66" si="39">AB35-AC35</f>
        <v>414.52017188420814</v>
      </c>
      <c r="AK35">
        <f t="shared" si="30"/>
        <v>-239.31416038629771</v>
      </c>
      <c r="AL35">
        <f t="shared" ref="AL35:AL66" si="40">SUM(AI35:AK35)</f>
        <v>-22682.128558245262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-991.40193767680887</v>
      </c>
      <c r="AR35">
        <f t="shared" ref="AR35:AR66" si="45">AI35*$K35</f>
        <v>-991.44073692882762</v>
      </c>
      <c r="AS35">
        <f t="shared" ref="AS35:AS66" si="46">AJ35*$K35</f>
        <v>17.979882275020721</v>
      </c>
      <c r="AT35">
        <f t="shared" ref="AT35:AT66" si="47">AK35*$K35</f>
        <v>-10.380292015542764</v>
      </c>
      <c r="AU35">
        <f t="shared" ref="AU35:AU66" si="48">AL35*$K35</f>
        <v>-983.84114666934965</v>
      </c>
      <c r="AW35">
        <v>32</v>
      </c>
      <c r="AX35">
        <f>IF(Z35&gt;0, (R35*SUMPRODUCT(K35:$K$98, X35:$X$98)-K35*$AZ$3)/Z35, 0)</f>
        <v>-53567.323969026846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1000000</v>
      </c>
      <c r="S36">
        <f t="shared" si="32"/>
        <v>-79239.056054819914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-3833.2938916884609</v>
      </c>
      <c r="AC36">
        <f t="shared" si="33"/>
        <v>-4070.6043323488129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-19473.512614164974</v>
      </c>
      <c r="AI36">
        <f t="shared" si="38"/>
        <v>-19474.154753997118</v>
      </c>
      <c r="AJ36">
        <f t="shared" si="39"/>
        <v>237.31044066035201</v>
      </c>
      <c r="AK36">
        <f t="shared" si="30"/>
        <v>-268.33057241819228</v>
      </c>
      <c r="AL36">
        <f t="shared" si="40"/>
        <v>-19505.174885754957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-754.16686576151267</v>
      </c>
      <c r="AR36">
        <f t="shared" si="45"/>
        <v>-754.19173444310002</v>
      </c>
      <c r="AS36">
        <f t="shared" si="46"/>
        <v>9.1905181561911782</v>
      </c>
      <c r="AT36">
        <f t="shared" si="47"/>
        <v>-10.391860513209119</v>
      </c>
      <c r="AU36">
        <f t="shared" si="48"/>
        <v>-755.39307680011791</v>
      </c>
      <c r="AW36">
        <v>33</v>
      </c>
      <c r="AX36">
        <f>IF(Z36&gt;0, (R36*SUMPRODUCT(K36:$K$98, X36:$X$98)-K36*$AZ$3)/Z36, 0)</f>
        <v>-79239.056054819914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1000000</v>
      </c>
      <c r="S37">
        <f t="shared" si="32"/>
        <v>-118569.29648043434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-4070.6043323488129</v>
      </c>
      <c r="AC37">
        <f t="shared" si="33"/>
        <v>-4151.4752186313481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-15844.403515758453</v>
      </c>
      <c r="AI37">
        <f t="shared" si="38"/>
        <v>-15844.84117914833</v>
      </c>
      <c r="AJ37">
        <f t="shared" si="39"/>
        <v>80.870886282535139</v>
      </c>
      <c r="AK37">
        <f t="shared" si="30"/>
        <v>-284.94230326441692</v>
      </c>
      <c r="AL37">
        <f t="shared" si="40"/>
        <v>-16048.912596130212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-547.87441903853494</v>
      </c>
      <c r="AR37">
        <f t="shared" si="45"/>
        <v>-547.88955274648583</v>
      </c>
      <c r="AS37">
        <f t="shared" si="46"/>
        <v>2.796387367634801</v>
      </c>
      <c r="AT37">
        <f t="shared" si="47"/>
        <v>-9.8528542715558043</v>
      </c>
      <c r="AU37">
        <f t="shared" si="48"/>
        <v>-554.94601965040692</v>
      </c>
      <c r="AW37">
        <v>34</v>
      </c>
      <c r="AX37">
        <f>IF(Z37&gt;0, (R37*SUMPRODUCT(K37:$K$98, X37:$X$98)-K37*$AZ$3)/Z37, 0)</f>
        <v>-118569.29648043434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1000000</v>
      </c>
      <c r="S38">
        <f t="shared" si="32"/>
        <v>-182554.15267853381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-4151.4752186313481</v>
      </c>
      <c r="AC38">
        <f t="shared" si="33"/>
        <v>-4098.1925131350827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-12213.752371539202</v>
      </c>
      <c r="AI38">
        <f t="shared" si="38"/>
        <v>-12214.032986390535</v>
      </c>
      <c r="AJ38">
        <f t="shared" si="39"/>
        <v>-53.282705496265407</v>
      </c>
      <c r="AK38">
        <f t="shared" si="30"/>
        <v>-290.60326530419439</v>
      </c>
      <c r="AL38">
        <f t="shared" si="40"/>
        <v>-12557.918957190996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-377.08236033029544</v>
      </c>
      <c r="AR38">
        <f t="shared" si="45"/>
        <v>-377.09102391764077</v>
      </c>
      <c r="AS38">
        <f t="shared" si="46"/>
        <v>-1.6450283043345946</v>
      </c>
      <c r="AT38">
        <f t="shared" si="47"/>
        <v>-8.9719655243662846</v>
      </c>
      <c r="AU38">
        <f t="shared" si="48"/>
        <v>-387.70801774634162</v>
      </c>
      <c r="AW38">
        <v>35</v>
      </c>
      <c r="AX38">
        <f>IF(Z38&gt;0, (R38*SUMPRODUCT(K38:$K$98, X38:$X$98)-K38*$AZ$3)/Z38, 0)</f>
        <v>-182554.15267853381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1000000</v>
      </c>
      <c r="S39">
        <f t="shared" si="32"/>
        <v>-293839.67275027104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-4098.1925131350827</v>
      </c>
      <c r="AC39">
        <f t="shared" si="33"/>
        <v>-3938.5274408450186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-8821.0349569262435</v>
      </c>
      <c r="AI39">
        <f t="shared" si="38"/>
        <v>-8821.2025026921019</v>
      </c>
      <c r="AJ39">
        <f t="shared" si="39"/>
        <v>-159.66507229006402</v>
      </c>
      <c r="AK39">
        <f t="shared" si="30"/>
        <v>-286.87347591945581</v>
      </c>
      <c r="AL39">
        <f t="shared" si="40"/>
        <v>-9267.7410509016227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-243.15803589747514</v>
      </c>
      <c r="AR39">
        <f t="shared" si="45"/>
        <v>-243.162654414412</v>
      </c>
      <c r="AS39">
        <f t="shared" si="46"/>
        <v>-4.4012800730367827</v>
      </c>
      <c r="AT39">
        <f t="shared" si="47"/>
        <v>-7.9078692348775563</v>
      </c>
      <c r="AU39">
        <f t="shared" si="48"/>
        <v>-255.47180372232634</v>
      </c>
      <c r="AW39">
        <v>36</v>
      </c>
      <c r="AX39">
        <f>IF(Z39&gt;0, (R39*SUMPRODUCT(K39:$K$98, X39:$X$98)-K39*$AZ$3)/Z39, 0)</f>
        <v>-293839.67275027104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1000000</v>
      </c>
      <c r="S40">
        <f t="shared" si="32"/>
        <v>-503519.28057671641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-3938.5274408450186</v>
      </c>
      <c r="AC40">
        <f t="shared" si="33"/>
        <v>-3702.4466976171748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-5916.4867714310176</v>
      </c>
      <c r="AI40">
        <f t="shared" si="38"/>
        <v>-5916.5786856545747</v>
      </c>
      <c r="AJ40">
        <f t="shared" si="39"/>
        <v>-236.08074322784387</v>
      </c>
      <c r="AK40">
        <f t="shared" ref="AK40:AK71" si="61">G40*SUM(AB40:AB40, AE40:AF40)</f>
        <v>-275.69692085915131</v>
      </c>
      <c r="AL40">
        <f t="shared" si="40"/>
        <v>-6428.3563497415689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-145.61796540270242</v>
      </c>
      <c r="AR40">
        <f t="shared" si="45"/>
        <v>-145.620227617213</v>
      </c>
      <c r="AS40">
        <f t="shared" si="46"/>
        <v>-5.8104748354371036</v>
      </c>
      <c r="AT40">
        <f t="shared" si="47"/>
        <v>-6.7855175265758749</v>
      </c>
      <c r="AU40">
        <f t="shared" si="48"/>
        <v>-158.21621997922594</v>
      </c>
      <c r="AW40">
        <v>37</v>
      </c>
      <c r="AX40">
        <f>IF(Z40&gt;0, (R40*SUMPRODUCT(K40:$K$98, X40:$X$98)-K40*$AZ$3)/Z40, 0)</f>
        <v>-503519.28057671641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1000000</v>
      </c>
      <c r="S41">
        <f t="shared" si="32"/>
        <v>-941445.43390242092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-3702.4466976171748</v>
      </c>
      <c r="AC41">
        <f t="shared" si="33"/>
        <v>-3420.1728959436987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-3646.7109891227715</v>
      </c>
      <c r="AI41">
        <f t="shared" si="38"/>
        <v>-3646.756400316729</v>
      </c>
      <c r="AJ41">
        <f t="shared" si="39"/>
        <v>-282.2738016734761</v>
      </c>
      <c r="AK41">
        <f t="shared" si="61"/>
        <v>-259.17126883320225</v>
      </c>
      <c r="AL41">
        <f t="shared" si="40"/>
        <v>-4188.2014708234074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-80.137240580349044</v>
      </c>
      <c r="AR41">
        <f t="shared" si="45"/>
        <v>-80.13823850088238</v>
      </c>
      <c r="AS41">
        <f t="shared" si="46"/>
        <v>-6.2030261300412395</v>
      </c>
      <c r="AT41">
        <f t="shared" si="47"/>
        <v>-5.6953431143707833</v>
      </c>
      <c r="AU41">
        <f t="shared" si="48"/>
        <v>-92.036607745294404</v>
      </c>
      <c r="AW41">
        <v>38</v>
      </c>
      <c r="AX41">
        <f>IF(Z41&gt;0, (R41*SUMPRODUCT(K41:$K$98, X41:$X$98)-K41*$AZ$3)/Z41, 0)</f>
        <v>-941445.43390242092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1000000</v>
      </c>
      <c r="S42">
        <f t="shared" si="32"/>
        <v>-1983332.3536667945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-3420.1728959436987</v>
      </c>
      <c r="AC42">
        <f t="shared" si="33"/>
        <v>-3118.2639159203168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-2024.331877638574</v>
      </c>
      <c r="AI42">
        <f t="shared" si="38"/>
        <v>-2024.3515305721214</v>
      </c>
      <c r="AJ42">
        <f t="shared" si="39"/>
        <v>-301.9089800233819</v>
      </c>
      <c r="AK42">
        <f t="shared" si="61"/>
        <v>-239.41210271605894</v>
      </c>
      <c r="AL42">
        <f t="shared" si="40"/>
        <v>-2565.6726133115626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-39.718855854109485</v>
      </c>
      <c r="AR42">
        <f t="shared" si="45"/>
        <v>-39.719241458882742</v>
      </c>
      <c r="AS42">
        <f t="shared" si="46"/>
        <v>-5.9236725909776409</v>
      </c>
      <c r="AT42">
        <f t="shared" si="47"/>
        <v>-4.697438647560622</v>
      </c>
      <c r="AU42">
        <f t="shared" si="48"/>
        <v>-50.340352697421011</v>
      </c>
      <c r="AW42">
        <v>39</v>
      </c>
      <c r="AX42">
        <f>IF(Z42&gt;0, (R42*SUMPRODUCT(K42:$K$98, X42:$X$98)-K42*$AZ$3)/Z42, 0)</f>
        <v>-1983332.3536667945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1000000</v>
      </c>
      <c r="S43">
        <f t="shared" si="32"/>
        <v>-4926634.7355461465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-3118.2639159203168</v>
      </c>
      <c r="AC43">
        <f t="shared" si="33"/>
        <v>-2816.8700748068095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-984.7488054532854</v>
      </c>
      <c r="AI43">
        <f t="shared" si="38"/>
        <v>-984.75595249742912</v>
      </c>
      <c r="AJ43">
        <f t="shared" si="39"/>
        <v>-301.39384111350728</v>
      </c>
      <c r="AK43">
        <f t="shared" si="61"/>
        <v>-218.27847411442218</v>
      </c>
      <c r="AL43">
        <f t="shared" si="40"/>
        <v>-1504.4282677253584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-17.25132494346542</v>
      </c>
      <c r="AR43">
        <f t="shared" si="45"/>
        <v>-17.251450148979988</v>
      </c>
      <c r="AS43">
        <f t="shared" si="46"/>
        <v>-5.2799689222420216</v>
      </c>
      <c r="AT43">
        <f t="shared" si="47"/>
        <v>-3.8239121126715951</v>
      </c>
      <c r="AU43">
        <f t="shared" si="48"/>
        <v>-26.355331183893604</v>
      </c>
      <c r="AW43">
        <v>40</v>
      </c>
      <c r="AX43">
        <f>IF(Z43&gt;0, (R43*SUMPRODUCT(K43:$K$98, X43:$X$98)-K43*$AZ$3)/Z43, 0)</f>
        <v>-4926634.7355461465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1000000</v>
      </c>
      <c r="S44">
        <f t="shared" si="32"/>
        <v>-15308259.468780188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-2816.8700748068095</v>
      </c>
      <c r="AC44">
        <f t="shared" si="33"/>
        <v>-2529.5564917434745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-400.80460948606998</v>
      </c>
      <c r="AI44">
        <f t="shared" si="38"/>
        <v>-400.80667500215372</v>
      </c>
      <c r="AJ44">
        <f t="shared" si="39"/>
        <v>-287.31358306333505</v>
      </c>
      <c r="AK44">
        <f t="shared" si="61"/>
        <v>-197.18090523647669</v>
      </c>
      <c r="AL44">
        <f t="shared" si="40"/>
        <v>-885.30116330196552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-6.2691935449432901</v>
      </c>
      <c r="AR44">
        <f t="shared" si="45"/>
        <v>-6.269225852755608</v>
      </c>
      <c r="AS44">
        <f t="shared" si="46"/>
        <v>-4.4940213203256327</v>
      </c>
      <c r="AT44">
        <f t="shared" si="47"/>
        <v>-3.0842091858166554</v>
      </c>
      <c r="AU44">
        <f t="shared" si="48"/>
        <v>-13.847456358897897</v>
      </c>
      <c r="AW44">
        <v>41</v>
      </c>
      <c r="AX44">
        <f>IF(Z44&gt;0, (R44*SUMPRODUCT(K44:$K$98, X44:$X$98)-K44*$AZ$3)/Z44, 0)</f>
        <v>-15308259.468780188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1000000</v>
      </c>
      <c r="S45">
        <f t="shared" si="32"/>
        <v>-64934207.148814186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-2529.5564917434745</v>
      </c>
      <c r="AC45">
        <f t="shared" si="33"/>
        <v>-2263.8927317109174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-128.72446520802794</v>
      </c>
      <c r="AI45">
        <f t="shared" si="38"/>
        <v>-128.72490101313574</v>
      </c>
      <c r="AJ45">
        <f t="shared" si="39"/>
        <v>-265.66376003255709</v>
      </c>
      <c r="AK45">
        <f t="shared" si="61"/>
        <v>-177.06895442204322</v>
      </c>
      <c r="AL45">
        <f t="shared" si="40"/>
        <v>-571.4576154677361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-1.7977199739036374</v>
      </c>
      <c r="AR45">
        <f t="shared" si="45"/>
        <v>-1.797726060202351</v>
      </c>
      <c r="AS45">
        <f t="shared" si="46"/>
        <v>-3.7101653285647966</v>
      </c>
      <c r="AT45">
        <f t="shared" si="47"/>
        <v>-2.472881869101661</v>
      </c>
      <c r="AU45">
        <f t="shared" si="48"/>
        <v>-7.9807732578688091</v>
      </c>
      <c r="AW45">
        <v>42</v>
      </c>
      <c r="AX45">
        <f>IF(Z45&gt;0, (R45*SUMPRODUCT(K45:$K$98, X45:$X$98)-K45*$AZ$3)/Z45, 0)</f>
        <v>-64934207.148814186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1000000</v>
      </c>
      <c r="S46">
        <f t="shared" si="32"/>
        <v>-278092684.17020196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-2263.8927317109174</v>
      </c>
      <c r="AC46">
        <f t="shared" si="33"/>
        <v>-2022.8931717049099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-27.241595575910452</v>
      </c>
      <c r="AI46">
        <f t="shared" si="38"/>
        <v>-27.241686503022475</v>
      </c>
      <c r="AJ46">
        <f t="shared" si="39"/>
        <v>-240.99956000600741</v>
      </c>
      <c r="AK46">
        <f t="shared" si="61"/>
        <v>-158.47249121976424</v>
      </c>
      <c r="AL46">
        <f t="shared" si="40"/>
        <v>-426.71373772879417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-0.33968429339611228</v>
      </c>
      <c r="AR46">
        <f t="shared" si="45"/>
        <v>-0.3396854271957721</v>
      </c>
      <c r="AS46">
        <f t="shared" si="46"/>
        <v>-3.0051017026993136</v>
      </c>
      <c r="AT46">
        <f t="shared" si="47"/>
        <v>-1.9760449072340405</v>
      </c>
      <c r="AU46">
        <f t="shared" si="48"/>
        <v>-5.3208320371291267</v>
      </c>
      <c r="AW46">
        <v>43</v>
      </c>
      <c r="AX46">
        <f>IF(Z46&gt;0, (R46*SUMPRODUCT(K46:$K$98, X46:$X$98)-K46*$AZ$3)/Z46, 0)</f>
        <v>-278092684.17020196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1000000</v>
      </c>
      <c r="S47">
        <f t="shared" si="32"/>
        <v>-1204913413.3024862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-2022.8931717049099</v>
      </c>
      <c r="AC47">
        <f t="shared" si="33"/>
        <v>-1806.4495703019566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-5.7021912687365406</v>
      </c>
      <c r="AI47">
        <f t="shared" si="38"/>
        <v>-5.7022100091865839</v>
      </c>
      <c r="AJ47">
        <f t="shared" si="39"/>
        <v>-216.44360140295339</v>
      </c>
      <c r="AK47">
        <f t="shared" si="61"/>
        <v>-141.60252201934372</v>
      </c>
      <c r="AL47">
        <f t="shared" si="40"/>
        <v>-363.74833343148373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-6.348435082786856E-2</v>
      </c>
      <c r="AR47">
        <f t="shared" si="45"/>
        <v>-6.3484559471396834E-2</v>
      </c>
      <c r="AS47">
        <f t="shared" si="46"/>
        <v>-2.4097370428889597</v>
      </c>
      <c r="AT47">
        <f t="shared" si="47"/>
        <v>-1.5765069536116862</v>
      </c>
      <c r="AU47">
        <f t="shared" si="48"/>
        <v>-4.0497285559720426</v>
      </c>
      <c r="AW47">
        <v>44</v>
      </c>
      <c r="AX47">
        <f>IF(Z47&gt;0, (R47*SUMPRODUCT(K47:$K$98, X47:$X$98)-K47*$AZ$3)/Z47, 0)</f>
        <v>-1204913413.3024862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1000000</v>
      </c>
      <c r="S48">
        <f t="shared" si="32"/>
        <v>-5291738185.6476126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-1806.4495703019566</v>
      </c>
      <c r="AC48">
        <f t="shared" si="33"/>
        <v>-1612.9565495667582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-1.1794370764973325</v>
      </c>
      <c r="AI48">
        <f t="shared" si="38"/>
        <v>-1.1794408865794195</v>
      </c>
      <c r="AJ48">
        <f t="shared" si="39"/>
        <v>-193.49302073519834</v>
      </c>
      <c r="AK48">
        <f t="shared" si="61"/>
        <v>-126.45146992113698</v>
      </c>
      <c r="AL48">
        <f t="shared" si="40"/>
        <v>-321.12393154291476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-1.1724157811657324E-2</v>
      </c>
      <c r="AR48">
        <f t="shared" si="45"/>
        <v>-1.1724195685660568E-2</v>
      </c>
      <c r="AS48">
        <f t="shared" si="46"/>
        <v>-1.9234113932477166</v>
      </c>
      <c r="AT48">
        <f t="shared" si="47"/>
        <v>-1.2569869291155882</v>
      </c>
      <c r="AU48">
        <f t="shared" si="48"/>
        <v>-3.1921225180489659</v>
      </c>
      <c r="AW48">
        <v>45</v>
      </c>
      <c r="AX48">
        <f>IF(Z48&gt;0, (R48*SUMPRODUCT(K48:$K$98, X48:$X$98)-K48*$AZ$3)/Z48, 0)</f>
        <v>-5291738185.6476126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1000000</v>
      </c>
      <c r="S49">
        <f t="shared" si="32"/>
        <v>-23598550830.922325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-1612.9565495667582</v>
      </c>
      <c r="AC49">
        <f t="shared" si="33"/>
        <v>-1440.1499656120466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-0.24073145025839812</v>
      </c>
      <c r="AI49">
        <f t="shared" si="38"/>
        <v>-0.24073221309653589</v>
      </c>
      <c r="AJ49">
        <f t="shared" si="39"/>
        <v>-172.80658395471164</v>
      </c>
      <c r="AK49">
        <f t="shared" si="61"/>
        <v>-112.90695846967309</v>
      </c>
      <c r="AL49">
        <f t="shared" si="40"/>
        <v>-285.95427463748126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-2.1365924483474326E-3</v>
      </c>
      <c r="AR49">
        <f t="shared" si="45"/>
        <v>-2.1365992188554102E-3</v>
      </c>
      <c r="AS49">
        <f t="shared" si="46"/>
        <v>-1.5337308104364442</v>
      </c>
      <c r="AT49">
        <f t="shared" si="47"/>
        <v>-1.0020965460609357</v>
      </c>
      <c r="AU49">
        <f t="shared" si="48"/>
        <v>-2.537963955716235</v>
      </c>
      <c r="AW49">
        <v>46</v>
      </c>
      <c r="AX49">
        <f>IF(Z49&gt;0, (R49*SUMPRODUCT(K49:$K$98, X49:$X$98)-K49*$AZ$3)/Z49, 0)</f>
        <v>-23598550830.922325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1000000</v>
      </c>
      <c r="S50">
        <f t="shared" si="32"/>
        <v>-106876763362.50255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-1440.1499656120466</v>
      </c>
      <c r="AC50">
        <f t="shared" si="33"/>
        <v>-1285.850041389742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-4.8385633601088565E-2</v>
      </c>
      <c r="AI50">
        <f t="shared" si="38"/>
        <v>-4.8385783990424952E-2</v>
      </c>
      <c r="AJ50">
        <f t="shared" si="39"/>
        <v>-154.29992422230453</v>
      </c>
      <c r="AK50">
        <f t="shared" si="61"/>
        <v>-100.81049759284328</v>
      </c>
      <c r="AL50">
        <f t="shared" si="40"/>
        <v>-255.15880759913824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-3.8343103921115206E-4</v>
      </c>
      <c r="AR50">
        <f t="shared" si="45"/>
        <v>-3.8343223096860661E-4</v>
      </c>
      <c r="AS50">
        <f t="shared" si="46"/>
        <v>-1.2227468339575325</v>
      </c>
      <c r="AT50">
        <f t="shared" si="47"/>
        <v>-0.79887088333070044</v>
      </c>
      <c r="AU50">
        <f t="shared" si="48"/>
        <v>-2.0220011495192018</v>
      </c>
      <c r="AW50">
        <v>47</v>
      </c>
      <c r="AX50">
        <f>IF(Z50&gt;0, (R50*SUMPRODUCT(K50:$K$98, X50:$X$98)-K50*$AZ$3)/Z50, 0)</f>
        <v>-106876763362.50255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1000000</v>
      </c>
      <c r="S51">
        <f t="shared" si="32"/>
        <v>-492322365485.13153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-1285.850041389742</v>
      </c>
      <c r="AC51">
        <f t="shared" si="33"/>
        <v>-1148.080727664752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-9.5788659679490185E-3</v>
      </c>
      <c r="AI51">
        <f t="shared" si="38"/>
        <v>-9.5788951175674424E-3</v>
      </c>
      <c r="AJ51">
        <f t="shared" si="39"/>
        <v>-137.76931372499007</v>
      </c>
      <c r="AK51">
        <f t="shared" si="61"/>
        <v>-90.009502897281948</v>
      </c>
      <c r="AL51">
        <f t="shared" si="40"/>
        <v>-227.78839551738957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-6.7774591399591739E-5</v>
      </c>
      <c r="AR51">
        <f t="shared" si="45"/>
        <v>-6.7774797645663528E-5</v>
      </c>
      <c r="AS51">
        <f t="shared" si="46"/>
        <v>-0.97477707448417483</v>
      </c>
      <c r="AT51">
        <f t="shared" si="47"/>
        <v>-0.6368558972800652</v>
      </c>
      <c r="AU51">
        <f t="shared" si="48"/>
        <v>-1.6117007465618856</v>
      </c>
      <c r="AW51">
        <v>48</v>
      </c>
      <c r="AX51">
        <f>IF(Z51&gt;0, (R51*SUMPRODUCT(K51:$K$98, X51:$X$98)-K51*$AZ$3)/Z51, 0)</f>
        <v>-492322365485.13153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1000000</v>
      </c>
      <c r="S52">
        <f t="shared" si="32"/>
        <v>-2309263077975.5894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-1148.080727664752</v>
      </c>
      <c r="AC52">
        <f t="shared" si="33"/>
        <v>-1025.072137264317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-1.8647539983478621E-3</v>
      </c>
      <c r="AI52">
        <f t="shared" si="38"/>
        <v>-1.8647595470451231E-3</v>
      </c>
      <c r="AJ52">
        <f t="shared" si="39"/>
        <v>-123.00859040043497</v>
      </c>
      <c r="AK52">
        <f t="shared" si="61"/>
        <v>-80.365650936532646</v>
      </c>
      <c r="AL52">
        <f t="shared" si="40"/>
        <v>-203.37610609651466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-1.1780299605258587E-5</v>
      </c>
      <c r="AR52">
        <f t="shared" si="45"/>
        <v>-1.178033465830913E-5</v>
      </c>
      <c r="AS52">
        <f t="shared" si="46"/>
        <v>-0.77708805033882</v>
      </c>
      <c r="AT52">
        <f t="shared" si="47"/>
        <v>-0.50769776970194014</v>
      </c>
      <c r="AU52">
        <f t="shared" si="48"/>
        <v>-1.2847976003754185</v>
      </c>
      <c r="AW52">
        <v>49</v>
      </c>
      <c r="AX52">
        <f>IF(Z52&gt;0, (R52*SUMPRODUCT(K52:$K$98, X52:$X$98)-K52*$AZ$3)/Z52, 0)</f>
        <v>-2309263077975.5894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1000000</v>
      </c>
      <c r="S53">
        <f t="shared" si="32"/>
        <v>-11039975579862.02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-1025.072137264317</v>
      </c>
      <c r="AC53">
        <f t="shared" si="33"/>
        <v>-915.24298995977188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-3.5655419495427622E-4</v>
      </c>
      <c r="AI53">
        <f t="shared" si="38"/>
        <v>-3.5655523123712774E-4</v>
      </c>
      <c r="AJ53">
        <f t="shared" si="39"/>
        <v>-109.82914730454513</v>
      </c>
      <c r="AK53">
        <f t="shared" si="61"/>
        <v>-71.75504960850219</v>
      </c>
      <c r="AL53">
        <f t="shared" si="40"/>
        <v>-181.58455346827856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-2.0111400589350794E-6</v>
      </c>
      <c r="AR53">
        <f t="shared" si="45"/>
        <v>-2.0111459040772331E-6</v>
      </c>
      <c r="AS53">
        <f t="shared" si="46"/>
        <v>-0.61949011092458983</v>
      </c>
      <c r="AT53">
        <f t="shared" si="47"/>
        <v>-0.40473357694484169</v>
      </c>
      <c r="AU53">
        <f t="shared" si="48"/>
        <v>-1.0242256990153356</v>
      </c>
      <c r="AW53">
        <v>50</v>
      </c>
      <c r="AX53">
        <f>IF(Z53&gt;0, (R53*SUMPRODUCT(K53:$K$98, X53:$X$98)-K53*$AZ$3)/Z53, 0)</f>
        <v>-11039975579862.02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1000000</v>
      </c>
      <c r="S54">
        <f t="shared" si="32"/>
        <v>-53890974166473.266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-915.24298995977188</v>
      </c>
      <c r="AC54">
        <f t="shared" si="33"/>
        <v>-817.18124278801474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-6.6910000597854334E-5</v>
      </c>
      <c r="AI54">
        <f t="shared" si="38"/>
        <v>-6.6910190142869855E-5</v>
      </c>
      <c r="AJ54">
        <f t="shared" si="39"/>
        <v>-98.061747171757133</v>
      </c>
      <c r="AK54">
        <f t="shared" si="61"/>
        <v>-64.067009297184043</v>
      </c>
      <c r="AL54">
        <f t="shared" si="40"/>
        <v>-162.12882337913132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-3.3696886668982532E-7</v>
      </c>
      <c r="AR54">
        <f t="shared" si="45"/>
        <v>-3.3696982126714553E-7</v>
      </c>
      <c r="AS54">
        <f t="shared" si="46"/>
        <v>-0.493853766474945</v>
      </c>
      <c r="AT54">
        <f t="shared" si="47"/>
        <v>-0.3226511331965361</v>
      </c>
      <c r="AU54">
        <f t="shared" si="48"/>
        <v>-0.81650523664130237</v>
      </c>
      <c r="AW54">
        <v>51</v>
      </c>
      <c r="AX54">
        <f>IF(Z54&gt;0, (R54*SUMPRODUCT(K54:$K$98, X54:$X$98)-K54*$AZ$3)/Z54, 0)</f>
        <v>-53890974166473.266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1000000</v>
      </c>
      <c r="S55">
        <f t="shared" si="32"/>
        <v>-268890531452619.72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-817.18124278801474</v>
      </c>
      <c r="AC55">
        <f t="shared" si="33"/>
        <v>-729.62610992596819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-1.2298496272306007E-5</v>
      </c>
      <c r="AI55">
        <f t="shared" si="38"/>
        <v>-1.229853019066797E-5</v>
      </c>
      <c r="AJ55">
        <f t="shared" si="39"/>
        <v>-87.555132862046548</v>
      </c>
      <c r="AK55">
        <f t="shared" si="61"/>
        <v>-57.202686995161038</v>
      </c>
      <c r="AL55">
        <f t="shared" si="40"/>
        <v>-144.75783215573779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-5.5300968169377866E-8</v>
      </c>
      <c r="AR55">
        <f t="shared" si="45"/>
        <v>-5.5301120685442737E-8</v>
      </c>
      <c r="AS55">
        <f t="shared" si="46"/>
        <v>-0.3936972055984384</v>
      </c>
      <c r="AT55">
        <f t="shared" si="47"/>
        <v>-0.25721550852079456</v>
      </c>
      <c r="AU55">
        <f t="shared" si="48"/>
        <v>-0.6509127694203537</v>
      </c>
      <c r="AW55">
        <v>52</v>
      </c>
      <c r="AX55">
        <f>IF(Z55&gt;0, (R55*SUMPRODUCT(K55:$K$98, X55:$X$98)-K55*$AZ$3)/Z55, 0)</f>
        <v>-268890531452619.72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1000000</v>
      </c>
      <c r="S56">
        <f t="shared" si="32"/>
        <v>-1373857469464628.5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-729.62610992596819</v>
      </c>
      <c r="AC56">
        <f t="shared" si="33"/>
        <v>-651.45188391071997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-2.2121570704501473E-6</v>
      </c>
      <c r="AI56">
        <f t="shared" si="38"/>
        <v>-2.2121629976651094E-6</v>
      </c>
      <c r="AJ56">
        <f t="shared" si="39"/>
        <v>-78.174226015248223</v>
      </c>
      <c r="AK56">
        <f t="shared" si="61"/>
        <v>-51.07382769481778</v>
      </c>
      <c r="AL56">
        <f t="shared" si="40"/>
        <v>-129.24805592222901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-8.8813433126564164E-9</v>
      </c>
      <c r="AR56">
        <f t="shared" si="45"/>
        <v>-8.8813671091723459E-9</v>
      </c>
      <c r="AS56">
        <f t="shared" si="46"/>
        <v>-0.31385300289790719</v>
      </c>
      <c r="AT56">
        <f t="shared" si="47"/>
        <v>-0.20505062868652132</v>
      </c>
      <c r="AU56">
        <f t="shared" si="48"/>
        <v>-0.51890364046579573</v>
      </c>
      <c r="AW56">
        <v>53</v>
      </c>
      <c r="AX56">
        <f>IF(Z56&gt;0, (R56*SUMPRODUCT(K56:$K$98, X56:$X$98)-K56*$AZ$3)/Z56, 0)</f>
        <v>-1373857469464628.5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1000000</v>
      </c>
      <c r="S57">
        <f t="shared" si="32"/>
        <v>-7202644357184578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-651.45188391071997</v>
      </c>
      <c r="AC57">
        <f t="shared" si="33"/>
        <v>-581.6534677851821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-3.8867988038065465E-7</v>
      </c>
      <c r="AI57">
        <f t="shared" si="38"/>
        <v>-3.8868088982496245E-7</v>
      </c>
      <c r="AJ57">
        <f t="shared" si="39"/>
        <v>-69.798416125537869</v>
      </c>
      <c r="AK57">
        <f t="shared" si="61"/>
        <v>-45.601631873750399</v>
      </c>
      <c r="AL57">
        <f t="shared" si="40"/>
        <v>-115.40004838796915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-1.3932746516698284E-9</v>
      </c>
      <c r="AR57">
        <f t="shared" si="45"/>
        <v>-1.3932782701570137E-9</v>
      </c>
      <c r="AS57">
        <f t="shared" si="46"/>
        <v>-0.25020169250637331</v>
      </c>
      <c r="AT57">
        <f t="shared" si="47"/>
        <v>-0.1634651057889891</v>
      </c>
      <c r="AU57">
        <f t="shared" si="48"/>
        <v>-0.41366679968864062</v>
      </c>
      <c r="AW57">
        <v>54</v>
      </c>
      <c r="AX57">
        <f>IF(Z57&gt;0, (R57*SUMPRODUCT(K57:$K$98, X57:$X$98)-K57*$AZ$3)/Z57, 0)</f>
        <v>-7202644357184578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1000000</v>
      </c>
      <c r="S58">
        <f t="shared" si="32"/>
        <v>-3.879152041023328E+16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-581.6534677851821</v>
      </c>
      <c r="AC58">
        <f t="shared" si="33"/>
        <v>-519.33345338084405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-6.6560180503235892E-8</v>
      </c>
      <c r="AI58">
        <f t="shared" si="38"/>
        <v>-6.6560347850844301E-8</v>
      </c>
      <c r="AJ58">
        <f t="shared" si="39"/>
        <v>-62.320014404338053</v>
      </c>
      <c r="AK58">
        <f t="shared" si="61"/>
        <v>-40.715742744962753</v>
      </c>
      <c r="AL58">
        <f t="shared" si="40"/>
        <v>-103.03575721586115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-2.1303018468681974E-10</v>
      </c>
      <c r="AR58">
        <f t="shared" si="45"/>
        <v>-2.1303072029371949E-10</v>
      </c>
      <c r="AS58">
        <f t="shared" si="46"/>
        <v>-0.19945925743990392</v>
      </c>
      <c r="AT58">
        <f t="shared" si="47"/>
        <v>-0.13031338152994906</v>
      </c>
      <c r="AU58">
        <f t="shared" si="48"/>
        <v>-0.32977263918288374</v>
      </c>
      <c r="AW58">
        <v>55</v>
      </c>
      <c r="AX58">
        <f>IF(Z58&gt;0, (R58*SUMPRODUCT(K58:$K$98, X58:$X$98)-K58*$AZ$3)/Z58, 0)</f>
        <v>-3.879152041023328E+16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1000000</v>
      </c>
      <c r="S59">
        <f t="shared" si="32"/>
        <v>-2.1505479999702054E+17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-519.33345338084405</v>
      </c>
      <c r="AC59">
        <f t="shared" si="33"/>
        <v>-463.69058337593981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-1.1097779766032424E-8</v>
      </c>
      <c r="AI59">
        <f t="shared" si="38"/>
        <v>-1.1097806717917676E-8</v>
      </c>
      <c r="AJ59">
        <f t="shared" si="39"/>
        <v>-55.642870004904239</v>
      </c>
      <c r="AK59">
        <f t="shared" si="61"/>
        <v>-36.35334173665909</v>
      </c>
      <c r="AL59">
        <f t="shared" si="40"/>
        <v>-91.996211752661139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-3.1713540707728961E-11</v>
      </c>
      <c r="AR59">
        <f t="shared" si="45"/>
        <v>-3.1713617726711869E-11</v>
      </c>
      <c r="AS59">
        <f t="shared" si="46"/>
        <v>-0.15900769885491037</v>
      </c>
      <c r="AT59">
        <f t="shared" si="47"/>
        <v>-0.10388502991888909</v>
      </c>
      <c r="AU59">
        <f t="shared" si="48"/>
        <v>-0.26289272880551312</v>
      </c>
      <c r="AW59">
        <v>56</v>
      </c>
      <c r="AX59">
        <f>IF(Z59&gt;0, (R59*SUMPRODUCT(K59:$K$98, X59:$X$98)-K59*$AZ$3)/Z59, 0)</f>
        <v>-2.1505479999702054E+17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1000000</v>
      </c>
      <c r="S60">
        <f t="shared" si="32"/>
        <v>-1.2285481811598868E+18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-463.69058337593981</v>
      </c>
      <c r="AC60">
        <f t="shared" si="33"/>
        <v>-414.00944944283117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-1.7975984996420312E-9</v>
      </c>
      <c r="AI60">
        <f t="shared" si="38"/>
        <v>-1.7976027120271841E-9</v>
      </c>
      <c r="AJ60">
        <f t="shared" si="39"/>
        <v>-49.68113393310864</v>
      </c>
      <c r="AK60">
        <f t="shared" si="61"/>
        <v>-32.458340836315791</v>
      </c>
      <c r="AL60">
        <f t="shared" si="40"/>
        <v>-82.139474771222041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-4.5865201351417883E-12</v>
      </c>
      <c r="AR60">
        <f t="shared" si="45"/>
        <v>-4.5865308829196287E-12</v>
      </c>
      <c r="AS60">
        <f t="shared" si="46"/>
        <v>-0.12675996401101516</v>
      </c>
      <c r="AT60">
        <f t="shared" si="47"/>
        <v>-8.2816509820576201E-2</v>
      </c>
      <c r="AU60">
        <f t="shared" si="48"/>
        <v>-0.20957647383617792</v>
      </c>
      <c r="AW60">
        <v>57</v>
      </c>
      <c r="AX60">
        <f>IF(Z60&gt;0, (R60*SUMPRODUCT(K60:$K$98, X60:$X$98)-K60*$AZ$3)/Z60, 0)</f>
        <v>-1.2285481811598868E+18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1000000</v>
      </c>
      <c r="S61">
        <f t="shared" si="32"/>
        <v>-7.2351200936515338E+18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-414.00944944283117</v>
      </c>
      <c r="AC61">
        <f t="shared" si="33"/>
        <v>-369.65129414538893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-2.8252965900023879E-10</v>
      </c>
      <c r="AI61">
        <f t="shared" si="38"/>
        <v>-2.8253029764080272E-10</v>
      </c>
      <c r="AJ61">
        <f t="shared" si="39"/>
        <v>-44.358155297442238</v>
      </c>
      <c r="AK61">
        <f t="shared" si="61"/>
        <v>-28.980661460998185</v>
      </c>
      <c r="AL61">
        <f t="shared" si="40"/>
        <v>-73.338816758722956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-6.4363052092107996E-13</v>
      </c>
      <c r="AR61">
        <f t="shared" si="45"/>
        <v>-6.4363197580748124E-13</v>
      </c>
      <c r="AS61">
        <f t="shared" si="46"/>
        <v>-0.10105226722822322</v>
      </c>
      <c r="AT61">
        <f t="shared" si="47"/>
        <v>-6.6020814589111729E-2</v>
      </c>
      <c r="AU61">
        <f t="shared" si="48"/>
        <v>-0.16707308181797859</v>
      </c>
      <c r="AW61">
        <v>58</v>
      </c>
      <c r="AX61">
        <f>IF(Z61&gt;0, (R61*SUMPRODUCT(K61:$K$98, X61:$X$98)-K61*$AZ$3)/Z61, 0)</f>
        <v>-7.2351200936515338E+18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1000000</v>
      </c>
      <c r="S62">
        <f t="shared" si="32"/>
        <v>-4.4000274923333779E+19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-369.65129414538893</v>
      </c>
      <c r="AC62">
        <f t="shared" si="33"/>
        <v>-330.04579834409782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-4.3079338661107413E-11</v>
      </c>
      <c r="AI62">
        <f t="shared" si="38"/>
        <v>-4.3079432423532452E-11</v>
      </c>
      <c r="AJ62">
        <f t="shared" si="39"/>
        <v>-39.605495801291113</v>
      </c>
      <c r="AK62">
        <f t="shared" si="61"/>
        <v>-25.875590590177229</v>
      </c>
      <c r="AL62">
        <f t="shared" si="40"/>
        <v>-65.481086391511425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-8.7624103915508708E-14</v>
      </c>
      <c r="AR62">
        <f t="shared" si="45"/>
        <v>-8.7624294629868091E-14</v>
      </c>
      <c r="AS62">
        <f t="shared" si="46"/>
        <v>-8.0558248746996089E-2</v>
      </c>
      <c r="AT62">
        <f t="shared" si="47"/>
        <v>-5.263138918137153E-2</v>
      </c>
      <c r="AU62">
        <f t="shared" si="48"/>
        <v>-0.13318963792845526</v>
      </c>
      <c r="AW62">
        <v>59</v>
      </c>
      <c r="AX62">
        <f>IF(Z62&gt;0, (R62*SUMPRODUCT(K62:$K$98, X62:$X$98)-K62*$AZ$3)/Z62, 0)</f>
        <v>-4.4000274923333779E+19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1000000</v>
      </c>
      <c r="S63">
        <f t="shared" si="32"/>
        <v>-2.7678419659518873E+20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-330.04579834409782</v>
      </c>
      <c r="AC63">
        <f t="shared" si="33"/>
        <v>-294.68374852151601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-6.3613143597844462E-12</v>
      </c>
      <c r="AI63">
        <f t="shared" si="38"/>
        <v>-6.3613276681557398E-12</v>
      </c>
      <c r="AJ63">
        <f t="shared" si="39"/>
        <v>-35.36204982258181</v>
      </c>
      <c r="AK63">
        <f t="shared" si="61"/>
        <v>-23.103205884086851</v>
      </c>
      <c r="AL63">
        <f t="shared" si="40"/>
        <v>-58.465255706675023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-1.1552697381508527E-14</v>
      </c>
      <c r="AR63">
        <f t="shared" si="45"/>
        <v>-1.1552721550662494E-14</v>
      </c>
      <c r="AS63">
        <f t="shared" si="46"/>
        <v>-6.4220542687338275E-2</v>
      </c>
      <c r="AT63">
        <f t="shared" si="47"/>
        <v>-4.1957421222394459E-2</v>
      </c>
      <c r="AU63">
        <f t="shared" si="48"/>
        <v>-0.10617796390974428</v>
      </c>
      <c r="AW63">
        <v>60</v>
      </c>
      <c r="AX63">
        <f>IF(Z63&gt;0, (R63*SUMPRODUCT(K63:$K$98, X63:$X$98)-K63*$AZ$3)/Z63, 0)</f>
        <v>-2.7678419659518873E+20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1000000</v>
      </c>
      <c r="S64">
        <f t="shared" si="32"/>
        <v>-1.8037772699160132E+21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-294.68374852151601</v>
      </c>
      <c r="AC64">
        <f t="shared" si="33"/>
        <v>-263.11048975135355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-9.0815661034955387E-13</v>
      </c>
      <c r="AI64">
        <f t="shared" si="38"/>
        <v>-9.0815843367950523E-13</v>
      </c>
      <c r="AJ64">
        <f t="shared" si="39"/>
        <v>-31.573258770162454</v>
      </c>
      <c r="AK64">
        <f t="shared" si="61"/>
        <v>-20.627862396506124</v>
      </c>
      <c r="AL64">
        <f t="shared" si="40"/>
        <v>-52.201121166669488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-1.4725812461572547E-15</v>
      </c>
      <c r="AR64">
        <f t="shared" si="45"/>
        <v>-1.472584202697417E-15</v>
      </c>
      <c r="AS64">
        <f t="shared" si="46"/>
        <v>-5.1196223443350224E-2</v>
      </c>
      <c r="AT64">
        <f t="shared" si="47"/>
        <v>-3.3448199316322126E-2</v>
      </c>
      <c r="AU64">
        <f t="shared" si="48"/>
        <v>-8.4644422759673821E-2</v>
      </c>
      <c r="AW64">
        <v>61</v>
      </c>
      <c r="AX64">
        <f>IF(Z64&gt;0, (R64*SUMPRODUCT(K64:$K$98, X64:$X$98)-K64*$AZ$3)/Z64, 0)</f>
        <v>-1.8037772699160132E+21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1000000</v>
      </c>
      <c r="S65">
        <f t="shared" si="32"/>
        <v>-1.2195879254180841E+22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-263.11048975135355</v>
      </c>
      <c r="AC65">
        <f t="shared" si="33"/>
        <v>-234.92008013513703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-1.2514548174323875E-13</v>
      </c>
      <c r="AI65">
        <f t="shared" si="38"/>
        <v>-1.2514572252136885E-13</v>
      </c>
      <c r="AJ65">
        <f t="shared" si="39"/>
        <v>-28.190409616216527</v>
      </c>
      <c r="AK65">
        <f t="shared" si="61"/>
        <v>-18.417734282594751</v>
      </c>
      <c r="AL65">
        <f t="shared" si="40"/>
        <v>-46.608143898811406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-1.8118225833619823E-16</v>
      </c>
      <c r="AR65">
        <f t="shared" si="45"/>
        <v>-1.8118260692829092E-16</v>
      </c>
      <c r="AS65">
        <f t="shared" si="46"/>
        <v>-4.0813315882772885E-2</v>
      </c>
      <c r="AT65">
        <f t="shared" si="47"/>
        <v>-2.6664699710078215E-2</v>
      </c>
      <c r="AU65">
        <f t="shared" si="48"/>
        <v>-6.7478015592851284E-2</v>
      </c>
      <c r="AW65">
        <v>62</v>
      </c>
      <c r="AX65">
        <f>IF(Z65&gt;0, (R65*SUMPRODUCT(K65:$K$98, X65:$X$98)-K65*$AZ$3)/Z65, 0)</f>
        <v>-1.2195879254180841E+22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1000000</v>
      </c>
      <c r="S66">
        <f t="shared" si="32"/>
        <v>-8.5690560957010604E+22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-234.92008013513703</v>
      </c>
      <c r="AC66">
        <f t="shared" si="33"/>
        <v>-209.75007154922946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-1.6621866222366303E-14</v>
      </c>
      <c r="AI66">
        <f t="shared" si="38"/>
        <v>-1.6621896819387319E-14</v>
      </c>
      <c r="AJ66">
        <f t="shared" si="39"/>
        <v>-25.170008585907567</v>
      </c>
      <c r="AK66">
        <f t="shared" si="61"/>
        <v>-16.444405609459594</v>
      </c>
      <c r="AL66">
        <f t="shared" si="40"/>
        <v>-41.614414195367175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-2.1486330620256623E-17</v>
      </c>
      <c r="AR66">
        <f t="shared" si="45"/>
        <v>-2.1486370171634352E-17</v>
      </c>
      <c r="AS66">
        <f t="shared" si="46"/>
        <v>-3.2536125544302304E-2</v>
      </c>
      <c r="AT66">
        <f t="shared" si="47"/>
        <v>-2.1256935355610816E-2</v>
      </c>
      <c r="AU66">
        <f t="shared" si="48"/>
        <v>-5.3793060899913134E-2</v>
      </c>
      <c r="AW66">
        <v>63</v>
      </c>
      <c r="AX66">
        <f>IF(Z66&gt;0, (R66*SUMPRODUCT(K66:$K$98, X66:$X$98)-K66*$AZ$3)/Z66, 0)</f>
        <v>-8.5690560957010604E+22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-6.2680942330491472E+23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-209.75007154922946</v>
      </c>
      <c r="AC67">
        <f t="shared" ref="AC67:AC79" si="64">S67*Z67</f>
        <v>-187.27684959752631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-2.1245060903370347E-15</v>
      </c>
      <c r="AI67">
        <f t="shared" ref="AI67:AI79" si="69">SUM(AE67:AH67)</f>
        <v>-2.1245098250617101E-15</v>
      </c>
      <c r="AJ67">
        <f t="shared" ref="AJ67:AJ79" si="70">AB67-AC67</f>
        <v>-22.473221951703152</v>
      </c>
      <c r="AK67">
        <f t="shared" si="61"/>
        <v>-14.682505008446064</v>
      </c>
      <c r="AL67">
        <f t="shared" ref="AL67:AL79" si="71">SUM(AI67:AK67)</f>
        <v>-37.155726960149224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-2.452011085184006E-18</v>
      </c>
      <c r="AR67">
        <f t="shared" ref="AR67:AR79" si="76">AI67*$K67</f>
        <v>-2.452015395638255E-18</v>
      </c>
      <c r="AS67">
        <f t="shared" ref="AS67:AS79" si="77">AJ67*$K67</f>
        <v>-2.5937600083149114E-2</v>
      </c>
      <c r="AT67">
        <f t="shared" ref="AT67:AT79" si="78">AK67*$K67</f>
        <v>-1.6945898720990761E-2</v>
      </c>
      <c r="AU67">
        <f t="shared" ref="AU67:AU79" si="79">AL67*$K67</f>
        <v>-4.2883498804139886E-2</v>
      </c>
      <c r="AW67">
        <v>64</v>
      </c>
      <c r="AX67">
        <f>IF(Z67&gt;0, (R67*SUMPRODUCT(K67:$K$98, X67:$X$98)-K67*$AZ$3)/Z67, 0)</f>
        <v>-6.2680942330491472E+23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1000000</v>
      </c>
      <c r="S68">
        <f t="shared" si="63"/>
        <v>-4.7816737560387101E+24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-187.27684959752631</v>
      </c>
      <c r="AC68">
        <f t="shared" si="64"/>
        <v>-167.21147285493419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-2.6082095937546029E-16</v>
      </c>
      <c r="AI68">
        <f t="shared" si="69"/>
        <v>-2.6082139649089673E-16</v>
      </c>
      <c r="AJ68">
        <f t="shared" si="70"/>
        <v>-20.065376742592122</v>
      </c>
      <c r="AK68">
        <f t="shared" si="61"/>
        <v>-13.109379471826843</v>
      </c>
      <c r="AL68">
        <f t="shared" si="71"/>
        <v>-33.174756214418963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-2.6877502701257214E-19</v>
      </c>
      <c r="AR68">
        <f t="shared" si="76"/>
        <v>-2.6877547745840102E-19</v>
      </c>
      <c r="AS68">
        <f t="shared" si="77"/>
        <v>-2.0677295984653329E-2</v>
      </c>
      <c r="AT68">
        <f t="shared" si="78"/>
        <v>-1.35091667099735E-2</v>
      </c>
      <c r="AU68">
        <f t="shared" si="79"/>
        <v>-3.4186462694626829E-2</v>
      </c>
      <c r="AW68">
        <v>65</v>
      </c>
      <c r="AX68">
        <f>IF(Z68&gt;0, (R68*SUMPRODUCT(K68:$K$98, X68:$X$98)-K68*$AZ$3)/Z68, 0)</f>
        <v>-4.7816737560387101E+24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1000000</v>
      </c>
      <c r="S69">
        <f t="shared" si="63"/>
        <v>-3.8104826536030484E+25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-167.21147285493419</v>
      </c>
      <c r="AC69">
        <f t="shared" si="64"/>
        <v>-149.29595790619123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-3.0701509824794163E-17</v>
      </c>
      <c r="AI69">
        <f t="shared" si="69"/>
        <v>-3.0701558800203411E-17</v>
      </c>
      <c r="AJ69">
        <f t="shared" si="70"/>
        <v>-17.915514948742953</v>
      </c>
      <c r="AK69">
        <f t="shared" si="61"/>
        <v>-11.704803099845394</v>
      </c>
      <c r="AL69">
        <f t="shared" si="71"/>
        <v>-29.620318048588345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-2.8248028128200808E-20</v>
      </c>
      <c r="AR69">
        <f t="shared" si="76"/>
        <v>-2.8248073189787219E-20</v>
      </c>
      <c r="AS69">
        <f t="shared" si="77"/>
        <v>-1.6483813763275922E-2</v>
      </c>
      <c r="AT69">
        <f t="shared" si="78"/>
        <v>-1.0769424992006933E-2</v>
      </c>
      <c r="AU69">
        <f t="shared" si="79"/>
        <v>-2.7253238755282853E-2</v>
      </c>
      <c r="AW69">
        <v>66</v>
      </c>
      <c r="AX69">
        <f>IF(Z69&gt;0, (R69*SUMPRODUCT(K69:$K$98, X69:$X$98)-K69*$AZ$3)/Z69, 0)</f>
        <v>-3.8104826536030484E+25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1000000</v>
      </c>
      <c r="S70">
        <f t="shared" si="63"/>
        <v>-3.2024193452842994E+26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-149.29595790619123</v>
      </c>
      <c r="AC70">
        <f t="shared" si="64"/>
        <v>-133.29996241624215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-3.4626047318301791E-18</v>
      </c>
      <c r="AI70">
        <f t="shared" si="69"/>
        <v>-3.4626099349261842E-18</v>
      </c>
      <c r="AJ70">
        <f t="shared" si="70"/>
        <v>-15.995995489949081</v>
      </c>
      <c r="AK70">
        <f t="shared" si="61"/>
        <v>-10.450717053433387</v>
      </c>
      <c r="AL70">
        <f t="shared" si="71"/>
        <v>-26.446712543382468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-2.8445482119541433E-21</v>
      </c>
      <c r="AR70">
        <f t="shared" si="76"/>
        <v>-2.8445524863251974E-21</v>
      </c>
      <c r="AS70">
        <f t="shared" si="77"/>
        <v>-1.3140795410774822E-2</v>
      </c>
      <c r="AT70">
        <f t="shared" si="78"/>
        <v>-8.5853196683728736E-3</v>
      </c>
      <c r="AU70">
        <f t="shared" si="79"/>
        <v>-2.1726115079147696E-2</v>
      </c>
      <c r="AW70">
        <v>67</v>
      </c>
      <c r="AX70">
        <f>IF(Z70&gt;0, (R70*SUMPRODUCT(K70:$K$98, X70:$X$98)-K70*$AZ$3)/Z70, 0)</f>
        <v>-3.2024193452842994E+26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1000000</v>
      </c>
      <c r="S71">
        <f t="shared" si="63"/>
        <v>-2.8460080311041609E+27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-133.29996241624215</v>
      </c>
      <c r="AC71">
        <f t="shared" si="64"/>
        <v>-119.01782358593051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-3.7026598795507182E-19</v>
      </c>
      <c r="AI71">
        <f t="shared" si="69"/>
        <v>-3.7026651069526743E-19</v>
      </c>
      <c r="AJ71">
        <f t="shared" si="70"/>
        <v>-14.282138830311638</v>
      </c>
      <c r="AK71">
        <f t="shared" si="61"/>
        <v>-9.3309973691369521</v>
      </c>
      <c r="AL71">
        <f t="shared" si="71"/>
        <v>-23.61313619944859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-2.7158524938896072E-22</v>
      </c>
      <c r="AR71">
        <f t="shared" si="76"/>
        <v>-2.7158563281204304E-22</v>
      </c>
      <c r="AS71">
        <f t="shared" si="77"/>
        <v>-1.0475761647620204E-2</v>
      </c>
      <c r="AT71">
        <f t="shared" si="78"/>
        <v>-6.8441642764452111E-3</v>
      </c>
      <c r="AU71">
        <f t="shared" si="79"/>
        <v>-1.7319925924065414E-2</v>
      </c>
      <c r="AW71">
        <v>68</v>
      </c>
      <c r="AX71">
        <f>IF(Z71&gt;0, (R71*SUMPRODUCT(K71:$K$98, X71:$X$98)-K71*$AZ$3)/Z71, 0)</f>
        <v>-2.8460080311041609E+27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1000000</v>
      </c>
      <c r="S72">
        <f t="shared" si="63"/>
        <v>-2.6823295927341968E+28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-119.01782358593051</v>
      </c>
      <c r="AC72">
        <f t="shared" si="64"/>
        <v>-106.26591391600937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-3.7439321162710067E-20</v>
      </c>
      <c r="AI72">
        <f t="shared" si="69"/>
        <v>-3.7439370683989167E-20</v>
      </c>
      <c r="AJ72">
        <f t="shared" si="70"/>
        <v>-12.751909669921147</v>
      </c>
      <c r="AK72">
        <f t="shared" ref="AK72:AK79" si="92">G72*SUM(AB72:AB72, AE72:AF72)</f>
        <v>-8.3312476510151363</v>
      </c>
      <c r="AL72">
        <f t="shared" si="71"/>
        <v>-21.083157320936284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-2.451897445180532E-23</v>
      </c>
      <c r="AR72">
        <f t="shared" si="76"/>
        <v>-2.4519006883242094E-23</v>
      </c>
      <c r="AS72">
        <f t="shared" si="77"/>
        <v>-8.3512130481666422E-3</v>
      </c>
      <c r="AT72">
        <f t="shared" si="78"/>
        <v>-5.4561258581355314E-3</v>
      </c>
      <c r="AU72">
        <f t="shared" si="79"/>
        <v>-1.3807338906302175E-2</v>
      </c>
      <c r="AW72">
        <v>69</v>
      </c>
      <c r="AX72">
        <f>IF(Z72&gt;0, (R72*SUMPRODUCT(K72:$K$98, X72:$X$98)-K72*$AZ$3)/Z72, 0)</f>
        <v>-2.6823295927341968E+28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1000000</v>
      </c>
      <c r="S73">
        <f t="shared" si="63"/>
        <v>-2.6895284793333819E+29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-106.26591391600937</v>
      </c>
      <c r="AC73">
        <f t="shared" si="64"/>
        <v>-94.880280282151205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-3.5693086710064265E-21</v>
      </c>
      <c r="AI73">
        <f t="shared" si="69"/>
        <v>-3.5693130807143462E-21</v>
      </c>
      <c r="AJ73">
        <f t="shared" si="70"/>
        <v>-11.385633633858163</v>
      </c>
      <c r="AK73">
        <f t="shared" si="92"/>
        <v>-7.4386139741206563</v>
      </c>
      <c r="AL73">
        <f t="shared" si="71"/>
        <v>-18.824247607978819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-2.0870863601311661E-24</v>
      </c>
      <c r="AR73">
        <f t="shared" si="76"/>
        <v>-2.0870889386252387E-24</v>
      </c>
      <c r="AS73">
        <f t="shared" si="77"/>
        <v>-6.6575359121226396E-3</v>
      </c>
      <c r="AT73">
        <f t="shared" si="78"/>
        <v>-4.3495901292534521E-3</v>
      </c>
      <c r="AU73">
        <f t="shared" si="79"/>
        <v>-1.1007126041376091E-2</v>
      </c>
      <c r="AW73">
        <v>70</v>
      </c>
      <c r="AX73">
        <f>IF(Z73&gt;0, (R73*SUMPRODUCT(K73:$K$98, X73:$X$98)-K73*$AZ$3)/Z73, 0)</f>
        <v>-2.6895284793333819E+29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1000000</v>
      </c>
      <c r="S74">
        <f t="shared" si="63"/>
        <v>-2.8789117760869077E+30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-94.880280282151205</v>
      </c>
      <c r="AC74">
        <f t="shared" si="64"/>
        <v>-84.714535966206441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-3.1982297906407912E-22</v>
      </c>
      <c r="AI74">
        <f t="shared" si="69"/>
        <v>-3.1982334688768123E-22</v>
      </c>
      <c r="AJ74">
        <f t="shared" si="70"/>
        <v>-10.165744315944764</v>
      </c>
      <c r="AK74">
        <f t="shared" si="92"/>
        <v>-6.6416196197505846</v>
      </c>
      <c r="AL74">
        <f t="shared" si="71"/>
        <v>-16.807363935695349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-1.6697365522150229E-25</v>
      </c>
      <c r="AR74">
        <f t="shared" si="76"/>
        <v>-1.6697384725539399E-25</v>
      </c>
      <c r="AS74">
        <f t="shared" si="77"/>
        <v>-5.3073468687202035E-3</v>
      </c>
      <c r="AT74">
        <f t="shared" si="78"/>
        <v>-3.4674666208972028E-3</v>
      </c>
      <c r="AU74">
        <f t="shared" si="79"/>
        <v>-8.7748134896174067E-3</v>
      </c>
      <c r="AW74">
        <v>71</v>
      </c>
      <c r="AX74">
        <f>IF(Z74&gt;0, (R74*SUMPRODUCT(K74:$K$98, X74:$X$98)-K74*$AZ$3)/Z74, 0)</f>
        <v>-2.8789117760869077E+30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1000000</v>
      </c>
      <c r="S75">
        <f t="shared" si="63"/>
        <v>-3.303658782656644E+31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-84.714535966206441</v>
      </c>
      <c r="AC75">
        <f t="shared" si="64"/>
        <v>-75.637978541255748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-2.684210777258676E-23</v>
      </c>
      <c r="AI75">
        <f t="shared" si="69"/>
        <v>-2.6842136391605671E-23</v>
      </c>
      <c r="AJ75">
        <f t="shared" si="70"/>
        <v>-9.0765574249506926</v>
      </c>
      <c r="AK75">
        <f t="shared" si="92"/>
        <v>-5.9300175176344512</v>
      </c>
      <c r="AL75">
        <f t="shared" si="71"/>
        <v>-15.006574942585143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-1.2512292351744543E-26</v>
      </c>
      <c r="AR75">
        <f t="shared" si="76"/>
        <v>-1.2512305692333683E-26</v>
      </c>
      <c r="AS75">
        <f t="shared" si="77"/>
        <v>-4.2309844297833306E-3</v>
      </c>
      <c r="AT75">
        <f t="shared" si="78"/>
        <v>-2.7642431607917753E-3</v>
      </c>
      <c r="AU75">
        <f t="shared" si="79"/>
        <v>-6.9952275905751059E-3</v>
      </c>
      <c r="AW75">
        <v>72</v>
      </c>
      <c r="AX75">
        <f>IF(Z75&gt;0, (R75*SUMPRODUCT(K75:$K$98, X75:$X$98)-K75*$AZ$3)/Z75, 0)</f>
        <v>-3.303658782656644E+31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1000000</v>
      </c>
      <c r="S76">
        <f t="shared" si="63"/>
        <v>-4.085411341970922E+32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-75.637978541255748</v>
      </c>
      <c r="AC76">
        <f t="shared" si="64"/>
        <v>-67.533909411835481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-2.1013212555984004E-24</v>
      </c>
      <c r="AI76">
        <f t="shared" si="69"/>
        <v>-2.1013233219114274E-24</v>
      </c>
      <c r="AJ76">
        <f t="shared" si="70"/>
        <v>-8.1040691294202674</v>
      </c>
      <c r="AK76">
        <f t="shared" si="92"/>
        <v>-5.2946584978879025</v>
      </c>
      <c r="AL76">
        <f t="shared" si="71"/>
        <v>-13.398727627308169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-8.7457024671226131E-28</v>
      </c>
      <c r="AR76">
        <f t="shared" si="76"/>
        <v>-8.7457110671207752E-28</v>
      </c>
      <c r="AS76">
        <f t="shared" si="77"/>
        <v>-3.3729148834369688E-3</v>
      </c>
      <c r="AT76">
        <f t="shared" si="78"/>
        <v>-2.203637723845484E-3</v>
      </c>
      <c r="AU76">
        <f t="shared" si="79"/>
        <v>-5.5765526072824529E-3</v>
      </c>
      <c r="AW76">
        <v>73</v>
      </c>
      <c r="AX76">
        <f>IF(Z76&gt;0, (R76*SUMPRODUCT(K76:$K$98, X76:$X$98)-K76*$AZ$3)/Z76, 0)</f>
        <v>-4.085411341970922E+32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1000000</v>
      </c>
      <c r="S77">
        <f t="shared" si="63"/>
        <v>-5.4774356688951788E+33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-67.533909411835481</v>
      </c>
      <c r="AC77">
        <f t="shared" si="64"/>
        <v>-60.298133403424544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-1.5264353138253452E-25</v>
      </c>
      <c r="AI77">
        <f t="shared" si="69"/>
        <v>-1.5264366898828896E-25</v>
      </c>
      <c r="AJ77">
        <f t="shared" si="70"/>
        <v>-7.2357760084109373</v>
      </c>
      <c r="AK77">
        <f t="shared" si="92"/>
        <v>-4.7273736588284843</v>
      </c>
      <c r="AL77">
        <f t="shared" si="71"/>
        <v>-11.963149667239421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-5.6723448633205243E-29</v>
      </c>
      <c r="AR77">
        <f t="shared" si="76"/>
        <v>-5.6723499768506377E-29</v>
      </c>
      <c r="AS77">
        <f t="shared" si="77"/>
        <v>-2.6888670945766592E-3</v>
      </c>
      <c r="AT77">
        <f t="shared" si="78"/>
        <v>-1.7567265017900859E-3</v>
      </c>
      <c r="AU77">
        <f t="shared" si="79"/>
        <v>-4.4455935963667445E-3</v>
      </c>
      <c r="AW77">
        <v>74</v>
      </c>
      <c r="AX77">
        <f>IF(Z77&gt;0, (R77*SUMPRODUCT(K77:$K$98, X77:$X$98)-K77*$AZ$3)/Z77, 0)</f>
        <v>-5.4774356688951788E+33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1000000</v>
      </c>
      <c r="S78">
        <f t="shared" si="63"/>
        <v>-8.0187755326157712E+34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-60.298133403424544</v>
      </c>
      <c r="AC78">
        <f t="shared" si="64"/>
        <v>-53.837619110200471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-1.0226981235430477E-26</v>
      </c>
      <c r="AI78">
        <f t="shared" si="69"/>
        <v>-1.0226989627861917E-26</v>
      </c>
      <c r="AJ78">
        <f t="shared" si="70"/>
        <v>-6.4605142932240724</v>
      </c>
      <c r="AK78">
        <f t="shared" si="92"/>
        <v>-4.2208693382397184</v>
      </c>
      <c r="AL78">
        <f t="shared" si="71"/>
        <v>-10.681383631463792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-3.3932328169526833E-30</v>
      </c>
      <c r="AR78">
        <f t="shared" si="76"/>
        <v>-3.3932356014961493E-30</v>
      </c>
      <c r="AS78">
        <f t="shared" si="77"/>
        <v>-2.1435483853449199E-3</v>
      </c>
      <c r="AT78">
        <f t="shared" si="78"/>
        <v>-1.400451611758678E-3</v>
      </c>
      <c r="AU78">
        <f t="shared" si="79"/>
        <v>-3.5439999971035984E-3</v>
      </c>
      <c r="AW78">
        <v>75</v>
      </c>
      <c r="AX78">
        <f>IF(Z78&gt;0, (R78*SUMPRODUCT(K78:$K$98, X78:$X$98)-K78*$AZ$3)/Z78, 0)</f>
        <v>-8.0187755326157712E+34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-53.837619110200471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-53.837619110200471</v>
      </c>
      <c r="AK79">
        <f t="shared" si="92"/>
        <v>-3.7686333377140335</v>
      </c>
      <c r="AL79">
        <f t="shared" si="71"/>
        <v>-57.606252447914507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-1.9889596185129594E-31</v>
      </c>
      <c r="AR79">
        <f t="shared" si="76"/>
        <v>-1.9889596185129594E-31</v>
      </c>
      <c r="AS79">
        <f t="shared" si="77"/>
        <v>-1.594902072429252E-2</v>
      </c>
      <c r="AT79">
        <f t="shared" si="78"/>
        <v>-1.1164314507004765E-3</v>
      </c>
      <c r="AU79">
        <f t="shared" si="79"/>
        <v>-1.7065452174992998E-2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200240.10452613616</v>
      </c>
      <c r="AO81" s="6">
        <f t="shared" si="93"/>
        <v>-20024.010452613617</v>
      </c>
      <c r="AP81" s="6">
        <f t="shared" si="93"/>
        <v>-727.87278910627924</v>
      </c>
      <c r="AQ81" s="6">
        <f t="shared" si="93"/>
        <v>-162263.05417343578</v>
      </c>
      <c r="AR81" s="6">
        <f t="shared" si="93"/>
        <v>17225.167110980448</v>
      </c>
      <c r="AS81" s="6">
        <f t="shared" si="93"/>
        <v>-21978.625110340057</v>
      </c>
      <c r="AT81" s="6">
        <f t="shared" si="93"/>
        <v>9642.3449717335807</v>
      </c>
      <c r="AU81" s="6">
        <f t="shared" si="93"/>
        <v>4888.8869723740017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410725.51556064584</v>
      </c>
      <c r="K3">
        <v>1</v>
      </c>
      <c r="L3" s="2">
        <v>0</v>
      </c>
      <c r="O3">
        <f>$C$3</f>
        <v>410725.51556064584</v>
      </c>
      <c r="P3" s="2">
        <f>O3*C5</f>
        <v>41072.551556064587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410725.51556064584</v>
      </c>
      <c r="AF3">
        <f t="shared" ref="AF3:AF34" si="4">-$Z3*P3</f>
        <v>-41072.551556064587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369028.00703388127</v>
      </c>
      <c r="AJ3">
        <f t="shared" ref="AJ3:AJ34" si="8">AB3-AC3</f>
        <v>0</v>
      </c>
      <c r="AL3">
        <f t="shared" ref="AL3:AL34" si="9">SUM(AI3:AK3)</f>
        <v>369028.00703388127</v>
      </c>
      <c r="AN3">
        <f t="shared" ref="AN3:AN34" si="10">AE3*$K3</f>
        <v>410725.51556064584</v>
      </c>
      <c r="AO3">
        <f t="shared" ref="AO3:AO34" si="11">AF3*$K3</f>
        <v>-41072.551556064587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369028.00703388127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369028.00703388127</v>
      </c>
      <c r="AW3">
        <v>0</v>
      </c>
      <c r="AX3">
        <f>IF(Z3&gt;0, (R3*SUMPRODUCT(K3:$K$98, X3:$X$98)-K3*$AZ$3)/Z3, 0)</f>
        <v>0</v>
      </c>
      <c r="AZ3">
        <f>C6*ABS(SUMPRODUCT(X4:X69, K4:K69))/1</f>
        <v>366950.89121141244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18645.63221304099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18071.930181356904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-18071.930181356904</v>
      </c>
      <c r="AK4">
        <f>G4*SUM(AB4, AE4:AF4)</f>
        <v>0</v>
      </c>
      <c r="AL4">
        <f t="shared" si="9"/>
        <v>-38840.639181356906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-19745.872789503705</v>
      </c>
      <c r="AR4">
        <f t="shared" si="14"/>
        <v>-19745.872789503705</v>
      </c>
      <c r="AS4">
        <f t="shared" si="15"/>
        <v>-17181.907379118562</v>
      </c>
      <c r="AT4">
        <f t="shared" si="16"/>
        <v>0</v>
      </c>
      <c r="AU4">
        <f t="shared" si="17"/>
        <v>-36927.780168622267</v>
      </c>
      <c r="AW4">
        <v>1</v>
      </c>
      <c r="AX4">
        <f>IF(Z4&gt;0, (R4*SUMPRODUCT(K4:$K$98, X4:$X$98)-K4*$AZ$3)/Z4, 0)</f>
        <v>18645.63221304099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1000000</v>
      </c>
      <c r="S5">
        <f t="shared" si="1"/>
        <v>17340.476023900064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18071.930181356904</v>
      </c>
      <c r="AC5">
        <f t="shared" si="2"/>
        <v>16231.713204134838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-23479.71525529119</v>
      </c>
      <c r="AI5">
        <f t="shared" si="7"/>
        <v>-23491.415996076623</v>
      </c>
      <c r="AJ5">
        <f t="shared" si="8"/>
        <v>1840.2169772220659</v>
      </c>
      <c r="AK5">
        <f>G5*SUM(AB5, AE5:AF5)</f>
        <v>74.094913743563311</v>
      </c>
      <c r="AL5">
        <f t="shared" si="9"/>
        <v>-21577.104105110993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-21177.653876138687</v>
      </c>
      <c r="AR5">
        <f t="shared" si="14"/>
        <v>-21188.207421433173</v>
      </c>
      <c r="AS5">
        <f t="shared" si="15"/>
        <v>1659.7934760652952</v>
      </c>
      <c r="AT5">
        <f t="shared" si="16"/>
        <v>66.830300971811127</v>
      </c>
      <c r="AU5">
        <f t="shared" si="17"/>
        <v>-19461.583644396065</v>
      </c>
      <c r="AW5">
        <v>2</v>
      </c>
      <c r="AX5">
        <f>IF(Z5&gt;0, (R5*SUMPRODUCT(K5:$K$98, X5:$X$98)-K5*$AZ$3)/Z5, 0)</f>
        <v>17340.476023900064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1000000</v>
      </c>
      <c r="S6">
        <f t="shared" si="1"/>
        <v>14358.325611989487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16231.713204134838</v>
      </c>
      <c r="AC6">
        <f t="shared" si="2"/>
        <v>12931.815195875126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-26049.420054463488</v>
      </c>
      <c r="AI6">
        <f t="shared" si="7"/>
        <v>-26060.678170090385</v>
      </c>
      <c r="AJ6">
        <f t="shared" si="8"/>
        <v>3299.8980082597118</v>
      </c>
      <c r="AK6">
        <f>G6*SUM(AB6, AE6:AF6)</f>
        <v>115.24516374935736</v>
      </c>
      <c r="AL6">
        <f t="shared" si="9"/>
        <v>-22645.534998081315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-22226.291521661689</v>
      </c>
      <c r="AR6">
        <f t="shared" si="14"/>
        <v>-22235.89734625912</v>
      </c>
      <c r="AS6">
        <f t="shared" si="15"/>
        <v>2815.5903267705867</v>
      </c>
      <c r="AT6">
        <f t="shared" si="16"/>
        <v>98.331271890099302</v>
      </c>
      <c r="AU6">
        <f t="shared" si="17"/>
        <v>-19321.975747598433</v>
      </c>
      <c r="AW6">
        <v>3</v>
      </c>
      <c r="AX6">
        <f>IF(Z6&gt;0, (R6*SUMPRODUCT(K6:$K$98, X6:$X$98)-K6*$AZ$3)/Z6, 0)</f>
        <v>14358.325611989487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1000000</v>
      </c>
      <c r="S7">
        <f t="shared" si="1"/>
        <v>10987.078904992426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12931.815195875126</v>
      </c>
      <c r="AC7">
        <f t="shared" si="2"/>
        <v>9483.0157296029502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-28536.575233326064</v>
      </c>
      <c r="AI7">
        <f t="shared" si="7"/>
        <v>-28547.364060606276</v>
      </c>
      <c r="AJ7">
        <f t="shared" si="8"/>
        <v>3448.7994662721758</v>
      </c>
      <c r="AK7">
        <f>G7*SUM(AB7, AE7:AF7)</f>
        <v>178.45904970307674</v>
      </c>
      <c r="AL7">
        <f t="shared" si="9"/>
        <v>-24920.105544631024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-22888.156387313924</v>
      </c>
      <c r="AR7">
        <f t="shared" si="14"/>
        <v>-22896.809716033513</v>
      </c>
      <c r="AS7">
        <f t="shared" si="15"/>
        <v>2766.1574974258724</v>
      </c>
      <c r="AT7">
        <f t="shared" si="16"/>
        <v>143.13555866246011</v>
      </c>
      <c r="AU7">
        <f t="shared" si="17"/>
        <v>-19987.51665994518</v>
      </c>
      <c r="AW7">
        <v>4</v>
      </c>
      <c r="AX7">
        <f>IF(Z7&gt;0, (R7*SUMPRODUCT(K7:$K$98, X7:$X$98)-K7*$AZ$3)/Z7, 0)</f>
        <v>10987.078904992426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1000000</v>
      </c>
      <c r="S8">
        <f t="shared" si="1"/>
        <v>7602.0732113349704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9483.0157296029502</v>
      </c>
      <c r="AC8">
        <f t="shared" si="2"/>
        <v>6260.0076273641898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-31014.539072793079</v>
      </c>
      <c r="AI8">
        <f t="shared" si="7"/>
        <v>-31024.83233006208</v>
      </c>
      <c r="AJ8">
        <f t="shared" si="8"/>
        <v>3223.0081022387603</v>
      </c>
      <c r="AK8">
        <f t="shared" ref="AK8:AK39" si="30">G8*SUM(AB8:AB8, AE8:AF8)</f>
        <v>204.83313975942374</v>
      </c>
      <c r="AL8">
        <f t="shared" si="9"/>
        <v>-27596.991088063896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-23213.551409585278</v>
      </c>
      <c r="AR8">
        <f t="shared" si="14"/>
        <v>-23221.255636826096</v>
      </c>
      <c r="AS8">
        <f t="shared" si="15"/>
        <v>2412.3351986379048</v>
      </c>
      <c r="AT8">
        <f t="shared" si="16"/>
        <v>153.31211626366874</v>
      </c>
      <c r="AU8">
        <f t="shared" si="17"/>
        <v>-20655.608321924523</v>
      </c>
      <c r="AW8">
        <v>5</v>
      </c>
      <c r="AX8">
        <f>IF(Z8&gt;0, (R8*SUMPRODUCT(K8:$K$98, X8:$X$98)-K8*$AZ$3)/Z8, 0)</f>
        <v>7602.0732113349704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1000000</v>
      </c>
      <c r="S9">
        <f t="shared" si="1"/>
        <v>2002.6511765539876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6260.0076273641898</v>
      </c>
      <c r="AC9">
        <f t="shared" si="2"/>
        <v>1564.9727909224166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-33775.46188385236</v>
      </c>
      <c r="AI9">
        <f t="shared" si="7"/>
        <v>-33785.23001527512</v>
      </c>
      <c r="AJ9">
        <f t="shared" si="8"/>
        <v>4695.0348364417732</v>
      </c>
      <c r="AK9">
        <f t="shared" si="30"/>
        <v>139.59817009022143</v>
      </c>
      <c r="AL9">
        <f t="shared" si="9"/>
        <v>-28950.597008743123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-23575.518185323952</v>
      </c>
      <c r="AR9">
        <f t="shared" si="14"/>
        <v>-23582.336412141569</v>
      </c>
      <c r="AS9">
        <f t="shared" si="15"/>
        <v>3277.1684824887921</v>
      </c>
      <c r="AT9">
        <f t="shared" si="16"/>
        <v>97.440538605140318</v>
      </c>
      <c r="AU9">
        <f t="shared" si="17"/>
        <v>-20207.727391047632</v>
      </c>
      <c r="AW9">
        <v>6</v>
      </c>
      <c r="AX9">
        <f>IF(Z9&gt;0, (R9*SUMPRODUCT(K9:$K$98, X9:$X$98)-K9*$AZ$3)/Z9, 0)</f>
        <v>2002.6511765539876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1000000</v>
      </c>
      <c r="S10">
        <f t="shared" si="1"/>
        <v>-11960.09695723981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1564.9727909224166</v>
      </c>
      <c r="AC10">
        <f t="shared" si="2"/>
        <v>-8818.7617376714188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-36287.325875271199</v>
      </c>
      <c r="AI10">
        <f t="shared" si="7"/>
        <v>-36296.542733806295</v>
      </c>
      <c r="AJ10">
        <f t="shared" si="8"/>
        <v>10383.734528593835</v>
      </c>
      <c r="AK10">
        <f t="shared" si="30"/>
        <v>6.7293830009663917</v>
      </c>
      <c r="AL10">
        <f t="shared" si="9"/>
        <v>-25906.078822211493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-24024.298141555031</v>
      </c>
      <c r="AR10">
        <f t="shared" si="14"/>
        <v>-24030.40023235491</v>
      </c>
      <c r="AS10">
        <f t="shared" si="15"/>
        <v>6874.6298637480768</v>
      </c>
      <c r="AT10">
        <f t="shared" si="16"/>
        <v>4.4552388368221321</v>
      </c>
      <c r="AU10">
        <f t="shared" si="17"/>
        <v>-17151.315129770013</v>
      </c>
      <c r="AW10">
        <v>7</v>
      </c>
      <c r="AX10">
        <f>IF(Z10&gt;0, (R10*SUMPRODUCT(K10:$K$98, X10:$X$98)-K10*$AZ$3)/Z10, 0)</f>
        <v>-11960.09695723981</v>
      </c>
    </row>
    <row r="11" spans="1:52" x14ac:dyDescent="0.25">
      <c r="A11" t="s">
        <v>33</v>
      </c>
      <c r="C11" s="25">
        <f>AU71</f>
        <v>8036.102835359251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1000000</v>
      </c>
      <c r="S11">
        <f t="shared" si="1"/>
        <v>-30245.280348405609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-8818.7617376714188</v>
      </c>
      <c r="AC11">
        <f t="shared" si="2"/>
        <v>-20922.330882435723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-38219.965364179247</v>
      </c>
      <c r="AI11">
        <f t="shared" si="7"/>
        <v>-38228.612304561939</v>
      </c>
      <c r="AJ11">
        <f t="shared" si="8"/>
        <v>12103.569144764304</v>
      </c>
      <c r="AK11">
        <f t="shared" si="30"/>
        <v>-14.11001878027427</v>
      </c>
      <c r="AL11">
        <f t="shared" si="9"/>
        <v>-26139.153178577908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-24062.206837856815</v>
      </c>
      <c r="AR11">
        <f t="shared" si="14"/>
        <v>-24067.650706421853</v>
      </c>
      <c r="AS11">
        <f t="shared" si="15"/>
        <v>7620.064054547177</v>
      </c>
      <c r="AT11">
        <f t="shared" si="16"/>
        <v>-8.8832678716974698</v>
      </c>
      <c r="AU11">
        <f t="shared" si="17"/>
        <v>-16456.469919746374</v>
      </c>
      <c r="AW11">
        <v>8</v>
      </c>
      <c r="AX11">
        <f>IF(Z11&gt;0, (R11*SUMPRODUCT(K11:$K$98, X11:$X$98)-K11*$AZ$3)/Z11, 0)</f>
        <v>-30245.280348405609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1000000</v>
      </c>
      <c r="S12">
        <f t="shared" si="1"/>
        <v>-46008.06224613879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-20922.330882435723</v>
      </c>
      <c r="AC12">
        <f t="shared" si="2"/>
        <v>-29669.361749632983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-39964.577788096998</v>
      </c>
      <c r="AI12">
        <f t="shared" si="7"/>
        <v>-39972.63870185351</v>
      </c>
      <c r="AJ12">
        <f t="shared" si="8"/>
        <v>8747.0308671972598</v>
      </c>
      <c r="AK12">
        <f t="shared" si="30"/>
        <v>-439.36894853115018</v>
      </c>
      <c r="AL12">
        <f t="shared" si="9"/>
        <v>-31664.976783187401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-23492.591380426173</v>
      </c>
      <c r="AR12">
        <f t="shared" si="14"/>
        <v>-23497.329870446978</v>
      </c>
      <c r="AS12">
        <f t="shared" si="15"/>
        <v>5141.8139094226344</v>
      </c>
      <c r="AT12">
        <f t="shared" si="16"/>
        <v>-258.27659753643326</v>
      </c>
      <c r="AU12">
        <f t="shared" si="17"/>
        <v>-18613.792558560777</v>
      </c>
      <c r="AW12">
        <v>9</v>
      </c>
      <c r="AX12">
        <f>IF(Z12&gt;0, (R12*SUMPRODUCT(K12:$K$98, X12:$X$98)-K12*$AZ$3)/Z12, 0)</f>
        <v>-46008.06224613879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1000000</v>
      </c>
      <c r="S13">
        <f t="shared" si="1"/>
        <v>-50327.888104425387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-29669.361749632983</v>
      </c>
      <c r="AC13">
        <f t="shared" si="2"/>
        <v>-30050.520578762022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-41329.563621935013</v>
      </c>
      <c r="AI13">
        <f t="shared" si="7"/>
        <v>-41337.027307008684</v>
      </c>
      <c r="AJ13">
        <f t="shared" si="8"/>
        <v>381.15882912903908</v>
      </c>
      <c r="AK13">
        <f t="shared" si="30"/>
        <v>-2076.8553224743091</v>
      </c>
      <c r="AL13">
        <f t="shared" si="9"/>
        <v>-43032.723800353953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-21691.944910065649</v>
      </c>
      <c r="AR13">
        <f t="shared" si="14"/>
        <v>-21695.862247469093</v>
      </c>
      <c r="AS13">
        <f t="shared" si="15"/>
        <v>200.05234991312832</v>
      </c>
      <c r="AT13">
        <f t="shared" si="16"/>
        <v>-1090.0437191497281</v>
      </c>
      <c r="AU13">
        <f t="shared" si="17"/>
        <v>-22585.853616705692</v>
      </c>
      <c r="AW13">
        <v>10</v>
      </c>
      <c r="AX13">
        <f>IF(Z13&gt;0, (R13*SUMPRODUCT(K13:$K$98, X13:$X$98)-K13*$AZ$3)/Z13, 0)</f>
        <v>-50327.888104425387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1000000</v>
      </c>
      <c r="S14">
        <f t="shared" si="1"/>
        <v>-56697.065041253416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-30050.520578762022</v>
      </c>
      <c r="AC14">
        <f t="shared" si="2"/>
        <v>-31107.257853740972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-42466.571410933022</v>
      </c>
      <c r="AI14">
        <f t="shared" si="7"/>
        <v>-42473.42962701332</v>
      </c>
      <c r="AJ14">
        <f t="shared" si="8"/>
        <v>1056.7372749789502</v>
      </c>
      <c r="AK14">
        <f t="shared" si="30"/>
        <v>-2103.5364405133419</v>
      </c>
      <c r="AL14">
        <f t="shared" si="9"/>
        <v>-43520.228792547714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-19900.631110834649</v>
      </c>
      <c r="AR14">
        <f t="shared" si="14"/>
        <v>-19903.844999400593</v>
      </c>
      <c r="AS14">
        <f t="shared" si="15"/>
        <v>495.20688842355236</v>
      </c>
      <c r="AT14">
        <f t="shared" si="16"/>
        <v>-985.75659253897038</v>
      </c>
      <c r="AU14">
        <f t="shared" si="17"/>
        <v>-20394.394703516013</v>
      </c>
      <c r="AW14">
        <v>11</v>
      </c>
      <c r="AX14">
        <f>IF(Z14&gt;0, (R14*SUMPRODUCT(K14:$K$98, X14:$X$98)-K14*$AZ$3)/Z14, 0)</f>
        <v>-56697.065041253416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1000000</v>
      </c>
      <c r="S15">
        <f t="shared" si="1"/>
        <v>-65206.486575231786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-31107.257853740972</v>
      </c>
      <c r="AC15">
        <f t="shared" si="2"/>
        <v>-32583.596433248167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-43472.015706244405</v>
      </c>
      <c r="AI15">
        <f t="shared" si="7"/>
        <v>-43478.261939967575</v>
      </c>
      <c r="AJ15">
        <f t="shared" si="8"/>
        <v>1476.3385795071954</v>
      </c>
      <c r="AK15">
        <f t="shared" si="30"/>
        <v>-2177.5080497618683</v>
      </c>
      <c r="AL15">
        <f t="shared" si="9"/>
        <v>-44179.431410222249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-18189.108167720704</v>
      </c>
      <c r="AR15">
        <f t="shared" si="14"/>
        <v>-18191.72165179743</v>
      </c>
      <c r="AS15">
        <f t="shared" si="15"/>
        <v>617.71421634304966</v>
      </c>
      <c r="AT15">
        <f t="shared" si="16"/>
        <v>-911.09024529340979</v>
      </c>
      <c r="AU15">
        <f t="shared" si="17"/>
        <v>-18485.097680747793</v>
      </c>
      <c r="AW15">
        <v>12</v>
      </c>
      <c r="AX15">
        <f>IF(Z15&gt;0, (R15*SUMPRODUCT(K15:$K$98, X15:$X$98)-K15*$AZ$3)/Z15, 0)</f>
        <v>-65206.486575231786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1000000</v>
      </c>
      <c r="S16">
        <f t="shared" si="1"/>
        <v>-76140.913279322645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-32583.596433248167</v>
      </c>
      <c r="AC16">
        <f t="shared" si="2"/>
        <v>-34322.443412283683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-43926.405798595231</v>
      </c>
      <c r="AI16">
        <f t="shared" si="7"/>
        <v>-43932.040489908686</v>
      </c>
      <c r="AJ16">
        <f t="shared" si="8"/>
        <v>1738.8469790355157</v>
      </c>
      <c r="AK16">
        <f t="shared" si="30"/>
        <v>-2280.851750327372</v>
      </c>
      <c r="AL16">
        <f t="shared" si="9"/>
        <v>-44474.045261200539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-16410.02619545698</v>
      </c>
      <c r="AR16">
        <f t="shared" si="14"/>
        <v>-16412.131203375931</v>
      </c>
      <c r="AS16">
        <f t="shared" si="15"/>
        <v>649.5984353169315</v>
      </c>
      <c r="AT16">
        <f t="shared" si="16"/>
        <v>-852.08057181912784</v>
      </c>
      <c r="AU16">
        <f t="shared" si="17"/>
        <v>-16614.613339878128</v>
      </c>
      <c r="AW16">
        <v>13</v>
      </c>
      <c r="AX16">
        <f>IF(Z16&gt;0, (R16*SUMPRODUCT(K16:$K$98, X16:$X$98)-K16*$AZ$3)/Z16, 0)</f>
        <v>-76140.913279322645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1000000</v>
      </c>
      <c r="S17">
        <f t="shared" si="1"/>
        <v>-89554.557803694974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-34322.443412283683</v>
      </c>
      <c r="AC17">
        <f t="shared" si="2"/>
        <v>-36044.736403557457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-43778.418166401418</v>
      </c>
      <c r="AI17">
        <f t="shared" si="7"/>
        <v>-43783.449280574656</v>
      </c>
      <c r="AJ17">
        <f t="shared" si="8"/>
        <v>1722.2929912737745</v>
      </c>
      <c r="AK17">
        <f t="shared" si="30"/>
        <v>-2402.5710388598582</v>
      </c>
      <c r="AL17">
        <f t="shared" si="9"/>
        <v>-44463.727328160741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-14602.447301293307</v>
      </c>
      <c r="AR17">
        <f t="shared" si="14"/>
        <v>-14604.125447344684</v>
      </c>
      <c r="AS17">
        <f t="shared" si="15"/>
        <v>574.4769613846787</v>
      </c>
      <c r="AT17">
        <f t="shared" si="16"/>
        <v>-801.38612704581521</v>
      </c>
      <c r="AU17">
        <f t="shared" si="17"/>
        <v>-14831.034613005821</v>
      </c>
      <c r="AW17">
        <v>14</v>
      </c>
      <c r="AX17">
        <f>IF(Z17&gt;0, (R17*SUMPRODUCT(K17:$K$98, X17:$X$98)-K17*$AZ$3)/Z17, 0)</f>
        <v>-89554.557803694974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1000000</v>
      </c>
      <c r="S18">
        <f t="shared" si="1"/>
        <v>-105667.98385663803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-36044.736403557457</v>
      </c>
      <c r="AC18">
        <f t="shared" si="2"/>
        <v>-37533.136201115762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-43265.488543884334</v>
      </c>
      <c r="AI18">
        <f t="shared" si="7"/>
        <v>-43269.928528309043</v>
      </c>
      <c r="AJ18">
        <f t="shared" si="8"/>
        <v>1488.3997975583043</v>
      </c>
      <c r="AK18">
        <f t="shared" si="30"/>
        <v>-2523.1315482490222</v>
      </c>
      <c r="AL18">
        <f t="shared" si="9"/>
        <v>-44304.660278999763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-12885.140891825598</v>
      </c>
      <c r="AR18">
        <f t="shared" si="14"/>
        <v>-12886.463188806292</v>
      </c>
      <c r="AS18">
        <f t="shared" si="15"/>
        <v>443.26879784220836</v>
      </c>
      <c r="AT18">
        <f t="shared" si="16"/>
        <v>-751.42813780602023</v>
      </c>
      <c r="AU18">
        <f t="shared" si="17"/>
        <v>-13194.622528770105</v>
      </c>
      <c r="AW18">
        <v>15</v>
      </c>
      <c r="AX18">
        <f>IF(Z18&gt;0, (R18*SUMPRODUCT(K18:$K$98, X18:$X$98)-K18*$AZ$3)/Z18, 0)</f>
        <v>-105667.98385663803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1000000</v>
      </c>
      <c r="S19">
        <f t="shared" si="1"/>
        <v>-125147.85340206868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-37533.136201115762</v>
      </c>
      <c r="AC19">
        <f t="shared" si="2"/>
        <v>-38709.30610746365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-42338.176196147062</v>
      </c>
      <c r="AI19">
        <f t="shared" si="7"/>
        <v>-42342.042553525076</v>
      </c>
      <c r="AJ19">
        <f t="shared" si="8"/>
        <v>1176.1699063478882</v>
      </c>
      <c r="AK19">
        <f t="shared" si="30"/>
        <v>-2627.3195340781035</v>
      </c>
      <c r="AL19">
        <f t="shared" si="9"/>
        <v>-43793.19218125529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-11258.011369999142</v>
      </c>
      <c r="AR19">
        <f t="shared" si="14"/>
        <v>-11259.039460938169</v>
      </c>
      <c r="AS19">
        <f t="shared" si="15"/>
        <v>312.7516432774533</v>
      </c>
      <c r="AT19">
        <f t="shared" si="16"/>
        <v>-698.62228004908457</v>
      </c>
      <c r="AU19">
        <f t="shared" si="17"/>
        <v>-11644.910097709799</v>
      </c>
      <c r="AW19">
        <v>16</v>
      </c>
      <c r="AX19">
        <f>IF(Z19&gt;0, (R19*SUMPRODUCT(K19:$K$98, X19:$X$98)-K19*$AZ$3)/Z19, 0)</f>
        <v>-125147.85340206868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1000000</v>
      </c>
      <c r="S20">
        <f t="shared" si="1"/>
        <v>-148989.80338072119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-38709.30610746365</v>
      </c>
      <c r="AC20">
        <f t="shared" si="2"/>
        <v>-39512.879097571997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-41010.247327656085</v>
      </c>
      <c r="AI20">
        <f t="shared" si="7"/>
        <v>-41013.562393368717</v>
      </c>
      <c r="AJ20">
        <f t="shared" si="8"/>
        <v>803.57299010834686</v>
      </c>
      <c r="AK20">
        <f t="shared" si="30"/>
        <v>-2709.6514275224558</v>
      </c>
      <c r="AL20">
        <f t="shared" si="9"/>
        <v>-42919.640830782824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-9736.5231946902586</v>
      </c>
      <c r="AR20">
        <f t="shared" si="14"/>
        <v>-9737.3102471053553</v>
      </c>
      <c r="AS20">
        <f t="shared" si="15"/>
        <v>190.78175740579474</v>
      </c>
      <c r="AT20">
        <f t="shared" si="16"/>
        <v>-643.31687060580919</v>
      </c>
      <c r="AU20">
        <f t="shared" si="17"/>
        <v>-10189.845360305369</v>
      </c>
      <c r="AW20">
        <v>17</v>
      </c>
      <c r="AX20">
        <f>IF(Z20&gt;0, (R20*SUMPRODUCT(K20:$K$98, X20:$X$98)-K20*$AZ$3)/Z20, 0)</f>
        <v>-148989.80338072119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1000000</v>
      </c>
      <c r="S21">
        <f t="shared" si="1"/>
        <v>-178757.11333662519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-39512.879097571997</v>
      </c>
      <c r="AC21">
        <f t="shared" si="2"/>
        <v>-39915.082310216909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-39260.930554774139</v>
      </c>
      <c r="AI21">
        <f t="shared" si="7"/>
        <v>-39263.721708197714</v>
      </c>
      <c r="AJ21">
        <f t="shared" si="8"/>
        <v>402.20321264491213</v>
      </c>
      <c r="AK21">
        <f t="shared" si="30"/>
        <v>-2765.9015368300402</v>
      </c>
      <c r="AL21">
        <f t="shared" si="9"/>
        <v>-41627.420032382841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-8322.5053035771944</v>
      </c>
      <c r="AR21">
        <f t="shared" si="14"/>
        <v>-8323.0969703778173</v>
      </c>
      <c r="AS21">
        <f t="shared" si="15"/>
        <v>85.258762924202529</v>
      </c>
      <c r="AT21">
        <f t="shared" si="16"/>
        <v>-586.31392287876326</v>
      </c>
      <c r="AU21">
        <f t="shared" si="17"/>
        <v>-8824.1521303323771</v>
      </c>
      <c r="AW21">
        <v>18</v>
      </c>
      <c r="AX21">
        <f>IF(Z21&gt;0, (R21*SUMPRODUCT(K21:$K$98, X21:$X$98)-K21*$AZ$3)/Z21, 0)</f>
        <v>-178757.11333662519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1000000</v>
      </c>
      <c r="S22">
        <f t="shared" si="1"/>
        <v>-216836.19511834389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-39915.082310216909</v>
      </c>
      <c r="AC22">
        <f t="shared" si="2"/>
        <v>-39903.373344110718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-37033.924385011531</v>
      </c>
      <c r="AI22">
        <f t="shared" si="7"/>
        <v>-37036.224702846055</v>
      </c>
      <c r="AJ22">
        <f t="shared" si="8"/>
        <v>-11.708966106190928</v>
      </c>
      <c r="AK22">
        <f t="shared" si="30"/>
        <v>-2794.055761715184</v>
      </c>
      <c r="AL22">
        <f t="shared" si="9"/>
        <v>-39841.989430667432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-7009.308976218349</v>
      </c>
      <c r="AR22">
        <f t="shared" si="14"/>
        <v>-7009.7443510459816</v>
      </c>
      <c r="AS22">
        <f t="shared" si="15"/>
        <v>-2.2161237998200587</v>
      </c>
      <c r="AT22">
        <f t="shared" si="16"/>
        <v>-528.82324668165836</v>
      </c>
      <c r="AU22">
        <f t="shared" si="17"/>
        <v>-7540.7837215274603</v>
      </c>
      <c r="AW22">
        <v>19</v>
      </c>
      <c r="AX22">
        <f>IF(Z22&gt;0, (R22*SUMPRODUCT(K22:$K$98, X22:$X$98)-K22*$AZ$3)/Z22, 0)</f>
        <v>-216836.19511834389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1000000</v>
      </c>
      <c r="S23">
        <f t="shared" si="1"/>
        <v>-267134.86269192386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-39903.373344110718</v>
      </c>
      <c r="AC23">
        <f t="shared" si="2"/>
        <v>-39471.419579540379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-34426.773677487225</v>
      </c>
      <c r="AI23">
        <f t="shared" si="7"/>
        <v>-34428.620657472435</v>
      </c>
      <c r="AJ23">
        <f t="shared" si="8"/>
        <v>-431.95376457033854</v>
      </c>
      <c r="AK23">
        <f t="shared" si="30"/>
        <v>-2793.2361340877505</v>
      </c>
      <c r="AL23">
        <f t="shared" si="9"/>
        <v>-37653.810556130527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-5817.732799025006</v>
      </c>
      <c r="AR23">
        <f t="shared" si="14"/>
        <v>-5818.044917614443</v>
      </c>
      <c r="AS23">
        <f t="shared" si="15"/>
        <v>-72.995268372955607</v>
      </c>
      <c r="AT23">
        <f t="shared" si="16"/>
        <v>-472.02510537113477</v>
      </c>
      <c r="AU23">
        <f t="shared" si="17"/>
        <v>-6363.0652913585345</v>
      </c>
      <c r="AW23">
        <v>20</v>
      </c>
      <c r="AX23">
        <f>IF(Z23&gt;0, (R23*SUMPRODUCT(K23:$K$98, X23:$X$98)-K23*$AZ$3)/Z23, 0)</f>
        <v>-267134.86269192386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1000000</v>
      </c>
      <c r="S24">
        <f t="shared" si="1"/>
        <v>-335980.08918090502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-39471.419579540379</v>
      </c>
      <c r="AC24">
        <f t="shared" si="2"/>
        <v>-38645.167788575469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-31258.618475435102</v>
      </c>
      <c r="AI24">
        <f t="shared" si="7"/>
        <v>-31260.056252889517</v>
      </c>
      <c r="AJ24">
        <f t="shared" si="8"/>
        <v>-826.25179096491047</v>
      </c>
      <c r="AK24">
        <f t="shared" si="30"/>
        <v>-2762.9993705678266</v>
      </c>
      <c r="AL24">
        <f t="shared" si="9"/>
        <v>-34849.307414422256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-4716.3844996975467</v>
      </c>
      <c r="AR24">
        <f t="shared" si="14"/>
        <v>-4716.6014354301788</v>
      </c>
      <c r="AS24">
        <f t="shared" si="15"/>
        <v>-124.66709438283961</v>
      </c>
      <c r="AT24">
        <f t="shared" si="16"/>
        <v>-416.88878266520345</v>
      </c>
      <c r="AU24">
        <f t="shared" si="17"/>
        <v>-5258.1573124782217</v>
      </c>
      <c r="AW24">
        <v>21</v>
      </c>
      <c r="AX24">
        <f>IF(Z24&gt;0, (R24*SUMPRODUCT(K24:$K$98, X24:$X$98)-K24*$AZ$3)/Z24, 0)</f>
        <v>-335980.08918090502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1000000</v>
      </c>
      <c r="S25">
        <f t="shared" si="1"/>
        <v>-433683.72969032126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-38645.167788575469</v>
      </c>
      <c r="AC25">
        <f t="shared" si="2"/>
        <v>-37429.423190067733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-27566.169888450306</v>
      </c>
      <c r="AI25">
        <f t="shared" si="7"/>
        <v>-27567.248711006574</v>
      </c>
      <c r="AJ25">
        <f t="shared" si="8"/>
        <v>-1215.7445985077356</v>
      </c>
      <c r="AK25">
        <f t="shared" si="30"/>
        <v>-2705.1617452002829</v>
      </c>
      <c r="AL25">
        <f t="shared" si="9"/>
        <v>-31488.155054714593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-3713.6231404493642</v>
      </c>
      <c r="AR25">
        <f t="shared" si="14"/>
        <v>-3713.768475852346</v>
      </c>
      <c r="AS25">
        <f t="shared" si="15"/>
        <v>-163.78108718637299</v>
      </c>
      <c r="AT25">
        <f t="shared" si="16"/>
        <v>-364.43043398071842</v>
      </c>
      <c r="AU25">
        <f t="shared" si="17"/>
        <v>-4241.9799970194372</v>
      </c>
      <c r="AW25">
        <v>22</v>
      </c>
      <c r="AX25">
        <f>IF(Z25&gt;0, (R25*SUMPRODUCT(K25:$K$98, X25:$X$98)-K25*$AZ$3)/Z25, 0)</f>
        <v>-433683.72969032126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1000000</v>
      </c>
      <c r="S26">
        <f t="shared" si="1"/>
        <v>-578574.5843238536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-37429.423190067733</v>
      </c>
      <c r="AC26">
        <f t="shared" si="2"/>
        <v>-35846.50249283381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-23486.166502643158</v>
      </c>
      <c r="AI26">
        <f t="shared" si="7"/>
        <v>-23486.940959892578</v>
      </c>
      <c r="AJ26">
        <f t="shared" si="8"/>
        <v>-1582.9206972339234</v>
      </c>
      <c r="AK26">
        <f t="shared" si="30"/>
        <v>-2620.0596233047418</v>
      </c>
      <c r="AL26">
        <f t="shared" si="9"/>
        <v>-27689.921280431241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-2824.980886173264</v>
      </c>
      <c r="AR26">
        <f t="shared" si="14"/>
        <v>-2825.0740400273221</v>
      </c>
      <c r="AS26">
        <f t="shared" si="15"/>
        <v>-190.39806745433052</v>
      </c>
      <c r="AT26">
        <f t="shared" si="16"/>
        <v>-315.14799810506463</v>
      </c>
      <c r="AU26">
        <f t="shared" si="17"/>
        <v>-3330.6201055867168</v>
      </c>
      <c r="AW26">
        <v>23</v>
      </c>
      <c r="AX26">
        <f>IF(Z26&gt;0, (R26*SUMPRODUCT(K26:$K$98, X26:$X$98)-K26*$AZ$3)/Z26, 0)</f>
        <v>-578574.5843238536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1000000</v>
      </c>
      <c r="S27">
        <f t="shared" si="1"/>
        <v>-803794.14558417432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-35846.50249283381</v>
      </c>
      <c r="AC27">
        <f t="shared" si="2"/>
        <v>-33942.426381075573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-19109.254014886126</v>
      </c>
      <c r="AI27">
        <f t="shared" si="7"/>
        <v>-19109.781861887866</v>
      </c>
      <c r="AJ27">
        <f t="shared" si="8"/>
        <v>-1904.0761117582369</v>
      </c>
      <c r="AK27">
        <f t="shared" si="30"/>
        <v>-2509.2551744983671</v>
      </c>
      <c r="AL27">
        <f t="shared" si="9"/>
        <v>-23523.113148144472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-2052.2444462530621</v>
      </c>
      <c r="AR27">
        <f t="shared" si="14"/>
        <v>-2052.3011345506243</v>
      </c>
      <c r="AS27">
        <f t="shared" si="15"/>
        <v>-204.48886296424334</v>
      </c>
      <c r="AT27">
        <f t="shared" si="16"/>
        <v>-269.48226194934057</v>
      </c>
      <c r="AU27">
        <f t="shared" si="17"/>
        <v>-2526.2722594642082</v>
      </c>
      <c r="AW27">
        <v>24</v>
      </c>
      <c r="AX27">
        <f>IF(Z27&gt;0, (R27*SUMPRODUCT(K27:$K$98, X27:$X$98)-K27*$AZ$3)/Z27, 0)</f>
        <v>-803794.14558417432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1000000</v>
      </c>
      <c r="S28">
        <f t="shared" si="1"/>
        <v>-1173492.0613854558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-33942.426381075573</v>
      </c>
      <c r="AC28">
        <f t="shared" si="2"/>
        <v>-31772.298507746931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-14730.481731958598</v>
      </c>
      <c r="AI28">
        <f t="shared" si="7"/>
        <v>-14730.820169468672</v>
      </c>
      <c r="AJ28">
        <f t="shared" si="8"/>
        <v>-2170.1278733286417</v>
      </c>
      <c r="AK28">
        <f t="shared" si="30"/>
        <v>-2375.9698466752902</v>
      </c>
      <c r="AL28">
        <f t="shared" si="9"/>
        <v>-19276.917889472603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-1412.4864254949175</v>
      </c>
      <c r="AR28">
        <f t="shared" si="14"/>
        <v>-1412.5188778204799</v>
      </c>
      <c r="AS28">
        <f t="shared" si="15"/>
        <v>-208.09069373573666</v>
      </c>
      <c r="AT28">
        <f t="shared" si="16"/>
        <v>-227.82860851950315</v>
      </c>
      <c r="AU28">
        <f t="shared" si="17"/>
        <v>-1848.4381800757196</v>
      </c>
      <c r="AW28">
        <v>25</v>
      </c>
      <c r="AX28">
        <f>IF(Z28&gt;0, (R28*SUMPRODUCT(K28:$K$98, X28:$X$98)-K28*$AZ$3)/Z28, 0)</f>
        <v>-1173492.0613854558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1000000</v>
      </c>
      <c r="S29">
        <f t="shared" si="1"/>
        <v>-1819595.1017295506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-31772.298507746931</v>
      </c>
      <c r="AC29">
        <f t="shared" si="2"/>
        <v>-29414.809647901042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-10638.67109282118</v>
      </c>
      <c r="AI29">
        <f t="shared" si="7"/>
        <v>-10638.873162567492</v>
      </c>
      <c r="AJ29">
        <f t="shared" si="8"/>
        <v>-2357.4888598458892</v>
      </c>
      <c r="AK29">
        <f t="shared" si="30"/>
        <v>-2224.0608955422854</v>
      </c>
      <c r="AL29">
        <f t="shared" si="9"/>
        <v>-15220.422917955666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-910.82867057039471</v>
      </c>
      <c r="AR29">
        <f t="shared" si="14"/>
        <v>-910.84597074978649</v>
      </c>
      <c r="AS29">
        <f t="shared" si="15"/>
        <v>-201.83615278292532</v>
      </c>
      <c r="AT29">
        <f t="shared" si="16"/>
        <v>-190.41273210535854</v>
      </c>
      <c r="AU29">
        <f t="shared" si="17"/>
        <v>-1303.0948556380704</v>
      </c>
      <c r="AW29">
        <v>26</v>
      </c>
      <c r="AX29">
        <f>IF(Z29&gt;0, (R29*SUMPRODUCT(K29:$K$98, X29:$X$98)-K29*$AZ$3)/Z29, 0)</f>
        <v>-1819595.1017295506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1000000</v>
      </c>
      <c r="S30">
        <f t="shared" si="1"/>
        <v>-3039993.9360275096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-29414.809647901042</v>
      </c>
      <c r="AC30">
        <f t="shared" si="2"/>
        <v>-26959.588956560005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-7135.6203771598284</v>
      </c>
      <c r="AI30">
        <f t="shared" si="7"/>
        <v>-7135.7312309539639</v>
      </c>
      <c r="AJ30">
        <f t="shared" si="8"/>
        <v>-2455.2206913410373</v>
      </c>
      <c r="AK30">
        <f t="shared" si="30"/>
        <v>-2059.036675353073</v>
      </c>
      <c r="AL30">
        <f t="shared" si="9"/>
        <v>-11649.988597648073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-545.4601463174854</v>
      </c>
      <c r="AR30">
        <f t="shared" si="14"/>
        <v>-545.46862018851175</v>
      </c>
      <c r="AS30">
        <f t="shared" si="15"/>
        <v>-187.68165439788265</v>
      </c>
      <c r="AT30">
        <f t="shared" si="16"/>
        <v>-157.39660840228012</v>
      </c>
      <c r="AU30">
        <f t="shared" si="17"/>
        <v>-890.54688298867438</v>
      </c>
      <c r="AW30">
        <v>27</v>
      </c>
      <c r="AX30">
        <f>IF(Z30&gt;0, (R30*SUMPRODUCT(K30:$K$98, X30:$X$98)-K30*$AZ$3)/Z30, 0)</f>
        <v>-3039993.9360275096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1000000</v>
      </c>
      <c r="S31">
        <f t="shared" si="1"/>
        <v>-5591638.6210337104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-26959.588956560005</v>
      </c>
      <c r="AC31">
        <f t="shared" si="2"/>
        <v>-24499.647886885141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-4398.1413715395338</v>
      </c>
      <c r="AI31">
        <f t="shared" si="7"/>
        <v>-4398.1961400285836</v>
      </c>
      <c r="AJ31">
        <f t="shared" si="8"/>
        <v>-2459.9410696748637</v>
      </c>
      <c r="AK31">
        <f t="shared" si="30"/>
        <v>-1887.1712269592006</v>
      </c>
      <c r="AL31">
        <f t="shared" si="9"/>
        <v>-8745.3084366626481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-300.18048151925012</v>
      </c>
      <c r="AR31">
        <f t="shared" si="14"/>
        <v>-300.18421955994194</v>
      </c>
      <c r="AS31">
        <f t="shared" si="15"/>
        <v>-167.8950794038482</v>
      </c>
      <c r="AT31">
        <f t="shared" si="16"/>
        <v>-128.80258267359673</v>
      </c>
      <c r="AU31">
        <f t="shared" si="17"/>
        <v>-596.88188163738687</v>
      </c>
      <c r="AW31">
        <v>28</v>
      </c>
      <c r="AX31">
        <f>IF(Z31&gt;0, (R31*SUMPRODUCT(K31:$K$98, X31:$X$98)-K31*$AZ$3)/Z31, 0)</f>
        <v>-5591638.6210337104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1000000</v>
      </c>
      <c r="S32">
        <f t="shared" si="1"/>
        <v>-11663527.029957943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-24499.647886885141</v>
      </c>
      <c r="AC32">
        <f t="shared" si="2"/>
        <v>-22116.434425554075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-2441.4596625081704</v>
      </c>
      <c r="AI32">
        <f t="shared" si="7"/>
        <v>-2441.4833650665482</v>
      </c>
      <c r="AJ32">
        <f t="shared" si="8"/>
        <v>-2383.2134613310664</v>
      </c>
      <c r="AK32">
        <f t="shared" si="30"/>
        <v>-1714.97535208196</v>
      </c>
      <c r="AL32">
        <f t="shared" si="9"/>
        <v>-6539.6721784795736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-148.78008263493842</v>
      </c>
      <c r="AR32">
        <f t="shared" si="14"/>
        <v>-148.78152704487411</v>
      </c>
      <c r="AS32">
        <f t="shared" si="15"/>
        <v>-145.23061804317118</v>
      </c>
      <c r="AT32">
        <f t="shared" si="16"/>
        <v>-104.50886349582798</v>
      </c>
      <c r="AU32">
        <f t="shared" si="17"/>
        <v>-398.5210085838732</v>
      </c>
      <c r="AW32">
        <v>29</v>
      </c>
      <c r="AX32">
        <f>IF(Z32&gt;0, (R32*SUMPRODUCT(K32:$K$98, X32:$X$98)-K32*$AZ$3)/Z32, 0)</f>
        <v>-11663527.029957943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1000000</v>
      </c>
      <c r="S33">
        <f t="shared" si="1"/>
        <v>-28813689.230862666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-22116.434425554075</v>
      </c>
      <c r="AC33">
        <f t="shared" si="2"/>
        <v>-19869.327059215524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-1187.6632052160739</v>
      </c>
      <c r="AI33">
        <f t="shared" si="7"/>
        <v>-1187.6718249588027</v>
      </c>
      <c r="AJ33">
        <f t="shared" si="8"/>
        <v>-2247.1073663385505</v>
      </c>
      <c r="AK33">
        <f t="shared" si="30"/>
        <v>-1548.1504097887853</v>
      </c>
      <c r="AL33">
        <f t="shared" si="9"/>
        <v>-4982.929601086139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-64.620530865201204</v>
      </c>
      <c r="AR33">
        <f t="shared" si="14"/>
        <v>-64.620999863776404</v>
      </c>
      <c r="AS33">
        <f t="shared" si="15"/>
        <v>-122.26468773820697</v>
      </c>
      <c r="AT33">
        <f t="shared" si="16"/>
        <v>-84.234571636433913</v>
      </c>
      <c r="AU33">
        <f t="shared" si="17"/>
        <v>-271.1202592384173</v>
      </c>
      <c r="AW33">
        <v>30</v>
      </c>
      <c r="AX33">
        <f>IF(Z33&gt;0, (R33*SUMPRODUCT(K33:$K$98, X33:$X$98)-K33*$AZ$3)/Z33, 0)</f>
        <v>-28813689.230862666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1000000</v>
      </c>
      <c r="S34">
        <f t="shared" si="1"/>
        <v>-89290609.091178447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-19869.327059215524</v>
      </c>
      <c r="AC34">
        <f t="shared" si="2"/>
        <v>-17794.762367782958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-483.39321107222617</v>
      </c>
      <c r="AI34">
        <f t="shared" si="7"/>
        <v>-483.39570220238937</v>
      </c>
      <c r="AJ34">
        <f t="shared" si="8"/>
        <v>-2074.5646914325662</v>
      </c>
      <c r="AK34">
        <f t="shared" si="30"/>
        <v>-1390.8528941450868</v>
      </c>
      <c r="AL34">
        <f t="shared" si="9"/>
        <v>-3948.8132877800422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-23.483333384452983</v>
      </c>
      <c r="AR34">
        <f t="shared" si="14"/>
        <v>-23.483454404026258</v>
      </c>
      <c r="AS34">
        <f t="shared" si="15"/>
        <v>-100.7827440697065</v>
      </c>
      <c r="AT34">
        <f t="shared" si="16"/>
        <v>-67.567895977463778</v>
      </c>
      <c r="AU34">
        <f t="shared" si="17"/>
        <v>-191.83409445119653</v>
      </c>
      <c r="AW34">
        <v>31</v>
      </c>
      <c r="AX34">
        <f>IF(Z34&gt;0, (R34*SUMPRODUCT(K34:$K$98, X34:$X$98)-K34*$AZ$3)/Z34, 0)</f>
        <v>-89290609.091178447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-378331504.93544561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-17794.762367782958</v>
      </c>
      <c r="AC35">
        <f t="shared" ref="AC35:AC69" si="33">S35*Z35</f>
        <v>-15908.25889554441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-155.24904431675779</v>
      </c>
      <c r="AI35">
        <f t="shared" ref="AI35:AI66" si="38">SUM(AE35:AH35)</f>
        <v>-155.2495699225654</v>
      </c>
      <c r="AJ35">
        <f t="shared" ref="AJ35:AJ69" si="39">AB35-AC35</f>
        <v>-1886.5034722385481</v>
      </c>
      <c r="AK35">
        <f t="shared" si="30"/>
        <v>-1245.6333657448072</v>
      </c>
      <c r="AL35">
        <f t="shared" ref="AL35:AL66" si="40">SUM(AI35:AK35)</f>
        <v>-3287.3864079059204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-6.7339534465514905</v>
      </c>
      <c r="AR35">
        <f t="shared" ref="AR35:AR69" si="45">AI35*$K35</f>
        <v>-6.7339762447919256</v>
      </c>
      <c r="AS35">
        <f t="shared" ref="AS35:AS69" si="46">AJ35*$K35</f>
        <v>-81.827405860822282</v>
      </c>
      <c r="AT35">
        <f t="shared" ref="AT35:AT69" si="47">AK35*$K35</f>
        <v>-54.029557046950281</v>
      </c>
      <c r="AU35">
        <f t="shared" ref="AU35:AU69" si="48">AL35*$K35</f>
        <v>-142.59093915256449</v>
      </c>
      <c r="AW35">
        <v>32</v>
      </c>
      <c r="AX35">
        <f>IF(Z35&gt;0, (R35*SUMPRODUCT(K35:$K$98, X35:$X$98)-K35*$AZ$3)/Z35, 0)</f>
        <v>-378331504.93544561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1000000</v>
      </c>
      <c r="S36">
        <f t="shared" si="32"/>
        <v>-1619690669.5424223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-15908.25889554441</v>
      </c>
      <c r="AC36">
        <f t="shared" si="33"/>
        <v>-14209.647486827569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-32.854917454805332</v>
      </c>
      <c r="AI36">
        <f t="shared" si="38"/>
        <v>-32.855027118086674</v>
      </c>
      <c r="AJ36">
        <f t="shared" si="39"/>
        <v>-1698.6114087168407</v>
      </c>
      <c r="AK36">
        <f t="shared" si="30"/>
        <v>-1113.5781226881088</v>
      </c>
      <c r="AL36">
        <f t="shared" si="40"/>
        <v>-2845.0445585230364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-1.2723996236672908</v>
      </c>
      <c r="AR36">
        <f t="shared" si="45"/>
        <v>-1.2724038706880938</v>
      </c>
      <c r="AS36">
        <f t="shared" si="46"/>
        <v>-65.783532105394556</v>
      </c>
      <c r="AT36">
        <f t="shared" si="47"/>
        <v>-43.126463068475637</v>
      </c>
      <c r="AU36">
        <f t="shared" si="48"/>
        <v>-110.1823990445583</v>
      </c>
      <c r="AW36">
        <v>33</v>
      </c>
      <c r="AX36">
        <f>IF(Z36&gt;0, (R36*SUMPRODUCT(K36:$K$98, X36:$X$98)-K36*$AZ$3)/Z36, 0)</f>
        <v>-1619690669.5424223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1000000</v>
      </c>
      <c r="S37">
        <f t="shared" si="32"/>
        <v>-7017222662.8710785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-14209.647486827569</v>
      </c>
      <c r="AC37">
        <f t="shared" si="33"/>
        <v>-12688.290098805348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-6.8771677827681508</v>
      </c>
      <c r="AI37">
        <f t="shared" si="38"/>
        <v>-6.8771903848193974</v>
      </c>
      <c r="AJ37">
        <f t="shared" si="39"/>
        <v>-1521.3573880222211</v>
      </c>
      <c r="AK37">
        <f t="shared" si="30"/>
        <v>-994.67532407792999</v>
      </c>
      <c r="AL37">
        <f t="shared" si="40"/>
        <v>-2522.9099024849706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-0.23780158715771441</v>
      </c>
      <c r="AR37">
        <f t="shared" si="45"/>
        <v>-0.23780236870090621</v>
      </c>
      <c r="AS37">
        <f t="shared" si="46"/>
        <v>-52.606132776387966</v>
      </c>
      <c r="AT37">
        <f t="shared" si="47"/>
        <v>-34.394299840266086</v>
      </c>
      <c r="AU37">
        <f t="shared" si="48"/>
        <v>-87.238234985354964</v>
      </c>
      <c r="AW37">
        <v>34</v>
      </c>
      <c r="AX37">
        <f>IF(Z37&gt;0, (R37*SUMPRODUCT(K37:$K$98, X37:$X$98)-K37*$AZ$3)/Z37, 0)</f>
        <v>-7017222662.8710785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1000000</v>
      </c>
      <c r="S38">
        <f t="shared" si="32"/>
        <v>-30817743573.025684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-12688.290098805348</v>
      </c>
      <c r="AC38">
        <f t="shared" si="33"/>
        <v>-11329.037018565819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-1.4224683603233357</v>
      </c>
      <c r="AI38">
        <f t="shared" si="38"/>
        <v>-1.4224729554995659</v>
      </c>
      <c r="AJ38">
        <f t="shared" si="39"/>
        <v>-1359.2530802395286</v>
      </c>
      <c r="AK38">
        <f t="shared" si="30"/>
        <v>-888.18030691637443</v>
      </c>
      <c r="AL38">
        <f t="shared" si="40"/>
        <v>-2248.8558601114028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-4.3916702295012384E-2</v>
      </c>
      <c r="AR38">
        <f t="shared" si="45"/>
        <v>-4.3916844164590733E-2</v>
      </c>
      <c r="AS38">
        <f t="shared" si="46"/>
        <v>-41.965019773718673</v>
      </c>
      <c r="AT38">
        <f t="shared" si="47"/>
        <v>-27.421312987427612</v>
      </c>
      <c r="AU38">
        <f t="shared" si="48"/>
        <v>-69.430249605310877</v>
      </c>
      <c r="AW38">
        <v>35</v>
      </c>
      <c r="AX38">
        <f>IF(Z38&gt;0, (R38*SUMPRODUCT(K38:$K$98, X38:$X$98)-K38*$AZ$3)/Z38, 0)</f>
        <v>-30817743573.025684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1000000</v>
      </c>
      <c r="S39">
        <f t="shared" si="32"/>
        <v>-137431532205.3886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-11329.037018565819</v>
      </c>
      <c r="AC39">
        <f t="shared" si="33"/>
        <v>-10115.249790780004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-0.29033585440969195</v>
      </c>
      <c r="AI39">
        <f t="shared" si="38"/>
        <v>-0.29033677443597961</v>
      </c>
      <c r="AJ39">
        <f t="shared" si="39"/>
        <v>-1213.787227785815</v>
      </c>
      <c r="AK39">
        <f t="shared" si="30"/>
        <v>-793.03259129960747</v>
      </c>
      <c r="AL39">
        <f t="shared" si="40"/>
        <v>-2007.1101558598584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-8.0033121344160532E-3</v>
      </c>
      <c r="AR39">
        <f t="shared" si="45"/>
        <v>-8.0033374955880889E-3</v>
      </c>
      <c r="AS39">
        <f t="shared" si="46"/>
        <v>-33.458899068764666</v>
      </c>
      <c r="AT39">
        <f t="shared" si="47"/>
        <v>-21.860501431488665</v>
      </c>
      <c r="AU39">
        <f t="shared" si="48"/>
        <v>-55.327403837748918</v>
      </c>
      <c r="AW39">
        <v>36</v>
      </c>
      <c r="AX39">
        <f>IF(Z39&gt;0, (R39*SUMPRODUCT(K39:$K$98, X39:$X$98)-K39*$AZ$3)/Z39, 0)</f>
        <v>-137431532205.3886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1000000</v>
      </c>
      <c r="S40">
        <f t="shared" si="32"/>
        <v>-622420738770.41309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-10115.249790780004</v>
      </c>
      <c r="AC40">
        <f t="shared" si="33"/>
        <v>-9031.4799865134664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-5.8355832848791943E-2</v>
      </c>
      <c r="AI40">
        <f t="shared" si="38"/>
        <v>-5.835601422690613E-2</v>
      </c>
      <c r="AJ40">
        <f t="shared" si="39"/>
        <v>-1083.7698042665379</v>
      </c>
      <c r="AK40">
        <f t="shared" ref="AK40:AK69" si="61">G40*SUM(AB40:AB40, AE40:AF40)</f>
        <v>-708.06748535460042</v>
      </c>
      <c r="AL40">
        <f t="shared" si="40"/>
        <v>-1791.8956456353653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-1.4362674974368187E-3</v>
      </c>
      <c r="AR40">
        <f t="shared" si="45"/>
        <v>-1.4362719615576688E-3</v>
      </c>
      <c r="AS40">
        <f t="shared" si="46"/>
        <v>-26.673997586579127</v>
      </c>
      <c r="AT40">
        <f t="shared" si="47"/>
        <v>-17.427123657745657</v>
      </c>
      <c r="AU40">
        <f t="shared" si="48"/>
        <v>-44.102557516286346</v>
      </c>
      <c r="AW40">
        <v>37</v>
      </c>
      <c r="AX40">
        <f>IF(Z40&gt;0, (R40*SUMPRODUCT(K40:$K$98, X40:$X$98)-K40*$AZ$3)/Z40, 0)</f>
        <v>-622420738770.41309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1000000</v>
      </c>
      <c r="S41">
        <f t="shared" si="32"/>
        <v>-2867149034528.0938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-9031.4799865134664</v>
      </c>
      <c r="AC41">
        <f t="shared" si="33"/>
        <v>-8063.8226660142936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-1.1552658500147013E-2</v>
      </c>
      <c r="AI41">
        <f t="shared" si="38"/>
        <v>-1.155269365624881E-2</v>
      </c>
      <c r="AJ41">
        <f t="shared" si="39"/>
        <v>-967.65732049917278</v>
      </c>
      <c r="AK41">
        <f t="shared" si="61"/>
        <v>-632.20359905594273</v>
      </c>
      <c r="AL41">
        <f t="shared" si="40"/>
        <v>-1599.8724722487718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-2.5387209908608616E-4</v>
      </c>
      <c r="AR41">
        <f t="shared" si="45"/>
        <v>-2.538728716488135E-4</v>
      </c>
      <c r="AS41">
        <f t="shared" si="46"/>
        <v>-21.264473034325082</v>
      </c>
      <c r="AT41">
        <f t="shared" si="47"/>
        <v>-13.892806988111712</v>
      </c>
      <c r="AU41">
        <f t="shared" si="48"/>
        <v>-35.157533895308447</v>
      </c>
      <c r="AW41">
        <v>38</v>
      </c>
      <c r="AX41">
        <f>IF(Z41&gt;0, (R41*SUMPRODUCT(K41:$K$98, X41:$X$98)-K41*$AZ$3)/Z41, 0)</f>
        <v>-2867149034528.0938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1000000</v>
      </c>
      <c r="S42">
        <f t="shared" si="32"/>
        <v>-13448507910340.092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-8063.8226660142936</v>
      </c>
      <c r="AC42">
        <f t="shared" si="33"/>
        <v>-7199.8418870590094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-2.2489996416881911E-3</v>
      </c>
      <c r="AI42">
        <f t="shared" si="38"/>
        <v>-2.2490063337334489E-3</v>
      </c>
      <c r="AJ42">
        <f t="shared" si="39"/>
        <v>-863.98077895528422</v>
      </c>
      <c r="AK42">
        <f t="shared" si="61"/>
        <v>-564.46758662100058</v>
      </c>
      <c r="AL42">
        <f t="shared" si="40"/>
        <v>-1428.4506145826185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-4.412699991088407E-5</v>
      </c>
      <c r="AR42">
        <f t="shared" si="45"/>
        <v>-4.4127131213653095E-5</v>
      </c>
      <c r="AS42">
        <f t="shared" si="46"/>
        <v>-16.951927892414997</v>
      </c>
      <c r="AT42">
        <f t="shared" si="47"/>
        <v>-11.075262389025852</v>
      </c>
      <c r="AU42">
        <f t="shared" si="48"/>
        <v>-28.02723440857206</v>
      </c>
      <c r="AW42">
        <v>39</v>
      </c>
      <c r="AX42">
        <f>IF(Z42&gt;0, (R42*SUMPRODUCT(K42:$K$98, X42:$X$98)-K42*$AZ$3)/Z42, 0)</f>
        <v>-13448507910340.092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1000000</v>
      </c>
      <c r="S43">
        <f t="shared" si="32"/>
        <v>-64293756547296.625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-7199.8418870590094</v>
      </c>
      <c r="AC43">
        <f t="shared" si="33"/>
        <v>-6428.430294732987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-4.300246881921415E-4</v>
      </c>
      <c r="AI43">
        <f t="shared" si="38"/>
        <v>-4.300259380083445E-4</v>
      </c>
      <c r="AJ43">
        <f t="shared" si="39"/>
        <v>-771.4115923260224</v>
      </c>
      <c r="AK43">
        <f t="shared" si="61"/>
        <v>-503.98893209413069</v>
      </c>
      <c r="AL43">
        <f t="shared" si="40"/>
        <v>-1275.4009544460912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-7.5333888080222192E-6</v>
      </c>
      <c r="AR43">
        <f t="shared" si="45"/>
        <v>-7.5334107029311728E-6</v>
      </c>
      <c r="AS43">
        <f t="shared" si="46"/>
        <v>-13.513976326426311</v>
      </c>
      <c r="AT43">
        <f t="shared" si="47"/>
        <v>-8.8291316397828581</v>
      </c>
      <c r="AU43">
        <f t="shared" si="48"/>
        <v>-22.343115499619874</v>
      </c>
      <c r="AW43">
        <v>40</v>
      </c>
      <c r="AX43">
        <f>IF(Z43&gt;0, (R43*SUMPRODUCT(K43:$K$98, X43:$X$98)-K43*$AZ$3)/Z43, 0)</f>
        <v>-64293756547296.625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1000000</v>
      </c>
      <c r="S44">
        <f t="shared" si="32"/>
        <v>-313846090022907.94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-6428.430294732987</v>
      </c>
      <c r="AC44">
        <f t="shared" si="33"/>
        <v>-5739.669912576177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-8.0697275620941953E-5</v>
      </c>
      <c r="AI44">
        <f t="shared" si="38"/>
        <v>-8.0697504223037662E-5</v>
      </c>
      <c r="AJ44">
        <f t="shared" si="39"/>
        <v>-688.76038215681001</v>
      </c>
      <c r="AK44">
        <f t="shared" si="61"/>
        <v>-449.99012063130914</v>
      </c>
      <c r="AL44">
        <f t="shared" si="40"/>
        <v>-1138.7505834856233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-1.2622280967926386E-6</v>
      </c>
      <c r="AR44">
        <f t="shared" si="45"/>
        <v>-1.2622316724770215E-6</v>
      </c>
      <c r="AS44">
        <f t="shared" si="46"/>
        <v>-10.773259687224778</v>
      </c>
      <c r="AT44">
        <f t="shared" si="47"/>
        <v>-7.0385297294044786</v>
      </c>
      <c r="AU44">
        <f t="shared" si="48"/>
        <v>-17.811790678860927</v>
      </c>
      <c r="AW44">
        <v>41</v>
      </c>
      <c r="AX44">
        <f>IF(Z44&gt;0, (R44*SUMPRODUCT(K44:$K$98, X44:$X$98)-K44*$AZ$3)/Z44, 0)</f>
        <v>-313846090022907.94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1000000</v>
      </c>
      <c r="S45">
        <f t="shared" si="32"/>
        <v>-1565943893759261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-5739.669912576177</v>
      </c>
      <c r="AC45">
        <f t="shared" si="33"/>
        <v>-5124.7052801864447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-1.4832687707990118E-5</v>
      </c>
      <c r="AI45">
        <f t="shared" si="38"/>
        <v>-1.4832728615468513E-5</v>
      </c>
      <c r="AJ45">
        <f t="shared" si="39"/>
        <v>-614.96463238973229</v>
      </c>
      <c r="AK45">
        <f t="shared" si="61"/>
        <v>-401.77689388033241</v>
      </c>
      <c r="AL45">
        <f t="shared" si="40"/>
        <v>-1016.7415411027933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-2.0714802672698015E-7</v>
      </c>
      <c r="AR45">
        <f t="shared" si="45"/>
        <v>-2.0714859802623451E-7</v>
      </c>
      <c r="AS45">
        <f t="shared" si="46"/>
        <v>-8.5883767402312152</v>
      </c>
      <c r="AT45">
        <f t="shared" si="47"/>
        <v>-5.6110728136595922</v>
      </c>
      <c r="AU45">
        <f t="shared" si="48"/>
        <v>-14.199449761039405</v>
      </c>
      <c r="AW45">
        <v>42</v>
      </c>
      <c r="AX45">
        <f>IF(Z45&gt;0, (R45*SUMPRODUCT(K45:$K$98, X45:$X$98)-K45*$AZ$3)/Z45, 0)</f>
        <v>-1565943893759261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1000000</v>
      </c>
      <c r="S46">
        <f t="shared" si="32"/>
        <v>-8000964941037399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-5124.7052801864447</v>
      </c>
      <c r="AC46">
        <f t="shared" si="33"/>
        <v>-4575.6297146329116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-2.6679875539659743E-6</v>
      </c>
      <c r="AI46">
        <f t="shared" si="38"/>
        <v>-2.667994702525161E-6</v>
      </c>
      <c r="AJ46">
        <f t="shared" si="39"/>
        <v>-549.07556555353312</v>
      </c>
      <c r="AK46">
        <f t="shared" si="61"/>
        <v>-358.72936961305118</v>
      </c>
      <c r="AL46">
        <f t="shared" si="40"/>
        <v>-907.80493783457905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-3.3268002402178123E-8</v>
      </c>
      <c r="AR46">
        <f t="shared" si="45"/>
        <v>-3.3268091539881876E-8</v>
      </c>
      <c r="AS46">
        <f t="shared" si="46"/>
        <v>-6.8466013668837427</v>
      </c>
      <c r="AT46">
        <f t="shared" si="47"/>
        <v>-4.4731128945030427</v>
      </c>
      <c r="AU46">
        <f t="shared" si="48"/>
        <v>-11.319714294654878</v>
      </c>
      <c r="AW46">
        <v>43</v>
      </c>
      <c r="AX46">
        <f>IF(Z46&gt;0, (R46*SUMPRODUCT(K46:$K$98, X46:$X$98)-K46*$AZ$3)/Z46, 0)</f>
        <v>-8000964941037399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1000000</v>
      </c>
      <c r="S47">
        <f t="shared" si="32"/>
        <v>-4.194620349277784E+16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-4575.6297146329116</v>
      </c>
      <c r="AC47">
        <f t="shared" si="33"/>
        <v>-4085.3836738084283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-4.6877009647490995E-7</v>
      </c>
      <c r="AI47">
        <f t="shared" si="38"/>
        <v>-4.68771313922299E-7</v>
      </c>
      <c r="AJ47">
        <f t="shared" si="39"/>
        <v>-490.24604082448332</v>
      </c>
      <c r="AK47">
        <f t="shared" si="61"/>
        <v>-320.29408002430387</v>
      </c>
      <c r="AL47">
        <f t="shared" si="40"/>
        <v>-810.54012131755849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-5.2189700169108728E-9</v>
      </c>
      <c r="AR47">
        <f t="shared" si="45"/>
        <v>-5.2189835711487997E-9</v>
      </c>
      <c r="AS47">
        <f t="shared" si="46"/>
        <v>-5.4580686934009348</v>
      </c>
      <c r="AT47">
        <f t="shared" si="47"/>
        <v>-3.5659382132331965</v>
      </c>
      <c r="AU47">
        <f t="shared" si="48"/>
        <v>-9.0240069118531157</v>
      </c>
      <c r="AW47">
        <v>44</v>
      </c>
      <c r="AX47">
        <f>IF(Z47&gt;0, (R47*SUMPRODUCT(K47:$K$98, X47:$X$98)-K47*$AZ$3)/Z47, 0)</f>
        <v>-4.194620349277784E+16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1000000</v>
      </c>
      <c r="S48">
        <f t="shared" si="32"/>
        <v>-2.2591105824863267E+17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-4085.3836738084283</v>
      </c>
      <c r="AC48">
        <f t="shared" si="33"/>
        <v>-3647.663994476371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-8.0275372641702283E-8</v>
      </c>
      <c r="AI48">
        <f t="shared" si="38"/>
        <v>-8.0275574472459414E-8</v>
      </c>
      <c r="AJ48">
        <f t="shared" si="39"/>
        <v>-437.71967933205724</v>
      </c>
      <c r="AK48">
        <f t="shared" si="61"/>
        <v>-285.97685716658998</v>
      </c>
      <c r="AL48">
        <f t="shared" si="40"/>
        <v>-723.69653657892286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-7.9797486105486613E-10</v>
      </c>
      <c r="AR48">
        <f t="shared" si="45"/>
        <v>-7.9797686734727033E-10</v>
      </c>
      <c r="AS48">
        <f t="shared" si="46"/>
        <v>-4.3511389458754941</v>
      </c>
      <c r="AT48">
        <f t="shared" si="47"/>
        <v>-2.8427441113349379</v>
      </c>
      <c r="AU48">
        <f t="shared" si="48"/>
        <v>-7.1938830580084092</v>
      </c>
      <c r="AW48">
        <v>45</v>
      </c>
      <c r="AX48">
        <f>IF(Z48&gt;0, (R48*SUMPRODUCT(K48:$K$98, X48:$X$98)-K48*$AZ$3)/Z48, 0)</f>
        <v>-2.2591105824863267E+17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1000000</v>
      </c>
      <c r="S49">
        <f t="shared" si="32"/>
        <v>-1.2524195219723715E+18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-3647.663994476371</v>
      </c>
      <c r="AC49">
        <f t="shared" si="33"/>
        <v>-3256.8428522117429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-1.3384555142101598E-8</v>
      </c>
      <c r="AI49">
        <f t="shared" si="38"/>
        <v>-1.3384587647611884E-8</v>
      </c>
      <c r="AJ49">
        <f t="shared" si="39"/>
        <v>-390.82114226462818</v>
      </c>
      <c r="AK49">
        <f t="shared" si="61"/>
        <v>-255.336479613346</v>
      </c>
      <c r="AL49">
        <f t="shared" si="40"/>
        <v>-646.15762189135876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-1.1879353283672758E-10</v>
      </c>
      <c r="AR49">
        <f t="shared" si="45"/>
        <v>-1.1879382133674589E-10</v>
      </c>
      <c r="AS49">
        <f t="shared" si="46"/>
        <v>-3.4687013280600278</v>
      </c>
      <c r="AT49">
        <f t="shared" si="47"/>
        <v>-2.2662182010032619</v>
      </c>
      <c r="AU49">
        <f t="shared" si="48"/>
        <v>-5.7349195291820836</v>
      </c>
      <c r="AW49">
        <v>46</v>
      </c>
      <c r="AX49">
        <f>IF(Z49&gt;0, (R49*SUMPRODUCT(K49:$K$98, X49:$X$98)-K49*$AZ$3)/Z49, 0)</f>
        <v>-1.2524195219723715E+18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1000000</v>
      </c>
      <c r="S50">
        <f t="shared" si="32"/>
        <v>-7.1547239391520666E+18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-3256.8428522117429</v>
      </c>
      <c r="AC50">
        <f t="shared" si="33"/>
        <v>-2907.8954037605881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-2.1680062813518594E-9</v>
      </c>
      <c r="AI50">
        <f t="shared" si="38"/>
        <v>-2.1680113617285247E-9</v>
      </c>
      <c r="AJ50">
        <f t="shared" si="39"/>
        <v>-348.94744845115474</v>
      </c>
      <c r="AK50">
        <f t="shared" si="61"/>
        <v>-227.97899965482202</v>
      </c>
      <c r="AL50">
        <f t="shared" si="40"/>
        <v>-576.92644810814477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-1.7180324811461123E-11</v>
      </c>
      <c r="AR50">
        <f t="shared" si="45"/>
        <v>-1.7180365070810011E-11</v>
      </c>
      <c r="AS50">
        <f t="shared" si="46"/>
        <v>-2.7652274617872536</v>
      </c>
      <c r="AT50">
        <f t="shared" si="47"/>
        <v>-1.8066152750348747</v>
      </c>
      <c r="AU50">
        <f t="shared" si="48"/>
        <v>-4.5718427368393089</v>
      </c>
      <c r="AW50">
        <v>47</v>
      </c>
      <c r="AX50">
        <f>IF(Z50&gt;0, (R50*SUMPRODUCT(K50:$K$98, X50:$X$98)-K50*$AZ$3)/Z50, 0)</f>
        <v>-7.1547239391520666E+18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1000000</v>
      </c>
      <c r="S51">
        <f t="shared" si="32"/>
        <v>-4.2135333176608752E+19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-2907.8954037605881</v>
      </c>
      <c r="AC51">
        <f t="shared" si="33"/>
        <v>-2596.3351819291115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-3.4074687729361904E-10</v>
      </c>
      <c r="AI51">
        <f t="shared" si="38"/>
        <v>-3.407476475305515E-10</v>
      </c>
      <c r="AJ51">
        <f t="shared" si="39"/>
        <v>-311.56022183147661</v>
      </c>
      <c r="AK51">
        <f t="shared" si="61"/>
        <v>-203.55267826324118</v>
      </c>
      <c r="AL51">
        <f t="shared" si="40"/>
        <v>-515.11290009505854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-2.4109305273228108E-12</v>
      </c>
      <c r="AR51">
        <f t="shared" si="45"/>
        <v>-2.4109359770799694E-12</v>
      </c>
      <c r="AS51">
        <f t="shared" si="46"/>
        <v>-2.2044224025733725</v>
      </c>
      <c r="AT51">
        <f t="shared" si="47"/>
        <v>-1.440222636348006</v>
      </c>
      <c r="AU51">
        <f t="shared" si="48"/>
        <v>-3.6446450389237892</v>
      </c>
      <c r="AW51">
        <v>48</v>
      </c>
      <c r="AX51">
        <f>IF(Z51&gt;0, (R51*SUMPRODUCT(K51:$K$98, X51:$X$98)-K51*$AZ$3)/Z51, 0)</f>
        <v>-4.2135333176608752E+19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1000000</v>
      </c>
      <c r="S52">
        <f t="shared" si="32"/>
        <v>-2.5624540018123758E+20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-2596.3351819291115</v>
      </c>
      <c r="AC52">
        <f t="shared" si="33"/>
        <v>-2318.1564124367087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-5.1956138610687317E-11</v>
      </c>
      <c r="AI52">
        <f t="shared" si="38"/>
        <v>-5.1956251693517817E-11</v>
      </c>
      <c r="AJ52">
        <f t="shared" si="39"/>
        <v>-278.17876949240281</v>
      </c>
      <c r="AK52">
        <f t="shared" si="61"/>
        <v>-181.74346273503781</v>
      </c>
      <c r="AL52">
        <f t="shared" si="40"/>
        <v>-459.9222322274926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-3.2822499895885097E-13</v>
      </c>
      <c r="AR52">
        <f t="shared" si="45"/>
        <v>-3.2822571334242368E-13</v>
      </c>
      <c r="AS52">
        <f t="shared" si="46"/>
        <v>-1.7573520428678853</v>
      </c>
      <c r="AT52">
        <f t="shared" si="47"/>
        <v>-1.1481366680070266</v>
      </c>
      <c r="AU52">
        <f t="shared" si="48"/>
        <v>-2.9054887108752401</v>
      </c>
      <c r="AW52">
        <v>49</v>
      </c>
      <c r="AX52">
        <f>IF(Z52&gt;0, (R52*SUMPRODUCT(K52:$K$98, X52:$X$98)-K52*$AZ$3)/Z52, 0)</f>
        <v>-2.5624540018123758E+20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1000000</v>
      </c>
      <c r="S53">
        <f t="shared" si="32"/>
        <v>-1.6119144106248385E+21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-2318.1564124367087</v>
      </c>
      <c r="AC53">
        <f t="shared" si="33"/>
        <v>-2069.7825111042043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-7.6721078107335098E-12</v>
      </c>
      <c r="AI53">
        <f t="shared" si="38"/>
        <v>-7.6721238613880726E-12</v>
      </c>
      <c r="AJ53">
        <f t="shared" si="39"/>
        <v>-248.37390133250437</v>
      </c>
      <c r="AK53">
        <f t="shared" si="61"/>
        <v>-162.27094887056961</v>
      </c>
      <c r="AL53">
        <f t="shared" si="40"/>
        <v>-410.64485020308166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-4.3274440668447457E-14</v>
      </c>
      <c r="AR53">
        <f t="shared" si="45"/>
        <v>-4.3274531201989955E-14</v>
      </c>
      <c r="AS53">
        <f t="shared" si="46"/>
        <v>-1.4009502892760668</v>
      </c>
      <c r="AT53">
        <f t="shared" si="47"/>
        <v>-0.91528752232703081</v>
      </c>
      <c r="AU53">
        <f t="shared" si="48"/>
        <v>-2.3162378116031412</v>
      </c>
      <c r="AW53">
        <v>50</v>
      </c>
      <c r="AX53">
        <f>IF(Z53&gt;0, (R53*SUMPRODUCT(K53:$K$98, X53:$X$98)-K53*$AZ$3)/Z53, 0)</f>
        <v>-1.6119144106248385E+21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1000000</v>
      </c>
      <c r="S54">
        <f t="shared" si="32"/>
        <v>-1.0504698645015393E+22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-2069.7825111042043</v>
      </c>
      <c r="AC54">
        <f t="shared" si="33"/>
        <v>-1848.0200992001826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-1.0952886509869288E-12</v>
      </c>
      <c r="AI54">
        <f t="shared" si="38"/>
        <v>-1.095290850026808E-12</v>
      </c>
      <c r="AJ54">
        <f t="shared" si="39"/>
        <v>-221.76241190402175</v>
      </c>
      <c r="AK54">
        <f t="shared" si="61"/>
        <v>-144.88477577729432</v>
      </c>
      <c r="AL54">
        <f t="shared" si="40"/>
        <v>-366.64718768131718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-5.5160390393589178E-15</v>
      </c>
      <c r="AR54">
        <f t="shared" si="45"/>
        <v>-5.5160501140558133E-15</v>
      </c>
      <c r="AS54">
        <f t="shared" si="46"/>
        <v>-1.1168289933642115</v>
      </c>
      <c r="AT54">
        <f t="shared" si="47"/>
        <v>-0.72966160899795196</v>
      </c>
      <c r="AU54">
        <f t="shared" si="48"/>
        <v>-1.846490602362169</v>
      </c>
      <c r="AW54">
        <v>51</v>
      </c>
      <c r="AX54">
        <f>IF(Z54&gt;0, (R54*SUMPRODUCT(K54:$K$98, X54:$X$98)-K54*$AZ$3)/Z54, 0)</f>
        <v>-1.0504698645015393E+22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1000000</v>
      </c>
      <c r="S55">
        <f t="shared" si="32"/>
        <v>-7.1025418943287842E+22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-1848.0200992001826</v>
      </c>
      <c r="AC55">
        <f t="shared" si="33"/>
        <v>-1650.0179457144484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-1.5093258620107615E-13</v>
      </c>
      <c r="AI55">
        <f t="shared" si="38"/>
        <v>-1.5093287659322911E-13</v>
      </c>
      <c r="AJ55">
        <f t="shared" si="39"/>
        <v>-198.0021534857342</v>
      </c>
      <c r="AK55">
        <f t="shared" si="61"/>
        <v>-129.3614069440128</v>
      </c>
      <c r="AL55">
        <f t="shared" si="40"/>
        <v>-327.36356042974717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-6.786779424426786E-16</v>
      </c>
      <c r="AR55">
        <f t="shared" si="45"/>
        <v>-6.7867924820940422E-16</v>
      </c>
      <c r="AS55">
        <f t="shared" si="46"/>
        <v>-0.89032923578142065</v>
      </c>
      <c r="AT55">
        <f t="shared" si="47"/>
        <v>-0.5816817673771939</v>
      </c>
      <c r="AU55">
        <f t="shared" si="48"/>
        <v>-1.4720110031586153</v>
      </c>
      <c r="AW55">
        <v>52</v>
      </c>
      <c r="AX55">
        <f>IF(Z55&gt;0, (R55*SUMPRODUCT(K55:$K$98, X55:$X$98)-K55*$AZ$3)/Z55, 0)</f>
        <v>-7.1025418943287842E+22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1000000</v>
      </c>
      <c r="S56">
        <f t="shared" si="32"/>
        <v>-4.9903806561307381E+23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-1650.0179457144484</v>
      </c>
      <c r="AC56">
        <f t="shared" si="33"/>
        <v>-1473.2303086736147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-2.00469183663964E-14</v>
      </c>
      <c r="AI56">
        <f t="shared" si="38"/>
        <v>-2.0046955268148245E-14</v>
      </c>
      <c r="AJ56">
        <f t="shared" si="39"/>
        <v>-176.78763704083372</v>
      </c>
      <c r="AK56">
        <f t="shared" si="61"/>
        <v>-115.5012562000114</v>
      </c>
      <c r="AL56">
        <f t="shared" si="40"/>
        <v>-292.28889324084514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-8.0484142265962161E-17</v>
      </c>
      <c r="AR56">
        <f t="shared" si="45"/>
        <v>-8.0484290418700209E-17</v>
      </c>
      <c r="AS56">
        <f t="shared" si="46"/>
        <v>-0.70976501576962592</v>
      </c>
      <c r="AT56">
        <f t="shared" si="47"/>
        <v>-0.46371314363615573</v>
      </c>
      <c r="AU56">
        <f t="shared" si="48"/>
        <v>-1.1734781594057817</v>
      </c>
      <c r="AW56">
        <v>53</v>
      </c>
      <c r="AX56">
        <f>IF(Z56&gt;0, (R56*SUMPRODUCT(K56:$K$98, X56:$X$98)-K56*$AZ$3)/Z56, 0)</f>
        <v>-4.9903806561307381E+23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1000000</v>
      </c>
      <c r="S57">
        <f t="shared" si="32"/>
        <v>-3.6503642714050832E+24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-1473.2303086736147</v>
      </c>
      <c r="AC57">
        <f t="shared" si="33"/>
        <v>-1315.3842041728701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-2.5622754744945472E-15</v>
      </c>
      <c r="AI57">
        <f t="shared" si="38"/>
        <v>-2.5622799787854424E-15</v>
      </c>
      <c r="AJ57">
        <f t="shared" si="39"/>
        <v>-157.84610450074456</v>
      </c>
      <c r="AK57">
        <f t="shared" si="61"/>
        <v>-103.12612160715304</v>
      </c>
      <c r="AL57">
        <f t="shared" si="40"/>
        <v>-260.9722261078976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-9.1848167332775013E-18</v>
      </c>
      <c r="AR57">
        <f t="shared" si="45"/>
        <v>-9.1848328795064301E-18</v>
      </c>
      <c r="AS57">
        <f t="shared" si="46"/>
        <v>-0.56582032507144975</v>
      </c>
      <c r="AT57">
        <f t="shared" si="47"/>
        <v>-0.36966927904668023</v>
      </c>
      <c r="AU57">
        <f t="shared" si="48"/>
        <v>-0.93548960411812998</v>
      </c>
      <c r="AW57">
        <v>54</v>
      </c>
      <c r="AX57">
        <f>IF(Z57&gt;0, (R57*SUMPRODUCT(K57:$K$98, X57:$X$98)-K57*$AZ$3)/Z57, 0)</f>
        <v>-3.6503642714050832E+24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1000000</v>
      </c>
      <c r="S58">
        <f t="shared" si="32"/>
        <v>-2.7847142030071319E+25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-1315.3842041728701</v>
      </c>
      <c r="AC58">
        <f t="shared" si="33"/>
        <v>-1174.4501822972054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-3.1456494781611168E-16</v>
      </c>
      <c r="AI58">
        <f t="shared" si="38"/>
        <v>-3.145654750022503E-16</v>
      </c>
      <c r="AJ58">
        <f t="shared" si="39"/>
        <v>-140.93402187566471</v>
      </c>
      <c r="AK58">
        <f t="shared" si="61"/>
        <v>-92.076894292100917</v>
      </c>
      <c r="AL58">
        <f t="shared" si="40"/>
        <v>-233.01091616776563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-1.0067855649220818E-18</v>
      </c>
      <c r="AR58">
        <f t="shared" si="45"/>
        <v>-1.0067872522155902E-18</v>
      </c>
      <c r="AS58">
        <f t="shared" si="46"/>
        <v>-0.45106849894088763</v>
      </c>
      <c r="AT58">
        <f t="shared" si="47"/>
        <v>-0.29469808597471314</v>
      </c>
      <c r="AU58">
        <f t="shared" si="48"/>
        <v>-0.74576658491560077</v>
      </c>
      <c r="AW58">
        <v>55</v>
      </c>
      <c r="AX58">
        <f>IF(Z58&gt;0, (R58*SUMPRODUCT(K58:$K$98, X58:$X$98)-K58*$AZ$3)/Z58, 0)</f>
        <v>-2.7847142030071319E+25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1000000</v>
      </c>
      <c r="S59">
        <f t="shared" si="32"/>
        <v>-2.2191194354069204E+26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-1174.4501822972054</v>
      </c>
      <c r="AC59">
        <f t="shared" si="33"/>
        <v>-1048.6162341939332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-3.7027771307327165E-17</v>
      </c>
      <c r="AI59">
        <f t="shared" si="38"/>
        <v>-3.7027830374463068E-17</v>
      </c>
      <c r="AJ59">
        <f t="shared" si="39"/>
        <v>-125.83394810327218</v>
      </c>
      <c r="AK59">
        <f t="shared" si="61"/>
        <v>-82.211512760804382</v>
      </c>
      <c r="AL59">
        <f t="shared" si="40"/>
        <v>-208.04546086407657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-1.0581231178019825E-19</v>
      </c>
      <c r="AR59">
        <f t="shared" si="45"/>
        <v>-1.058124805732414E-19</v>
      </c>
      <c r="AS59">
        <f t="shared" si="46"/>
        <v>-0.35958904571180483</v>
      </c>
      <c r="AT59">
        <f t="shared" si="47"/>
        <v>-0.23493150986504552</v>
      </c>
      <c r="AU59">
        <f t="shared" si="48"/>
        <v>-0.59452055557685035</v>
      </c>
      <c r="AW59">
        <v>56</v>
      </c>
      <c r="AX59">
        <f>IF(Z59&gt;0, (R59*SUMPRODUCT(K59:$K$98, X59:$X$98)-K59*$AZ$3)/Z59, 0)</f>
        <v>-2.2191194354069204E+26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1000000</v>
      </c>
      <c r="S60">
        <f t="shared" si="32"/>
        <v>-1.8650002258175382E+27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-1048.6162341939332</v>
      </c>
      <c r="AC60">
        <f t="shared" si="33"/>
        <v>-936.26449481601173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-4.1760987283541982E-18</v>
      </c>
      <c r="AI60">
        <f t="shared" si="38"/>
        <v>-4.1761050035846367E-18</v>
      </c>
      <c r="AJ60">
        <f t="shared" si="39"/>
        <v>-112.35173937792149</v>
      </c>
      <c r="AK60">
        <f t="shared" si="61"/>
        <v>-73.403136393575338</v>
      </c>
      <c r="AL60">
        <f t="shared" si="40"/>
        <v>-185.75487577149681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-1.0655194086861318E-20</v>
      </c>
      <c r="AR60">
        <f t="shared" si="45"/>
        <v>-1.0655210097928731E-20</v>
      </c>
      <c r="AS60">
        <f t="shared" si="46"/>
        <v>-0.28666218567586454</v>
      </c>
      <c r="AT60">
        <f t="shared" si="47"/>
        <v>-0.18728596130823141</v>
      </c>
      <c r="AU60">
        <f t="shared" si="48"/>
        <v>-0.47394814698409593</v>
      </c>
      <c r="AW60">
        <v>57</v>
      </c>
      <c r="AX60">
        <f>IF(Z60&gt;0, (R60*SUMPRODUCT(K60:$K$98, X60:$X$98)-K60*$AZ$3)/Z60, 0)</f>
        <v>-1.8650002258175382E+27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1000000</v>
      </c>
      <c r="S61">
        <f t="shared" si="32"/>
        <v>-1.6574361594785377E+28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-936.26449481601173</v>
      </c>
      <c r="AC61">
        <f t="shared" si="33"/>
        <v>-835.95044180001048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-4.4656189233435752E-19</v>
      </c>
      <c r="AI61">
        <f t="shared" si="38"/>
        <v>-4.4656252278883763E-19</v>
      </c>
      <c r="AJ61">
        <f t="shared" si="39"/>
        <v>-100.31405301600125</v>
      </c>
      <c r="AK61">
        <f t="shared" si="61"/>
        <v>-65.538514637120826</v>
      </c>
      <c r="AL61">
        <f t="shared" si="40"/>
        <v>-165.85256765312209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-1.017312180263605E-21</v>
      </c>
      <c r="AR61">
        <f t="shared" si="45"/>
        <v>-1.0173136165012974E-21</v>
      </c>
      <c r="AS61">
        <f t="shared" si="46"/>
        <v>-0.22852533934619285</v>
      </c>
      <c r="AT61">
        <f t="shared" si="47"/>
        <v>-0.14930322170617935</v>
      </c>
      <c r="AU61">
        <f t="shared" si="48"/>
        <v>-0.37782856105237222</v>
      </c>
      <c r="AW61">
        <v>58</v>
      </c>
      <c r="AX61">
        <f>IF(Z61&gt;0, (R61*SUMPRODUCT(K61:$K$98, X61:$X$98)-K61*$AZ$3)/Z61, 0)</f>
        <v>-1.6574361594785377E+28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1000000</v>
      </c>
      <c r="S62">
        <f t="shared" si="32"/>
        <v>-1.5621143756618906E+29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-835.95044180001048</v>
      </c>
      <c r="AC62">
        <f t="shared" si="33"/>
        <v>-746.3843230357237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-4.5153955939810142E-20</v>
      </c>
      <c r="AI62">
        <f t="shared" si="38"/>
        <v>-4.515401566529621E-20</v>
      </c>
      <c r="AJ62">
        <f t="shared" si="39"/>
        <v>-89.566118764286784</v>
      </c>
      <c r="AK62">
        <f t="shared" si="61"/>
        <v>-58.51653092600074</v>
      </c>
      <c r="AL62">
        <f t="shared" si="40"/>
        <v>-148.08264969028752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-9.1843910571409798E-23</v>
      </c>
      <c r="AR62">
        <f t="shared" si="45"/>
        <v>-9.1844032054059252E-23</v>
      </c>
      <c r="AS62">
        <f t="shared" si="46"/>
        <v>-0.18217900139205417</v>
      </c>
      <c r="AT62">
        <f t="shared" si="47"/>
        <v>-0.1190236142428088</v>
      </c>
      <c r="AU62">
        <f t="shared" si="48"/>
        <v>-0.30120261563486295</v>
      </c>
      <c r="AW62">
        <v>59</v>
      </c>
      <c r="AX62">
        <f>IF(Z62&gt;0, (R62*SUMPRODUCT(K62:$K$98, X62:$X$98)-K62*$AZ$3)/Z62, 0)</f>
        <v>-1.5621143756618906E+29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1000000</v>
      </c>
      <c r="S63">
        <f t="shared" si="32"/>
        <v>-1.5663068075971055E+30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-746.3843230357237</v>
      </c>
      <c r="AC63">
        <f t="shared" si="33"/>
        <v>-666.4145741390389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-4.3047897627676975E-21</v>
      </c>
      <c r="AI63">
        <f t="shared" si="38"/>
        <v>-4.3047950811268694E-21</v>
      </c>
      <c r="AJ63">
        <f t="shared" si="39"/>
        <v>-79.969748896684791</v>
      </c>
      <c r="AK63">
        <f t="shared" si="61"/>
        <v>-52.246902612500662</v>
      </c>
      <c r="AL63">
        <f t="shared" si="40"/>
        <v>-132.21665150918545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-7.8178707429821566E-24</v>
      </c>
      <c r="AR63">
        <f t="shared" si="45"/>
        <v>-7.8178804015826601E-24</v>
      </c>
      <c r="AS63">
        <f t="shared" si="46"/>
        <v>-0.14523198452810468</v>
      </c>
      <c r="AT63">
        <f t="shared" si="47"/>
        <v>-9.4884896558361603E-2</v>
      </c>
      <c r="AU63">
        <f t="shared" si="48"/>
        <v>-0.24011688108646628</v>
      </c>
      <c r="AW63">
        <v>60</v>
      </c>
      <c r="AX63">
        <f>IF(Z63&gt;0, (R63*SUMPRODUCT(K63:$K$98, X63:$X$98)-K63*$AZ$3)/Z63, 0)</f>
        <v>-1.5663068075971055E+30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1000000</v>
      </c>
      <c r="S64">
        <f t="shared" si="32"/>
        <v>-1.6765983881583758E+31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-666.4145741390389</v>
      </c>
      <c r="AC64">
        <f t="shared" si="33"/>
        <v>-595.01301262414188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-3.8572474758388164E-22</v>
      </c>
      <c r="AI64">
        <f t="shared" si="38"/>
        <v>-3.8572519120011738E-22</v>
      </c>
      <c r="AJ64">
        <f t="shared" si="39"/>
        <v>-71.401561514897026</v>
      </c>
      <c r="AK64">
        <f t="shared" si="61"/>
        <v>-46.649020189732731</v>
      </c>
      <c r="AL64">
        <f t="shared" si="40"/>
        <v>-118.05058170462976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-6.254549303474593E-25</v>
      </c>
      <c r="AR64">
        <f t="shared" si="45"/>
        <v>-6.2545564967377579E-25</v>
      </c>
      <c r="AS64">
        <f t="shared" si="46"/>
        <v>-0.11577804889038938</v>
      </c>
      <c r="AT64">
        <f t="shared" si="47"/>
        <v>-7.5641658608387743E-2</v>
      </c>
      <c r="AU64">
        <f t="shared" si="48"/>
        <v>-0.19141970749877713</v>
      </c>
      <c r="AW64">
        <v>61</v>
      </c>
      <c r="AX64">
        <f>IF(Z64&gt;0, (R64*SUMPRODUCT(K64:$K$98, X64:$X$98)-K64*$AZ$3)/Z64, 0)</f>
        <v>-1.6765983881583758E+31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1000000</v>
      </c>
      <c r="S65">
        <f t="shared" si="32"/>
        <v>-1.9239592668435353E+32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-595.01301262414188</v>
      </c>
      <c r="AC65">
        <f t="shared" si="33"/>
        <v>-531.26161841441228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-3.2373112387043141E-23</v>
      </c>
      <c r="AI65">
        <f t="shared" si="38"/>
        <v>-3.2373146903211669E-23</v>
      </c>
      <c r="AJ65">
        <f t="shared" si="39"/>
        <v>-63.751394209729597</v>
      </c>
      <c r="AK65">
        <f t="shared" si="61"/>
        <v>-41.650910883689939</v>
      </c>
      <c r="AL65">
        <f t="shared" si="40"/>
        <v>-105.40230509341953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-4.6868920315398617E-26</v>
      </c>
      <c r="AR65">
        <f t="shared" si="45"/>
        <v>-4.6868970286977907E-26</v>
      </c>
      <c r="AS65">
        <f t="shared" si="46"/>
        <v>-9.2297551730221278E-2</v>
      </c>
      <c r="AT65">
        <f t="shared" si="47"/>
        <v>-6.030106713041114E-2</v>
      </c>
      <c r="AU65">
        <f t="shared" si="48"/>
        <v>-0.15259861886063239</v>
      </c>
      <c r="AW65">
        <v>62</v>
      </c>
      <c r="AX65">
        <f>IF(Z65&gt;0, (R65*SUMPRODUCT(K65:$K$98, X65:$X$98)-K65*$AZ$3)/Z65, 0)</f>
        <v>-1.9239592668435353E+32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1000000</v>
      </c>
      <c r="S66">
        <f t="shared" si="32"/>
        <v>-2.3792302799297781E+33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-531.26161841441228</v>
      </c>
      <c r="AC66">
        <f t="shared" si="33"/>
        <v>-474.34073072715381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-2.5343132419073064E-24</v>
      </c>
      <c r="AI66">
        <f t="shared" si="38"/>
        <v>-2.5343157339986288E-24</v>
      </c>
      <c r="AJ66">
        <f t="shared" si="39"/>
        <v>-56.920887687258471</v>
      </c>
      <c r="AK66">
        <f t="shared" si="61"/>
        <v>-37.18831328900886</v>
      </c>
      <c r="AL66">
        <f t="shared" si="40"/>
        <v>-94.109200976267331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-3.2759914850982843E-27</v>
      </c>
      <c r="AR66">
        <f t="shared" si="45"/>
        <v>-3.2759947065114136E-27</v>
      </c>
      <c r="AS66">
        <f t="shared" si="46"/>
        <v>-7.3579043152280865E-2</v>
      </c>
      <c r="AT66">
        <f t="shared" si="47"/>
        <v>-4.8071641526156818E-2</v>
      </c>
      <c r="AU66">
        <f t="shared" si="48"/>
        <v>-0.12165068467843768</v>
      </c>
      <c r="AW66">
        <v>63</v>
      </c>
      <c r="AX66">
        <f>IF(Z66&gt;0, (R66*SUMPRODUCT(K66:$K$98, X66:$X$98)-K66*$AZ$3)/Z66, 0)</f>
        <v>-2.3792302799297781E+33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1000000</v>
      </c>
      <c r="S67">
        <f t="shared" si="32"/>
        <v>-3.1899066480575637E+34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-474.34073072715381</v>
      </c>
      <c r="AC67">
        <f t="shared" si="33"/>
        <v>-423.51850957781585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-1.840968018781532E-25</v>
      </c>
      <c r="AI67">
        <f t="shared" ref="AI67:AI69" si="62">SUM(AE67:AH67)</f>
        <v>-1.8409696783853868E-25</v>
      </c>
      <c r="AJ67">
        <f t="shared" si="39"/>
        <v>-50.822221149337963</v>
      </c>
      <c r="AK67">
        <f t="shared" si="61"/>
        <v>-33.203851150900768</v>
      </c>
      <c r="AL67">
        <f t="shared" ref="AL67:AL69" si="63">SUM(AI67:AK67)</f>
        <v>-84.026072300238724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-2.124763967518415E-28</v>
      </c>
      <c r="AR67">
        <f t="shared" si="45"/>
        <v>-2.1247658829598758E-28</v>
      </c>
      <c r="AS67">
        <f t="shared" si="46"/>
        <v>-5.8656762717060676E-2</v>
      </c>
      <c r="AT67">
        <f t="shared" si="47"/>
        <v>-3.83224183084796E-2</v>
      </c>
      <c r="AU67">
        <f t="shared" si="48"/>
        <v>-9.6979181025540276E-2</v>
      </c>
      <c r="AW67">
        <v>64</v>
      </c>
      <c r="AX67">
        <f>IF(Z67&gt;0, (R67*SUMPRODUCT(K67:$K$98, X67:$X$98)-K67*$AZ$3)/Z67, 0)</f>
        <v>-3.1899066480575637E+34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1000000</v>
      </c>
      <c r="S68">
        <f t="shared" si="32"/>
        <v>-4.6699125150897159E+35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-423.51850957781585</v>
      </c>
      <c r="AC68">
        <f t="shared" si="33"/>
        <v>-378.14152640876409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-1.233432246527586E-26</v>
      </c>
      <c r="AI68">
        <f t="shared" si="62"/>
        <v>-1.2334332587026673E-26</v>
      </c>
      <c r="AJ68">
        <f t="shared" si="39"/>
        <v>-45.376983169051755</v>
      </c>
      <c r="AK68">
        <f t="shared" si="61"/>
        <v>-29.646295670447113</v>
      </c>
      <c r="AL68">
        <f t="shared" si="63"/>
        <v>-75.023278839498872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-1.271047335200549E-29</v>
      </c>
      <c r="AR68">
        <f t="shared" si="45"/>
        <v>-1.2710483782431999E-29</v>
      </c>
      <c r="AS68">
        <f t="shared" si="46"/>
        <v>-4.6760812115003721E-2</v>
      </c>
      <c r="AT68">
        <f t="shared" si="47"/>
        <v>-3.0550397248469065E-2</v>
      </c>
      <c r="AU68">
        <f t="shared" si="48"/>
        <v>-7.7311209363472785E-2</v>
      </c>
      <c r="AW68">
        <v>65</v>
      </c>
      <c r="AX68">
        <f>IF(Z68&gt;0, (R68*SUMPRODUCT(K68:$K$98, X68:$X$98)-K68*$AZ$3)/Z68, 0)</f>
        <v>-4.6699125150897159E+35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-378.14152640876409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-378.14152640876409</v>
      </c>
      <c r="AK69">
        <f t="shared" si="61"/>
        <v>-26.469906848613491</v>
      </c>
      <c r="AL69">
        <f t="shared" si="63"/>
        <v>-404.6114332573776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-7.4503046484229733E-31</v>
      </c>
      <c r="AR69">
        <f t="shared" si="45"/>
        <v>-7.4503046484229733E-31</v>
      </c>
      <c r="AS69">
        <f t="shared" si="46"/>
        <v>-0.3479227091890153</v>
      </c>
      <c r="AT69">
        <f t="shared" si="47"/>
        <v>-2.4354589643231075E-2</v>
      </c>
      <c r="AU69">
        <f t="shared" si="48"/>
        <v>-0.37227729883224636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410725.51556064584</v>
      </c>
      <c r="AO71" s="6">
        <f t="shared" si="70"/>
        <v>-41072.551556064587</v>
      </c>
      <c r="AP71" s="6">
        <f t="shared" si="70"/>
        <v>-703.15717745604638</v>
      </c>
      <c r="AQ71" s="6">
        <f t="shared" si="70"/>
        <v>-366950.89121141256</v>
      </c>
      <c r="AR71" s="6">
        <f t="shared" si="70"/>
        <v>1998.9156157126743</v>
      </c>
      <c r="AS71" s="6">
        <f t="shared" si="70"/>
        <v>16655.096650550346</v>
      </c>
      <c r="AT71" s="6">
        <f t="shared" si="70"/>
        <v>-10617.909430903745</v>
      </c>
      <c r="AU71" s="6">
        <f t="shared" si="70"/>
        <v>8036.102835359251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73063.086246647115</v>
      </c>
      <c r="K3">
        <v>1</v>
      </c>
      <c r="L3" s="2">
        <v>0</v>
      </c>
      <c r="O3">
        <f>$C$3</f>
        <v>73063.086246647115</v>
      </c>
      <c r="P3">
        <f>O3*C5</f>
        <v>7306.3086246647117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73063.086246647115</v>
      </c>
      <c r="AF3">
        <f t="shared" ref="AF3:AF34" si="4">-$Z3*P3</f>
        <v>-7306.3086246647117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65131.820651282404</v>
      </c>
      <c r="AJ3">
        <f t="shared" ref="AJ3:AJ34" si="8">AB3-AC3</f>
        <v>0</v>
      </c>
      <c r="AL3">
        <f t="shared" ref="AL3:AL34" si="9">SUM(AI3:AK3)</f>
        <v>65131.820651282404</v>
      </c>
      <c r="AN3">
        <f t="shared" ref="AN3:AN34" si="10">AE3*$K3</f>
        <v>73063.086246647115</v>
      </c>
      <c r="AO3">
        <f t="shared" ref="AO3:AO34" si="11">AF3*$K3</f>
        <v>-7306.3086246647117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65131.820651282404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65131.820651282404</v>
      </c>
      <c r="AW3">
        <v>0</v>
      </c>
      <c r="AX3">
        <f>IF(Z3&gt;0, (R3*SUMPRODUCT(K3:$K$98, X3:$X$98)-K3*$AZ$3)/Z3, 0)</f>
        <v>0</v>
      </c>
      <c r="AZ3">
        <f>C6*SUMPRODUCT(X4:X98, K4:K98)/1</f>
        <v>57548.112195850328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2866.1726949747194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2834.1816046254535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-2834.1816046254535</v>
      </c>
      <c r="AK4">
        <f>G4*SUM(AB4, AE4:AF4)</f>
        <v>0</v>
      </c>
      <c r="AL4">
        <f t="shared" si="9"/>
        <v>-5157.393604625453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-2208.7963491158011</v>
      </c>
      <c r="AR4">
        <f t="shared" si="14"/>
        <v>-2208.7963491158011</v>
      </c>
      <c r="AS4">
        <f t="shared" si="15"/>
        <v>-2694.6012593890978</v>
      </c>
      <c r="AT4">
        <f t="shared" si="16"/>
        <v>0</v>
      </c>
      <c r="AU4">
        <f t="shared" si="17"/>
        <v>-4903.3976085048989</v>
      </c>
      <c r="AW4">
        <v>1</v>
      </c>
      <c r="AX4">
        <f>IF(Z4&gt;0, (R4*SUMPRODUCT(K4:$K$98, X4:$X$98)-K4*$AZ$3)/Z4, 0)</f>
        <v>2866.1726949747194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2000000</v>
      </c>
      <c r="S5">
        <f t="shared" si="1"/>
        <v>3511.4800437978743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2834.1816046254535</v>
      </c>
      <c r="AC5">
        <f t="shared" si="2"/>
        <v>3433.4904115529644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-2319.8267383847278</v>
      </c>
      <c r="AI5">
        <f t="shared" si="7"/>
        <v>-2332.0491145933629</v>
      </c>
      <c r="AJ5">
        <f t="shared" si="8"/>
        <v>-599.30880692751089</v>
      </c>
      <c r="AK5">
        <f>G5*SUM(AB5, AE5:AF5)</f>
        <v>11.620144578964361</v>
      </c>
      <c r="AL5">
        <f t="shared" si="9"/>
        <v>-2919.7377769419095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-2092.3800473709884</v>
      </c>
      <c r="AR5">
        <f t="shared" si="14"/>
        <v>-2103.4040845058553</v>
      </c>
      <c r="AS5">
        <f t="shared" si="15"/>
        <v>-540.54976135932066</v>
      </c>
      <c r="AT5">
        <f t="shared" si="16"/>
        <v>10.480851118010913</v>
      </c>
      <c r="AU5">
        <f t="shared" si="17"/>
        <v>-2633.4729947471651</v>
      </c>
      <c r="AW5">
        <v>2</v>
      </c>
      <c r="AX5">
        <f>IF(Z5&gt;0, (R5*SUMPRODUCT(K5:$K$98, X5:$X$98)-K5*$AZ$3)/Z5, 0)</f>
        <v>3511.4800437978743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2000000</v>
      </c>
      <c r="S6">
        <f t="shared" si="1"/>
        <v>4286.9467016930812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3433.4904115529644</v>
      </c>
      <c r="AC6">
        <f t="shared" si="2"/>
        <v>4144.8400324715112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-2321.7723624932892</v>
      </c>
      <c r="AI6">
        <f t="shared" si="7"/>
        <v>-2333.8580038625723</v>
      </c>
      <c r="AJ6">
        <f t="shared" si="8"/>
        <v>-711.34962091854686</v>
      </c>
      <c r="AK6">
        <f>G6*SUM(AB6, AE6:AF6)</f>
        <v>24.377781922026049</v>
      </c>
      <c r="AL6">
        <f t="shared" si="9"/>
        <v>-3020.8298428590933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-1981.0187431359252</v>
      </c>
      <c r="AR6">
        <f t="shared" si="14"/>
        <v>-1991.3306421240147</v>
      </c>
      <c r="AS6">
        <f t="shared" si="15"/>
        <v>-606.94879253751549</v>
      </c>
      <c r="AT6">
        <f t="shared" si="16"/>
        <v>20.799990422727461</v>
      </c>
      <c r="AU6">
        <f t="shared" si="17"/>
        <v>-2577.4794442388029</v>
      </c>
      <c r="AW6">
        <v>3</v>
      </c>
      <c r="AX6">
        <f>IF(Z6&gt;0, (R6*SUMPRODUCT(K6:$K$98, X6:$X$98)-K6*$AZ$3)/Z6, 0)</f>
        <v>4286.9467016930812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2000000</v>
      </c>
      <c r="S7">
        <f t="shared" si="1"/>
        <v>5343.6680786562983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4144.8400324715112</v>
      </c>
      <c r="AC7">
        <f t="shared" si="2"/>
        <v>5108.6546320012421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-2325.1903828322211</v>
      </c>
      <c r="AI7">
        <f t="shared" si="7"/>
        <v>-2337.1406353479188</v>
      </c>
      <c r="AJ7">
        <f t="shared" si="8"/>
        <v>-963.81459952973091</v>
      </c>
      <c r="AK7">
        <f>G7*SUM(AB7, AE7:AF7)</f>
        <v>57.19879244810685</v>
      </c>
      <c r="AL7">
        <f t="shared" si="9"/>
        <v>-3243.7564424295429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-1864.9512310920452</v>
      </c>
      <c r="AR7">
        <f t="shared" si="14"/>
        <v>-1874.5360970477805</v>
      </c>
      <c r="AS7">
        <f t="shared" si="15"/>
        <v>-773.0408818171851</v>
      </c>
      <c r="AT7">
        <f t="shared" si="16"/>
        <v>45.877085670353239</v>
      </c>
      <c r="AU7">
        <f t="shared" si="17"/>
        <v>-2601.6998931946123</v>
      </c>
      <c r="AW7">
        <v>4</v>
      </c>
      <c r="AX7">
        <f>IF(Z7&gt;0, (R7*SUMPRODUCT(K7:$K$98, X7:$X$98)-K7*$AZ$3)/Z7, 0)</f>
        <v>5343.6680786562983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2000000</v>
      </c>
      <c r="S8">
        <f t="shared" si="1"/>
        <v>6693.9571830961759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5108.6546320012421</v>
      </c>
      <c r="AC8">
        <f t="shared" si="2"/>
        <v>6327.7459443718835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-2335.4693978094288</v>
      </c>
      <c r="AI8">
        <f t="shared" si="7"/>
        <v>-2347.2855511162329</v>
      </c>
      <c r="AJ8">
        <f t="shared" si="8"/>
        <v>-1219.0913123706414</v>
      </c>
      <c r="AK8">
        <f>G8*SUM(AB8, AE8:AF8)</f>
        <v>110.34694005122684</v>
      </c>
      <c r="AL8">
        <f t="shared" si="9"/>
        <v>-3456.0299234356476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-1748.0362614552291</v>
      </c>
      <c r="AR8">
        <f t="shared" si="14"/>
        <v>-1756.8803355717992</v>
      </c>
      <c r="AS8">
        <f t="shared" si="15"/>
        <v>-912.45717972058526</v>
      </c>
      <c r="AT8">
        <f t="shared" si="16"/>
        <v>82.591727697692775</v>
      </c>
      <c r="AU8">
        <f t="shared" si="17"/>
        <v>-2586.745787594692</v>
      </c>
      <c r="AW8">
        <v>5</v>
      </c>
      <c r="AX8">
        <f>IF(Z8&gt;0, (R8*SUMPRODUCT(K8:$K$98, X8:$X$98)-K8*$AZ$3)/Z8, 0)</f>
        <v>6693.9571830961759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2000000</v>
      </c>
      <c r="S9">
        <f t="shared" si="1"/>
        <v>8007.1400307089916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6327.7459443718835</v>
      </c>
      <c r="AC9">
        <f t="shared" si="2"/>
        <v>7483.9284625298387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-2364.9378591906352</v>
      </c>
      <c r="AI9">
        <f t="shared" si="7"/>
        <v>-2376.6210701027517</v>
      </c>
      <c r="AJ9">
        <f t="shared" si="8"/>
        <v>-1156.1825181579552</v>
      </c>
      <c r="AK9">
        <f t="shared" ref="AK9:AK40" si="30">G9*SUM(AB9:AB9, AE9:AF9)</f>
        <v>141.108734559493</v>
      </c>
      <c r="AL9">
        <f t="shared" si="9"/>
        <v>-3391.694853701214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-1650.7438358131094</v>
      </c>
      <c r="AR9">
        <f t="shared" si="14"/>
        <v>-1658.898802050692</v>
      </c>
      <c r="AS9">
        <f t="shared" si="15"/>
        <v>-807.02381143211073</v>
      </c>
      <c r="AT9">
        <f t="shared" si="16"/>
        <v>98.494923597353917</v>
      </c>
      <c r="AU9">
        <f t="shared" si="17"/>
        <v>-2367.4276898854491</v>
      </c>
      <c r="AW9">
        <v>6</v>
      </c>
      <c r="AX9">
        <f>IF(Z9&gt;0, (R9*SUMPRODUCT(K9:$K$98, X9:$X$98)-K9*$AZ$3)/Z9, 0)</f>
        <v>8007.1400307089916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2000000</v>
      </c>
      <c r="S10">
        <f t="shared" si="1"/>
        <v>8550.9712996084254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7483.9284625298387</v>
      </c>
      <c r="AC10">
        <f t="shared" si="2"/>
        <v>7902.0234390021133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-2404.0346815918501</v>
      </c>
      <c r="AI10">
        <f t="shared" si="7"/>
        <v>-2415.5860351780852</v>
      </c>
      <c r="AJ10">
        <f t="shared" si="8"/>
        <v>-418.09497647227454</v>
      </c>
      <c r="AK10">
        <f t="shared" si="30"/>
        <v>32.180892388878306</v>
      </c>
      <c r="AL10">
        <f t="shared" si="9"/>
        <v>-2801.5001192614814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-1591.6093164792701</v>
      </c>
      <c r="AR10">
        <f t="shared" si="14"/>
        <v>-1599.2569773581158</v>
      </c>
      <c r="AS10">
        <f t="shared" si="15"/>
        <v>-276.80293667220502</v>
      </c>
      <c r="AT10">
        <f t="shared" si="16"/>
        <v>21.305602839656299</v>
      </c>
      <c r="AU10">
        <f t="shared" si="17"/>
        <v>-1854.7543111906643</v>
      </c>
      <c r="AW10">
        <v>7</v>
      </c>
      <c r="AX10">
        <f>IF(Z10&gt;0, (R10*SUMPRODUCT(K10:$K$98, X10:$X$98)-K10*$AZ$3)/Z10, 0)</f>
        <v>8550.9712996084254</v>
      </c>
    </row>
    <row r="11" spans="1:52" x14ac:dyDescent="0.25">
      <c r="A11" t="s">
        <v>33</v>
      </c>
      <c r="C11" s="25">
        <f>AU100</f>
        <v>1965.946239735262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2000000</v>
      </c>
      <c r="S11">
        <f t="shared" si="1"/>
        <v>8953.0364075991311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7902.0234390021133</v>
      </c>
      <c r="AC11">
        <f t="shared" si="2"/>
        <v>8179.9161899490791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-2440.1097797729062</v>
      </c>
      <c r="AI11">
        <f t="shared" si="7"/>
        <v>-2451.5303691371555</v>
      </c>
      <c r="AJ11">
        <f t="shared" si="8"/>
        <v>-277.89275094696586</v>
      </c>
      <c r="AK11">
        <f t="shared" si="30"/>
        <v>12.643237502403382</v>
      </c>
      <c r="AL11">
        <f t="shared" si="9"/>
        <v>-2716.7798825817181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-1536.2239517621751</v>
      </c>
      <c r="AR11">
        <f t="shared" si="14"/>
        <v>-1543.4140311061599</v>
      </c>
      <c r="AS11">
        <f t="shared" si="15"/>
        <v>-174.95339904975123</v>
      </c>
      <c r="AT11">
        <f t="shared" si="16"/>
        <v>7.9598239554687105</v>
      </c>
      <c r="AU11">
        <f t="shared" si="17"/>
        <v>-1710.4076062004424</v>
      </c>
      <c r="AW11">
        <v>8</v>
      </c>
      <c r="AX11">
        <f>IF(Z11&gt;0, (R11*SUMPRODUCT(K11:$K$98, X11:$X$98)-K11*$AZ$3)/Z11, 0)</f>
        <v>8953.0364075991311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2000000</v>
      </c>
      <c r="S12">
        <f t="shared" si="1"/>
        <v>10014.273742692076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8179.9161899490791</v>
      </c>
      <c r="AC12">
        <f t="shared" si="2"/>
        <v>9045.5380605231912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-2492.3362308445571</v>
      </c>
      <c r="AI12">
        <f t="shared" si="7"/>
        <v>-2503.627037213721</v>
      </c>
      <c r="AJ12">
        <f t="shared" si="8"/>
        <v>-865.62187057411211</v>
      </c>
      <c r="AK12">
        <f t="shared" si="30"/>
        <v>171.77823998893066</v>
      </c>
      <c r="AL12">
        <f t="shared" si="9"/>
        <v>-3197.4706677989025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-1465.083328649642</v>
      </c>
      <c r="AR12">
        <f t="shared" si="14"/>
        <v>-1471.7204637094119</v>
      </c>
      <c r="AS12">
        <f t="shared" si="15"/>
        <v>-508.8431311143371</v>
      </c>
      <c r="AT12">
        <f t="shared" si="16"/>
        <v>100.97732100426853</v>
      </c>
      <c r="AU12">
        <f t="shared" si="17"/>
        <v>-1879.5862738194805</v>
      </c>
      <c r="AW12">
        <v>9</v>
      </c>
      <c r="AX12">
        <f>IF(Z12&gt;0, (R12*SUMPRODUCT(K12:$K$98, X12:$X$98)-K12*$AZ$3)/Z12, 0)</f>
        <v>10014.273742692076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2000000</v>
      </c>
      <c r="S13">
        <f t="shared" si="1"/>
        <v>12548.140164303444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9045.5380605231912</v>
      </c>
      <c r="AC13">
        <f t="shared" si="2"/>
        <v>11204.970560348833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-2546.3875592377699</v>
      </c>
      <c r="AI13">
        <f t="shared" si="7"/>
        <v>-2557.5495426209973</v>
      </c>
      <c r="AJ13">
        <f t="shared" si="8"/>
        <v>-2159.4324998256416</v>
      </c>
      <c r="AK13">
        <f t="shared" si="30"/>
        <v>633.18766423662339</v>
      </c>
      <c r="AL13">
        <f t="shared" si="9"/>
        <v>-4083.7943782100156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-1336.4791160133748</v>
      </c>
      <c r="AR13">
        <f t="shared" si="14"/>
        <v>-1342.3375163306607</v>
      </c>
      <c r="AS13">
        <f t="shared" si="15"/>
        <v>-1133.3845973239931</v>
      </c>
      <c r="AT13">
        <f t="shared" si="16"/>
        <v>332.33043677877856</v>
      </c>
      <c r="AU13">
        <f t="shared" si="17"/>
        <v>-2143.3916768758754</v>
      </c>
      <c r="AW13">
        <v>10</v>
      </c>
      <c r="AX13">
        <f>IF(Z13&gt;0, (R13*SUMPRODUCT(K13:$K$98, X13:$X$98)-K13*$AZ$3)/Z13, 0)</f>
        <v>12548.140164303444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2000000</v>
      </c>
      <c r="S14">
        <f t="shared" si="1"/>
        <v>14845.730307501904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11204.970560348833</v>
      </c>
      <c r="AC14">
        <f t="shared" si="2"/>
        <v>13104.666291188387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-2612.3434473411198</v>
      </c>
      <c r="AI14">
        <f t="shared" si="7"/>
        <v>-2623.3774837439687</v>
      </c>
      <c r="AJ14">
        <f t="shared" si="8"/>
        <v>-1899.695730839554</v>
      </c>
      <c r="AK14">
        <f t="shared" si="30"/>
        <v>784.34793922441838</v>
      </c>
      <c r="AL14">
        <f t="shared" si="9"/>
        <v>-3738.7252753591042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-1224.1930900726684</v>
      </c>
      <c r="AR14">
        <f t="shared" si="14"/>
        <v>-1229.3638462891706</v>
      </c>
      <c r="AS14">
        <f t="shared" si="15"/>
        <v>-890.23301637514487</v>
      </c>
      <c r="AT14">
        <f t="shared" si="16"/>
        <v>367.56014159951616</v>
      </c>
      <c r="AU14">
        <f t="shared" si="17"/>
        <v>-1752.0367210647992</v>
      </c>
      <c r="AW14">
        <v>11</v>
      </c>
      <c r="AX14">
        <f>IF(Z14&gt;0, (R14*SUMPRODUCT(K14:$K$98, X14:$X$98)-K14*$AZ$3)/Z14, 0)</f>
        <v>14845.730307501904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2000000</v>
      </c>
      <c r="S15">
        <f t="shared" si="1"/>
        <v>16927.494974129717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13104.666291188387</v>
      </c>
      <c r="AC15">
        <f t="shared" si="2"/>
        <v>14769.915028662983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-2711.5358836609557</v>
      </c>
      <c r="AI15">
        <f t="shared" si="7"/>
        <v>-2722.4426326005032</v>
      </c>
      <c r="AJ15">
        <f t="shared" si="8"/>
        <v>-1665.2487374745961</v>
      </c>
      <c r="AK15">
        <f t="shared" si="30"/>
        <v>917.32664038318717</v>
      </c>
      <c r="AL15">
        <f t="shared" si="9"/>
        <v>-3470.3647296919121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-1134.5326110903291</v>
      </c>
      <c r="AR15">
        <f t="shared" si="14"/>
        <v>-1139.096099417168</v>
      </c>
      <c r="AS15">
        <f t="shared" si="15"/>
        <v>-696.75603764871971</v>
      </c>
      <c r="AT15">
        <f t="shared" si="16"/>
        <v>383.81826138015737</v>
      </c>
      <c r="AU15">
        <f t="shared" si="17"/>
        <v>-1452.0338756857304</v>
      </c>
      <c r="AW15">
        <v>12</v>
      </c>
      <c r="AX15">
        <f>IF(Z15&gt;0, (R15*SUMPRODUCT(K15:$K$98, X15:$X$98)-K15*$AZ$3)/Z15, 0)</f>
        <v>16927.494974129717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2000000</v>
      </c>
      <c r="S16">
        <f t="shared" si="1"/>
        <v>18802.446176873415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14769.915028662983</v>
      </c>
      <c r="AC16">
        <f t="shared" si="2"/>
        <v>16215.241192168427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-2827.7971602560924</v>
      </c>
      <c r="AI16">
        <f t="shared" si="7"/>
        <v>-2838.5771679739928</v>
      </c>
      <c r="AJ16">
        <f t="shared" si="8"/>
        <v>-1445.3261635054441</v>
      </c>
      <c r="AK16">
        <f t="shared" si="30"/>
        <v>1033.8940520064089</v>
      </c>
      <c r="AL16">
        <f t="shared" si="9"/>
        <v>-3250.0092794730281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-1056.4084320489828</v>
      </c>
      <c r="AR16">
        <f t="shared" si="14"/>
        <v>-1060.4356272137561</v>
      </c>
      <c r="AS16">
        <f t="shared" si="15"/>
        <v>-539.94493227720841</v>
      </c>
      <c r="AT16">
        <f t="shared" si="16"/>
        <v>386.24212858532832</v>
      </c>
      <c r="AU16">
        <f t="shared" si="17"/>
        <v>-1214.1384309056364</v>
      </c>
      <c r="AW16">
        <v>13</v>
      </c>
      <c r="AX16">
        <f>IF(Z16&gt;0, (R16*SUMPRODUCT(K16:$K$98, X16:$X$98)-K16*$AZ$3)/Z16, 0)</f>
        <v>18802.446176873415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2000000</v>
      </c>
      <c r="S17">
        <f t="shared" si="1"/>
        <v>20488.306976103071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16215.241192168427</v>
      </c>
      <c r="AC17">
        <f t="shared" si="2"/>
        <v>17462.278094579946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-2944.0408053734623</v>
      </c>
      <c r="AI17">
        <f t="shared" si="7"/>
        <v>-2954.6946127591505</v>
      </c>
      <c r="AJ17">
        <f t="shared" si="8"/>
        <v>-1247.0369024115189</v>
      </c>
      <c r="AK17">
        <f t="shared" si="30"/>
        <v>1135.0668834517901</v>
      </c>
      <c r="AL17">
        <f t="shared" si="9"/>
        <v>-3066.6646317188797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-981.9952961735089</v>
      </c>
      <c r="AR17">
        <f t="shared" si="14"/>
        <v>-985.54891157177019</v>
      </c>
      <c r="AS17">
        <f t="shared" si="15"/>
        <v>-415.95360026524895</v>
      </c>
      <c r="AT17">
        <f t="shared" si="16"/>
        <v>378.60560164708295</v>
      </c>
      <c r="AU17">
        <f t="shared" si="17"/>
        <v>-1022.8969101899363</v>
      </c>
      <c r="AW17">
        <v>14</v>
      </c>
      <c r="AX17">
        <f>IF(Z17&gt;0, (R17*SUMPRODUCT(K17:$K$98, X17:$X$98)-K17*$AZ$3)/Z17, 0)</f>
        <v>20488.306976103071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2000000</v>
      </c>
      <c r="S18">
        <f t="shared" si="1"/>
        <v>22008.847460584369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17462.278094579946</v>
      </c>
      <c r="AC18">
        <f t="shared" si="2"/>
        <v>18536.930418460463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-3065.0304958859797</v>
      </c>
      <c r="AI18">
        <f t="shared" si="7"/>
        <v>-3075.5586087572115</v>
      </c>
      <c r="AJ18">
        <f t="shared" si="8"/>
        <v>-1074.6523238805166</v>
      </c>
      <c r="AK18">
        <f t="shared" si="30"/>
        <v>1222.3594666205963</v>
      </c>
      <c r="AL18">
        <f t="shared" si="9"/>
        <v>-2927.8514660171322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-912.8141413952759</v>
      </c>
      <c r="AR18">
        <f t="shared" si="14"/>
        <v>-915.94957848928368</v>
      </c>
      <c r="AS18">
        <f t="shared" si="15"/>
        <v>-320.04831261487186</v>
      </c>
      <c r="AT18">
        <f t="shared" si="16"/>
        <v>364.03781577290209</v>
      </c>
      <c r="AU18">
        <f t="shared" si="17"/>
        <v>-871.96007533125362</v>
      </c>
      <c r="AW18">
        <v>15</v>
      </c>
      <c r="AX18">
        <f>IF(Z18&gt;0, (R18*SUMPRODUCT(K18:$K$98, X18:$X$98)-K18*$AZ$3)/Z18, 0)</f>
        <v>22008.847460584369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2000000</v>
      </c>
      <c r="S19">
        <f t="shared" si="1"/>
        <v>23383.638689491196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18536.930418460463</v>
      </c>
      <c r="AC19">
        <f t="shared" si="2"/>
        <v>19460.408794970564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-3206.4925910041411</v>
      </c>
      <c r="AI19">
        <f t="shared" si="7"/>
        <v>-3216.895382167967</v>
      </c>
      <c r="AJ19">
        <f t="shared" si="8"/>
        <v>-923.47837651010195</v>
      </c>
      <c r="AK19">
        <f t="shared" si="30"/>
        <v>1297.5851292922325</v>
      </c>
      <c r="AL19">
        <f t="shared" si="9"/>
        <v>-2842.7886293858364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-852.62836736523752</v>
      </c>
      <c r="AR19">
        <f t="shared" si="14"/>
        <v>-855.39454086925195</v>
      </c>
      <c r="AS19">
        <f t="shared" si="15"/>
        <v>-245.55923274855664</v>
      </c>
      <c r="AT19">
        <f t="shared" si="16"/>
        <v>345.03678362137777</v>
      </c>
      <c r="AU19">
        <f t="shared" si="17"/>
        <v>-755.91698999643086</v>
      </c>
      <c r="AW19">
        <v>16</v>
      </c>
      <c r="AX19">
        <f>IF(Z19&gt;0, (R19*SUMPRODUCT(K19:$K$98, X19:$X$98)-K19*$AZ$3)/Z19, 0)</f>
        <v>23383.638689491196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2000000</v>
      </c>
      <c r="S20">
        <f t="shared" si="1"/>
        <v>24624.896853412523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19460.408794970564</v>
      </c>
      <c r="AC20">
        <f t="shared" si="2"/>
        <v>20247.327318592277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-3342.2520207251659</v>
      </c>
      <c r="AI20">
        <f t="shared" si="7"/>
        <v>-3352.529894902224</v>
      </c>
      <c r="AJ20">
        <f t="shared" si="8"/>
        <v>-786.91852362171267</v>
      </c>
      <c r="AK20">
        <f t="shared" si="30"/>
        <v>1362.2286156479397</v>
      </c>
      <c r="AL20">
        <f t="shared" si="9"/>
        <v>-2777.2198028759967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-793.50690236744003</v>
      </c>
      <c r="AR20">
        <f t="shared" si="14"/>
        <v>-795.94704274302728</v>
      </c>
      <c r="AS20">
        <f t="shared" si="15"/>
        <v>-186.82770665485103</v>
      </c>
      <c r="AT20">
        <f t="shared" si="16"/>
        <v>323.41600885158635</v>
      </c>
      <c r="AU20">
        <f t="shared" si="17"/>
        <v>-659.35874054629187</v>
      </c>
      <c r="AW20">
        <v>17</v>
      </c>
      <c r="AX20">
        <f>IF(Z20&gt;0, (R20*SUMPRODUCT(K20:$K$98, X20:$X$98)-K20*$AZ$3)/Z20, 0)</f>
        <v>24624.896853412523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2000000</v>
      </c>
      <c r="S21">
        <f t="shared" si="1"/>
        <v>25752.528749904002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20247.327318592277</v>
      </c>
      <c r="AC21">
        <f t="shared" si="2"/>
        <v>20917.701568891753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-3498.9534399612853</v>
      </c>
      <c r="AI21">
        <f t="shared" si="7"/>
        <v>-3509.1066669375728</v>
      </c>
      <c r="AJ21">
        <f t="shared" si="8"/>
        <v>-670.37425029947553</v>
      </c>
      <c r="AK21">
        <f t="shared" si="30"/>
        <v>1417.3129123014596</v>
      </c>
      <c r="AL21">
        <f t="shared" si="9"/>
        <v>-2762.1680049355882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-741.70576574646316</v>
      </c>
      <c r="AR21">
        <f t="shared" si="14"/>
        <v>-743.85803988170528</v>
      </c>
      <c r="AS21">
        <f t="shared" si="15"/>
        <v>-142.10547673380452</v>
      </c>
      <c r="AT21">
        <f t="shared" si="16"/>
        <v>300.44102528341602</v>
      </c>
      <c r="AU21">
        <f t="shared" si="17"/>
        <v>-585.52249133209364</v>
      </c>
      <c r="AW21">
        <v>18</v>
      </c>
      <c r="AX21">
        <f>IF(Z21&gt;0, (R21*SUMPRODUCT(K21:$K$98, X21:$X$98)-K21*$AZ$3)/Z21, 0)</f>
        <v>25752.528749904002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2000000</v>
      </c>
      <c r="S22">
        <f t="shared" si="1"/>
        <v>26776.728047687175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20917.701568891753</v>
      </c>
      <c r="AC22">
        <f t="shared" si="2"/>
        <v>21483.032546597889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-3666.4001153390441</v>
      </c>
      <c r="AI22">
        <f t="shared" si="7"/>
        <v>-3676.4288950448481</v>
      </c>
      <c r="AJ22">
        <f t="shared" si="8"/>
        <v>-565.33097770613676</v>
      </c>
      <c r="AK22">
        <f t="shared" si="30"/>
        <v>1464.2391098224227</v>
      </c>
      <c r="AL22">
        <f t="shared" si="9"/>
        <v>-2777.5207629285624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-693.92946239461708</v>
      </c>
      <c r="AR22">
        <f t="shared" si="14"/>
        <v>-695.82758193716438</v>
      </c>
      <c r="AS22">
        <f t="shared" si="15"/>
        <v>-106.99863874468744</v>
      </c>
      <c r="AT22">
        <f t="shared" si="16"/>
        <v>277.13250772748415</v>
      </c>
      <c r="AU22">
        <f t="shared" si="17"/>
        <v>-525.6937129543677</v>
      </c>
      <c r="AW22">
        <v>19</v>
      </c>
      <c r="AX22">
        <f>IF(Z22&gt;0, (R22*SUMPRODUCT(K22:$K$98, X22:$X$98)-K22*$AZ$3)/Z22, 0)</f>
        <v>26776.728047687175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2000000</v>
      </c>
      <c r="S23">
        <f t="shared" si="1"/>
        <v>27709.899464390688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21483.032546597889</v>
      </c>
      <c r="AC23">
        <f t="shared" si="2"/>
        <v>21956.100176571668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-3847.0607550081413</v>
      </c>
      <c r="AI23">
        <f t="shared" si="7"/>
        <v>-3856.9652027871684</v>
      </c>
      <c r="AJ23">
        <f t="shared" si="8"/>
        <v>-473.06762997377882</v>
      </c>
      <c r="AK23">
        <f t="shared" si="30"/>
        <v>1503.8122782618525</v>
      </c>
      <c r="AL23">
        <f t="shared" si="9"/>
        <v>-2826.2205544990952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-650.10946840158113</v>
      </c>
      <c r="AR23">
        <f t="shared" si="14"/>
        <v>-651.78320731304814</v>
      </c>
      <c r="AS23">
        <f t="shared" si="15"/>
        <v>-79.943043540418017</v>
      </c>
      <c r="AT23">
        <f t="shared" si="16"/>
        <v>254.12715396393958</v>
      </c>
      <c r="AU23">
        <f t="shared" si="17"/>
        <v>-477.59909688952661</v>
      </c>
      <c r="AW23">
        <v>20</v>
      </c>
      <c r="AX23">
        <f>IF(Z23&gt;0, (R23*SUMPRODUCT(K23:$K$98, X23:$X$98)-K23*$AZ$3)/Z23, 0)</f>
        <v>27709.899464390688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2000000</v>
      </c>
      <c r="S24">
        <f t="shared" si="1"/>
        <v>28562.807941550556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21956.100176571668</v>
      </c>
      <c r="AC24">
        <f t="shared" si="2"/>
        <v>22347.95239778472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-4035.7170028149708</v>
      </c>
      <c r="AI24">
        <f t="shared" si="7"/>
        <v>-4045.4971828849398</v>
      </c>
      <c r="AJ24">
        <f t="shared" si="8"/>
        <v>-391.85222121305196</v>
      </c>
      <c r="AK24">
        <f t="shared" si="30"/>
        <v>1536.927012360017</v>
      </c>
      <c r="AL24">
        <f t="shared" si="9"/>
        <v>-2900.4223917379741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-608.91984500851902</v>
      </c>
      <c r="AR24">
        <f t="shared" si="14"/>
        <v>-610.39550490444503</v>
      </c>
      <c r="AS24">
        <f t="shared" si="15"/>
        <v>-59.123717951695809</v>
      </c>
      <c r="AT24">
        <f t="shared" si="16"/>
        <v>231.89568483193645</v>
      </c>
      <c r="AU24">
        <f t="shared" si="17"/>
        <v>-437.62353802420427</v>
      </c>
      <c r="AW24">
        <v>21</v>
      </c>
      <c r="AX24">
        <f>IF(Z24&gt;0, (R24*SUMPRODUCT(K24:$K$98, X24:$X$98)-K24*$AZ$3)/Z24, 0)</f>
        <v>28562.807941550556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2000000</v>
      </c>
      <c r="S25">
        <f t="shared" si="1"/>
        <v>29380.339714331825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22347.95239778472</v>
      </c>
      <c r="AC25">
        <f t="shared" si="2"/>
        <v>22669.355489932124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-6015.5556015451502</v>
      </c>
      <c r="AI25">
        <f t="shared" si="7"/>
        <v>-6025.2003825919101</v>
      </c>
      <c r="AJ25">
        <f t="shared" si="8"/>
        <v>-321.4030921474041</v>
      </c>
      <c r="AK25">
        <f t="shared" si="30"/>
        <v>1564.3566678449306</v>
      </c>
      <c r="AL25">
        <f t="shared" si="9"/>
        <v>-4782.2468068943836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-810.39573415375662</v>
      </c>
      <c r="AR25">
        <f t="shared" si="14"/>
        <v>-811.69504712413857</v>
      </c>
      <c r="AS25">
        <f t="shared" si="15"/>
        <v>-43.298360462860749</v>
      </c>
      <c r="AT25">
        <f t="shared" si="16"/>
        <v>210.74495097192425</v>
      </c>
      <c r="AU25">
        <f t="shared" si="17"/>
        <v>-644.24845661507504</v>
      </c>
      <c r="AW25">
        <v>22</v>
      </c>
      <c r="AX25">
        <f>IF(Z25&gt;0, (R25*SUMPRODUCT(K25:$K$98, X25:$X$98)-K25*$AZ$3)/Z25, 0)</f>
        <v>29380.339714331825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2000000</v>
      </c>
      <c r="S26">
        <f t="shared" si="1"/>
        <v>29864.405908860364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22669.355489932124</v>
      </c>
      <c r="AC26">
        <f t="shared" si="2"/>
        <v>22689.60523538187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-8225.0908809862958</v>
      </c>
      <c r="AI26">
        <f t="shared" si="7"/>
        <v>-8234.5878074045813</v>
      </c>
      <c r="AJ26">
        <f t="shared" si="8"/>
        <v>-20.249745449746115</v>
      </c>
      <c r="AK26">
        <f t="shared" si="30"/>
        <v>1586.8548842952489</v>
      </c>
      <c r="AL26">
        <f t="shared" si="9"/>
        <v>-6667.9826685590788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-989.3366175024488</v>
      </c>
      <c r="AR26">
        <f t="shared" si="14"/>
        <v>-990.47893400633757</v>
      </c>
      <c r="AS26">
        <f t="shared" si="15"/>
        <v>-2.4356952352768544</v>
      </c>
      <c r="AT26">
        <f t="shared" si="16"/>
        <v>190.87128232528971</v>
      </c>
      <c r="AU26">
        <f t="shared" si="17"/>
        <v>-802.04334691632482</v>
      </c>
      <c r="AW26">
        <v>23</v>
      </c>
      <c r="AX26">
        <f>IF(Z26&gt;0, (R26*SUMPRODUCT(K26:$K$98, X26:$X$98)-K26*$AZ$3)/Z26, 0)</f>
        <v>29864.405908860364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2000000</v>
      </c>
      <c r="S27">
        <f t="shared" si="1"/>
        <v>30046.186752379883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22689.60523538187</v>
      </c>
      <c r="AC27">
        <f t="shared" si="2"/>
        <v>22441.916367525409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-10485.222166619682</v>
      </c>
      <c r="AI27">
        <f t="shared" si="7"/>
        <v>-10494.558591135245</v>
      </c>
      <c r="AJ27">
        <f t="shared" si="8"/>
        <v>247.688867856461</v>
      </c>
      <c r="AK27">
        <f t="shared" si="30"/>
        <v>1588.2723664767311</v>
      </c>
      <c r="AL27">
        <f t="shared" si="9"/>
        <v>-8658.5973568020527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-1126.0637878596417</v>
      </c>
      <c r="AR27">
        <f t="shared" si="14"/>
        <v>-1127.0664761563696</v>
      </c>
      <c r="AS27">
        <f t="shared" si="15"/>
        <v>26.600625176741612</v>
      </c>
      <c r="AT27">
        <f t="shared" si="16"/>
        <v>170.57301874264206</v>
      </c>
      <c r="AU27">
        <f t="shared" si="17"/>
        <v>-929.8928322369859</v>
      </c>
      <c r="AW27">
        <v>24</v>
      </c>
      <c r="AX27">
        <f>IF(Z27&gt;0, (R27*SUMPRODUCT(K27:$K$98, X27:$X$98)-K27*$AZ$3)/Z27, 0)</f>
        <v>30046.186752379883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2000000</v>
      </c>
      <c r="S28">
        <f t="shared" si="1"/>
        <v>29983.59360850351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22441.916367525409</v>
      </c>
      <c r="AC28">
        <f t="shared" si="2"/>
        <v>21978.038070421113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-12885.377239449612</v>
      </c>
      <c r="AI28">
        <f t="shared" si="7"/>
        <v>-12894.539766112272</v>
      </c>
      <c r="AJ28">
        <f t="shared" si="8"/>
        <v>463.87829710429651</v>
      </c>
      <c r="AK28">
        <f t="shared" si="30"/>
        <v>1570.9341457267788</v>
      </c>
      <c r="AL28">
        <f t="shared" si="9"/>
        <v>-10859.727323281197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-1235.5617941955643</v>
      </c>
      <c r="AR28">
        <f t="shared" si="14"/>
        <v>-1236.4403767680653</v>
      </c>
      <c r="AS28">
        <f t="shared" si="15"/>
        <v>44.480676848468377</v>
      </c>
      <c r="AT28">
        <f t="shared" si="16"/>
        <v>150.63479908952689</v>
      </c>
      <c r="AU28">
        <f t="shared" si="17"/>
        <v>-1041.3249008300702</v>
      </c>
      <c r="AW28">
        <v>25</v>
      </c>
      <c r="AX28">
        <f>IF(Z28&gt;0, (R28*SUMPRODUCT(K28:$K$98, X28:$X$98)-K28*$AZ$3)/Z28, 0)</f>
        <v>29983.59360850351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2000000</v>
      </c>
      <c r="S29">
        <f t="shared" si="1"/>
        <v>29712.991903034628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21978.038070421113</v>
      </c>
      <c r="AC29">
        <f t="shared" si="2"/>
        <v>21333.713321542826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-15358.686051285316</v>
      </c>
      <c r="AI29">
        <f t="shared" si="7"/>
        <v>-15367.660960893529</v>
      </c>
      <c r="AJ29">
        <f t="shared" si="8"/>
        <v>644.32474887828721</v>
      </c>
      <c r="AK29">
        <f t="shared" si="30"/>
        <v>1538.462664929478</v>
      </c>
      <c r="AL29">
        <f t="shared" si="9"/>
        <v>-13184.873547085763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-1314.9322387868474</v>
      </c>
      <c r="AR29">
        <f t="shared" si="14"/>
        <v>-1315.7006246985477</v>
      </c>
      <c r="AS29">
        <f t="shared" si="15"/>
        <v>55.163793420817818</v>
      </c>
      <c r="AT29">
        <f t="shared" si="16"/>
        <v>131.71531402690545</v>
      </c>
      <c r="AU29">
        <f t="shared" si="17"/>
        <v>-1128.8215172508244</v>
      </c>
      <c r="AW29">
        <v>26</v>
      </c>
      <c r="AX29">
        <f>IF(Z29&gt;0, (R29*SUMPRODUCT(K29:$K$98, X29:$X$98)-K29*$AZ$3)/Z29, 0)</f>
        <v>29712.991903034628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2000000</v>
      </c>
      <c r="S30">
        <f t="shared" si="1"/>
        <v>29278.750429250107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21333.713321542826</v>
      </c>
      <c r="AC30">
        <f t="shared" si="2"/>
        <v>20546.671301789254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-18104.629945231722</v>
      </c>
      <c r="AI30">
        <f t="shared" si="7"/>
        <v>-18113.401951806693</v>
      </c>
      <c r="AJ30">
        <f t="shared" si="8"/>
        <v>787.04201975357137</v>
      </c>
      <c r="AK30">
        <f t="shared" si="30"/>
        <v>1493.3599325079979</v>
      </c>
      <c r="AL30">
        <f t="shared" si="9"/>
        <v>-15832.999999545124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-1383.9517206604373</v>
      </c>
      <c r="AR30">
        <f t="shared" si="14"/>
        <v>-1384.6222692234182</v>
      </c>
      <c r="AS30">
        <f t="shared" si="15"/>
        <v>60.162961671409072</v>
      </c>
      <c r="AT30">
        <f t="shared" si="16"/>
        <v>114.15522186379303</v>
      </c>
      <c r="AU30">
        <f t="shared" si="17"/>
        <v>-1210.304085688216</v>
      </c>
      <c r="AW30">
        <v>27</v>
      </c>
      <c r="AX30">
        <f>IF(Z30&gt;0, (R30*SUMPRODUCT(K30:$K$98, X30:$X$98)-K30*$AZ$3)/Z30, 0)</f>
        <v>29278.750429250107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2000000</v>
      </c>
      <c r="S31">
        <f t="shared" si="1"/>
        <v>28696.661374495139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20546.671301789254</v>
      </c>
      <c r="AC31">
        <f t="shared" si="2"/>
        <v>19634.050133837103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-21100.169176707677</v>
      </c>
      <c r="AI31">
        <f t="shared" si="7"/>
        <v>-21108.721587159547</v>
      </c>
      <c r="AJ31">
        <f t="shared" si="8"/>
        <v>912.62116795215115</v>
      </c>
      <c r="AK31">
        <f t="shared" si="30"/>
        <v>1438.2669911252478</v>
      </c>
      <c r="AL31">
        <f t="shared" si="9"/>
        <v>-18757.833428082147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-1440.121726097366</v>
      </c>
      <c r="AR31">
        <f t="shared" si="14"/>
        <v>-1440.7054423699274</v>
      </c>
      <c r="AS31">
        <f t="shared" si="15"/>
        <v>62.287916303300371</v>
      </c>
      <c r="AT31">
        <f t="shared" si="16"/>
        <v>98.164120131066412</v>
      </c>
      <c r="AU31">
        <f t="shared" si="17"/>
        <v>-1280.2534059355605</v>
      </c>
      <c r="AW31">
        <v>28</v>
      </c>
      <c r="AX31">
        <f>IF(Z31&gt;0, (R31*SUMPRODUCT(K31:$K$98, X31:$X$98)-K31*$AZ$3)/Z31, 0)</f>
        <v>28696.661374495139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2000000</v>
      </c>
      <c r="S32">
        <f t="shared" si="1"/>
        <v>27982.54330534982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19634.050133837103</v>
      </c>
      <c r="AC32">
        <f t="shared" si="2"/>
        <v>18614.759258372131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-24246.677510429021</v>
      </c>
      <c r="AI32">
        <f t="shared" si="7"/>
        <v>-24254.992855041932</v>
      </c>
      <c r="AJ32">
        <f t="shared" si="8"/>
        <v>1019.2908754649725</v>
      </c>
      <c r="AK32">
        <f t="shared" si="30"/>
        <v>1374.3835093685973</v>
      </c>
      <c r="AL32">
        <f t="shared" si="9"/>
        <v>-21861.318470208364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-1477.5680053293777</v>
      </c>
      <c r="AR32">
        <f t="shared" si="14"/>
        <v>-1478.074734020269</v>
      </c>
      <c r="AS32">
        <f t="shared" si="15"/>
        <v>62.114555079285424</v>
      </c>
      <c r="AT32">
        <f t="shared" si="16"/>
        <v>83.753541062353008</v>
      </c>
      <c r="AU32">
        <f t="shared" si="17"/>
        <v>-1332.2066378786308</v>
      </c>
      <c r="AW32">
        <v>29</v>
      </c>
      <c r="AX32">
        <f>IF(Z32&gt;0, (R32*SUMPRODUCT(K32:$K$98, X32:$X$98)-K32*$AZ$3)/Z32, 0)</f>
        <v>27982.54330534982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2000000</v>
      </c>
      <c r="S33">
        <f t="shared" si="1"/>
        <v>27161.967314133584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18614.759258372131</v>
      </c>
      <c r="AC33">
        <f t="shared" si="2"/>
        <v>17512.933083964537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-27631.835600038106</v>
      </c>
      <c r="AI33">
        <f t="shared" si="7"/>
        <v>-27639.895092232386</v>
      </c>
      <c r="AJ33">
        <f t="shared" si="8"/>
        <v>1101.8261744075935</v>
      </c>
      <c r="AK33">
        <f t="shared" si="30"/>
        <v>1303.0331480860493</v>
      </c>
      <c r="AL33">
        <f t="shared" si="9"/>
        <v>-25235.035769738744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-1503.4429604389177</v>
      </c>
      <c r="AR33">
        <f t="shared" si="14"/>
        <v>-1503.8814758882563</v>
      </c>
      <c r="AS33">
        <f t="shared" si="15"/>
        <v>59.950154217700799</v>
      </c>
      <c r="AT33">
        <f t="shared" si="16"/>
        <v>70.897787684645564</v>
      </c>
      <c r="AU33">
        <f t="shared" si="17"/>
        <v>-1373.03353398591</v>
      </c>
      <c r="AW33">
        <v>30</v>
      </c>
      <c r="AX33">
        <f>IF(Z33&gt;0, (R33*SUMPRODUCT(K33:$K$98, X33:$X$98)-K33*$AZ$3)/Z33, 0)</f>
        <v>27161.967314133584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2000000</v>
      </c>
      <c r="S34">
        <f t="shared" si="1"/>
        <v>26248.872106283259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17512.933083964537</v>
      </c>
      <c r="AC34">
        <f t="shared" si="2"/>
        <v>16344.973901134355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-31238.707801718105</v>
      </c>
      <c r="AI34">
        <f t="shared" si="7"/>
        <v>-31246.491457066681</v>
      </c>
      <c r="AJ34">
        <f t="shared" si="8"/>
        <v>1167.9591828301818</v>
      </c>
      <c r="AK34">
        <f t="shared" si="30"/>
        <v>1225.9053158775178</v>
      </c>
      <c r="AL34">
        <f t="shared" si="9"/>
        <v>-28852.626958358982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-1517.5823180885541</v>
      </c>
      <c r="AR34">
        <f t="shared" si="14"/>
        <v>-1517.9604495337492</v>
      </c>
      <c r="AS34">
        <f t="shared" si="15"/>
        <v>56.739677433608691</v>
      </c>
      <c r="AT34">
        <f t="shared" si="16"/>
        <v>59.554711508398668</v>
      </c>
      <c r="AU34">
        <f t="shared" si="17"/>
        <v>-1401.6660605917418</v>
      </c>
      <c r="AW34">
        <v>31</v>
      </c>
      <c r="AX34">
        <f>IF(Z34&gt;0, (R34*SUMPRODUCT(K34:$K$98, X34:$X$98)-K34*$AZ$3)/Z34, 0)</f>
        <v>26248.872106283259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25247.878133102906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16344.973901134355</v>
      </c>
      <c r="AC35">
        <f t="shared" ref="AC35:AC66" si="33">S35*Z35</f>
        <v>15126.930670196452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-34657.584755088581</v>
      </c>
      <c r="AI35">
        <f t="shared" ref="AI35:AI66" si="38">SUM(AE35:AH35)</f>
        <v>-34665.073963978954</v>
      </c>
      <c r="AJ35">
        <f t="shared" ref="AJ35:AJ66" si="39">AB35-AC35</f>
        <v>1218.043230937903</v>
      </c>
      <c r="AK35">
        <f t="shared" si="30"/>
        <v>1144.1481730794051</v>
      </c>
      <c r="AL35">
        <f t="shared" ref="AL35:AL66" si="40">SUM(AI35:AK35)</f>
        <v>-32302.882559961647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-1503.2785762887142</v>
      </c>
      <c r="AR35">
        <f t="shared" ref="AR35:AR66" si="45">AI35*$K35</f>
        <v>-1503.6034219857761</v>
      </c>
      <c r="AS35">
        <f t="shared" ref="AS35:AS66" si="46">AJ35*$K35</f>
        <v>52.832830302567238</v>
      </c>
      <c r="AT35">
        <f t="shared" ref="AT35:AT66" si="47">AK35*$K35</f>
        <v>49.627619721469692</v>
      </c>
      <c r="AU35">
        <f t="shared" ref="AU35:AU66" si="48">AL35*$K35</f>
        <v>-1401.1429719617392</v>
      </c>
      <c r="AW35">
        <v>32</v>
      </c>
      <c r="AX35">
        <f>IF(Z35&gt;0, (R35*SUMPRODUCT(K35:$K$98, X35:$X$98)-K35*$AZ$3)/Z35, 0)</f>
        <v>25247.878133102906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2000000</v>
      </c>
      <c r="S36">
        <f t="shared" si="32"/>
        <v>24193.689308914192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15126.930670196452</v>
      </c>
      <c r="AC36">
        <f t="shared" si="33"/>
        <v>13891.09770743511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-37966.633141972627</v>
      </c>
      <c r="AI36">
        <f t="shared" si="38"/>
        <v>-37973.810167316959</v>
      </c>
      <c r="AJ36">
        <f t="shared" si="39"/>
        <v>1235.8329627613421</v>
      </c>
      <c r="AK36">
        <f t="shared" si="30"/>
        <v>1058.8851469137517</v>
      </c>
      <c r="AL36">
        <f t="shared" si="40"/>
        <v>-35679.092057641865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-1470.3652744893586</v>
      </c>
      <c r="AR36">
        <f t="shared" si="45"/>
        <v>-1470.6432250993316</v>
      </c>
      <c r="AS36">
        <f t="shared" si="46"/>
        <v>47.86112760429949</v>
      </c>
      <c r="AT36">
        <f t="shared" si="47"/>
        <v>41.008322857401758</v>
      </c>
      <c r="AU36">
        <f t="shared" si="48"/>
        <v>-1381.7737746376304</v>
      </c>
      <c r="AW36">
        <v>33</v>
      </c>
      <c r="AX36">
        <f>IF(Z36&gt;0, (R36*SUMPRODUCT(K36:$K$98, X36:$X$98)-K36*$AZ$3)/Z36, 0)</f>
        <v>24193.689308914192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23110.231375941883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13891.09770743511</v>
      </c>
      <c r="AC37">
        <f t="shared" si="33"/>
        <v>12659.52315930947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-41263.452864132138</v>
      </c>
      <c r="AI37">
        <f t="shared" si="38"/>
        <v>-41270.300222642625</v>
      </c>
      <c r="AJ37">
        <f t="shared" si="39"/>
        <v>1231.5745481256399</v>
      </c>
      <c r="AK37">
        <f t="shared" si="30"/>
        <v>972.37683952045779</v>
      </c>
      <c r="AL37">
        <f t="shared" si="40"/>
        <v>-39066.348834996526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-1426.8249507137214</v>
      </c>
      <c r="AR37">
        <f t="shared" si="45"/>
        <v>-1427.0617215433806</v>
      </c>
      <c r="AS37">
        <f t="shared" si="46"/>
        <v>42.585900402365624</v>
      </c>
      <c r="AT37">
        <f t="shared" si="47"/>
        <v>33.623253504554278</v>
      </c>
      <c r="AU37">
        <f t="shared" si="48"/>
        <v>-1350.8525676364607</v>
      </c>
      <c r="AW37">
        <v>34</v>
      </c>
      <c r="AX37">
        <f>IF(Z37&gt;0, (R37*SUMPRODUCT(K37:$K$98, X37:$X$98)-K37*$AZ$3)/Z37, 0)</f>
        <v>23110.231375941883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2000000</v>
      </c>
      <c r="S38">
        <f t="shared" si="32"/>
        <v>22018.026328723721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12659.52315930947</v>
      </c>
      <c r="AC38">
        <f t="shared" si="33"/>
        <v>11445.904214277647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-44936.736803908323</v>
      </c>
      <c r="AI38">
        <f t="shared" si="38"/>
        <v>-44943.234834228679</v>
      </c>
      <c r="AJ38">
        <f t="shared" si="39"/>
        <v>1213.6189450318234</v>
      </c>
      <c r="AK38">
        <f t="shared" si="30"/>
        <v>886.16662115166298</v>
      </c>
      <c r="AL38">
        <f t="shared" si="40"/>
        <v>-42843.449268045188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-1387.3583043196727</v>
      </c>
      <c r="AR38">
        <f t="shared" si="45"/>
        <v>-1387.5589218314872</v>
      </c>
      <c r="AS38">
        <f t="shared" si="46"/>
        <v>37.468771464579078</v>
      </c>
      <c r="AT38">
        <f t="shared" si="47"/>
        <v>27.359143282489896</v>
      </c>
      <c r="AU38">
        <f t="shared" si="48"/>
        <v>-1322.731007084418</v>
      </c>
      <c r="AW38">
        <v>35</v>
      </c>
      <c r="AX38">
        <f>IF(Z38&gt;0, (R38*SUMPRODUCT(K38:$K$98, X38:$X$98)-K38*$AZ$3)/Z38, 0)</f>
        <v>22018.026328723721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2000000</v>
      </c>
      <c r="S39">
        <f t="shared" si="32"/>
        <v>20894.619367344239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11445.904214277647</v>
      </c>
      <c r="AC39">
        <f t="shared" si="33"/>
        <v>10248.908415031096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-48278.659157413327</v>
      </c>
      <c r="AI39">
        <f t="shared" si="38"/>
        <v>-48284.790465810744</v>
      </c>
      <c r="AJ39">
        <f t="shared" si="39"/>
        <v>1196.9957992465515</v>
      </c>
      <c r="AK39">
        <f t="shared" si="30"/>
        <v>801.21329499943533</v>
      </c>
      <c r="AL39">
        <f t="shared" si="40"/>
        <v>-46286.58137156476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-1330.8352130792305</v>
      </c>
      <c r="AR39">
        <f t="shared" si="45"/>
        <v>-1331.0042269097703</v>
      </c>
      <c r="AS39">
        <f t="shared" si="46"/>
        <v>32.996031525051535</v>
      </c>
      <c r="AT39">
        <f t="shared" si="47"/>
        <v>22.086008285686926</v>
      </c>
      <c r="AU39">
        <f t="shared" si="48"/>
        <v>-1275.922187099032</v>
      </c>
      <c r="AW39">
        <v>36</v>
      </c>
      <c r="AX39">
        <f>IF(Z39&gt;0, (R39*SUMPRODUCT(K39:$K$98, X39:$X$98)-K39*$AZ$3)/Z39, 0)</f>
        <v>20894.619367344239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2000000</v>
      </c>
      <c r="S40">
        <f t="shared" si="32"/>
        <v>19749.109856198142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10248.908415031096</v>
      </c>
      <c r="AC40">
        <f t="shared" si="33"/>
        <v>9088.0397243385814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-50849.949295459402</v>
      </c>
      <c r="AI40">
        <f t="shared" si="38"/>
        <v>-50855.701478589748</v>
      </c>
      <c r="AJ40">
        <f t="shared" si="39"/>
        <v>1160.8686906925141</v>
      </c>
      <c r="AK40">
        <f t="shared" si="30"/>
        <v>717.42358905217679</v>
      </c>
      <c r="AL40">
        <f t="shared" si="40"/>
        <v>-48977.40919884506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-1251.5309242286055</v>
      </c>
      <c r="AR40">
        <f t="shared" si="45"/>
        <v>-1251.67249831411</v>
      </c>
      <c r="AS40">
        <f t="shared" si="46"/>
        <v>28.571573531543034</v>
      </c>
      <c r="AT40">
        <f t="shared" si="47"/>
        <v>17.657398284761893</v>
      </c>
      <c r="AU40">
        <f t="shared" si="48"/>
        <v>-1205.4435264978051</v>
      </c>
      <c r="AW40">
        <v>37</v>
      </c>
      <c r="AX40">
        <f>IF(Z40&gt;0, (R40*SUMPRODUCT(K40:$K$98, X40:$X$98)-K40*$AZ$3)/Z40, 0)</f>
        <v>19749.109856198142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2000000</v>
      </c>
      <c r="S41">
        <f t="shared" si="32"/>
        <v>18621.211894613072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9088.0397243385814</v>
      </c>
      <c r="AC41">
        <f t="shared" si="33"/>
        <v>7988.2646236695464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-53171.077858793768</v>
      </c>
      <c r="AI41">
        <f t="shared" si="38"/>
        <v>-53176.440200856196</v>
      </c>
      <c r="AJ41">
        <f t="shared" si="39"/>
        <v>1099.7751006690351</v>
      </c>
      <c r="AK41">
        <f t="shared" ref="AK41:AK72" si="61">G41*SUM(AB41:AB41, AE41:AF41)</f>
        <v>636.16278070370072</v>
      </c>
      <c r="AL41">
        <f t="shared" si="40"/>
        <v>-51440.502319483458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-1168.4456133200783</v>
      </c>
      <c r="AR41">
        <f t="shared" si="45"/>
        <v>-1168.5634519141465</v>
      </c>
      <c r="AS41">
        <f t="shared" si="46"/>
        <v>24.16778902673412</v>
      </c>
      <c r="AT41">
        <f t="shared" si="47"/>
        <v>13.979810837101676</v>
      </c>
      <c r="AU41">
        <f t="shared" si="48"/>
        <v>-1130.4158520503106</v>
      </c>
      <c r="AW41">
        <v>38</v>
      </c>
      <c r="AX41">
        <f>IF(Z41&gt;0, (R41*SUMPRODUCT(K41:$K$98, X41:$X$98)-K41*$AZ$3)/Z41, 0)</f>
        <v>18621.211894613072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2000000</v>
      </c>
      <c r="S42">
        <f t="shared" si="32"/>
        <v>17510.69116512682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7988.2646236695464</v>
      </c>
      <c r="AC42">
        <f t="shared" si="33"/>
        <v>6955.3152813847964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-54987.130274810239</v>
      </c>
      <c r="AI42">
        <f t="shared" si="38"/>
        <v>-54992.095323887828</v>
      </c>
      <c r="AJ42">
        <f t="shared" si="39"/>
        <v>1032.9493422847499</v>
      </c>
      <c r="AK42">
        <f t="shared" si="61"/>
        <v>559.17852365686826</v>
      </c>
      <c r="AL42">
        <f t="shared" si="40"/>
        <v>-53399.967457946208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-1078.8872740392944</v>
      </c>
      <c r="AR42">
        <f t="shared" si="45"/>
        <v>-1078.9846918939454</v>
      </c>
      <c r="AS42">
        <f t="shared" si="46"/>
        <v>20.267213337896305</v>
      </c>
      <c r="AT42">
        <f t="shared" si="47"/>
        <v>10.971487147527043</v>
      </c>
      <c r="AU42">
        <f t="shared" si="48"/>
        <v>-1047.7459914085221</v>
      </c>
      <c r="AW42">
        <v>39</v>
      </c>
      <c r="AX42">
        <f>IF(Z42&gt;0, (R42*SUMPRODUCT(K42:$K$98, X42:$X$98)-K42*$AZ$3)/Z42, 0)</f>
        <v>17510.69116512682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2000000</v>
      </c>
      <c r="S43">
        <f t="shared" si="32"/>
        <v>16432.064033429455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6955.3152813847964</v>
      </c>
      <c r="AC43">
        <f t="shared" si="33"/>
        <v>5997.4068207699047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-56499.86812970318</v>
      </c>
      <c r="AI43">
        <f t="shared" si="38"/>
        <v>-56504.43040411418</v>
      </c>
      <c r="AJ43">
        <f t="shared" si="39"/>
        <v>957.90846061489174</v>
      </c>
      <c r="AK43">
        <f t="shared" si="61"/>
        <v>486.8720696969358</v>
      </c>
      <c r="AL43">
        <f t="shared" si="40"/>
        <v>-55059.649873802351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-989.79311167561821</v>
      </c>
      <c r="AR43">
        <f t="shared" si="45"/>
        <v>-989.87303589376359</v>
      </c>
      <c r="AS43">
        <f t="shared" si="46"/>
        <v>16.781122280778607</v>
      </c>
      <c r="AT43">
        <f t="shared" si="47"/>
        <v>8.5292698338163397</v>
      </c>
      <c r="AU43">
        <f t="shared" si="48"/>
        <v>-964.56264377916864</v>
      </c>
      <c r="AW43">
        <v>40</v>
      </c>
      <c r="AX43">
        <f>IF(Z43&gt;0, (R43*SUMPRODUCT(K43:$K$98, X43:$X$98)-K43*$AZ$3)/Z43, 0)</f>
        <v>16432.064033429455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2000000</v>
      </c>
      <c r="S44">
        <f t="shared" si="32"/>
        <v>15389.365398401525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5997.4068207699047</v>
      </c>
      <c r="AC44">
        <f t="shared" si="33"/>
        <v>5115.6305067946432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-57837.566658438904</v>
      </c>
      <c r="AI44">
        <f t="shared" si="38"/>
        <v>-57841.721825314176</v>
      </c>
      <c r="AJ44">
        <f t="shared" si="39"/>
        <v>881.77631397526147</v>
      </c>
      <c r="AK44">
        <f t="shared" si="61"/>
        <v>419.81847745389337</v>
      </c>
      <c r="AL44">
        <f t="shared" si="40"/>
        <v>-56540.127033885015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-904.66748876777694</v>
      </c>
      <c r="AR44">
        <f t="shared" si="45"/>
        <v>-904.73248189593994</v>
      </c>
      <c r="AS44">
        <f t="shared" si="46"/>
        <v>13.792322355638289</v>
      </c>
      <c r="AT44">
        <f t="shared" si="47"/>
        <v>6.5665993519302113</v>
      </c>
      <c r="AU44">
        <f t="shared" si="48"/>
        <v>-884.37356018837136</v>
      </c>
      <c r="AW44">
        <v>41</v>
      </c>
      <c r="AX44">
        <f>IF(Z44&gt;0, (R44*SUMPRODUCT(K44:$K$98, X44:$X$98)-K44*$AZ$3)/Z44, 0)</f>
        <v>15389.365398401525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2000000</v>
      </c>
      <c r="S45">
        <f t="shared" si="32"/>
        <v>14364.334586243915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5115.6305067946432</v>
      </c>
      <c r="AC45">
        <f t="shared" si="33"/>
        <v>4307.4065874021853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-58442.112291493133</v>
      </c>
      <c r="AI45">
        <f t="shared" si="38"/>
        <v>-58445.860643497836</v>
      </c>
      <c r="AJ45">
        <f t="shared" si="39"/>
        <v>808.2239193924579</v>
      </c>
      <c r="AK45">
        <f t="shared" si="61"/>
        <v>358.09413547562508</v>
      </c>
      <c r="AL45">
        <f t="shared" si="40"/>
        <v>-57279.54258862976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-816.18169796819802</v>
      </c>
      <c r="AR45">
        <f t="shared" si="45"/>
        <v>-816.23404611551553</v>
      </c>
      <c r="AS45">
        <f t="shared" si="46"/>
        <v>11.287367020173027</v>
      </c>
      <c r="AT45">
        <f t="shared" si="47"/>
        <v>5.0010149884245818</v>
      </c>
      <c r="AU45">
        <f t="shared" si="48"/>
        <v>-799.945664106918</v>
      </c>
      <c r="AW45">
        <v>42</v>
      </c>
      <c r="AX45">
        <f>IF(Z45&gt;0, (R45*SUMPRODUCT(K45:$K$98, X45:$X$98)-K45*$AZ$3)/Z45, 0)</f>
        <v>14364.334586243915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2000000</v>
      </c>
      <c r="S46">
        <f t="shared" si="32"/>
        <v>13360.885394834637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4307.4065874021853</v>
      </c>
      <c r="AC46">
        <f t="shared" si="33"/>
        <v>3577.3352192333791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-58245.221385870718</v>
      </c>
      <c r="AI46">
        <f t="shared" si="38"/>
        <v>-58248.568221721711</v>
      </c>
      <c r="AJ46">
        <f t="shared" si="39"/>
        <v>730.0713681688062</v>
      </c>
      <c r="AK46">
        <f t="shared" si="61"/>
        <v>301.51846111815303</v>
      </c>
      <c r="AL46">
        <f t="shared" si="40"/>
        <v>-57216.97839243475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-726.27856231943122</v>
      </c>
      <c r="AR46">
        <f t="shared" si="45"/>
        <v>-726.32029510149198</v>
      </c>
      <c r="AS46">
        <f t="shared" si="46"/>
        <v>9.1034967512862206</v>
      </c>
      <c r="AT46">
        <f t="shared" si="47"/>
        <v>3.7597315151897046</v>
      </c>
      <c r="AU46">
        <f t="shared" si="48"/>
        <v>-713.45706683501612</v>
      </c>
      <c r="AW46">
        <v>43</v>
      </c>
      <c r="AX46">
        <f>IF(Z46&gt;0, (R46*SUMPRODUCT(K46:$K$98, X46:$X$98)-K46*$AZ$3)/Z46, 0)</f>
        <v>13360.885394834637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2000000</v>
      </c>
      <c r="S47">
        <f t="shared" si="32"/>
        <v>12391.407244339434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3577.3352192333791</v>
      </c>
      <c r="AC47">
        <f t="shared" si="33"/>
        <v>2927.9408799491207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-57562.791534126831</v>
      </c>
      <c r="AI47">
        <f t="shared" si="38"/>
        <v>-57565.745134172226</v>
      </c>
      <c r="AJ47">
        <f t="shared" si="39"/>
        <v>649.39433928425842</v>
      </c>
      <c r="AK47">
        <f t="shared" si="61"/>
        <v>250.41346534633655</v>
      </c>
      <c r="AL47">
        <f t="shared" si="40"/>
        <v>-56665.937329541637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-640.86528847596458</v>
      </c>
      <c r="AR47">
        <f t="shared" si="45"/>
        <v>-640.89817186634036</v>
      </c>
      <c r="AS47">
        <f t="shared" si="46"/>
        <v>7.2299184853349328</v>
      </c>
      <c r="AT47">
        <f t="shared" si="47"/>
        <v>2.787934591606847</v>
      </c>
      <c r="AU47">
        <f t="shared" si="48"/>
        <v>-630.88031878939864</v>
      </c>
      <c r="AW47">
        <v>44</v>
      </c>
      <c r="AX47">
        <f>IF(Z47&gt;0, (R47*SUMPRODUCT(K47:$K$98, X47:$X$98)-K47*$AZ$3)/Z47, 0)</f>
        <v>12391.407244339434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2000000</v>
      </c>
      <c r="S48">
        <f t="shared" si="32"/>
        <v>11448.849785839206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2927.9408799491207</v>
      </c>
      <c r="AC48">
        <f t="shared" si="33"/>
        <v>2355.7222191831306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-56329.044056488172</v>
      </c>
      <c r="AI48">
        <f t="shared" si="38"/>
        <v>-56331.616064007758</v>
      </c>
      <c r="AJ48">
        <f t="shared" si="39"/>
        <v>572.21866076599008</v>
      </c>
      <c r="AK48">
        <f t="shared" si="61"/>
        <v>204.95586159643847</v>
      </c>
      <c r="AL48">
        <f t="shared" si="40"/>
        <v>-55554.441541645327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-559.93712174907955</v>
      </c>
      <c r="AR48">
        <f t="shared" si="45"/>
        <v>-559.96268871034715</v>
      </c>
      <c r="AS48">
        <f t="shared" si="46"/>
        <v>5.6881219144977822</v>
      </c>
      <c r="AT48">
        <f t="shared" si="47"/>
        <v>2.0373574086012516</v>
      </c>
      <c r="AU48">
        <f t="shared" si="48"/>
        <v>-552.23720938724807</v>
      </c>
      <c r="AW48">
        <v>45</v>
      </c>
      <c r="AX48">
        <f>IF(Z48&gt;0, (R48*SUMPRODUCT(K48:$K$98, X48:$X$98)-K48*$AZ$3)/Z48, 0)</f>
        <v>11448.849785839206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2000000</v>
      </c>
      <c r="S49">
        <f t="shared" si="32"/>
        <v>10526.342094200088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2355.7222191831306</v>
      </c>
      <c r="AC49">
        <f t="shared" si="33"/>
        <v>1857.0767293179567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-54562.294270418774</v>
      </c>
      <c r="AI49">
        <f t="shared" si="38"/>
        <v>-54564.499543523976</v>
      </c>
      <c r="AJ49">
        <f t="shared" si="39"/>
        <v>498.64548986517389</v>
      </c>
      <c r="AK49">
        <f t="shared" si="61"/>
        <v>164.90055534281916</v>
      </c>
      <c r="AL49">
        <f t="shared" si="40"/>
        <v>-53900.953498315983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-484.26321437250692</v>
      </c>
      <c r="AR49">
        <f t="shared" si="45"/>
        <v>-484.28278709496618</v>
      </c>
      <c r="AS49">
        <f t="shared" si="46"/>
        <v>4.4256875738705821</v>
      </c>
      <c r="AT49">
        <f t="shared" si="47"/>
        <v>1.4635614951664344</v>
      </c>
      <c r="AU49">
        <f t="shared" si="48"/>
        <v>-478.39353802592916</v>
      </c>
      <c r="AW49">
        <v>46</v>
      </c>
      <c r="AX49">
        <f>IF(Z49&gt;0, (R49*SUMPRODUCT(K49:$K$98, X49:$X$98)-K49*$AZ$3)/Z49, 0)</f>
        <v>10526.342094200088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2000000</v>
      </c>
      <c r="S50">
        <f t="shared" si="32"/>
        <v>9610.4516603765442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1857.0767293179567</v>
      </c>
      <c r="AC50">
        <f t="shared" si="33"/>
        <v>1427.5381862703657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-52234.906781833757</v>
      </c>
      <c r="AI50">
        <f t="shared" si="38"/>
        <v>-52236.763534040518</v>
      </c>
      <c r="AJ50">
        <f t="shared" si="39"/>
        <v>429.53854304759102</v>
      </c>
      <c r="AK50">
        <f t="shared" si="61"/>
        <v>129.99537105225698</v>
      </c>
      <c r="AL50">
        <f t="shared" si="40"/>
        <v>-51677.229619940663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-413.9345317988267</v>
      </c>
      <c r="AR50">
        <f t="shared" si="45"/>
        <v>-413.94924559660529</v>
      </c>
      <c r="AS50">
        <f t="shared" si="46"/>
        <v>3.40387006812445</v>
      </c>
      <c r="AT50">
        <f t="shared" si="47"/>
        <v>1.0301458616031192</v>
      </c>
      <c r="AU50">
        <f t="shared" si="48"/>
        <v>-409.5152296668777</v>
      </c>
      <c r="AW50">
        <v>47</v>
      </c>
      <c r="AX50">
        <f>IF(Z50&gt;0, (R50*SUMPRODUCT(K50:$K$98, X50:$X$98)-K50*$AZ$3)/Z50, 0)</f>
        <v>9610.4516603765442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2000000</v>
      </c>
      <c r="S51">
        <f t="shared" si="32"/>
        <v>8678.9372098570002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1427.5381862703657</v>
      </c>
      <c r="AC51">
        <f t="shared" si="33"/>
        <v>1062.4649681544997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-49271.974980769432</v>
      </c>
      <c r="AI51">
        <f t="shared" si="38"/>
        <v>-49273.505215610494</v>
      </c>
      <c r="AJ51">
        <f t="shared" si="39"/>
        <v>365.07321811586598</v>
      </c>
      <c r="AK51">
        <f t="shared" si="61"/>
        <v>99.927673038925604</v>
      </c>
      <c r="AL51">
        <f t="shared" si="40"/>
        <v>-48808.504324455702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-348.62038814888746</v>
      </c>
      <c r="AR51">
        <f t="shared" si="45"/>
        <v>-348.63121521771222</v>
      </c>
      <c r="AS51">
        <f t="shared" si="46"/>
        <v>2.5830498382090461</v>
      </c>
      <c r="AT51">
        <f t="shared" si="47"/>
        <v>0.70703121145929249</v>
      </c>
      <c r="AU51">
        <f t="shared" si="48"/>
        <v>-345.34113416804388</v>
      </c>
      <c r="AW51">
        <v>48</v>
      </c>
      <c r="AX51">
        <f>IF(Z51&gt;0, (R51*SUMPRODUCT(K51:$K$98, X51:$X$98)-K51*$AZ$3)/Z51, 0)</f>
        <v>8678.9372098570002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2000000</v>
      </c>
      <c r="S52">
        <f t="shared" si="32"/>
        <v>7706.2563735536314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1062.4649681544997</v>
      </c>
      <c r="AC52">
        <f t="shared" si="33"/>
        <v>757.47075293682724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-45803.277926232506</v>
      </c>
      <c r="AI52">
        <f t="shared" si="38"/>
        <v>-45804.506588238117</v>
      </c>
      <c r="AJ52">
        <f t="shared" si="39"/>
        <v>304.99421521767249</v>
      </c>
      <c r="AK52">
        <f t="shared" si="61"/>
        <v>74.37254777081499</v>
      </c>
      <c r="AL52">
        <f t="shared" si="40"/>
        <v>-45425.139825249629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-289.35523793058007</v>
      </c>
      <c r="AR52">
        <f t="shared" si="45"/>
        <v>-289.36299981582204</v>
      </c>
      <c r="AS52">
        <f t="shared" si="46"/>
        <v>1.9267545404477824</v>
      </c>
      <c r="AT52">
        <f t="shared" si="47"/>
        <v>0.46983725248630287</v>
      </c>
      <c r="AU52">
        <f t="shared" si="48"/>
        <v>-286.96640802288795</v>
      </c>
      <c r="AW52">
        <v>49</v>
      </c>
      <c r="AX52">
        <f>IF(Z52&gt;0, (R52*SUMPRODUCT(K52:$K$98, X52:$X$98)-K52*$AZ$3)/Z52, 0)</f>
        <v>7706.2563735536314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2000000</v>
      </c>
      <c r="S53">
        <f t="shared" si="32"/>
        <v>6626.9522559728657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757.47075293682724</v>
      </c>
      <c r="AC53">
        <f t="shared" si="33"/>
        <v>507.06745512340353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-41588.189559473169</v>
      </c>
      <c r="AI53">
        <f t="shared" si="38"/>
        <v>-41589.146008673983</v>
      </c>
      <c r="AJ53">
        <f t="shared" si="39"/>
        <v>250.40329781342371</v>
      </c>
      <c r="AK53">
        <f t="shared" si="61"/>
        <v>53.022952705577914</v>
      </c>
      <c r="AL53">
        <f t="shared" si="40"/>
        <v>-41285.719758154984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-234.57773091792652</v>
      </c>
      <c r="AR53">
        <f t="shared" si="45"/>
        <v>-234.58312575924185</v>
      </c>
      <c r="AS53">
        <f t="shared" si="46"/>
        <v>1.4123970780559945</v>
      </c>
      <c r="AT53">
        <f t="shared" si="47"/>
        <v>0.29907538808478401</v>
      </c>
      <c r="AU53">
        <f t="shared" si="48"/>
        <v>-232.87165329310108</v>
      </c>
      <c r="AW53">
        <v>50</v>
      </c>
      <c r="AX53">
        <f>IF(Z53&gt;0, (R53*SUMPRODUCT(K53:$K$98, X53:$X$98)-K53*$AZ$3)/Z53, 0)</f>
        <v>6626.9522559728657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2000000</v>
      </c>
      <c r="S54">
        <f t="shared" si="32"/>
        <v>5351.8931143529517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507.06745512340353</v>
      </c>
      <c r="AC54">
        <f t="shared" si="33"/>
        <v>307.26824216722343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-36675.552364876385</v>
      </c>
      <c r="AI54">
        <f t="shared" si="38"/>
        <v>-36676.27002738291</v>
      </c>
      <c r="AJ54">
        <f t="shared" si="39"/>
        <v>199.7992129561801</v>
      </c>
      <c r="AK54">
        <f t="shared" si="61"/>
        <v>35.49472185863825</v>
      </c>
      <c r="AL54">
        <f t="shared" si="40"/>
        <v>-36440.976092568089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-184.7036198653397</v>
      </c>
      <c r="AR54">
        <f t="shared" si="45"/>
        <v>-184.70723412209247</v>
      </c>
      <c r="AS54">
        <f t="shared" si="46"/>
        <v>1.00621900693156</v>
      </c>
      <c r="AT54">
        <f t="shared" si="47"/>
        <v>0.17875677912577173</v>
      </c>
      <c r="AU54">
        <f t="shared" si="48"/>
        <v>-183.52225833603512</v>
      </c>
      <c r="AW54">
        <v>51</v>
      </c>
      <c r="AX54">
        <f>IF(Z54&gt;0, (R54*SUMPRODUCT(K54:$K$98, X54:$X$98)-K54*$AZ$3)/Z54, 0)</f>
        <v>5351.8931143529517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2000000</v>
      </c>
      <c r="S55">
        <f t="shared" si="32"/>
        <v>3727.187470841257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307.26824216722343</v>
      </c>
      <c r="AC55">
        <f t="shared" si="33"/>
        <v>153.61687048201475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-31247.290896904458</v>
      </c>
      <c r="AI55">
        <f t="shared" si="38"/>
        <v>-31247.80608721781</v>
      </c>
      <c r="AJ55">
        <f t="shared" si="39"/>
        <v>153.65137168520869</v>
      </c>
      <c r="AK55">
        <f t="shared" si="61"/>
        <v>21.508776951705642</v>
      </c>
      <c r="AL55">
        <f t="shared" si="40"/>
        <v>-31072.645938580896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-140.5054244851186</v>
      </c>
      <c r="AR55">
        <f t="shared" si="45"/>
        <v>-140.50774107102382</v>
      </c>
      <c r="AS55">
        <f t="shared" si="46"/>
        <v>0.6909031337334175</v>
      </c>
      <c r="AT55">
        <f t="shared" si="47"/>
        <v>9.671557914335939E-2</v>
      </c>
      <c r="AU55">
        <f t="shared" si="48"/>
        <v>-139.72012235814705</v>
      </c>
      <c r="AW55">
        <v>52</v>
      </c>
      <c r="AX55">
        <f>IF(Z55&gt;0, (R55*SUMPRODUCT(K55:$K$98, X55:$X$98)-K55*$AZ$3)/Z55, 0)</f>
        <v>3727.187470841257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2000000</v>
      </c>
      <c r="S56">
        <f t="shared" si="32"/>
        <v>1453.7241643664518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153.61687048201475</v>
      </c>
      <c r="AC56">
        <f t="shared" si="33"/>
        <v>40.836667586298717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-25424.005188704876</v>
      </c>
      <c r="AI56">
        <f t="shared" si="38"/>
        <v>-25424.356327082663</v>
      </c>
      <c r="AJ56">
        <f t="shared" si="39"/>
        <v>112.78020289571603</v>
      </c>
      <c r="AK56">
        <f t="shared" si="61"/>
        <v>10.753180933741033</v>
      </c>
      <c r="AL56">
        <f t="shared" si="40"/>
        <v>-25300.822943253206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-102.07200993087648</v>
      </c>
      <c r="AR56">
        <f t="shared" si="45"/>
        <v>-102.07341967728421</v>
      </c>
      <c r="AS56">
        <f t="shared" si="46"/>
        <v>0.452788689450555</v>
      </c>
      <c r="AT56">
        <f t="shared" si="47"/>
        <v>4.3171749805375144E-2</v>
      </c>
      <c r="AU56">
        <f t="shared" si="48"/>
        <v>-101.57745923802827</v>
      </c>
      <c r="AW56">
        <v>53</v>
      </c>
      <c r="AX56">
        <f>IF(Z56&gt;0, (R56*SUMPRODUCT(K56:$K$98, X56:$X$98)-K56*$AZ$3)/Z56, 0)</f>
        <v>1453.7241643664518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2000000</v>
      </c>
      <c r="S57">
        <f t="shared" si="32"/>
        <v>-2025.4625137156795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40.836667586298717</v>
      </c>
      <c r="AC57">
        <f t="shared" si="33"/>
        <v>-36.480680211182488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-19598.24510646495</v>
      </c>
      <c r="AI57">
        <f t="shared" si="38"/>
        <v>-19598.470244427048</v>
      </c>
      <c r="AJ57">
        <f t="shared" si="39"/>
        <v>77.317347797481204</v>
      </c>
      <c r="AK57">
        <f t="shared" si="61"/>
        <v>2.8585667310409106</v>
      </c>
      <c r="AL57">
        <f t="shared" si="40"/>
        <v>-19518.294329898526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-70.252512420524383</v>
      </c>
      <c r="AR57">
        <f t="shared" si="45"/>
        <v>-70.253319457450019</v>
      </c>
      <c r="AS57">
        <f t="shared" si="46"/>
        <v>0.27715430167126359</v>
      </c>
      <c r="AT57">
        <f t="shared" si="47"/>
        <v>1.0246912092710975E-2</v>
      </c>
      <c r="AU57">
        <f t="shared" si="48"/>
        <v>-69.965918243686048</v>
      </c>
      <c r="AW57">
        <v>54</v>
      </c>
      <c r="AX57">
        <f>IF(Z57&gt;0, (R57*SUMPRODUCT(K57:$K$98, X57:$X$98)-K57*$AZ$3)/Z57, 0)</f>
        <v>-2025.4625137156795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2000000</v>
      </c>
      <c r="S58">
        <f t="shared" si="32"/>
        <v>-7869.8599582932857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-36.480680211182488</v>
      </c>
      <c r="AC58">
        <f t="shared" si="33"/>
        <v>-84.630815726889793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-14154.274617633315</v>
      </c>
      <c r="AI58">
        <f t="shared" si="38"/>
        <v>-14154.409039999429</v>
      </c>
      <c r="AJ58">
        <f t="shared" si="39"/>
        <v>48.150135515707305</v>
      </c>
      <c r="AK58">
        <f t="shared" si="61"/>
        <v>-2.5536476147827742</v>
      </c>
      <c r="AL58">
        <f t="shared" si="40"/>
        <v>-14108.812552098505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-45.301676063751039</v>
      </c>
      <c r="AR58">
        <f t="shared" si="45"/>
        <v>-45.302106291272402</v>
      </c>
      <c r="AS58">
        <f t="shared" si="46"/>
        <v>0.1541076388924133</v>
      </c>
      <c r="AT58">
        <f t="shared" si="47"/>
        <v>-8.1731152002477488E-3</v>
      </c>
      <c r="AU58">
        <f t="shared" si="48"/>
        <v>-45.15617176758024</v>
      </c>
      <c r="AW58">
        <v>55</v>
      </c>
      <c r="AX58">
        <f>IF(Z58&gt;0, (R58*SUMPRODUCT(K58:$K$98, X58:$X$98)-K58*$AZ$3)/Z58, 0)</f>
        <v>-7869.8599582932857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2000000</v>
      </c>
      <c r="S59">
        <f t="shared" si="32"/>
        <v>-18679.438507885323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-84.630815726889793</v>
      </c>
      <c r="AC59">
        <f t="shared" si="33"/>
        <v>-110.19822669705412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-9493.6227940774897</v>
      </c>
      <c r="AI59">
        <f t="shared" si="38"/>
        <v>-9493.6965370774797</v>
      </c>
      <c r="AJ59">
        <f t="shared" si="39"/>
        <v>25.567410970164332</v>
      </c>
      <c r="AK59">
        <f t="shared" si="61"/>
        <v>-5.9241571008822858</v>
      </c>
      <c r="AL59">
        <f t="shared" si="40"/>
        <v>-9474.0532832081972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-27.129425821308949</v>
      </c>
      <c r="AR59">
        <f t="shared" si="45"/>
        <v>-27.129636552795915</v>
      </c>
      <c r="AS59">
        <f t="shared" si="46"/>
        <v>7.3062643671782307E-2</v>
      </c>
      <c r="AT59">
        <f t="shared" si="47"/>
        <v>-1.6929151716711319E-2</v>
      </c>
      <c r="AU59">
        <f t="shared" si="48"/>
        <v>-27.073503060840842</v>
      </c>
      <c r="AW59">
        <v>56</v>
      </c>
      <c r="AX59">
        <f>IF(Z59&gt;0, (R59*SUMPRODUCT(K59:$K$98, X59:$X$98)-K59*$AZ$3)/Z59, 0)</f>
        <v>-18679.438507885323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2000000</v>
      </c>
      <c r="S60">
        <f t="shared" si="32"/>
        <v>-41070.630037520008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-110.19822669705412</v>
      </c>
      <c r="AC60">
        <f t="shared" si="33"/>
        <v>-119.70777297051778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-5851.5297857034102</v>
      </c>
      <c r="AI60">
        <f t="shared" si="38"/>
        <v>-5851.56621921224</v>
      </c>
      <c r="AJ60">
        <f t="shared" si="39"/>
        <v>9.5095462734636556</v>
      </c>
      <c r="AK60">
        <f t="shared" si="61"/>
        <v>-7.7138758687937896</v>
      </c>
      <c r="AL60">
        <f t="shared" si="40"/>
        <v>-5849.7705488075699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-14.930007556668011</v>
      </c>
      <c r="AR60">
        <f t="shared" si="45"/>
        <v>-14.93010051570301</v>
      </c>
      <c r="AS60">
        <f t="shared" si="46"/>
        <v>2.4263329919327999E-2</v>
      </c>
      <c r="AT60">
        <f t="shared" si="47"/>
        <v>-1.9681729262264358E-2</v>
      </c>
      <c r="AU60">
        <f t="shared" si="48"/>
        <v>-14.925518915045945</v>
      </c>
      <c r="AW60">
        <v>57</v>
      </c>
      <c r="AX60">
        <f>IF(Z60&gt;0, (R60*SUMPRODUCT(K60:$K$98, X60:$X$98)-K60*$AZ$3)/Z60, 0)</f>
        <v>-41070.630037520008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2000000</v>
      </c>
      <c r="S61">
        <f t="shared" si="32"/>
        <v>-94264.330604115283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-119.70777297051778</v>
      </c>
      <c r="AC61">
        <f t="shared" si="33"/>
        <v>-118.90574521660967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-3248.2525523637642</v>
      </c>
      <c r="AI61">
        <f t="shared" si="38"/>
        <v>-3248.2683199590538</v>
      </c>
      <c r="AJ61">
        <f t="shared" si="39"/>
        <v>-0.80202775390810643</v>
      </c>
      <c r="AK61">
        <f t="shared" si="61"/>
        <v>-8.3795441079362458</v>
      </c>
      <c r="AL61">
        <f t="shared" si="40"/>
        <v>-3257.4498918208983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-7.3998407450714767</v>
      </c>
      <c r="AR61">
        <f t="shared" si="45"/>
        <v>-7.3998766652138279</v>
      </c>
      <c r="AS61">
        <f t="shared" si="46"/>
        <v>-1.8270985880480676E-3</v>
      </c>
      <c r="AT61">
        <f t="shared" si="47"/>
        <v>-1.9089430675551178E-2</v>
      </c>
      <c r="AU61">
        <f t="shared" si="48"/>
        <v>-7.4207931944774277</v>
      </c>
      <c r="AW61">
        <v>58</v>
      </c>
      <c r="AX61">
        <f>IF(Z61&gt;0, (R61*SUMPRODUCT(K61:$K$98, X61:$X$98)-K61*$AZ$3)/Z61, 0)</f>
        <v>-94264.330604115283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2000000</v>
      </c>
      <c r="S62">
        <f t="shared" si="32"/>
        <v>-244718.68258561823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-118.90574521660967</v>
      </c>
      <c r="AC62">
        <f t="shared" si="33"/>
        <v>-112.25912586295247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-1580.1326136711177</v>
      </c>
      <c r="AI62">
        <f t="shared" si="38"/>
        <v>-1580.1383477616189</v>
      </c>
      <c r="AJ62">
        <f t="shared" si="39"/>
        <v>-6.6466193536572007</v>
      </c>
      <c r="AK62">
        <f t="shared" si="61"/>
        <v>-8.3234021651626779</v>
      </c>
      <c r="AL62">
        <f t="shared" si="40"/>
        <v>-1595.1083692804386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-3.2140164785213803</v>
      </c>
      <c r="AR62">
        <f t="shared" si="45"/>
        <v>-3.2140281417585039</v>
      </c>
      <c r="AS62">
        <f t="shared" si="46"/>
        <v>-1.3519336253355529E-2</v>
      </c>
      <c r="AT62">
        <f t="shared" si="47"/>
        <v>-1.692994086998912E-2</v>
      </c>
      <c r="AU62">
        <f t="shared" si="48"/>
        <v>-3.2444774188818486</v>
      </c>
      <c r="AW62">
        <v>59</v>
      </c>
      <c r="AX62">
        <f>IF(Z62&gt;0, (R62*SUMPRODUCT(K62:$K$98, X62:$X$98)-K62*$AZ$3)/Z62, 0)</f>
        <v>-244718.68258561823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2000000</v>
      </c>
      <c r="S63">
        <f t="shared" si="32"/>
        <v>-776412.16352622281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-112.25912586295247</v>
      </c>
      <c r="AC63">
        <f t="shared" si="33"/>
        <v>-102.93166011046608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-643.13298137704521</v>
      </c>
      <c r="AI63">
        <f t="shared" si="38"/>
        <v>-643.13463854550787</v>
      </c>
      <c r="AJ63">
        <f t="shared" si="39"/>
        <v>-9.3274657524863898</v>
      </c>
      <c r="AK63">
        <f t="shared" si="61"/>
        <v>-7.8581388104066736</v>
      </c>
      <c r="AL63">
        <f t="shared" si="40"/>
        <v>-660.32024310840097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-1.1679851505040424</v>
      </c>
      <c r="AR63">
        <f t="shared" si="45"/>
        <v>-1.167988160065381</v>
      </c>
      <c r="AS63">
        <f t="shared" si="46"/>
        <v>-1.693948499952946E-2</v>
      </c>
      <c r="AT63">
        <f t="shared" si="47"/>
        <v>-1.4271060118084133E-2</v>
      </c>
      <c r="AU63">
        <f t="shared" si="48"/>
        <v>-1.1991987051829947</v>
      </c>
      <c r="AW63">
        <v>60</v>
      </c>
      <c r="AX63">
        <f>IF(Z63&gt;0, (R63*SUMPRODUCT(K63:$K$98, X63:$X$98)-K63*$AZ$3)/Z63, 0)</f>
        <v>-776412.16352622281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2000000</v>
      </c>
      <c r="S64">
        <f t="shared" si="32"/>
        <v>-3321270.0028870292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-102.93166011046608</v>
      </c>
      <c r="AC64">
        <f t="shared" si="33"/>
        <v>-92.901893268998919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-206.55188869099575</v>
      </c>
      <c r="AI64">
        <f t="shared" si="38"/>
        <v>-206.55223833846941</v>
      </c>
      <c r="AJ64">
        <f t="shared" si="39"/>
        <v>-10.029766841467165</v>
      </c>
      <c r="AK64">
        <f t="shared" si="61"/>
        <v>-7.2052162077326267</v>
      </c>
      <c r="AL64">
        <f t="shared" si="40"/>
        <v>-223.78722138766921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-0.33492509351184124</v>
      </c>
      <c r="AR64">
        <f t="shared" si="45"/>
        <v>-0.3349256604672613</v>
      </c>
      <c r="AS64">
        <f t="shared" si="46"/>
        <v>-1.6263325494475588E-2</v>
      </c>
      <c r="AT64">
        <f t="shared" si="47"/>
        <v>-1.1683300150104527E-2</v>
      </c>
      <c r="AU64">
        <f t="shared" si="48"/>
        <v>-0.36287228611184141</v>
      </c>
      <c r="AW64">
        <v>61</v>
      </c>
      <c r="AX64">
        <f>IF(Z64&gt;0, (R64*SUMPRODUCT(K64:$K$98, X64:$X$98)-K64*$AZ$3)/Z64, 0)</f>
        <v>-3321270.0028870292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2000000</v>
      </c>
      <c r="S65">
        <f t="shared" si="32"/>
        <v>-14262789.763673915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-92.901893268998919</v>
      </c>
      <c r="AC65">
        <f t="shared" si="33"/>
        <v>-83.238825512536465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-43.711993738465061</v>
      </c>
      <c r="AI65">
        <f t="shared" si="38"/>
        <v>-43.712066689503125</v>
      </c>
      <c r="AJ65">
        <f t="shared" si="39"/>
        <v>-9.6630677564624534</v>
      </c>
      <c r="AK65">
        <f t="shared" si="61"/>
        <v>-6.5031325288299247</v>
      </c>
      <c r="AL65">
        <f t="shared" si="40"/>
        <v>-59.878266974795501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-6.3285047383188825E-2</v>
      </c>
      <c r="AR65">
        <f t="shared" si="45"/>
        <v>-6.3285152999737193E-2</v>
      </c>
      <c r="AS65">
        <f t="shared" si="46"/>
        <v>-1.3989929274183781E-2</v>
      </c>
      <c r="AT65">
        <f t="shared" si="47"/>
        <v>-9.4150601477600293E-3</v>
      </c>
      <c r="AU65">
        <f t="shared" si="48"/>
        <v>-8.6690142421680993E-2</v>
      </c>
      <c r="AW65">
        <v>62</v>
      </c>
      <c r="AX65">
        <f>IF(Z65&gt;0, (R65*SUMPRODUCT(K65:$K$98, X65:$X$98)-K65*$AZ$3)/Z65, 0)</f>
        <v>-14262789.763673915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2000000</v>
      </c>
      <c r="S66">
        <f t="shared" si="32"/>
        <v>-61833073.065178946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-83.238825512536465</v>
      </c>
      <c r="AC66">
        <f t="shared" si="33"/>
        <v>-74.375331229585456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-9.1497632119227088</v>
      </c>
      <c r="AI66">
        <f t="shared" si="38"/>
        <v>-9.149778247430314</v>
      </c>
      <c r="AJ66">
        <f t="shared" si="39"/>
        <v>-8.8634942829510095</v>
      </c>
      <c r="AK66">
        <f t="shared" si="61"/>
        <v>-5.8267177858775527</v>
      </c>
      <c r="AL66">
        <f t="shared" si="40"/>
        <v>-23.839990316258874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-1.1827482837269827E-2</v>
      </c>
      <c r="AR66">
        <f t="shared" si="45"/>
        <v>-1.1827502272986798E-2</v>
      </c>
      <c r="AS66">
        <f t="shared" si="46"/>
        <v>-1.1457436010282606E-2</v>
      </c>
      <c r="AT66">
        <f t="shared" si="47"/>
        <v>-7.5319331237206832E-3</v>
      </c>
      <c r="AU66">
        <f t="shared" si="48"/>
        <v>-3.0816871406990083E-2</v>
      </c>
      <c r="AW66">
        <v>63</v>
      </c>
      <c r="AX66">
        <f>IF(Z66&gt;0, (R66*SUMPRODUCT(K66:$K$98, X66:$X$98)-K66*$AZ$3)/Z66, 0)</f>
        <v>-61833073.065178946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-271591191.28439289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-74.375331229585456</v>
      </c>
      <c r="AC67">
        <f t="shared" ref="AC67:AC98" si="64">S67*Z67</f>
        <v>-66.416820024624329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-1.8925303387278518</v>
      </c>
      <c r="AI67">
        <f t="shared" ref="AI67:AI98" si="69">SUM(AE67:AH67)</f>
        <v>-1.8925333955657646</v>
      </c>
      <c r="AJ67">
        <f t="shared" ref="AJ67:AJ98" si="70">AB67-AC67</f>
        <v>-7.9585112049611269</v>
      </c>
      <c r="AK67">
        <f t="shared" si="61"/>
        <v>-5.2062731860709821</v>
      </c>
      <c r="AL67">
        <f t="shared" ref="AL67:AL98" si="71">SUM(AI67:AK67)</f>
        <v>-15.057317786597874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-2.1842749195750987E-3</v>
      </c>
      <c r="AR67">
        <f t="shared" ref="AR67:AR98" si="76">AI67*$K67</f>
        <v>-2.1842784476423902E-3</v>
      </c>
      <c r="AS67">
        <f t="shared" ref="AS67:AS98" si="77">AJ67*$K67</f>
        <v>-9.1853620871616415E-3</v>
      </c>
      <c r="AT67">
        <f t="shared" ref="AT67:AT98" si="78">AK67*$K67</f>
        <v>-6.00885053839366E-3</v>
      </c>
      <c r="AU67">
        <f t="shared" ref="AU67:AU98" si="79">AL67*$K67</f>
        <v>-1.7378491073197694E-2</v>
      </c>
      <c r="AW67">
        <v>64</v>
      </c>
      <c r="AX67">
        <f>IF(Z67&gt;0, (R67*SUMPRODUCT(K67:$K$98, X67:$X$98)-K67*$AZ$3)/Z67, 0)</f>
        <v>-271591191.28439289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2000000</v>
      </c>
      <c r="S68">
        <f t="shared" si="63"/>
        <v>-1211193397.6801198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-66.416820024624329</v>
      </c>
      <c r="AC68">
        <f t="shared" si="64"/>
        <v>-59.302630471152483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-0.38627882926402446</v>
      </c>
      <c r="AI68">
        <f t="shared" si="69"/>
        <v>-0.38627944129087527</v>
      </c>
      <c r="AJ68">
        <f t="shared" si="70"/>
        <v>-7.1141895534718458</v>
      </c>
      <c r="AK68">
        <f t="shared" si="61"/>
        <v>-4.6491774017237031</v>
      </c>
      <c r="AL68">
        <f t="shared" si="71"/>
        <v>-12.149646396486425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-3.98058894570538E-4</v>
      </c>
      <c r="AR68">
        <f t="shared" si="76"/>
        <v>-3.9805952526192779E-4</v>
      </c>
      <c r="AS68">
        <f t="shared" si="77"/>
        <v>-7.3311458327028076E-3</v>
      </c>
      <c r="AT68">
        <f t="shared" si="78"/>
        <v>-4.790959993118165E-3</v>
      </c>
      <c r="AU68">
        <f t="shared" si="79"/>
        <v>-1.25201653510829E-2</v>
      </c>
      <c r="AW68">
        <v>65</v>
      </c>
      <c r="AX68">
        <f>IF(Z68&gt;0, (R68*SUMPRODUCT(K68:$K$98, X68:$X$98)-K68*$AZ$3)/Z68, 0)</f>
        <v>-1211193397.6801198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2000000</v>
      </c>
      <c r="S69">
        <f t="shared" si="63"/>
        <v>-5485467740.658761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-59.302630471152483</v>
      </c>
      <c r="AC69">
        <f t="shared" si="64"/>
        <v>-52.949123326126156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-7.7639817649769322E-2</v>
      </c>
      <c r="AI69">
        <f t="shared" si="69"/>
        <v>-7.7639938307491302E-2</v>
      </c>
      <c r="AJ69">
        <f t="shared" si="70"/>
        <v>-6.3535071450263274</v>
      </c>
      <c r="AK69">
        <f t="shared" si="61"/>
        <v>-4.1511841329806742</v>
      </c>
      <c r="AL69">
        <f t="shared" si="71"/>
        <v>-10.582331216314493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-7.1435306125169345E-5</v>
      </c>
      <c r="AR69">
        <f t="shared" si="76"/>
        <v>-7.1435417140645251E-5</v>
      </c>
      <c r="AS69">
        <f t="shared" si="77"/>
        <v>-5.845772718333463E-3</v>
      </c>
      <c r="AT69">
        <f t="shared" si="78"/>
        <v>-3.8194462364544361E-3</v>
      </c>
      <c r="AU69">
        <f t="shared" si="79"/>
        <v>-9.7366543719285444E-3</v>
      </c>
      <c r="AW69">
        <v>66</v>
      </c>
      <c r="AX69">
        <f>IF(Z69&gt;0, (R69*SUMPRODUCT(K69:$K$98, X69:$X$98)-K69*$AZ$3)/Z69, 0)</f>
        <v>-5485467740.658761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2000000</v>
      </c>
      <c r="S70">
        <f t="shared" si="63"/>
        <v>-25268553559.090382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-52.949123326126156</v>
      </c>
      <c r="AC70">
        <f t="shared" si="64"/>
        <v>-47.276065115074331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-1.5370293859837176E-2</v>
      </c>
      <c r="AI70">
        <f t="shared" si="69"/>
        <v>-1.5370317246645311E-2</v>
      </c>
      <c r="AJ70">
        <f t="shared" si="70"/>
        <v>-5.6730582110518242</v>
      </c>
      <c r="AK70">
        <f t="shared" si="61"/>
        <v>-3.7064386328288315</v>
      </c>
      <c r="AL70">
        <f t="shared" si="71"/>
        <v>-9.3948671611273014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-1.2626778192236894E-5</v>
      </c>
      <c r="AR70">
        <f t="shared" si="76"/>
        <v>-1.2626797404624221E-5</v>
      </c>
      <c r="AS70">
        <f t="shared" si="77"/>
        <v>-4.6604475071082641E-3</v>
      </c>
      <c r="AT70">
        <f t="shared" si="78"/>
        <v>-3.0448590590813336E-3</v>
      </c>
      <c r="AU70">
        <f t="shared" si="79"/>
        <v>-7.7179333635942222E-3</v>
      </c>
      <c r="AW70">
        <v>67</v>
      </c>
      <c r="AX70">
        <f>IF(Z70&gt;0, (R70*SUMPRODUCT(K70:$K$98, X70:$X$98)-K70*$AZ$3)/Z70, 0)</f>
        <v>-25268553559.090382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2000000</v>
      </c>
      <c r="S71">
        <f t="shared" si="63"/>
        <v>-118523458802.25912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-47.276065115074331</v>
      </c>
      <c r="AC71">
        <f t="shared" si="64"/>
        <v>-42.210783414747219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-2.9921931287916199E-3</v>
      </c>
      <c r="AI71">
        <f t="shared" si="69"/>
        <v>-2.9921975805246187E-3</v>
      </c>
      <c r="AJ71">
        <f t="shared" si="70"/>
        <v>-5.0652817003271124</v>
      </c>
      <c r="AK71">
        <f t="shared" si="61"/>
        <v>-3.3093245580552035</v>
      </c>
      <c r="AL71">
        <f t="shared" si="71"/>
        <v>-8.3775984559628398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-2.1947344437194491E-6</v>
      </c>
      <c r="AR71">
        <f t="shared" si="76"/>
        <v>-2.194737709007258E-6</v>
      </c>
      <c r="AS71">
        <f t="shared" si="77"/>
        <v>-3.7153177406497304E-3</v>
      </c>
      <c r="AT71">
        <f t="shared" si="78"/>
        <v>-2.427346190699781E-3</v>
      </c>
      <c r="AU71">
        <f t="shared" si="79"/>
        <v>-6.1448586690585182E-3</v>
      </c>
      <c r="AW71">
        <v>68</v>
      </c>
      <c r="AX71">
        <f>IF(Z71&gt;0, (R71*SUMPRODUCT(K71:$K$98, X71:$X$98)-K71*$AZ$3)/Z71, 0)</f>
        <v>-118523458802.25912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2000000</v>
      </c>
      <c r="S72">
        <f t="shared" si="63"/>
        <v>-566629309146.95081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-42.210783414747219</v>
      </c>
      <c r="AC72">
        <f t="shared" si="64"/>
        <v>-37.688201388851915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-5.7212855590026818E-4</v>
      </c>
      <c r="AI72">
        <f t="shared" si="69"/>
        <v>-5.7212938731246259E-4</v>
      </c>
      <c r="AJ72">
        <f t="shared" si="70"/>
        <v>-4.5225820258953036</v>
      </c>
      <c r="AK72">
        <f t="shared" si="61"/>
        <v>-2.9547548390323057</v>
      </c>
      <c r="AL72">
        <f t="shared" si="71"/>
        <v>-7.4779089943149213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-3.7468642618549877E-7</v>
      </c>
      <c r="AR72">
        <f t="shared" si="76"/>
        <v>-3.7468697067652373E-7</v>
      </c>
      <c r="AS72">
        <f t="shared" si="77"/>
        <v>-2.9618345019451773E-3</v>
      </c>
      <c r="AT72">
        <f t="shared" si="78"/>
        <v>-1.9350660257627676E-3</v>
      </c>
      <c r="AU72">
        <f t="shared" si="79"/>
        <v>-4.8972752146786208E-3</v>
      </c>
      <c r="AW72">
        <v>69</v>
      </c>
      <c r="AX72">
        <f>IF(Z72&gt;0, (R72*SUMPRODUCT(K72:$K$98, X72:$X$98)-K72*$AZ$3)/Z72, 0)</f>
        <v>-566629309146.95081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2000000</v>
      </c>
      <c r="S73">
        <f t="shared" si="63"/>
        <v>-2765966778740.4946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-37.688201388851915</v>
      </c>
      <c r="AC73">
        <f t="shared" si="64"/>
        <v>-33.650180137976072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-1.0736410497777358E-4</v>
      </c>
      <c r="AI73">
        <f t="shared" si="69"/>
        <v>-1.0736425705018998E-4</v>
      </c>
      <c r="AJ73">
        <f t="shared" si="70"/>
        <v>-4.0380212508758433</v>
      </c>
      <c r="AK73">
        <f t="shared" ref="AK73:AK98" si="92">G73*SUM(AB73:AB73, AE73:AF73)</f>
        <v>-2.6381740972196344</v>
      </c>
      <c r="AL73">
        <f t="shared" si="71"/>
        <v>-6.6763027123525278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-6.2779148490853068E-8</v>
      </c>
      <c r="AR73">
        <f t="shared" si="76"/>
        <v>-6.2779237412348882E-8</v>
      </c>
      <c r="AS73">
        <f t="shared" si="77"/>
        <v>-2.3611572580094151E-3</v>
      </c>
      <c r="AT73">
        <f t="shared" si="78"/>
        <v>-1.5426228666308973E-3</v>
      </c>
      <c r="AU73">
        <f t="shared" si="79"/>
        <v>-3.9038429038777247E-3</v>
      </c>
      <c r="AW73">
        <v>70</v>
      </c>
      <c r="AX73">
        <f>IF(Z73&gt;0, (R73*SUMPRODUCT(K73:$K$98, X73:$X$98)-K73*$AZ$3)/Z73, 0)</f>
        <v>-2765966778740.4946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2000000</v>
      </c>
      <c r="S74">
        <f t="shared" si="63"/>
        <v>-13800869063414.566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-33.650180137976072</v>
      </c>
      <c r="AC74">
        <f t="shared" si="64"/>
        <v>-30.04480374936033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-1.973422557241709E-5</v>
      </c>
      <c r="AI74">
        <f t="shared" si="69"/>
        <v>-1.9734252785199499E-5</v>
      </c>
      <c r="AJ74">
        <f t="shared" si="70"/>
        <v>-3.6053763886157419</v>
      </c>
      <c r="AK74">
        <f t="shared" si="92"/>
        <v>-2.3555126096583252</v>
      </c>
      <c r="AL74">
        <f t="shared" si="71"/>
        <v>-5.9609087325268524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-1.0302873753583308E-8</v>
      </c>
      <c r="AR74">
        <f t="shared" si="76"/>
        <v>-1.0302887960873107E-8</v>
      </c>
      <c r="AS74">
        <f t="shared" si="77"/>
        <v>-1.8823002519023305E-3</v>
      </c>
      <c r="AT74">
        <f t="shared" si="78"/>
        <v>-1.2297695165805699E-3</v>
      </c>
      <c r="AU74">
        <f t="shared" si="79"/>
        <v>-3.1120800713708612E-3</v>
      </c>
      <c r="AW74">
        <v>71</v>
      </c>
      <c r="AX74">
        <f>IF(Z74&gt;0, (R74*SUMPRODUCT(K74:$K$98, X74:$X$98)-K74*$AZ$3)/Z74, 0)</f>
        <v>-13800869063414.566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2000000</v>
      </c>
      <c r="S75">
        <f t="shared" si="63"/>
        <v>-70513554160479.922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-30.04480374936033</v>
      </c>
      <c r="AC75">
        <f t="shared" si="64"/>
        <v>-26.825717642346351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-3.5496377494689529E-6</v>
      </c>
      <c r="AI75">
        <f t="shared" si="69"/>
        <v>-3.5496425048876027E-6</v>
      </c>
      <c r="AJ75">
        <f t="shared" si="70"/>
        <v>-3.2190861070139789</v>
      </c>
      <c r="AK75">
        <f t="shared" si="92"/>
        <v>-2.1031362624552234</v>
      </c>
      <c r="AL75">
        <f t="shared" si="71"/>
        <v>-5.3222259191117072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-1.6546429826015087E-9</v>
      </c>
      <c r="AR75">
        <f t="shared" si="76"/>
        <v>-1.6546451993122419E-9</v>
      </c>
      <c r="AS75">
        <f t="shared" si="77"/>
        <v>-1.500558257855342E-3</v>
      </c>
      <c r="AT75">
        <f t="shared" si="78"/>
        <v>-9.8036473120304175E-4</v>
      </c>
      <c r="AU75">
        <f t="shared" si="79"/>
        <v>-2.4809246437035833E-3</v>
      </c>
      <c r="AW75">
        <v>72</v>
      </c>
      <c r="AX75">
        <f>IF(Z75&gt;0, (R75*SUMPRODUCT(K75:$K$98, X75:$X$98)-K75*$AZ$3)/Z75, 0)</f>
        <v>-70513554160479.922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2000000</v>
      </c>
      <c r="S76">
        <f t="shared" si="63"/>
        <v>-369677396885126.31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-26.825717642346351</v>
      </c>
      <c r="AC76">
        <f t="shared" si="64"/>
        <v>-23.951533610682368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-6.2367758342652445E-7</v>
      </c>
      <c r="AI76">
        <f t="shared" si="69"/>
        <v>-6.2367839330609148E-7</v>
      </c>
      <c r="AJ76">
        <f t="shared" si="70"/>
        <v>-2.8741840316639831</v>
      </c>
      <c r="AK76">
        <f t="shared" si="92"/>
        <v>-1.8778002349642449</v>
      </c>
      <c r="AL76">
        <f t="shared" si="71"/>
        <v>-4.7519848903066215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-2.595747111742382E-10</v>
      </c>
      <c r="AR76">
        <f t="shared" si="76"/>
        <v>-2.5957504824624514E-10</v>
      </c>
      <c r="AS76">
        <f t="shared" si="77"/>
        <v>-1.1962358592108675E-3</v>
      </c>
      <c r="AT76">
        <f t="shared" si="78"/>
        <v>-7.8154076174389978E-4</v>
      </c>
      <c r="AU76">
        <f t="shared" si="79"/>
        <v>-1.9777768805298158E-3</v>
      </c>
      <c r="AW76">
        <v>73</v>
      </c>
      <c r="AX76">
        <f>IF(Z76&gt;0, (R76*SUMPRODUCT(K76:$K$98, X76:$X$98)-K76*$AZ$3)/Z76, 0)</f>
        <v>-369677396885126.31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2000000</v>
      </c>
      <c r="S77">
        <f t="shared" si="63"/>
        <v>-1990983807535264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-23.951533610682368</v>
      </c>
      <c r="AC77">
        <f t="shared" si="64"/>
        <v>-21.385297866907454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-1.0680278199127895E-7</v>
      </c>
      <c r="AI77">
        <f t="shared" si="69"/>
        <v>-1.0680291625466287E-7</v>
      </c>
      <c r="AJ77">
        <f t="shared" si="70"/>
        <v>-2.5662357437749144</v>
      </c>
      <c r="AK77">
        <f t="shared" si="92"/>
        <v>-1.6766073527477658</v>
      </c>
      <c r="AL77">
        <f t="shared" si="71"/>
        <v>-4.2428432033255969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-3.9688692100443057E-11</v>
      </c>
      <c r="AR77">
        <f t="shared" si="76"/>
        <v>-3.968874199369495E-11</v>
      </c>
      <c r="AS77">
        <f t="shared" si="77"/>
        <v>-9.5363190352242629E-4</v>
      </c>
      <c r="AT77">
        <f t="shared" si="78"/>
        <v>-6.2303951035637406E-4</v>
      </c>
      <c r="AU77">
        <f t="shared" si="79"/>
        <v>-1.5766714535675424E-3</v>
      </c>
      <c r="AW77">
        <v>74</v>
      </c>
      <c r="AX77">
        <f>IF(Z77&gt;0, (R77*SUMPRODUCT(K77:$K$98, X77:$X$98)-K77*$AZ$3)/Z77, 0)</f>
        <v>-1990983807535264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2000000</v>
      </c>
      <c r="S78">
        <f t="shared" si="63"/>
        <v>-1.1037737629238586E+16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-21.385297866907454</v>
      </c>
      <c r="AC78">
        <f t="shared" si="64"/>
        <v>-19.094015952630635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-1.7807550159530667E-8</v>
      </c>
      <c r="AI78">
        <f t="shared" si="69"/>
        <v>-1.7807571783092255E-8</v>
      </c>
      <c r="AJ78">
        <f t="shared" si="70"/>
        <v>-2.2912819142768193</v>
      </c>
      <c r="AK78">
        <f t="shared" si="92"/>
        <v>-1.496970850683522</v>
      </c>
      <c r="AL78">
        <f t="shared" si="71"/>
        <v>-3.7882527827679131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-5.9084066157775662E-12</v>
      </c>
      <c r="AR78">
        <f t="shared" si="76"/>
        <v>-5.9084137903070887E-12</v>
      </c>
      <c r="AS78">
        <f t="shared" si="77"/>
        <v>-7.6022951498913225E-4</v>
      </c>
      <c r="AT78">
        <f t="shared" si="78"/>
        <v>-4.9668328313375379E-4</v>
      </c>
      <c r="AU78">
        <f t="shared" si="79"/>
        <v>-1.2569128040312999E-3</v>
      </c>
      <c r="AW78">
        <v>75</v>
      </c>
      <c r="AX78">
        <f>IF(Z78&gt;0, (R78*SUMPRODUCT(K78:$K$98, X78:$X$98)-K78*$AZ$3)/Z78, 0)</f>
        <v>-1.1037737629238586E+16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2000000</v>
      </c>
      <c r="S79">
        <f t="shared" si="63"/>
        <v>-6.3055521144899704E+16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-19.094015952630635</v>
      </c>
      <c r="AC79">
        <f t="shared" si="64"/>
        <v>-17.048228529139664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-2.8844350963829556E-9</v>
      </c>
      <c r="AI79">
        <f t="shared" si="69"/>
        <v>-2.8844384759895743E-9</v>
      </c>
      <c r="AJ79">
        <f t="shared" si="70"/>
        <v>-2.045787423490971</v>
      </c>
      <c r="AK79">
        <f t="shared" si="92"/>
        <v>-1.3365811166841446</v>
      </c>
      <c r="AL79">
        <f t="shared" si="71"/>
        <v>-3.3823685430595543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-8.5449386303511713E-13</v>
      </c>
      <c r="AR79">
        <f t="shared" si="76"/>
        <v>-8.5449486422010442E-13</v>
      </c>
      <c r="AS79">
        <f t="shared" si="77"/>
        <v>-6.0605031489166451E-4</v>
      </c>
      <c r="AT79">
        <f t="shared" si="78"/>
        <v>-3.9595287239688789E-4</v>
      </c>
      <c r="AU79">
        <f t="shared" si="79"/>
        <v>-1.0020031881430474E-3</v>
      </c>
      <c r="AW79">
        <v>76</v>
      </c>
      <c r="AX79">
        <f>IF(Z79&gt;0, (R79*SUMPRODUCT(K79:$K$98, X79:$X$98)-K79*$AZ$3)/Z79, 0)</f>
        <v>-6.3055521144899704E+16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2000000</v>
      </c>
      <c r="S80">
        <f t="shared" si="63"/>
        <v>-3.7134422161647213E+17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-17.048228529139664</v>
      </c>
      <c r="AC80">
        <f t="shared" si="64"/>
        <v>-15.221632615304021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-4.5334843367508496E-10</v>
      </c>
      <c r="AI80">
        <f t="shared" si="69"/>
        <v>-4.5334894605792714E-10</v>
      </c>
      <c r="AJ80">
        <f t="shared" si="70"/>
        <v>-1.8265959138356429</v>
      </c>
      <c r="AK80">
        <f t="shared" si="92"/>
        <v>-1.1933759970397766</v>
      </c>
      <c r="AL80">
        <f t="shared" si="71"/>
        <v>-3.0199719113287684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-1.1991189703392776E-13</v>
      </c>
      <c r="AR80">
        <f t="shared" si="76"/>
        <v>-1.1991203256058685E-13</v>
      </c>
      <c r="AS80">
        <f t="shared" si="77"/>
        <v>-4.8313960052067176E-4</v>
      </c>
      <c r="AT80">
        <f t="shared" si="78"/>
        <v>-3.1565120567363515E-4</v>
      </c>
      <c r="AU80">
        <f t="shared" si="79"/>
        <v>-7.9879080631421891E-4</v>
      </c>
      <c r="AW80">
        <v>77</v>
      </c>
      <c r="AX80">
        <f>IF(Z80&gt;0, (R80*SUMPRODUCT(K80:$K$98, X80:$X$98)-K80*$AZ$3)/Z80, 0)</f>
        <v>-3.7134422161647213E+17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2000000</v>
      </c>
      <c r="S81">
        <f t="shared" si="63"/>
        <v>-2.2583243444228593E+18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-15.221632615304021</v>
      </c>
      <c r="AC81">
        <f t="shared" si="64"/>
        <v>-13.590743406521549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-6.9125311568634506E-11</v>
      </c>
      <c r="AI81">
        <f t="shared" si="69"/>
        <v>-6.9125386794450934E-11</v>
      </c>
      <c r="AJ81">
        <f t="shared" si="70"/>
        <v>-1.630889208782472</v>
      </c>
      <c r="AK81">
        <f t="shared" si="92"/>
        <v>-1.0655142830712816</v>
      </c>
      <c r="AL81">
        <f t="shared" si="71"/>
        <v>-2.696403491922879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-1.6324851269281277E-14</v>
      </c>
      <c r="AR81">
        <f t="shared" si="76"/>
        <v>-1.6324869034846985E-14</v>
      </c>
      <c r="AS81">
        <f t="shared" si="77"/>
        <v>-3.851559315376783E-4</v>
      </c>
      <c r="AT81">
        <f t="shared" si="78"/>
        <v>-2.5163520860463221E-4</v>
      </c>
      <c r="AU81">
        <f t="shared" si="79"/>
        <v>-6.367911401586354E-4</v>
      </c>
      <c r="AW81">
        <v>78</v>
      </c>
      <c r="AX81">
        <f>IF(Z81&gt;0, (R81*SUMPRODUCT(K81:$K$98, X81:$X$98)-K81*$AZ$3)/Z81, 0)</f>
        <v>-2.2583243444228593E+18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2000000</v>
      </c>
      <c r="S82">
        <f t="shared" si="63"/>
        <v>-1.4206013267225246E+19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-13.590743406521549</v>
      </c>
      <c r="AC82">
        <f t="shared" si="64"/>
        <v>-12.134592327251397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-1.020739525658319E-11</v>
      </c>
      <c r="AI82">
        <f t="shared" si="69"/>
        <v>-1.0207405933921105E-11</v>
      </c>
      <c r="AJ82">
        <f t="shared" si="70"/>
        <v>-1.4561510792701515</v>
      </c>
      <c r="AK82">
        <f t="shared" si="92"/>
        <v>-0.95135203845650851</v>
      </c>
      <c r="AL82">
        <f t="shared" si="71"/>
        <v>-2.4075031177368675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-2.1523309007986568E-15</v>
      </c>
      <c r="AR82">
        <f t="shared" si="76"/>
        <v>-2.1523331522216451E-15</v>
      </c>
      <c r="AS82">
        <f t="shared" si="77"/>
        <v>-3.0704395052431552E-4</v>
      </c>
      <c r="AT82">
        <f t="shared" si="78"/>
        <v>-2.0060204767588814E-4</v>
      </c>
      <c r="AU82">
        <f t="shared" si="79"/>
        <v>-5.0764599820235599E-4</v>
      </c>
      <c r="AW82">
        <v>79</v>
      </c>
      <c r="AX82">
        <f>IF(Z82&gt;0, (R82*SUMPRODUCT(K82:$K$98, X82:$X$98)-K82*$AZ$3)/Z82, 0)</f>
        <v>-1.4206013267225246E+19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2000000</v>
      </c>
      <c r="S83">
        <f t="shared" si="63"/>
        <v>-9.2579287917306069E+19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-12.134592327251397</v>
      </c>
      <c r="AC83">
        <f t="shared" si="64"/>
        <v>-10.834457435045891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-1.4572324133704366E-12</v>
      </c>
      <c r="AI83">
        <f t="shared" si="69"/>
        <v>-1.4572338762323897E-12</v>
      </c>
      <c r="AJ83">
        <f t="shared" si="70"/>
        <v>-1.3001348922055058</v>
      </c>
      <c r="AK83">
        <f t="shared" si="92"/>
        <v>-0.8494214629075979</v>
      </c>
      <c r="AL83">
        <f t="shared" si="71"/>
        <v>-2.1495563551145609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-2.7434996480683268E-16</v>
      </c>
      <c r="AR83">
        <f t="shared" si="76"/>
        <v>-2.7435024021665864E-16</v>
      </c>
      <c r="AS83">
        <f t="shared" si="77"/>
        <v>-2.4477355749706522E-4</v>
      </c>
      <c r="AT83">
        <f t="shared" si="78"/>
        <v>-1.599187242314161E-4</v>
      </c>
      <c r="AU83">
        <f t="shared" si="79"/>
        <v>-4.0469228172875567E-4</v>
      </c>
      <c r="AW83">
        <v>80</v>
      </c>
      <c r="AX83">
        <f>IF(Z83&gt;0, (R83*SUMPRODUCT(K83:$K$98, X83:$X$98)-K83*$AZ$3)/Z83, 0)</f>
        <v>-9.2579287917306069E+19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2000000</v>
      </c>
      <c r="S84">
        <f t="shared" si="63"/>
        <v>-6.2595633934897067E+20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-10.834457435045891</v>
      </c>
      <c r="AC84">
        <f t="shared" si="64"/>
        <v>-9.6736227098624035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-2.0080903481274235E-13</v>
      </c>
      <c r="AI84">
        <f t="shared" si="69"/>
        <v>-2.0080922798960833E-13</v>
      </c>
      <c r="AJ84">
        <f t="shared" si="70"/>
        <v>-1.1608347251834878</v>
      </c>
      <c r="AK84">
        <f t="shared" si="92"/>
        <v>-0.75841202045321243</v>
      </c>
      <c r="AL84">
        <f t="shared" si="71"/>
        <v>-1.9192467456369009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-3.3755248702148872E-17</v>
      </c>
      <c r="AR84">
        <f t="shared" si="76"/>
        <v>-3.3755281174458499E-17</v>
      </c>
      <c r="AS84">
        <f t="shared" si="77"/>
        <v>-1.9513198142304317E-4</v>
      </c>
      <c r="AT84">
        <f t="shared" si="78"/>
        <v>-1.2748622786305493E-4</v>
      </c>
      <c r="AU84">
        <f t="shared" si="79"/>
        <v>-3.2261820928613182E-4</v>
      </c>
      <c r="AW84">
        <v>81</v>
      </c>
      <c r="AX84">
        <f>IF(Z84&gt;0, (R84*SUMPRODUCT(K84:$K$98, X84:$X$98)-K84*$AZ$3)/Z84, 0)</f>
        <v>-6.2595633934897067E+20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2000000</v>
      </c>
      <c r="S85">
        <f t="shared" si="63"/>
        <v>-4.3980879718059291E+21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-9.6736227098624035</v>
      </c>
      <c r="AC85">
        <f t="shared" si="64"/>
        <v>-8.6371631338057178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-2.6671525542952629E-14</v>
      </c>
      <c r="AI85">
        <f t="shared" si="69"/>
        <v>-2.66715500910153E-14</v>
      </c>
      <c r="AJ85">
        <f t="shared" si="70"/>
        <v>-1.0364595760566857</v>
      </c>
      <c r="AK85">
        <f t="shared" si="92"/>
        <v>-0.67715358969036832</v>
      </c>
      <c r="AL85">
        <f t="shared" si="71"/>
        <v>-1.7136131657470806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-4.0030212695414738E-18</v>
      </c>
      <c r="AR85">
        <f t="shared" si="76"/>
        <v>-4.0030249538607994E-18</v>
      </c>
      <c r="AS85">
        <f t="shared" si="77"/>
        <v>-1.5555802090484947E-4</v>
      </c>
      <c r="AT85">
        <f t="shared" si="78"/>
        <v>-1.016312403245017E-4</v>
      </c>
      <c r="AU85">
        <f t="shared" si="79"/>
        <v>-2.5718926122935516E-4</v>
      </c>
      <c r="AW85">
        <v>82</v>
      </c>
      <c r="AX85">
        <f>IF(Z85&gt;0, (R85*SUMPRODUCT(K85:$K$98, X85:$X$98)-K85*$AZ$3)/Z85, 0)</f>
        <v>-4.3980879718059291E+21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2000000</v>
      </c>
      <c r="S86">
        <f t="shared" si="63"/>
        <v>-3.217113944014175E+22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-8.6371631338057178</v>
      </c>
      <c r="AC86">
        <f t="shared" si="64"/>
        <v>-7.7117527980408189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-3.4089925701806E-15</v>
      </c>
      <c r="AI86">
        <f t="shared" si="69"/>
        <v>-3.4089955665590826E-15</v>
      </c>
      <c r="AJ86">
        <f t="shared" si="70"/>
        <v>-0.92541033576489884</v>
      </c>
      <c r="AK86">
        <f t="shared" si="92"/>
        <v>-0.60460141936640033</v>
      </c>
      <c r="AL86">
        <f t="shared" si="71"/>
        <v>-1.5300117551313026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-4.568231170141889E-19</v>
      </c>
      <c r="AR86">
        <f t="shared" si="76"/>
        <v>-4.5682351854482588E-19</v>
      </c>
      <c r="AS86">
        <f t="shared" si="77"/>
        <v>-1.2400990186929977E-4</v>
      </c>
      <c r="AT86">
        <f t="shared" si="78"/>
        <v>-8.1019802554609146E-5</v>
      </c>
      <c r="AU86">
        <f t="shared" si="79"/>
        <v>-2.0502970442390936E-4</v>
      </c>
      <c r="AW86">
        <v>83</v>
      </c>
      <c r="AX86">
        <f>IF(Z86&gt;0, (R86*SUMPRODUCT(K86:$K$98, X86:$X$98)-K86*$AZ$3)/Z86, 0)</f>
        <v>-3.217113944014175E+22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2000000</v>
      </c>
      <c r="S87">
        <f t="shared" si="63"/>
        <v>-2.4542051769370943E+23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-7.7117527980408189</v>
      </c>
      <c r="AC87">
        <f t="shared" si="64"/>
        <v>-6.8854935696793014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-4.1851455107726568E-16</v>
      </c>
      <c r="AI87">
        <f t="shared" si="69"/>
        <v>-4.1851490177601913E-16</v>
      </c>
      <c r="AJ87">
        <f t="shared" si="70"/>
        <v>-0.82625922836151755</v>
      </c>
      <c r="AK87">
        <f t="shared" si="92"/>
        <v>-0.53982269586285736</v>
      </c>
      <c r="AL87">
        <f t="shared" si="71"/>
        <v>-1.3660819242243754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-5.0074262044472836E-20</v>
      </c>
      <c r="AR87">
        <f t="shared" si="76"/>
        <v>-5.0074304004737381E-20</v>
      </c>
      <c r="AS87">
        <f t="shared" si="77"/>
        <v>-9.8859934525908681E-5</v>
      </c>
      <c r="AT87">
        <f t="shared" si="78"/>
        <v>-6.458849055692692E-5</v>
      </c>
      <c r="AU87">
        <f t="shared" si="79"/>
        <v>-1.6344842508283567E-4</v>
      </c>
      <c r="AW87">
        <v>84</v>
      </c>
      <c r="AX87">
        <f>IF(Z87&gt;0, (R87*SUMPRODUCT(K87:$K$98, X87:$X$98)-K87*$AZ$3)/Z87, 0)</f>
        <v>-2.4542051769370943E+23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2000000</v>
      </c>
      <c r="S88">
        <f t="shared" si="63"/>
        <v>-1.9557390847276973E+24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-6.8854935696793014</v>
      </c>
      <c r="AC88">
        <f t="shared" si="64"/>
        <v>-6.1477621157850901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-4.9263788586949397E-17</v>
      </c>
      <c r="AI88">
        <f t="shared" si="69"/>
        <v>-4.9263827880036625E-17</v>
      </c>
      <c r="AJ88">
        <f t="shared" si="70"/>
        <v>-0.73773145389421124</v>
      </c>
      <c r="AK88">
        <f t="shared" si="92"/>
        <v>-0.48198454987755113</v>
      </c>
      <c r="AL88">
        <f t="shared" si="71"/>
        <v>-1.2197160037717625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-5.2627626102517425E-21</v>
      </c>
      <c r="AR88">
        <f t="shared" si="76"/>
        <v>-5.2627668078621221E-21</v>
      </c>
      <c r="AS88">
        <f t="shared" si="77"/>
        <v>-7.8810534539149055E-5</v>
      </c>
      <c r="AT88">
        <f t="shared" si="78"/>
        <v>-5.1489549232244023E-5</v>
      </c>
      <c r="AU88">
        <f t="shared" si="79"/>
        <v>-1.3030008377139308E-4</v>
      </c>
      <c r="AW88">
        <v>85</v>
      </c>
      <c r="AX88">
        <f>IF(Z88&gt;0, (R88*SUMPRODUCT(K88:$K$98, X88:$X$98)-K88*$AZ$3)/Z88, 0)</f>
        <v>-1.9557390847276973E+24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2000000</v>
      </c>
      <c r="S89">
        <f t="shared" si="63"/>
        <v>-1.6436491774443443E+25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-6.1477621157850901</v>
      </c>
      <c r="AC89">
        <f t="shared" si="64"/>
        <v>-5.4890733176652589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-5.5561120102078312E-18</v>
      </c>
      <c r="AI89">
        <f t="shared" si="69"/>
        <v>-5.5561161846641211E-18</v>
      </c>
      <c r="AJ89">
        <f t="shared" si="70"/>
        <v>-0.65868879811983128</v>
      </c>
      <c r="AK89">
        <f t="shared" si="92"/>
        <v>-0.43034334810495634</v>
      </c>
      <c r="AL89">
        <f t="shared" si="71"/>
        <v>-1.0890321462247876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-5.2995493720800853E-22</v>
      </c>
      <c r="AR89">
        <f t="shared" si="76"/>
        <v>-5.2995533537739693E-22</v>
      </c>
      <c r="AS89">
        <f t="shared" si="77"/>
        <v>-6.2827275621132837E-5</v>
      </c>
      <c r="AT89">
        <f t="shared" si="78"/>
        <v>-4.104715340580677E-5</v>
      </c>
      <c r="AU89">
        <f t="shared" si="79"/>
        <v>-1.038744290269396E-4</v>
      </c>
      <c r="AW89">
        <v>86</v>
      </c>
      <c r="AX89">
        <f>IF(Z89&gt;0, (R89*SUMPRODUCT(K89:$K$98, X89:$X$98)-K89*$AZ$3)/Z89, 0)</f>
        <v>-1.6436491774443443E+25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2000000</v>
      </c>
      <c r="S90">
        <f t="shared" si="63"/>
        <v>-1.4607202414676486E+26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-5.4890733176652589</v>
      </c>
      <c r="AC90">
        <f t="shared" si="64"/>
        <v>-4.9009583193439807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-5.9413056412051856E-19</v>
      </c>
      <c r="AI90">
        <f t="shared" si="69"/>
        <v>-5.941309835162198E-19</v>
      </c>
      <c r="AJ90">
        <f t="shared" si="70"/>
        <v>-0.58811499832127812</v>
      </c>
      <c r="AK90">
        <f t="shared" si="92"/>
        <v>-0.38423513223656813</v>
      </c>
      <c r="AL90">
        <f t="shared" si="71"/>
        <v>-0.97235013055784625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-5.059782189020185E-23</v>
      </c>
      <c r="AR90">
        <f t="shared" si="76"/>
        <v>-5.0597857607113713E-23</v>
      </c>
      <c r="AS90">
        <f t="shared" si="77"/>
        <v>-5.0085519468377587E-5</v>
      </c>
      <c r="AT90">
        <f t="shared" si="78"/>
        <v>-3.2722539386006674E-5</v>
      </c>
      <c r="AU90">
        <f t="shared" si="79"/>
        <v>-8.2808058854384254E-5</v>
      </c>
      <c r="AW90">
        <v>87</v>
      </c>
      <c r="AX90">
        <f>IF(Z90&gt;0, (R90*SUMPRODUCT(K90:$K$98, X90:$X$98)-K90*$AZ$3)/Z90, 0)</f>
        <v>-1.4607202414676486E+26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2000000</v>
      </c>
      <c r="S91">
        <f t="shared" si="63"/>
        <v>-1.3767119022761181E+27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-4.9009583193439807</v>
      </c>
      <c r="AC91">
        <f t="shared" si="64"/>
        <v>-4.3758556422714108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-6.0075312684105566E-20</v>
      </c>
      <c r="AI91">
        <f t="shared" si="69"/>
        <v>-6.0075352415145471E-20</v>
      </c>
      <c r="AJ91">
        <f t="shared" si="70"/>
        <v>-0.52510267707256997</v>
      </c>
      <c r="AK91">
        <f t="shared" si="92"/>
        <v>-0.34306708235407868</v>
      </c>
      <c r="AL91">
        <f t="shared" si="71"/>
        <v>-0.86816975942664865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-4.568019452581077E-24</v>
      </c>
      <c r="AR91">
        <f t="shared" si="76"/>
        <v>-4.5680224736583724E-24</v>
      </c>
      <c r="AS91">
        <f t="shared" si="77"/>
        <v>-3.9927869474153062E-5</v>
      </c>
      <c r="AT91">
        <f t="shared" si="78"/>
        <v>-2.6086208056446641E-5</v>
      </c>
      <c r="AU91">
        <f t="shared" si="79"/>
        <v>-6.6014077530599706E-5</v>
      </c>
      <c r="AW91">
        <v>88</v>
      </c>
      <c r="AX91">
        <f>IF(Z91&gt;0, (R91*SUMPRODUCT(K91:$K$98, X91:$X$98)-K91*$AZ$3)/Z91, 0)</f>
        <v>-1.3767119022761181E+27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2000000</v>
      </c>
      <c r="S92">
        <f t="shared" si="63"/>
        <v>-1.3804067475669737E+28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-4.3758556422714108</v>
      </c>
      <c r="AC92">
        <f t="shared" si="64"/>
        <v>-3.9070139663137597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-5.7273296581662358E-21</v>
      </c>
      <c r="AI92">
        <f t="shared" si="69"/>
        <v>-5.7273331960853791E-21</v>
      </c>
      <c r="AJ92">
        <f t="shared" si="70"/>
        <v>-0.46884167595765103</v>
      </c>
      <c r="AK92">
        <f t="shared" si="92"/>
        <v>-0.3063098949589988</v>
      </c>
      <c r="AL92">
        <f t="shared" si="71"/>
        <v>-0.77515157091664988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-3.8883563874319469E-25</v>
      </c>
      <c r="AR92">
        <f t="shared" si="76"/>
        <v>-3.8883587893699036E-25</v>
      </c>
      <c r="AS92">
        <f t="shared" si="77"/>
        <v>-3.1830253088451054E-5</v>
      </c>
      <c r="AT92">
        <f t="shared" si="78"/>
        <v>-2.0795765351121363E-5</v>
      </c>
      <c r="AU92">
        <f t="shared" si="79"/>
        <v>-5.262601843957242E-5</v>
      </c>
      <c r="AW92">
        <v>89</v>
      </c>
      <c r="AX92">
        <f>IF(Z92&gt;0, (R92*SUMPRODUCT(K92:$K$98, X92:$X$98)-K92*$AZ$3)/Z92, 0)</f>
        <v>-1.3804067475669737E+28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2000000</v>
      </c>
      <c r="S93">
        <f t="shared" si="63"/>
        <v>-1.4776081651105563E+29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-3.9070139663137597</v>
      </c>
      <c r="AC93">
        <f t="shared" si="64"/>
        <v>-3.4884053270658564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-5.131894723020104E-22</v>
      </c>
      <c r="AI93">
        <f t="shared" si="69"/>
        <v>-5.131897674077605E-22</v>
      </c>
      <c r="AJ93">
        <f t="shared" si="70"/>
        <v>-0.41860863924790337</v>
      </c>
      <c r="AK93">
        <f t="shared" si="92"/>
        <v>-0.27349097764196323</v>
      </c>
      <c r="AL93">
        <f t="shared" si="71"/>
        <v>-0.69209961688986654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-3.1108107992837642E-26</v>
      </c>
      <c r="AR93">
        <f t="shared" si="76"/>
        <v>-3.1108125881321406E-26</v>
      </c>
      <c r="AS93">
        <f t="shared" si="77"/>
        <v>-2.5374882883012675E-5</v>
      </c>
      <c r="AT93">
        <f t="shared" si="78"/>
        <v>-1.6578256816901596E-5</v>
      </c>
      <c r="AU93">
        <f t="shared" si="79"/>
        <v>-4.1953139699914264E-5</v>
      </c>
      <c r="AW93">
        <v>90</v>
      </c>
      <c r="AX93">
        <f>IF(Z93&gt;0, (R93*SUMPRODUCT(K93:$K$98, X93:$X$98)-K93*$AZ$3)/Z93, 0)</f>
        <v>-1.4776081651105563E+29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2000000</v>
      </c>
      <c r="S94">
        <f t="shared" si="63"/>
        <v>-1.6956105541475603E+30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-3.4884053270658564</v>
      </c>
      <c r="AC94">
        <f t="shared" si="64"/>
        <v>-3.1146476134516572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-4.3070973710514889E-23</v>
      </c>
      <c r="AI94">
        <f t="shared" si="69"/>
        <v>-4.3070996671621775E-23</v>
      </c>
      <c r="AJ94">
        <f t="shared" si="70"/>
        <v>-0.37375771361419918</v>
      </c>
      <c r="AK94">
        <f t="shared" si="92"/>
        <v>-0.24418837289460996</v>
      </c>
      <c r="AL94">
        <f t="shared" si="71"/>
        <v>-0.61794608650880911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-2.3311087081353054E-27</v>
      </c>
      <c r="AR94">
        <f t="shared" si="76"/>
        <v>-2.3311099508477774E-27</v>
      </c>
      <c r="AS94">
        <f t="shared" si="77"/>
        <v>-2.0228701277911877E-5</v>
      </c>
      <c r="AT94">
        <f t="shared" si="78"/>
        <v>-1.3216084834902416E-5</v>
      </c>
      <c r="AU94">
        <f t="shared" si="79"/>
        <v>-3.3444786112814289E-5</v>
      </c>
      <c r="AW94">
        <v>91</v>
      </c>
      <c r="AX94">
        <f>IF(Z94&gt;0, (R94*SUMPRODUCT(K94:$K$98, X94:$X$98)-K94*$AZ$3)/Z94, 0)</f>
        <v>-1.6956105541475603E+30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2000000</v>
      </c>
      <c r="S95">
        <f t="shared" si="63"/>
        <v>-2.0968468734865734E+31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-3.1146476134516572</v>
      </c>
      <c r="AC95">
        <f t="shared" si="64"/>
        <v>-2.7809353691532652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-3.3717900741631219E-24</v>
      </c>
      <c r="AI95">
        <f t="shared" si="69"/>
        <v>-3.3717917319709738E-24</v>
      </c>
      <c r="AJ95">
        <f t="shared" si="70"/>
        <v>-0.33371224429839197</v>
      </c>
      <c r="AK95">
        <f t="shared" si="92"/>
        <v>-0.21802533294161602</v>
      </c>
      <c r="AL95">
        <f t="shared" si="71"/>
        <v>-0.55173757724000794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-1.6293723489467084E-28</v>
      </c>
      <c r="AR95">
        <f t="shared" si="76"/>
        <v>-1.6293731500601273E-28</v>
      </c>
      <c r="AS95">
        <f t="shared" si="77"/>
        <v>-1.6126196809559841E-5</v>
      </c>
      <c r="AT95">
        <f t="shared" si="78"/>
        <v>-1.0535781915579093E-5</v>
      </c>
      <c r="AU95">
        <f t="shared" si="79"/>
        <v>-2.6661978725138933E-5</v>
      </c>
      <c r="AW95">
        <v>92</v>
      </c>
      <c r="AX95">
        <f>IF(Z95&gt;0, (R95*SUMPRODUCT(K95:$K$98, X95:$X$98)-K95*$AZ$3)/Z95, 0)</f>
        <v>-2.0968468734865734E+31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2000000</v>
      </c>
      <c r="S96">
        <f t="shared" si="63"/>
        <v>-2.8113065969767963E+32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-2.7809353691532652</v>
      </c>
      <c r="AC96">
        <f t="shared" si="64"/>
        <v>-2.4829780081725583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-2.4493253596022334E-25</v>
      </c>
      <c r="AI96">
        <f t="shared" si="69"/>
        <v>-2.4493264636164712E-25</v>
      </c>
      <c r="AJ96">
        <f t="shared" si="70"/>
        <v>-0.29795736098070691</v>
      </c>
      <c r="AK96">
        <f t="shared" si="92"/>
        <v>-0.19466547584072857</v>
      </c>
      <c r="AL96">
        <f t="shared" si="71"/>
        <v>-0.49262283682143548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-1.0567889667786914E-29</v>
      </c>
      <c r="AR96">
        <f t="shared" si="76"/>
        <v>-1.056789443118048E-29</v>
      </c>
      <c r="AS96">
        <f t="shared" si="77"/>
        <v>-1.2855705364763895E-5</v>
      </c>
      <c r="AT96">
        <f t="shared" si="78"/>
        <v>-8.3990608383124139E-6</v>
      </c>
      <c r="AU96">
        <f t="shared" si="79"/>
        <v>-2.1254766203076307E-5</v>
      </c>
      <c r="AW96">
        <v>93</v>
      </c>
      <c r="AX96">
        <f>IF(Z96&gt;0, (R96*SUMPRODUCT(K96:$K$98, X96:$X$98)-K96*$AZ$3)/Z96, 0)</f>
        <v>-2.8113065969767963E+32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2000000</v>
      </c>
      <c r="S97">
        <f t="shared" si="63"/>
        <v>-4.1156551929099938E+33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-2.4829780081725583</v>
      </c>
      <c r="AC97">
        <f t="shared" si="64"/>
        <v>-2.2169446501540699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-1.6410262698483541E-26</v>
      </c>
      <c r="AI97">
        <f t="shared" si="69"/>
        <v>-1.6410269431751231E-26</v>
      </c>
      <c r="AJ97">
        <f t="shared" si="70"/>
        <v>-0.26603335801848838</v>
      </c>
      <c r="AK97">
        <f t="shared" si="92"/>
        <v>-0.1738084605720791</v>
      </c>
      <c r="AL97">
        <f t="shared" si="71"/>
        <v>-0.43984181859056748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-6.3217788922795121E-31</v>
      </c>
      <c r="AR97">
        <f t="shared" si="76"/>
        <v>-6.3217814861581317E-31</v>
      </c>
      <c r="AS97">
        <f t="shared" si="77"/>
        <v>-1.0248489608389587E-5</v>
      </c>
      <c r="AT97">
        <f t="shared" si="78"/>
        <v>-6.6956798774811976E-6</v>
      </c>
      <c r="AU97">
        <f t="shared" si="79"/>
        <v>-1.6944169485870785E-5</v>
      </c>
      <c r="AW97">
        <v>94</v>
      </c>
      <c r="AX97">
        <f>IF(Z97&gt;0, (R97*SUMPRODUCT(K97:$K$98, X97:$X$98)-K97*$AZ$3)/Z97, 0)</f>
        <v>-4.1156551929099938E+33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-2.2169446501540699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-2.2169446501540699</v>
      </c>
      <c r="AK98">
        <f t="shared" si="92"/>
        <v>-0.15518612551078492</v>
      </c>
      <c r="AL98">
        <f t="shared" si="71"/>
        <v>-2.3721307756648549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-3.7055408845195255E-32</v>
      </c>
      <c r="AR98">
        <f t="shared" si="76"/>
        <v>-3.7055408845195255E-32</v>
      </c>
      <c r="AS98">
        <f t="shared" si="77"/>
        <v>-7.6253642919565381E-5</v>
      </c>
      <c r="AT98">
        <f t="shared" si="78"/>
        <v>-5.3377550043695772E-6</v>
      </c>
      <c r="AU98">
        <f t="shared" si="79"/>
        <v>-8.1591397923934958E-5</v>
      </c>
      <c r="AW98">
        <v>95</v>
      </c>
    </row>
    <row r="100" spans="5:50" x14ac:dyDescent="0.25">
      <c r="AN100" s="6">
        <f t="shared" ref="AN100:AU100" si="93">SUM(AN3:AN98)</f>
        <v>73063.086246647115</v>
      </c>
      <c r="AO100" s="6">
        <f t="shared" si="93"/>
        <v>-7306.3086246647117</v>
      </c>
      <c r="AP100" s="6">
        <f t="shared" si="93"/>
        <v>-742.66629476356331</v>
      </c>
      <c r="AQ100" s="6">
        <f t="shared" si="93"/>
        <v>-57548.112195850335</v>
      </c>
      <c r="AR100" s="6">
        <f t="shared" si="93"/>
        <v>7465.9991313685114</v>
      </c>
      <c r="AS100" s="6">
        <f t="shared" si="93"/>
        <v>-11363.388692568709</v>
      </c>
      <c r="AT100" s="6">
        <f t="shared" si="93"/>
        <v>5863.3358009354824</v>
      </c>
      <c r="AU100" s="6">
        <f t="shared" si="93"/>
        <v>1965.946239735262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156620.56279297324</v>
      </c>
      <c r="K3">
        <v>1</v>
      </c>
      <c r="L3" s="2">
        <v>0</v>
      </c>
      <c r="O3">
        <f>$C$3</f>
        <v>156620.56279297324</v>
      </c>
      <c r="P3">
        <f>O3*C5</f>
        <v>15662.056279297325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156620.56279297324</v>
      </c>
      <c r="AF3">
        <f t="shared" ref="AF3:AF34" si="4">-$Z3*P3</f>
        <v>-15662.056279297325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140333.5495429759</v>
      </c>
      <c r="AJ3">
        <f t="shared" ref="AJ3:AJ34" si="8">AB3-AC3</f>
        <v>0</v>
      </c>
      <c r="AL3">
        <f t="shared" ref="AL3:AL34" si="9">SUM(AI3:AK3)</f>
        <v>140333.5495429759</v>
      </c>
      <c r="AN3">
        <f t="shared" ref="AN3:AN34" si="10">AE3*$K3</f>
        <v>156620.56279297324</v>
      </c>
      <c r="AO3">
        <f t="shared" ref="AO3:AO34" si="11">AF3*$K3</f>
        <v>-15662.056279297325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140333.5495429759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140333.5495429759</v>
      </c>
      <c r="AW3">
        <v>0</v>
      </c>
      <c r="AX3">
        <f>IF(Z3&gt;0, (R3*SUMPRODUCT(K3:$K$98, X3:$X$98)-K3*$AZ$3)/Z3, 0)</f>
        <v>0</v>
      </c>
      <c r="AZ3">
        <f>C6*SUMPRODUCT(X4:X89, K4:K89)/1</f>
        <v>121519.35202572774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6053.7659495400467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5984.6952224117704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-5984.6952224117704</v>
      </c>
      <c r="AK4">
        <f>G4*SUM(AB4, AE4:AF4)</f>
        <v>0</v>
      </c>
      <c r="AL4">
        <f t="shared" si="9"/>
        <v>-8803.7892224117713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-2680.2567027952082</v>
      </c>
      <c r="AR4">
        <f t="shared" si="14"/>
        <v>-2680.2567027952082</v>
      </c>
      <c r="AS4">
        <f t="shared" si="15"/>
        <v>-5689.9555261568457</v>
      </c>
      <c r="AT4">
        <f t="shared" si="16"/>
        <v>0</v>
      </c>
      <c r="AU4">
        <f t="shared" si="17"/>
        <v>-8370.2122289520539</v>
      </c>
      <c r="AW4">
        <v>1</v>
      </c>
      <c r="AX4">
        <f>IF(Z4&gt;0, (R4*SUMPRODUCT(K4:$K$98, X4:$X$98)-K4*$AZ$3)/Z4, 0)</f>
        <v>6053.7659495400467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2000000</v>
      </c>
      <c r="S5">
        <f t="shared" si="1"/>
        <v>9448.9538312001005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5984.6952224117704</v>
      </c>
      <c r="AC5">
        <f t="shared" si="2"/>
        <v>9234.0703695922857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-2892.1134615278761</v>
      </c>
      <c r="AI5">
        <f t="shared" si="7"/>
        <v>-2904.3291926746165</v>
      </c>
      <c r="AJ5">
        <f t="shared" si="8"/>
        <v>-3249.3751471805153</v>
      </c>
      <c r="AK5">
        <f>G5*SUM(AB5, AE5:AF5)</f>
        <v>24.537250411888259</v>
      </c>
      <c r="AL5">
        <f t="shared" si="9"/>
        <v>-6129.1670894432436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-2608.5570967457252</v>
      </c>
      <c r="AR5">
        <f t="shared" si="14"/>
        <v>-2619.575140331724</v>
      </c>
      <c r="AS5">
        <f t="shared" si="15"/>
        <v>-2930.7911715500377</v>
      </c>
      <c r="AT5">
        <f t="shared" si="16"/>
        <v>22.131503327239415</v>
      </c>
      <c r="AU5">
        <f t="shared" si="17"/>
        <v>-5528.2348085545218</v>
      </c>
      <c r="AW5">
        <v>2</v>
      </c>
      <c r="AX5">
        <f>IF(Z5&gt;0, (R5*SUMPRODUCT(K5:$K$98, X5:$X$98)-K5*$AZ$3)/Z5, 0)</f>
        <v>9448.9538312001005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2000000</v>
      </c>
      <c r="S6">
        <f t="shared" si="1"/>
        <v>12987.682556176138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9234.0703695922857</v>
      </c>
      <c r="AC6">
        <f t="shared" si="2"/>
        <v>12545.905785225448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-3001.9289533057008</v>
      </c>
      <c r="AI6">
        <f t="shared" si="7"/>
        <v>-3014.0037650850159</v>
      </c>
      <c r="AJ6">
        <f t="shared" si="8"/>
        <v>-3311.8354156331625</v>
      </c>
      <c r="AK6">
        <f>G6*SUM(AB6, AE6:AF6)</f>
        <v>65.561899624105237</v>
      </c>
      <c r="AL6">
        <f t="shared" si="9"/>
        <v>-6260.2772810940724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-2561.352533146191</v>
      </c>
      <c r="AR6">
        <f t="shared" si="14"/>
        <v>-2571.655191943014</v>
      </c>
      <c r="AS6">
        <f t="shared" si="15"/>
        <v>-2825.7757472421526</v>
      </c>
      <c r="AT6">
        <f t="shared" si="16"/>
        <v>55.939744175210478</v>
      </c>
      <c r="AU6">
        <f t="shared" si="17"/>
        <v>-5341.4911950099549</v>
      </c>
      <c r="AW6">
        <v>3</v>
      </c>
      <c r="AX6">
        <f>IF(Z6&gt;0, (R6*SUMPRODUCT(K6:$K$98, X6:$X$98)-K6*$AZ$3)/Z6, 0)</f>
        <v>12987.682556176138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2000000</v>
      </c>
      <c r="S7">
        <f t="shared" si="1"/>
        <v>16970.658602293741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12545.905785225448</v>
      </c>
      <c r="AC7">
        <f t="shared" si="2"/>
        <v>16202.90214259755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-3130.6412799476816</v>
      </c>
      <c r="AI7">
        <f t="shared" si="7"/>
        <v>-3142.5757771012036</v>
      </c>
      <c r="AJ7">
        <f t="shared" si="8"/>
        <v>-3656.9963573721016</v>
      </c>
      <c r="AK7">
        <f>G7*SUM(AB7, AE7:AF7)</f>
        <v>173.13349983611118</v>
      </c>
      <c r="AL7">
        <f t="shared" si="9"/>
        <v>-6626.4386346371939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-2510.9743065573712</v>
      </c>
      <c r="AR7">
        <f t="shared" si="14"/>
        <v>-2520.5465357061153</v>
      </c>
      <c r="AS7">
        <f t="shared" si="15"/>
        <v>-2933.144704681305</v>
      </c>
      <c r="AT7">
        <f t="shared" si="16"/>
        <v>138.8641274480656</v>
      </c>
      <c r="AU7">
        <f t="shared" si="17"/>
        <v>-5314.8271129393543</v>
      </c>
      <c r="AW7">
        <v>4</v>
      </c>
      <c r="AX7">
        <f>IF(Z7&gt;0, (R7*SUMPRODUCT(K7:$K$98, X7:$X$98)-K7*$AZ$3)/Z7, 0)</f>
        <v>16970.658602293741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2000000</v>
      </c>
      <c r="S8">
        <f t="shared" si="1"/>
        <v>21412.258650833952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16202.90214259755</v>
      </c>
      <c r="AC8">
        <f t="shared" si="2"/>
        <v>20204.232709324715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-3259.3340868614105</v>
      </c>
      <c r="AI8">
        <f t="shared" si="7"/>
        <v>-3271.1288682053546</v>
      </c>
      <c r="AJ8">
        <f t="shared" si="8"/>
        <v>-4001.3305667271652</v>
      </c>
      <c r="AK8">
        <f t="shared" ref="AK8:AK39" si="30">G8*SUM(AB8:AB8, AE8:AF8)</f>
        <v>349.98268628010709</v>
      </c>
      <c r="AL8">
        <f t="shared" si="9"/>
        <v>-6922.4767486524124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-2439.5242247124988</v>
      </c>
      <c r="AR8">
        <f t="shared" si="14"/>
        <v>-2448.3523024875658</v>
      </c>
      <c r="AS8">
        <f t="shared" si="15"/>
        <v>-2994.8887068564482</v>
      </c>
      <c r="AT8">
        <f t="shared" si="16"/>
        <v>261.95266230975352</v>
      </c>
      <c r="AU8">
        <f t="shared" si="17"/>
        <v>-5181.2883470342595</v>
      </c>
      <c r="AW8">
        <v>5</v>
      </c>
      <c r="AX8">
        <f>IF(Z8&gt;0, (R8*SUMPRODUCT(K8:$K$98, X8:$X$98)-K8*$AZ$3)/Z8, 0)</f>
        <v>21412.258650833952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2000000</v>
      </c>
      <c r="S9">
        <f t="shared" si="1"/>
        <v>25628.499175876579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20204.232709324715</v>
      </c>
      <c r="AC9">
        <f t="shared" si="2"/>
        <v>23897.295128609767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-3393.2812188870607</v>
      </c>
      <c r="AI9">
        <f t="shared" si="7"/>
        <v>-3404.9368444099473</v>
      </c>
      <c r="AJ9">
        <f t="shared" si="8"/>
        <v>-3693.0624192850519</v>
      </c>
      <c r="AK9">
        <f t="shared" si="30"/>
        <v>450.55438941794114</v>
      </c>
      <c r="AL9">
        <f t="shared" si="9"/>
        <v>-6647.4448742770583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-2368.534984329448</v>
      </c>
      <c r="AR9">
        <f t="shared" si="14"/>
        <v>-2376.6706957646043</v>
      </c>
      <c r="AS9">
        <f t="shared" si="15"/>
        <v>-2577.7844437714807</v>
      </c>
      <c r="AT9">
        <f t="shared" si="16"/>
        <v>314.49024258284015</v>
      </c>
      <c r="AU9">
        <f t="shared" si="17"/>
        <v>-4639.9648969532445</v>
      </c>
      <c r="AW9">
        <v>6</v>
      </c>
      <c r="AX9">
        <f>IF(Z9&gt;0, (R9*SUMPRODUCT(K9:$K$98, X9:$X$98)-K9*$AZ$3)/Z9, 0)</f>
        <v>25628.499175876579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2000000</v>
      </c>
      <c r="S10">
        <f t="shared" si="1"/>
        <v>28108.02705076964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23897.295128609767</v>
      </c>
      <c r="AC10">
        <f t="shared" si="2"/>
        <v>25897.34744144493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-3549.8932562528153</v>
      </c>
      <c r="AI10">
        <f t="shared" si="7"/>
        <v>-3561.4101386876214</v>
      </c>
      <c r="AJ10">
        <f t="shared" si="8"/>
        <v>-2000.0523128351633</v>
      </c>
      <c r="AK10">
        <f t="shared" si="30"/>
        <v>102.75836905302199</v>
      </c>
      <c r="AL10">
        <f t="shared" si="9"/>
        <v>-5458.7040824697624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-2350.233639482145</v>
      </c>
      <c r="AR10">
        <f t="shared" si="14"/>
        <v>-2357.8584784748573</v>
      </c>
      <c r="AS10">
        <f t="shared" si="15"/>
        <v>-1324.1497383251185</v>
      </c>
      <c r="AT10">
        <f t="shared" si="16"/>
        <v>68.031954273932627</v>
      </c>
      <c r="AU10">
        <f t="shared" si="17"/>
        <v>-3613.9762625260428</v>
      </c>
      <c r="AW10">
        <v>7</v>
      </c>
      <c r="AX10">
        <f>IF(Z10&gt;0, (R10*SUMPRODUCT(K10:$K$98, X10:$X$98)-K10*$AZ$3)/Z10, 0)</f>
        <v>28108.02705076964</v>
      </c>
    </row>
    <row r="11" spans="1:52" x14ac:dyDescent="0.25">
      <c r="A11" t="s">
        <v>33</v>
      </c>
      <c r="C11" s="25">
        <f>AU91</f>
        <v>4258.116934476092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2000000</v>
      </c>
      <c r="S11">
        <f t="shared" si="1"/>
        <v>30204.517055452012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25897.34744144493</v>
      </c>
      <c r="AC11">
        <f t="shared" si="2"/>
        <v>27494.7790020174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-3700.1918988854104</v>
      </c>
      <c r="AI11">
        <f t="shared" si="7"/>
        <v>-3711.5704862965003</v>
      </c>
      <c r="AJ11">
        <f t="shared" si="8"/>
        <v>-1597.4315605724696</v>
      </c>
      <c r="AK11">
        <f t="shared" si="30"/>
        <v>41.43575590631189</v>
      </c>
      <c r="AL11">
        <f t="shared" si="9"/>
        <v>-5267.5662909626581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-2329.5359365811628</v>
      </c>
      <c r="AR11">
        <f t="shared" si="14"/>
        <v>-2336.6995726859955</v>
      </c>
      <c r="AS11">
        <f t="shared" si="15"/>
        <v>-1005.6976308994776</v>
      </c>
      <c r="AT11">
        <f t="shared" si="16"/>
        <v>26.086777410716124</v>
      </c>
      <c r="AU11">
        <f t="shared" si="17"/>
        <v>-3316.3104261747567</v>
      </c>
      <c r="AW11">
        <v>8</v>
      </c>
      <c r="AX11">
        <f>IF(Z11&gt;0, (R11*SUMPRODUCT(K11:$K$98, X11:$X$98)-K11*$AZ$3)/Z11, 0)</f>
        <v>30204.517055452012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2000000</v>
      </c>
      <c r="S12">
        <f t="shared" si="1"/>
        <v>33624.80248474879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27494.7790020174</v>
      </c>
      <c r="AC12">
        <f t="shared" si="2"/>
        <v>30237.01235306634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-3873.6753221598556</v>
      </c>
      <c r="AI12">
        <f t="shared" si="7"/>
        <v>-3884.9159132260711</v>
      </c>
      <c r="AJ12">
        <f t="shared" si="8"/>
        <v>-2742.2333510489407</v>
      </c>
      <c r="AK12">
        <f t="shared" si="30"/>
        <v>577.39035904236539</v>
      </c>
      <c r="AL12">
        <f t="shared" si="9"/>
        <v>-6049.7589052326466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-2277.0832702515459</v>
      </c>
      <c r="AR12">
        <f t="shared" si="14"/>
        <v>-2283.6908869813719</v>
      </c>
      <c r="AS12">
        <f t="shared" si="15"/>
        <v>-1611.9816885731479</v>
      </c>
      <c r="AT12">
        <f t="shared" si="16"/>
        <v>339.41046103131481</v>
      </c>
      <c r="AU12">
        <f t="shared" si="17"/>
        <v>-3556.2621145232051</v>
      </c>
      <c r="AW12">
        <v>9</v>
      </c>
      <c r="AX12">
        <f>IF(Z12&gt;0, (R12*SUMPRODUCT(K12:$K$98, X12:$X$98)-K12*$AZ$3)/Z12, 0)</f>
        <v>33624.80248474879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2000000</v>
      </c>
      <c r="S13">
        <f t="shared" si="1"/>
        <v>40095.12571371071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30237.01235306634</v>
      </c>
      <c r="AC13">
        <f t="shared" si="2"/>
        <v>35613.504466562481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-4059.054769276966</v>
      </c>
      <c r="AI13">
        <f t="shared" si="7"/>
        <v>-4070.1575853402114</v>
      </c>
      <c r="AJ13">
        <f t="shared" si="8"/>
        <v>-5376.4921134961405</v>
      </c>
      <c r="AK13">
        <f t="shared" si="30"/>
        <v>2116.5908647146439</v>
      </c>
      <c r="AL13">
        <f t="shared" si="9"/>
        <v>-7330.0588341217081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-2130.4070192351287</v>
      </c>
      <c r="AR13">
        <f t="shared" si="14"/>
        <v>-2136.2343654078013</v>
      </c>
      <c r="AS13">
        <f t="shared" si="15"/>
        <v>-2821.8679442689058</v>
      </c>
      <c r="AT13">
        <f t="shared" si="16"/>
        <v>1110.8990371766395</v>
      </c>
      <c r="AU13">
        <f t="shared" si="17"/>
        <v>-3847.2032725000677</v>
      </c>
      <c r="AW13">
        <v>10</v>
      </c>
      <c r="AX13">
        <f>IF(Z13&gt;0, (R13*SUMPRODUCT(K13:$K$98, X13:$X$98)-K13*$AZ$3)/Z13, 0)</f>
        <v>40095.12571371071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2000000</v>
      </c>
      <c r="S14">
        <f t="shared" si="1"/>
        <v>45959.902432223898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35613.504466562481</v>
      </c>
      <c r="AC14">
        <f t="shared" si="2"/>
        <v>40316.646897102066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-4259.0633357183478</v>
      </c>
      <c r="AI14">
        <f t="shared" si="7"/>
        <v>-4270.0285044751126</v>
      </c>
      <c r="AJ14">
        <f t="shared" si="8"/>
        <v>-4703.1424305395849</v>
      </c>
      <c r="AK14">
        <f t="shared" si="30"/>
        <v>2492.9453126593739</v>
      </c>
      <c r="AL14">
        <f t="shared" si="9"/>
        <v>-6480.2256223553231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-1995.876886354682</v>
      </c>
      <c r="AR14">
        <f t="shared" si="14"/>
        <v>-2001.0153699017726</v>
      </c>
      <c r="AS14">
        <f t="shared" si="15"/>
        <v>-2203.980671436696</v>
      </c>
      <c r="AT14">
        <f t="shared" si="16"/>
        <v>1168.240886853092</v>
      </c>
      <c r="AU14">
        <f t="shared" si="17"/>
        <v>-3036.7551544853764</v>
      </c>
      <c r="AW14">
        <v>11</v>
      </c>
      <c r="AX14">
        <f>IF(Z14&gt;0, (R14*SUMPRODUCT(K14:$K$98, X14:$X$98)-K14*$AZ$3)/Z14, 0)</f>
        <v>45959.902432223898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2000000</v>
      </c>
      <c r="S15">
        <f t="shared" si="1"/>
        <v>51283.507000374251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40316.646897102066</v>
      </c>
      <c r="AC15">
        <f t="shared" si="2"/>
        <v>44422.153448046251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-4467.9238032953817</v>
      </c>
      <c r="AI15">
        <f t="shared" si="7"/>
        <v>-4478.7513958408081</v>
      </c>
      <c r="AJ15">
        <f t="shared" si="8"/>
        <v>-4105.5065509441847</v>
      </c>
      <c r="AK15">
        <f t="shared" si="30"/>
        <v>2822.1652827971448</v>
      </c>
      <c r="AL15">
        <f t="shared" si="9"/>
        <v>-5762.0926639878489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-1869.4221563689844</v>
      </c>
      <c r="AR15">
        <f t="shared" si="14"/>
        <v>-1873.952524901596</v>
      </c>
      <c r="AS15">
        <f t="shared" si="15"/>
        <v>-1717.7833032408291</v>
      </c>
      <c r="AT15">
        <f t="shared" si="16"/>
        <v>1180.8210123693395</v>
      </c>
      <c r="AU15">
        <f t="shared" si="17"/>
        <v>-2410.914815773086</v>
      </c>
      <c r="AW15">
        <v>12</v>
      </c>
      <c r="AX15">
        <f>IF(Z15&gt;0, (R15*SUMPRODUCT(K15:$K$98, X15:$X$98)-K15*$AZ$3)/Z15, 0)</f>
        <v>51283.507000374251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2000000</v>
      </c>
      <c r="S16">
        <f t="shared" si="1"/>
        <v>56192.376354364962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44422.153448046251</v>
      </c>
      <c r="AC16">
        <f t="shared" si="2"/>
        <v>48000.395074979795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-6659.7940448855352</v>
      </c>
      <c r="AI16">
        <f t="shared" si="7"/>
        <v>-6670.4717377927273</v>
      </c>
      <c r="AJ16">
        <f t="shared" si="8"/>
        <v>-3578.2416269335445</v>
      </c>
      <c r="AK16">
        <f t="shared" si="30"/>
        <v>3109.5507413632376</v>
      </c>
      <c r="AL16">
        <f t="shared" si="9"/>
        <v>-7139.1626233630332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-2487.9657860924976</v>
      </c>
      <c r="AR16">
        <f t="shared" si="14"/>
        <v>-2491.9547584914112</v>
      </c>
      <c r="AS16">
        <f t="shared" si="15"/>
        <v>-1336.7594676624308</v>
      </c>
      <c r="AT16">
        <f t="shared" si="16"/>
        <v>1161.6659317823194</v>
      </c>
      <c r="AU16">
        <f t="shared" si="17"/>
        <v>-2667.0482943715219</v>
      </c>
      <c r="AW16">
        <v>13</v>
      </c>
      <c r="AX16">
        <f>IF(Z16&gt;0, (R16*SUMPRODUCT(K16:$K$98, X16:$X$98)-K16*$AZ$3)/Z16, 0)</f>
        <v>56192.376354364962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2000000</v>
      </c>
      <c r="S17">
        <f t="shared" si="1"/>
        <v>59892.045082474855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48000.395074979795</v>
      </c>
      <c r="AC17">
        <f t="shared" si="2"/>
        <v>50376.414809693153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-9105.9604292851636</v>
      </c>
      <c r="AI17">
        <f t="shared" si="7"/>
        <v>-9116.4744330106005</v>
      </c>
      <c r="AJ17">
        <f t="shared" si="8"/>
        <v>-2376.019734713358</v>
      </c>
      <c r="AK17">
        <f t="shared" si="30"/>
        <v>3360.0276552485861</v>
      </c>
      <c r="AL17">
        <f t="shared" si="9"/>
        <v>-8132.4665124753719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-3037.3255331173341</v>
      </c>
      <c r="AR17">
        <f t="shared" si="14"/>
        <v>-3040.8325165067918</v>
      </c>
      <c r="AS17">
        <f t="shared" si="15"/>
        <v>-792.52984498221531</v>
      </c>
      <c r="AT17">
        <f t="shared" si="16"/>
        <v>1120.7491915345443</v>
      </c>
      <c r="AU17">
        <f t="shared" si="17"/>
        <v>-2712.6131699544626</v>
      </c>
      <c r="AW17">
        <v>14</v>
      </c>
      <c r="AX17">
        <f>IF(Z17&gt;0, (R17*SUMPRODUCT(K17:$K$98, X17:$X$98)-K17*$AZ$3)/Z17, 0)</f>
        <v>59892.045082474855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2000000</v>
      </c>
      <c r="S18">
        <f t="shared" si="1"/>
        <v>62500.446810750356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50376.414809693153</v>
      </c>
      <c r="AC18">
        <f t="shared" si="2"/>
        <v>51681.93349158104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-11608.141420323544</v>
      </c>
      <c r="AI18">
        <f t="shared" si="7"/>
        <v>-11618.477733127849</v>
      </c>
      <c r="AJ18">
        <f t="shared" si="8"/>
        <v>-1305.5186818878865</v>
      </c>
      <c r="AK18">
        <f t="shared" si="30"/>
        <v>3526.3490366785209</v>
      </c>
      <c r="AL18">
        <f t="shared" si="9"/>
        <v>-9397.6473783372148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-3457.0865307898562</v>
      </c>
      <c r="AR18">
        <f t="shared" si="14"/>
        <v>-3460.1648468165058</v>
      </c>
      <c r="AS18">
        <f t="shared" si="15"/>
        <v>-388.80393401714298</v>
      </c>
      <c r="AT18">
        <f t="shared" si="16"/>
        <v>1050.2020363243741</v>
      </c>
      <c r="AU18">
        <f t="shared" si="17"/>
        <v>-2798.7667445092743</v>
      </c>
      <c r="AW18">
        <v>15</v>
      </c>
      <c r="AX18">
        <f>IF(Z18&gt;0, (R18*SUMPRODUCT(K18:$K$98, X18:$X$98)-K18*$AZ$3)/Z18, 0)</f>
        <v>62500.446810750356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2000000</v>
      </c>
      <c r="S19">
        <f t="shared" si="1"/>
        <v>64204.774327763094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51681.93349158104</v>
      </c>
      <c r="AC19">
        <f t="shared" si="2"/>
        <v>52102.386438474408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-14265.342104617577</v>
      </c>
      <c r="AI19">
        <f t="shared" si="7"/>
        <v>-14275.485895905686</v>
      </c>
      <c r="AJ19">
        <f t="shared" si="8"/>
        <v>-420.45294689336879</v>
      </c>
      <c r="AK19">
        <f t="shared" si="30"/>
        <v>3617.735344410673</v>
      </c>
      <c r="AL19">
        <f t="shared" si="9"/>
        <v>-11078.203498388382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-3793.2522852821266</v>
      </c>
      <c r="AR19">
        <f t="shared" si="14"/>
        <v>-3795.9495889431855</v>
      </c>
      <c r="AS19">
        <f t="shared" si="15"/>
        <v>-111.80132169004376</v>
      </c>
      <c r="AT19">
        <f t="shared" si="16"/>
        <v>961.98063545140542</v>
      </c>
      <c r="AU19">
        <f t="shared" si="17"/>
        <v>-2945.7702751818242</v>
      </c>
      <c r="AW19">
        <v>16</v>
      </c>
      <c r="AX19">
        <f>IF(Z19&gt;0, (R19*SUMPRODUCT(K19:$K$98, X19:$X$98)-K19*$AZ$3)/Z19, 0)</f>
        <v>64204.774327763094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2000000</v>
      </c>
      <c r="S20">
        <f t="shared" si="1"/>
        <v>65130.333295281715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52102.386438474408</v>
      </c>
      <c r="AC20">
        <f t="shared" si="2"/>
        <v>51771.222972552321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-17003.530958195031</v>
      </c>
      <c r="AI20">
        <f t="shared" si="7"/>
        <v>-17013.467039501771</v>
      </c>
      <c r="AJ20">
        <f t="shared" si="8"/>
        <v>331.1634659220872</v>
      </c>
      <c r="AK20">
        <f t="shared" si="30"/>
        <v>3647.1670506932091</v>
      </c>
      <c r="AL20">
        <f t="shared" si="9"/>
        <v>-13035.136522886474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-4036.9245336019781</v>
      </c>
      <c r="AR20">
        <f t="shared" si="14"/>
        <v>-4039.2835265954718</v>
      </c>
      <c r="AS20">
        <f t="shared" si="15"/>
        <v>78.623782524959154</v>
      </c>
      <c r="AT20">
        <f t="shared" si="16"/>
        <v>865.89886425866837</v>
      </c>
      <c r="AU20">
        <f t="shared" si="17"/>
        <v>-3094.7608798118445</v>
      </c>
      <c r="AW20">
        <v>17</v>
      </c>
      <c r="AX20">
        <f>IF(Z20&gt;0, (R20*SUMPRODUCT(K20:$K$98, X20:$X$98)-K20*$AZ$3)/Z20, 0)</f>
        <v>65130.333295281715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2000000</v>
      </c>
      <c r="S21">
        <f t="shared" si="1"/>
        <v>65419.502402953804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51771.222972552321</v>
      </c>
      <c r="AC21">
        <f t="shared" si="2"/>
        <v>50825.449170521795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-20043.552862039924</v>
      </c>
      <c r="AI21">
        <f t="shared" si="7"/>
        <v>-20053.264310328206</v>
      </c>
      <c r="AJ21">
        <f t="shared" si="8"/>
        <v>945.77380203052599</v>
      </c>
      <c r="AK21">
        <f t="shared" si="30"/>
        <v>3623.9856080786626</v>
      </c>
      <c r="AL21">
        <f t="shared" si="9"/>
        <v>-15483.504900219017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-4248.8186764735938</v>
      </c>
      <c r="AR21">
        <f t="shared" si="14"/>
        <v>-4250.8773026636145</v>
      </c>
      <c r="AS21">
        <f t="shared" si="15"/>
        <v>200.48448603127363</v>
      </c>
      <c r="AT21">
        <f t="shared" si="16"/>
        <v>768.20999953742955</v>
      </c>
      <c r="AU21">
        <f t="shared" si="17"/>
        <v>-3282.1828170949111</v>
      </c>
      <c r="AW21">
        <v>18</v>
      </c>
      <c r="AX21">
        <f>IF(Z21&gt;0, (R21*SUMPRODUCT(K21:$K$98, X21:$X$98)-K21*$AZ$3)/Z21, 0)</f>
        <v>65419.502402953804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2000000</v>
      </c>
      <c r="S22">
        <f t="shared" si="1"/>
        <v>65133.665914591555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50825.449170521795</v>
      </c>
      <c r="AC22">
        <f t="shared" si="2"/>
        <v>49336.586504379855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-23359.900620488082</v>
      </c>
      <c r="AI22">
        <f t="shared" si="7"/>
        <v>-23369.368954914604</v>
      </c>
      <c r="AJ22">
        <f t="shared" si="8"/>
        <v>1488.8626661419403</v>
      </c>
      <c r="AK22">
        <f t="shared" si="30"/>
        <v>3557.7814419365259</v>
      </c>
      <c r="AL22">
        <f t="shared" si="9"/>
        <v>-18322.724846836136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-4421.2641199057935</v>
      </c>
      <c r="AR22">
        <f t="shared" si="14"/>
        <v>-4423.0561655122947</v>
      </c>
      <c r="AS22">
        <f t="shared" si="15"/>
        <v>281.79294048482558</v>
      </c>
      <c r="AT22">
        <f t="shared" si="16"/>
        <v>673.37150492432181</v>
      </c>
      <c r="AU22">
        <f t="shared" si="17"/>
        <v>-3467.8917201031468</v>
      </c>
      <c r="AW22">
        <v>19</v>
      </c>
      <c r="AX22">
        <f>IF(Z22&gt;0, (R22*SUMPRODUCT(K22:$K$98, X22:$X$98)-K22*$AZ$3)/Z22, 0)</f>
        <v>65133.665914591555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2000000</v>
      </c>
      <c r="S23">
        <f t="shared" si="1"/>
        <v>64333.297335171628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49336.586504379855</v>
      </c>
      <c r="AC23">
        <f t="shared" si="2"/>
        <v>47379.568822270165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-26843.385580334118</v>
      </c>
      <c r="AI23">
        <f t="shared" si="7"/>
        <v>-26852.591460256499</v>
      </c>
      <c r="AJ23">
        <f t="shared" si="8"/>
        <v>1957.0176821096902</v>
      </c>
      <c r="AK23">
        <f t="shared" si="30"/>
        <v>3453.5610553065903</v>
      </c>
      <c r="AL23">
        <f t="shared" si="9"/>
        <v>-21442.01272284022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-4536.2265482840685</v>
      </c>
      <c r="AR23">
        <f t="shared" si="14"/>
        <v>-4537.7822371810307</v>
      </c>
      <c r="AS23">
        <f t="shared" si="15"/>
        <v>330.71370742262496</v>
      </c>
      <c r="AT23">
        <f t="shared" si="16"/>
        <v>583.6124991878429</v>
      </c>
      <c r="AU23">
        <f t="shared" si="17"/>
        <v>-3623.4560305705636</v>
      </c>
      <c r="AW23">
        <v>20</v>
      </c>
      <c r="AX23">
        <f>IF(Z23&gt;0, (R23*SUMPRODUCT(K23:$K$98, X23:$X$98)-K23*$AZ$3)/Z23, 0)</f>
        <v>64333.297335171628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2000000</v>
      </c>
      <c r="S24">
        <f t="shared" si="1"/>
        <v>63103.000528360106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47379.568822270165</v>
      </c>
      <c r="AC24">
        <f t="shared" si="2"/>
        <v>45043.562307732616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-30591.078591497368</v>
      </c>
      <c r="AI24">
        <f t="shared" si="7"/>
        <v>-30600.001218379326</v>
      </c>
      <c r="AJ24">
        <f t="shared" si="8"/>
        <v>2336.0065145375484</v>
      </c>
      <c r="AK24">
        <f t="shared" si="30"/>
        <v>3316.5698175589118</v>
      </c>
      <c r="AL24">
        <f t="shared" si="9"/>
        <v>-24947.424886282864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-4615.6642850787212</v>
      </c>
      <c r="AR24">
        <f t="shared" si="14"/>
        <v>-4617.0105550412181</v>
      </c>
      <c r="AS24">
        <f t="shared" si="15"/>
        <v>352.46295113827892</v>
      </c>
      <c r="AT24">
        <f t="shared" si="16"/>
        <v>500.41298184665993</v>
      </c>
      <c r="AU24">
        <f t="shared" si="17"/>
        <v>-3764.1346220562796</v>
      </c>
      <c r="AW24">
        <v>21</v>
      </c>
      <c r="AX24">
        <f>IF(Z24&gt;0, (R24*SUMPRODUCT(K24:$K$98, X24:$X$98)-K24*$AZ$3)/Z24, 0)</f>
        <v>63103.000528360106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2000000</v>
      </c>
      <c r="S25">
        <f t="shared" si="1"/>
        <v>61493.493080278313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45043.562307732616</v>
      </c>
      <c r="AC25">
        <f t="shared" si="2"/>
        <v>42392.38019564189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-34584.230280302574</v>
      </c>
      <c r="AI25">
        <f t="shared" si="7"/>
        <v>-34592.847529476465</v>
      </c>
      <c r="AJ25">
        <f t="shared" si="8"/>
        <v>2651.1821120907262</v>
      </c>
      <c r="AK25">
        <f t="shared" si="30"/>
        <v>3153.0493615412834</v>
      </c>
      <c r="AL25">
        <f t="shared" si="9"/>
        <v>-28788.616055844454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-4659.0730008296186</v>
      </c>
      <c r="AR25">
        <f t="shared" si="14"/>
        <v>-4660.2338881080723</v>
      </c>
      <c r="AS25">
        <f t="shared" si="15"/>
        <v>357.15847652562763</v>
      </c>
      <c r="AT25">
        <f t="shared" si="16"/>
        <v>424.76837077408959</v>
      </c>
      <c r="AU25">
        <f t="shared" si="17"/>
        <v>-3878.3070408083545</v>
      </c>
      <c r="AW25">
        <v>22</v>
      </c>
      <c r="AX25">
        <f>IF(Z25&gt;0, (R25*SUMPRODUCT(K25:$K$98, X25:$X$98)-K25*$AZ$3)/Z25, 0)</f>
        <v>61493.493080278313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2000000</v>
      </c>
      <c r="S26">
        <f t="shared" si="1"/>
        <v>59531.462936702104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42392.38019564189</v>
      </c>
      <c r="AC26">
        <f t="shared" si="2"/>
        <v>39487.309134980103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-38369.253291045687</v>
      </c>
      <c r="AI26">
        <f t="shared" si="7"/>
        <v>-38377.54455989477</v>
      </c>
      <c r="AJ26">
        <f t="shared" si="8"/>
        <v>2905.0710606617868</v>
      </c>
      <c r="AK26">
        <f t="shared" si="30"/>
        <v>2967.4666136949327</v>
      </c>
      <c r="AL26">
        <f t="shared" si="9"/>
        <v>-32505.006885538052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-4615.1596154164226</v>
      </c>
      <c r="AR26">
        <f t="shared" si="14"/>
        <v>-4616.1569121024595</v>
      </c>
      <c r="AS26">
        <f t="shared" si="15"/>
        <v>349.42995990516545</v>
      </c>
      <c r="AT26">
        <f t="shared" si="16"/>
        <v>356.93506912258545</v>
      </c>
      <c r="AU26">
        <f t="shared" si="17"/>
        <v>-3909.7918830747085</v>
      </c>
      <c r="AW26">
        <v>23</v>
      </c>
      <c r="AX26">
        <f>IF(Z26&gt;0, (R26*SUMPRODUCT(K26:$K$98, X26:$X$98)-K26*$AZ$3)/Z26, 0)</f>
        <v>59531.462936702104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2000000</v>
      </c>
      <c r="S27">
        <f t="shared" si="1"/>
        <v>57324.155479844099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39487.309134980103</v>
      </c>
      <c r="AC27">
        <f t="shared" si="2"/>
        <v>36438.222680427818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-42032.685599035307</v>
      </c>
      <c r="AI27">
        <f t="shared" si="7"/>
        <v>-42040.631250910905</v>
      </c>
      <c r="AJ27">
        <f t="shared" si="8"/>
        <v>3049.0864545522854</v>
      </c>
      <c r="AK27">
        <f t="shared" si="30"/>
        <v>2764.1116394486075</v>
      </c>
      <c r="AL27">
        <f t="shared" si="9"/>
        <v>-36227.43315691001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-4514.1137123680282</v>
      </c>
      <c r="AR27">
        <f t="shared" si="14"/>
        <v>-4514.9670381923042</v>
      </c>
      <c r="AS27">
        <f t="shared" si="15"/>
        <v>327.45761491399878</v>
      </c>
      <c r="AT27">
        <f t="shared" si="16"/>
        <v>296.85265350823556</v>
      </c>
      <c r="AU27">
        <f t="shared" si="17"/>
        <v>-3890.6567697700698</v>
      </c>
      <c r="AW27">
        <v>24</v>
      </c>
      <c r="AX27">
        <f>IF(Z27&gt;0, (R27*SUMPRODUCT(K27:$K$98, X27:$X$98)-K27*$AZ$3)/Z27, 0)</f>
        <v>57324.155479844099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2000000</v>
      </c>
      <c r="S28">
        <f t="shared" si="1"/>
        <v>54946.244831955795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36438.222680427818</v>
      </c>
      <c r="AC28">
        <f t="shared" si="2"/>
        <v>33322.388575974197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-45682.579608336695</v>
      </c>
      <c r="AI28">
        <f t="shared" si="7"/>
        <v>-45690.16028757098</v>
      </c>
      <c r="AJ28">
        <f t="shared" si="8"/>
        <v>3115.834104453621</v>
      </c>
      <c r="AK28">
        <f t="shared" si="30"/>
        <v>2550.6755876299476</v>
      </c>
      <c r="AL28">
        <f t="shared" si="9"/>
        <v>-40023.650595487408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-4380.4421846146224</v>
      </c>
      <c r="AR28">
        <f t="shared" si="14"/>
        <v>-4381.1690859277833</v>
      </c>
      <c r="AS28">
        <f t="shared" si="15"/>
        <v>298.77321439437242</v>
      </c>
      <c r="AT28">
        <f t="shared" si="16"/>
        <v>244.58091112879967</v>
      </c>
      <c r="AU28">
        <f t="shared" si="17"/>
        <v>-3837.8149604046112</v>
      </c>
      <c r="AW28">
        <v>25</v>
      </c>
      <c r="AX28">
        <f>IF(Z28&gt;0, (R28*SUMPRODUCT(K28:$K$98, X28:$X$98)-K28*$AZ$3)/Z28, 0)</f>
        <v>54946.244831955795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2000000</v>
      </c>
      <c r="S29">
        <f t="shared" si="1"/>
        <v>52458.061966845198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33322.388575974197</v>
      </c>
      <c r="AC29">
        <f t="shared" si="2"/>
        <v>30190.410326997437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-49749.25542810827</v>
      </c>
      <c r="AI29">
        <f t="shared" si="7"/>
        <v>-49756.44936770379</v>
      </c>
      <c r="AJ29">
        <f t="shared" si="8"/>
        <v>3131.9782489767604</v>
      </c>
      <c r="AK29">
        <f t="shared" si="30"/>
        <v>2332.567200318194</v>
      </c>
      <c r="AL29">
        <f t="shared" si="9"/>
        <v>-44291.903918408832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-4259.2771021962917</v>
      </c>
      <c r="AR29">
        <f t="shared" si="14"/>
        <v>-4259.8930105537147</v>
      </c>
      <c r="AS29">
        <f t="shared" si="15"/>
        <v>268.14397774698125</v>
      </c>
      <c r="AT29">
        <f t="shared" si="16"/>
        <v>199.70248760820854</v>
      </c>
      <c r="AU29">
        <f t="shared" si="17"/>
        <v>-3792.0465451985251</v>
      </c>
      <c r="AW29">
        <v>26</v>
      </c>
      <c r="AX29">
        <f>IF(Z29&gt;0, (R29*SUMPRODUCT(K29:$K$98, X29:$X$98)-K29*$AZ$3)/Z29, 0)</f>
        <v>52458.061966845198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2000000</v>
      </c>
      <c r="S30">
        <f t="shared" si="1"/>
        <v>49804.910402745205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30190.410326997437</v>
      </c>
      <c r="AC30">
        <f t="shared" si="2"/>
        <v>27045.83316733496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-53449.082353924699</v>
      </c>
      <c r="AI30">
        <f t="shared" si="7"/>
        <v>-53455.87029735955</v>
      </c>
      <c r="AJ30">
        <f t="shared" si="8"/>
        <v>3144.5771596624763</v>
      </c>
      <c r="AK30">
        <f t="shared" si="30"/>
        <v>2113.3287228898207</v>
      </c>
      <c r="AL30">
        <f t="shared" si="9"/>
        <v>-48197.964414807255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-4085.747663178141</v>
      </c>
      <c r="AR30">
        <f t="shared" si="14"/>
        <v>-4086.2665462497544</v>
      </c>
      <c r="AS30">
        <f t="shared" si="15"/>
        <v>240.37735010488746</v>
      </c>
      <c r="AT30">
        <f t="shared" si="16"/>
        <v>161.54679389814271</v>
      </c>
      <c r="AU30">
        <f t="shared" si="17"/>
        <v>-3684.3424022467243</v>
      </c>
      <c r="AW30">
        <v>27</v>
      </c>
      <c r="AX30">
        <f>IF(Z30&gt;0, (R30*SUMPRODUCT(K30:$K$98, X30:$X$98)-K30*$AZ$3)/Z30, 0)</f>
        <v>49804.910402745205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2000000</v>
      </c>
      <c r="S31">
        <f t="shared" si="1"/>
        <v>47021.322096121432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27045.83316733496</v>
      </c>
      <c r="AC31">
        <f t="shared" si="2"/>
        <v>23955.353309990584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-56295.745884826756</v>
      </c>
      <c r="AI31">
        <f t="shared" si="7"/>
        <v>-56302.114100415478</v>
      </c>
      <c r="AJ31">
        <f t="shared" si="8"/>
        <v>3090.4798573443768</v>
      </c>
      <c r="AK31">
        <f t="shared" si="30"/>
        <v>1893.2083217134475</v>
      </c>
      <c r="AL31">
        <f t="shared" si="9"/>
        <v>-51318.425921357652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-3842.2785171358241</v>
      </c>
      <c r="AR31">
        <f t="shared" si="14"/>
        <v>-3842.713158467322</v>
      </c>
      <c r="AS31">
        <f t="shared" si="15"/>
        <v>210.93040294392446</v>
      </c>
      <c r="AT31">
        <f t="shared" si="16"/>
        <v>129.21462445607196</v>
      </c>
      <c r="AU31">
        <f t="shared" si="17"/>
        <v>-3502.5681310673253</v>
      </c>
      <c r="AW31">
        <v>28</v>
      </c>
      <c r="AX31">
        <f>IF(Z31&gt;0, (R31*SUMPRODUCT(K31:$K$98, X31:$X$98)-K31*$AZ$3)/Z31, 0)</f>
        <v>47021.322096121432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2000000</v>
      </c>
      <c r="S32">
        <f t="shared" si="1"/>
        <v>44220.641226359541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23955.353309990584</v>
      </c>
      <c r="AC32">
        <f t="shared" si="2"/>
        <v>21001.706762349197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-58865.4566825355</v>
      </c>
      <c r="AI32">
        <f t="shared" si="7"/>
        <v>-58871.393306864069</v>
      </c>
      <c r="AJ32">
        <f t="shared" si="8"/>
        <v>2953.6465476413869</v>
      </c>
      <c r="AK32">
        <f t="shared" si="30"/>
        <v>1676.8747316993411</v>
      </c>
      <c r="AL32">
        <f t="shared" si="9"/>
        <v>-54240.872027523343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-3587.201395977072</v>
      </c>
      <c r="AR32">
        <f t="shared" si="14"/>
        <v>-3587.5631678595819</v>
      </c>
      <c r="AS32">
        <f t="shared" si="15"/>
        <v>179.99223340885959</v>
      </c>
      <c r="AT32">
        <f t="shared" si="16"/>
        <v>102.18705022321181</v>
      </c>
      <c r="AU32">
        <f t="shared" si="17"/>
        <v>-3305.3838842275104</v>
      </c>
      <c r="AW32">
        <v>29</v>
      </c>
      <c r="AX32">
        <f>IF(Z32&gt;0, (R32*SUMPRODUCT(K32:$K$98, X32:$X$98)-K32*$AZ$3)/Z32, 0)</f>
        <v>44220.641226359541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2000000</v>
      </c>
      <c r="S33">
        <f t="shared" si="1"/>
        <v>41405.869771993748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21001.706762349197</v>
      </c>
      <c r="AC33">
        <f t="shared" si="2"/>
        <v>18207.926767706434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-60875.999991665551</v>
      </c>
      <c r="AI33">
        <f t="shared" si="7"/>
        <v>-60881.496774750885</v>
      </c>
      <c r="AJ33">
        <f t="shared" si="8"/>
        <v>2793.7799946427622</v>
      </c>
      <c r="AK33">
        <f t="shared" si="30"/>
        <v>1470.1194733644438</v>
      </c>
      <c r="AL33">
        <f t="shared" si="9"/>
        <v>-56617.597306743679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-3312.2516712940692</v>
      </c>
      <c r="AR33">
        <f t="shared" si="14"/>
        <v>-3312.5507502244136</v>
      </c>
      <c r="AS33">
        <f t="shared" si="15"/>
        <v>152.0090422785718</v>
      </c>
      <c r="AT33">
        <f t="shared" si="16"/>
        <v>79.988923111242528</v>
      </c>
      <c r="AU33">
        <f t="shared" si="17"/>
        <v>-3080.5527848345992</v>
      </c>
      <c r="AW33">
        <v>30</v>
      </c>
      <c r="AX33">
        <f>IF(Z33&gt;0, (R33*SUMPRODUCT(K33:$K$98, X33:$X$98)-K33*$AZ$3)/Z33, 0)</f>
        <v>41405.869771993748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2000000</v>
      </c>
      <c r="S34">
        <f t="shared" si="1"/>
        <v>38617.301308880626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18207.926767706434</v>
      </c>
      <c r="AC34">
        <f t="shared" si="2"/>
        <v>15604.087061889428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-62550.745139877821</v>
      </c>
      <c r="AI34">
        <f t="shared" si="7"/>
        <v>-62555.796012975181</v>
      </c>
      <c r="AJ34">
        <f t="shared" si="8"/>
        <v>2603.8397058170067</v>
      </c>
      <c r="AK34">
        <f t="shared" si="30"/>
        <v>1274.5548737394506</v>
      </c>
      <c r="AL34">
        <f t="shared" si="9"/>
        <v>-58677.401433418723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-3038.7269988908211</v>
      </c>
      <c r="AR34">
        <f t="shared" si="14"/>
        <v>-3038.9723712587215</v>
      </c>
      <c r="AS34">
        <f t="shared" si="15"/>
        <v>126.4950241145205</v>
      </c>
      <c r="AT34">
        <f t="shared" si="16"/>
        <v>61.918116206912948</v>
      </c>
      <c r="AU34">
        <f t="shared" si="17"/>
        <v>-2850.5592309372882</v>
      </c>
      <c r="AW34">
        <v>31</v>
      </c>
      <c r="AX34">
        <f>IF(Z34&gt;0, (R34*SUMPRODUCT(K34:$K$98, X34:$X$98)-K34*$AZ$3)/Z34, 0)</f>
        <v>38617.301308880626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35862.483398743039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15604.087061889428</v>
      </c>
      <c r="AC35">
        <f t="shared" ref="AC35:AC66" si="33">S35*Z35</f>
        <v>13197.870746460268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-64031.705052082441</v>
      </c>
      <c r="AI35">
        <f t="shared" ref="AI35:AI66" si="38">SUM(AE35:AH35)</f>
        <v>-64036.305218292247</v>
      </c>
      <c r="AJ35">
        <f t="shared" ref="AJ35:AJ66" si="39">AB35-AC35</f>
        <v>2406.2163154291593</v>
      </c>
      <c r="AK35">
        <f t="shared" si="30"/>
        <v>1092.2860943322601</v>
      </c>
      <c r="AL35">
        <f t="shared" ref="AL35:AL66" si="40">SUM(AI35:AK35)</f>
        <v>-60537.802808530832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-2777.3859917892983</v>
      </c>
      <c r="AR35">
        <f t="shared" ref="AR35:AR66" si="45">AI35*$K35</f>
        <v>-2777.5855247734758</v>
      </c>
      <c r="AS35">
        <f t="shared" ref="AS35:AS66" si="46">AJ35*$K35</f>
        <v>104.37003797184472</v>
      </c>
      <c r="AT35">
        <f t="shared" ref="AT35:AT66" si="47">AK35*$K35</f>
        <v>47.378093320443305</v>
      </c>
      <c r="AU35">
        <f t="shared" ref="AU35:AU66" si="48">AL35*$K35</f>
        <v>-2625.837393481188</v>
      </c>
      <c r="AW35">
        <v>32</v>
      </c>
      <c r="AX35">
        <f>IF(Z35&gt;0, (R35*SUMPRODUCT(K35:$K$98, X35:$X$98)-K35*$AZ$3)/Z35, 0)</f>
        <v>35862.483398743039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2000000</v>
      </c>
      <c r="S36">
        <f t="shared" si="32"/>
        <v>33089.759035048388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13197.870746460268</v>
      </c>
      <c r="AC36">
        <f t="shared" si="33"/>
        <v>10985.226436333171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-64700.994752578597</v>
      </c>
      <c r="AI36">
        <f t="shared" si="38"/>
        <v>-64705.144535909109</v>
      </c>
      <c r="AJ36">
        <f t="shared" si="39"/>
        <v>2212.6443101270979</v>
      </c>
      <c r="AK36">
        <f t="shared" si="30"/>
        <v>923.85095225221892</v>
      </c>
      <c r="AL36">
        <f t="shared" si="40"/>
        <v>-61568.649273529787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-2505.7290582855962</v>
      </c>
      <c r="AR36">
        <f t="shared" si="45"/>
        <v>-2505.8897703846392</v>
      </c>
      <c r="AS36">
        <f t="shared" si="46"/>
        <v>85.690910390752435</v>
      </c>
      <c r="AT36">
        <f t="shared" si="47"/>
        <v>35.778741662869791</v>
      </c>
      <c r="AU36">
        <f t="shared" si="48"/>
        <v>-2384.4201183310165</v>
      </c>
      <c r="AW36">
        <v>33</v>
      </c>
      <c r="AX36">
        <f>IF(Z36&gt;0, (R36*SUMPRODUCT(K36:$K$98, X36:$X$98)-K36*$AZ$3)/Z36, 0)</f>
        <v>33089.759035048388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2000000</v>
      </c>
      <c r="S37">
        <f t="shared" si="32"/>
        <v>30307.302766702454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10985.226436333171</v>
      </c>
      <c r="AC37">
        <f t="shared" si="33"/>
        <v>8983.7310223888308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-64483.017733062807</v>
      </c>
      <c r="AI37">
        <f t="shared" si="38"/>
        <v>-64486.722999699181</v>
      </c>
      <c r="AJ37">
        <f t="shared" si="39"/>
        <v>2001.4954139443398</v>
      </c>
      <c r="AK37">
        <f t="shared" si="30"/>
        <v>768.96585054332206</v>
      </c>
      <c r="AL37">
        <f t="shared" si="40"/>
        <v>-61716.261735211512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-2229.7207871041901</v>
      </c>
      <c r="AR37">
        <f t="shared" si="45"/>
        <v>-2229.8489093653889</v>
      </c>
      <c r="AS37">
        <f t="shared" si="46"/>
        <v>69.208546477147436</v>
      </c>
      <c r="AT37">
        <f t="shared" si="47"/>
        <v>26.589623156711717</v>
      </c>
      <c r="AU37">
        <f t="shared" si="48"/>
        <v>-2134.0507397315296</v>
      </c>
      <c r="AW37">
        <v>34</v>
      </c>
      <c r="AX37">
        <f>IF(Z37&gt;0, (R37*SUMPRODUCT(K37:$K$98, X37:$X$98)-K37*$AZ$3)/Z37, 0)</f>
        <v>30307.302766702454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2000000</v>
      </c>
      <c r="S38">
        <f t="shared" si="32"/>
        <v>27539.761235300768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8983.7310223888308</v>
      </c>
      <c r="AC38">
        <f t="shared" si="33"/>
        <v>7204.2188463036127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-63727.502770898936</v>
      </c>
      <c r="AI38">
        <f t="shared" si="38"/>
        <v>-63730.772687976627</v>
      </c>
      <c r="AJ38">
        <f t="shared" si="39"/>
        <v>1779.512176085218</v>
      </c>
      <c r="AK38">
        <f t="shared" si="30"/>
        <v>628.86117156721821</v>
      </c>
      <c r="AL38">
        <f t="shared" si="40"/>
        <v>-61322.399340324191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-1967.4966735695855</v>
      </c>
      <c r="AR38">
        <f t="shared" si="45"/>
        <v>-1967.5976276426852</v>
      </c>
      <c r="AS38">
        <f t="shared" si="46"/>
        <v>54.939926009827126</v>
      </c>
      <c r="AT38">
        <f t="shared" si="47"/>
        <v>19.415200806528027</v>
      </c>
      <c r="AU38">
        <f t="shared" si="48"/>
        <v>-1893.2425008263301</v>
      </c>
      <c r="AW38">
        <v>35</v>
      </c>
      <c r="AX38">
        <f>IF(Z38&gt;0, (R38*SUMPRODUCT(K38:$K$98, X38:$X$98)-K38*$AZ$3)/Z38, 0)</f>
        <v>27539.761235300768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2000000</v>
      </c>
      <c r="S39">
        <f t="shared" si="32"/>
        <v>24753.195044064698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7204.2188463036127</v>
      </c>
      <c r="AC39">
        <f t="shared" si="33"/>
        <v>5638.6941468581099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-62361.626591089378</v>
      </c>
      <c r="AI39">
        <f t="shared" si="38"/>
        <v>-62364.474048830096</v>
      </c>
      <c r="AJ39">
        <f t="shared" si="39"/>
        <v>1565.5246994455028</v>
      </c>
      <c r="AK39">
        <f t="shared" si="30"/>
        <v>504.29531924125291</v>
      </c>
      <c r="AL39">
        <f t="shared" si="40"/>
        <v>-60294.654030143342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-1719.042120488883</v>
      </c>
      <c r="AR39">
        <f t="shared" si="45"/>
        <v>-1719.1206126652448</v>
      </c>
      <c r="AS39">
        <f t="shared" si="46"/>
        <v>43.154789990629503</v>
      </c>
      <c r="AT39">
        <f t="shared" si="47"/>
        <v>13.901255344500113</v>
      </c>
      <c r="AU39">
        <f t="shared" si="48"/>
        <v>-1662.0645673301153</v>
      </c>
      <c r="AW39">
        <v>36</v>
      </c>
      <c r="AX39">
        <f>IF(Z39&gt;0, (R39*SUMPRODUCT(K39:$K$98, X39:$X$98)-K39*$AZ$3)/Z39, 0)</f>
        <v>24753.195044064698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2000000</v>
      </c>
      <c r="S40">
        <f t="shared" si="32"/>
        <v>21905.832170931404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5638.6941468581099</v>
      </c>
      <c r="AC40">
        <f t="shared" si="33"/>
        <v>4278.5555746942955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-60405.665997682925</v>
      </c>
      <c r="AI40">
        <f t="shared" si="38"/>
        <v>-60408.10744543375</v>
      </c>
      <c r="AJ40">
        <f t="shared" si="39"/>
        <v>1360.1385721638144</v>
      </c>
      <c r="AK40">
        <f t="shared" ref="AK40:AK71" si="61">G40*SUM(AB40:AB40, AE40:AF40)</f>
        <v>394.70859028006771</v>
      </c>
      <c r="AL40">
        <f t="shared" si="40"/>
        <v>-58653.260282989868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-1486.7184735123255</v>
      </c>
      <c r="AR40">
        <f t="shared" si="45"/>
        <v>-1486.7785629991861</v>
      </c>
      <c r="AS40">
        <f t="shared" si="46"/>
        <v>33.476050770637755</v>
      </c>
      <c r="AT40">
        <f t="shared" si="47"/>
        <v>9.7146607546036137</v>
      </c>
      <c r="AU40">
        <f t="shared" si="48"/>
        <v>-1443.5878514739447</v>
      </c>
      <c r="AW40">
        <v>37</v>
      </c>
      <c r="AX40">
        <f>IF(Z40&gt;0, (R40*SUMPRODUCT(K40:$K$98, X40:$X$98)-K40*$AZ$3)/Z40, 0)</f>
        <v>21905.832170931404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2000000</v>
      </c>
      <c r="S41">
        <f t="shared" si="32"/>
        <v>18925.64142019362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4278.5555746942955</v>
      </c>
      <c r="AC41">
        <f t="shared" si="33"/>
        <v>3112.2866979007845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-57829.02597250582</v>
      </c>
      <c r="AI41">
        <f t="shared" si="38"/>
        <v>-57831.081574366806</v>
      </c>
      <c r="AJ41">
        <f t="shared" si="39"/>
        <v>1166.268876793511</v>
      </c>
      <c r="AK41">
        <f t="shared" si="61"/>
        <v>299.49889022860071</v>
      </c>
      <c r="AL41">
        <f t="shared" si="40"/>
        <v>-56365.313807344697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-1270.8050022907735</v>
      </c>
      <c r="AR41">
        <f t="shared" si="45"/>
        <v>-1270.8501745737874</v>
      </c>
      <c r="AS41">
        <f t="shared" si="46"/>
        <v>25.62900373507733</v>
      </c>
      <c r="AT41">
        <f t="shared" si="47"/>
        <v>6.5815510720169375</v>
      </c>
      <c r="AU41">
        <f t="shared" si="48"/>
        <v>-1238.6396197666934</v>
      </c>
      <c r="AW41">
        <v>38</v>
      </c>
      <c r="AX41">
        <f>IF(Z41&gt;0, (R41*SUMPRODUCT(K41:$K$98, X41:$X$98)-K41*$AZ$3)/Z41, 0)</f>
        <v>18925.64142019362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2000000</v>
      </c>
      <c r="S42">
        <f t="shared" si="32"/>
        <v>15698.43380175834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3112.2866979007845</v>
      </c>
      <c r="AC42">
        <f t="shared" si="33"/>
        <v>2127.5974069660965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-54548.777750868285</v>
      </c>
      <c r="AI42">
        <f t="shared" si="38"/>
        <v>-54550.471866849723</v>
      </c>
      <c r="AJ42">
        <f t="shared" si="39"/>
        <v>984.68929093468796</v>
      </c>
      <c r="AK42">
        <f t="shared" si="61"/>
        <v>217.86006885305494</v>
      </c>
      <c r="AL42">
        <f t="shared" si="40"/>
        <v>-53347.92250706198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-1070.2864804124877</v>
      </c>
      <c r="AR42">
        <f t="shared" si="45"/>
        <v>-1070.319720193578</v>
      </c>
      <c r="AS42">
        <f t="shared" si="46"/>
        <v>19.3203162187732</v>
      </c>
      <c r="AT42">
        <f t="shared" si="47"/>
        <v>4.2745721522870754</v>
      </c>
      <c r="AU42">
        <f t="shared" si="48"/>
        <v>-1046.7248318225177</v>
      </c>
      <c r="AW42">
        <v>39</v>
      </c>
      <c r="AX42">
        <f>IF(Z42&gt;0, (R42*SUMPRODUCT(K42:$K$98, X42:$X$98)-K42*$AZ$3)/Z42, 0)</f>
        <v>15698.43380175834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2000000</v>
      </c>
      <c r="S43">
        <f t="shared" si="32"/>
        <v>12063.730648520563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2127.5974069660965</v>
      </c>
      <c r="AC43">
        <f t="shared" si="33"/>
        <v>1312.7713831215442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-50708.599134385477</v>
      </c>
      <c r="AI43">
        <f t="shared" si="38"/>
        <v>-50709.959380462511</v>
      </c>
      <c r="AJ43">
        <f t="shared" si="39"/>
        <v>814.82602384455231</v>
      </c>
      <c r="AK43">
        <f t="shared" si="61"/>
        <v>148.93181848762677</v>
      </c>
      <c r="AL43">
        <f t="shared" si="40"/>
        <v>-49746.201538130335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-888.33874816689138</v>
      </c>
      <c r="AR43">
        <f t="shared" si="45"/>
        <v>-888.36257764192908</v>
      </c>
      <c r="AS43">
        <f t="shared" si="46"/>
        <v>14.274532177029489</v>
      </c>
      <c r="AT43">
        <f t="shared" si="47"/>
        <v>2.6090625151544207</v>
      </c>
      <c r="AU43">
        <f t="shared" si="48"/>
        <v>-871.47898294974527</v>
      </c>
      <c r="AW43">
        <v>40</v>
      </c>
      <c r="AX43">
        <f>IF(Z43&gt;0, (R43*SUMPRODUCT(K43:$K$98, X43:$X$98)-K43*$AZ$3)/Z43, 0)</f>
        <v>12063.730648520563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2000000</v>
      </c>
      <c r="S44">
        <f t="shared" si="32"/>
        <v>7702.9739314456556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1312.7713831215442</v>
      </c>
      <c r="AC44">
        <f t="shared" si="33"/>
        <v>652.52232831887954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-46042.094115896478</v>
      </c>
      <c r="AI44">
        <f t="shared" si="38"/>
        <v>-46043.152996424513</v>
      </c>
      <c r="AJ44">
        <f t="shared" si="39"/>
        <v>660.24905480266466</v>
      </c>
      <c r="AK44">
        <f t="shared" si="61"/>
        <v>91.8939968185081</v>
      </c>
      <c r="AL44">
        <f t="shared" si="40"/>
        <v>-45291.009944803343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-720.16836232788285</v>
      </c>
      <c r="AR44">
        <f t="shared" si="45"/>
        <v>-720.18492482944623</v>
      </c>
      <c r="AS44">
        <f t="shared" si="46"/>
        <v>10.327299173857515</v>
      </c>
      <c r="AT44">
        <f t="shared" si="47"/>
        <v>1.4373618417521037</v>
      </c>
      <c r="AU44">
        <f t="shared" si="48"/>
        <v>-708.42026381383675</v>
      </c>
      <c r="AW44">
        <v>41</v>
      </c>
      <c r="AX44">
        <f>IF(Z44&gt;0, (R44*SUMPRODUCT(K44:$K$98, X44:$X$98)-K44*$AZ$3)/Z44, 0)</f>
        <v>7702.9739314456556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2000000</v>
      </c>
      <c r="S45">
        <f t="shared" si="32"/>
        <v>2139.7404802679707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652.52232831887954</v>
      </c>
      <c r="AC45">
        <f t="shared" si="33"/>
        <v>136.00547792334169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-40603.335986081322</v>
      </c>
      <c r="AI45">
        <f t="shared" si="38"/>
        <v>-40604.130506954163</v>
      </c>
      <c r="AJ45">
        <f t="shared" si="39"/>
        <v>516.51685039553786</v>
      </c>
      <c r="AK45">
        <f t="shared" si="61"/>
        <v>45.67656298232157</v>
      </c>
      <c r="AL45">
        <f t="shared" si="40"/>
        <v>-40041.937093576307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-567.05170995533854</v>
      </c>
      <c r="AR45">
        <f t="shared" si="45"/>
        <v>-567.06280595049759</v>
      </c>
      <c r="AS45">
        <f t="shared" si="46"/>
        <v>7.2134901264747748</v>
      </c>
      <c r="AT45">
        <f t="shared" si="47"/>
        <v>0.63790258891256935</v>
      </c>
      <c r="AU45">
        <f t="shared" si="48"/>
        <v>-559.21141323511029</v>
      </c>
      <c r="AW45">
        <v>42</v>
      </c>
      <c r="AX45">
        <f>IF(Z45&gt;0, (R45*SUMPRODUCT(K45:$K$98, X45:$X$98)-K45*$AZ$3)/Z45, 0)</f>
        <v>2139.7404802679707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2000000</v>
      </c>
      <c r="S46">
        <f t="shared" si="32"/>
        <v>-5461.734960192829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136.00547792334169</v>
      </c>
      <c r="AC46">
        <f t="shared" si="33"/>
        <v>-249.21452494954633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-34593.732585658028</v>
      </c>
      <c r="AI46">
        <f t="shared" si="38"/>
        <v>-34594.302950493482</v>
      </c>
      <c r="AJ46">
        <f t="shared" si="39"/>
        <v>385.22000287288802</v>
      </c>
      <c r="AK46">
        <f t="shared" si="61"/>
        <v>9.5203834546339188</v>
      </c>
      <c r="AL46">
        <f t="shared" si="40"/>
        <v>-34199.562564165957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-431.36047507013831</v>
      </c>
      <c r="AR46">
        <f t="shared" si="45"/>
        <v>-431.36758713431863</v>
      </c>
      <c r="AS46">
        <f t="shared" si="46"/>
        <v>4.8034331951406637</v>
      </c>
      <c r="AT46">
        <f t="shared" si="47"/>
        <v>0.11871275005297771</v>
      </c>
      <c r="AU46">
        <f t="shared" si="48"/>
        <v>-426.44544118912495</v>
      </c>
      <c r="AW46">
        <v>43</v>
      </c>
      <c r="AX46">
        <f>IF(Z46&gt;0, (R46*SUMPRODUCT(K46:$K$98, X46:$X$98)-K46*$AZ$3)/Z46, 0)</f>
        <v>-5461.734960192829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2000000</v>
      </c>
      <c r="S47">
        <f t="shared" si="32"/>
        <v>-16663.462195857679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-249.21452494954633</v>
      </c>
      <c r="AC47">
        <f t="shared" si="33"/>
        <v>-518.22526155321111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-28146.799658768759</v>
      </c>
      <c r="AI47">
        <f t="shared" si="38"/>
        <v>-28147.188402457992</v>
      </c>
      <c r="AJ47">
        <f t="shared" si="39"/>
        <v>269.01073660366478</v>
      </c>
      <c r="AK47">
        <f t="shared" si="61"/>
        <v>-17.445016746468244</v>
      </c>
      <c r="AL47">
        <f t="shared" si="40"/>
        <v>-27895.622682600795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-313.36747927344322</v>
      </c>
      <c r="AR47">
        <f t="shared" si="45"/>
        <v>-313.37180728342855</v>
      </c>
      <c r="AS47">
        <f t="shared" si="46"/>
        <v>2.9949840638710175</v>
      </c>
      <c r="AT47">
        <f t="shared" si="47"/>
        <v>-0.19422104786327565</v>
      </c>
      <c r="AU47">
        <f t="shared" si="48"/>
        <v>-310.5710442674208</v>
      </c>
      <c r="AW47">
        <v>44</v>
      </c>
      <c r="AX47">
        <f>IF(Z47&gt;0, (R47*SUMPRODUCT(K47:$K$98, X47:$X$98)-K47*$AZ$3)/Z47, 0)</f>
        <v>-16663.462195857679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2000000</v>
      </c>
      <c r="S48">
        <f t="shared" si="32"/>
        <v>-34435.296070758428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-518.22526155321111</v>
      </c>
      <c r="AC48">
        <f t="shared" si="33"/>
        <v>-686.63761719587421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-21697.127363716318</v>
      </c>
      <c r="AI48">
        <f t="shared" si="38"/>
        <v>-21697.376612922635</v>
      </c>
      <c r="AJ48">
        <f t="shared" si="39"/>
        <v>168.4123556426631</v>
      </c>
      <c r="AK48">
        <f t="shared" si="61"/>
        <v>-36.275768308724778</v>
      </c>
      <c r="AL48">
        <f t="shared" si="40"/>
        <v>-21565.240025588697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-215.67962406887577</v>
      </c>
      <c r="AR48">
        <f t="shared" si="45"/>
        <v>-215.68210172290878</v>
      </c>
      <c r="AS48">
        <f t="shared" si="46"/>
        <v>1.6740978169444596</v>
      </c>
      <c r="AT48">
        <f t="shared" si="47"/>
        <v>-0.36059815386986327</v>
      </c>
      <c r="AU48">
        <f t="shared" si="48"/>
        <v>-214.36860205983419</v>
      </c>
      <c r="AW48">
        <v>45</v>
      </c>
      <c r="AX48">
        <f>IF(Z48&gt;0, (R48*SUMPRODUCT(K48:$K$98, X48:$X$98)-K48*$AZ$3)/Z48, 0)</f>
        <v>-34435.296070758428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2000000</v>
      </c>
      <c r="S49">
        <f t="shared" si="32"/>
        <v>-64919.147961141331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-686.63761719587421</v>
      </c>
      <c r="AC49">
        <f t="shared" si="33"/>
        <v>-772.89302373726787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-15670.132578273575</v>
      </c>
      <c r="AI49">
        <f t="shared" si="38"/>
        <v>-15670.281396659215</v>
      </c>
      <c r="AJ49">
        <f t="shared" si="39"/>
        <v>86.255406541393654</v>
      </c>
      <c r="AK49">
        <f t="shared" si="61"/>
        <v>-48.064633203711196</v>
      </c>
      <c r="AL49">
        <f t="shared" si="40"/>
        <v>-15632.090623321532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-139.07898986777445</v>
      </c>
      <c r="AR49">
        <f t="shared" si="45"/>
        <v>-139.08031069327768</v>
      </c>
      <c r="AS49">
        <f t="shared" si="46"/>
        <v>0.76555286003412515</v>
      </c>
      <c r="AT49">
        <f t="shared" si="47"/>
        <v>-0.42659375094283519</v>
      </c>
      <c r="AU49">
        <f t="shared" si="48"/>
        <v>-138.74135158418639</v>
      </c>
      <c r="AW49">
        <v>46</v>
      </c>
      <c r="AX49">
        <f>IF(Z49&gt;0, (R49*SUMPRODUCT(K49:$K$98, X49:$X$98)-K49*$AZ$3)/Z49, 0)</f>
        <v>-64919.147961141331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2000000</v>
      </c>
      <c r="S50">
        <f t="shared" si="32"/>
        <v>-121939.22003933469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-772.89302373726787</v>
      </c>
      <c r="AC50">
        <f t="shared" si="33"/>
        <v>-796.41467652693291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-10510.346298211711</v>
      </c>
      <c r="AI50">
        <f t="shared" si="38"/>
        <v>-10510.427938749131</v>
      </c>
      <c r="AJ50">
        <f t="shared" si="39"/>
        <v>23.52165278966504</v>
      </c>
      <c r="AK50">
        <f t="shared" si="61"/>
        <v>-54.102511661608759</v>
      </c>
      <c r="AL50">
        <f t="shared" si="40"/>
        <v>-10541.008797621076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-83.289040644116653</v>
      </c>
      <c r="AR50">
        <f t="shared" si="45"/>
        <v>-83.289687603012823</v>
      </c>
      <c r="AS50">
        <f t="shared" si="46"/>
        <v>0.18639689308320342</v>
      </c>
      <c r="AT50">
        <f t="shared" si="47"/>
        <v>-0.42873433137966421</v>
      </c>
      <c r="AU50">
        <f t="shared" si="48"/>
        <v>-83.532025041309282</v>
      </c>
      <c r="AW50">
        <v>47</v>
      </c>
      <c r="AX50">
        <f>IF(Z50&gt;0, (R50*SUMPRODUCT(K50:$K$98, X50:$X$98)-K50*$AZ$3)/Z50, 0)</f>
        <v>-121939.22003933469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2000000</v>
      </c>
      <c r="S51">
        <f t="shared" si="32"/>
        <v>-240647.20055820179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-796.41467652693291</v>
      </c>
      <c r="AC51">
        <f t="shared" si="33"/>
        <v>-776.52752335130936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-6478.2018156873301</v>
      </c>
      <c r="AI51">
        <f t="shared" si="38"/>
        <v>-6478.242151058028</v>
      </c>
      <c r="AJ51">
        <f t="shared" si="39"/>
        <v>-19.887153175623553</v>
      </c>
      <c r="AK51">
        <f t="shared" si="61"/>
        <v>-55.749027356885307</v>
      </c>
      <c r="AL51">
        <f t="shared" si="40"/>
        <v>-6553.8783315905366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-45.836060607945953</v>
      </c>
      <c r="AR51">
        <f t="shared" si="45"/>
        <v>-45.836345998020015</v>
      </c>
      <c r="AS51">
        <f t="shared" si="46"/>
        <v>-0.1407101513988063</v>
      </c>
      <c r="AT51">
        <f t="shared" si="47"/>
        <v>-0.39444831597811464</v>
      </c>
      <c r="AU51">
        <f t="shared" si="48"/>
        <v>-46.371504465396931</v>
      </c>
      <c r="AW51">
        <v>48</v>
      </c>
      <c r="AX51">
        <f>IF(Z51&gt;0, (R51*SUMPRODUCT(K51:$K$98, X51:$X$98)-K51*$AZ$3)/Z51, 0)</f>
        <v>-240647.20055820179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2000000</v>
      </c>
      <c r="S52">
        <f t="shared" si="32"/>
        <v>-522909.21182057454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-776.52752335130936</v>
      </c>
      <c r="AC52">
        <f t="shared" si="33"/>
        <v>-730.24198233448715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-3596.1255181416445</v>
      </c>
      <c r="AI52">
        <f t="shared" si="38"/>
        <v>-3596.1429743741469</v>
      </c>
      <c r="AJ52">
        <f t="shared" si="39"/>
        <v>-46.285541016822208</v>
      </c>
      <c r="AK52">
        <f t="shared" si="61"/>
        <v>-54.356926634591659</v>
      </c>
      <c r="AL52">
        <f t="shared" si="40"/>
        <v>-3696.7854420255608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-22.717975700471793</v>
      </c>
      <c r="AR52">
        <f t="shared" si="45"/>
        <v>-22.718085977564126</v>
      </c>
      <c r="AS52">
        <f t="shared" si="46"/>
        <v>-0.29240186161431431</v>
      </c>
      <c r="AT52">
        <f t="shared" si="47"/>
        <v>-0.3433916119466055</v>
      </c>
      <c r="AU52">
        <f t="shared" si="48"/>
        <v>-23.353879451125046</v>
      </c>
      <c r="AW52">
        <v>49</v>
      </c>
      <c r="AX52">
        <f>IF(Z52&gt;0, (R52*SUMPRODUCT(K52:$K$98, X52:$X$98)-K52*$AZ$3)/Z52, 0)</f>
        <v>-522909.21182057454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2000000</v>
      </c>
      <c r="S53">
        <f t="shared" si="32"/>
        <v>-1320669.793809498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-730.24198233448715</v>
      </c>
      <c r="AC53">
        <f t="shared" si="33"/>
        <v>-670.70852801284457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-1749.3575768717526</v>
      </c>
      <c r="AI53">
        <f t="shared" si="38"/>
        <v>-1749.3639250570745</v>
      </c>
      <c r="AJ53">
        <f t="shared" si="39"/>
        <v>-59.53345432164258</v>
      </c>
      <c r="AK53">
        <f t="shared" si="61"/>
        <v>-51.116938763414105</v>
      </c>
      <c r="AL53">
        <f t="shared" si="40"/>
        <v>-1860.0143181421313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-9.8672323872098922</v>
      </c>
      <c r="AR53">
        <f t="shared" si="45"/>
        <v>-9.867268194080161</v>
      </c>
      <c r="AS53">
        <f t="shared" si="46"/>
        <v>-0.33579780164524792</v>
      </c>
      <c r="AT53">
        <f t="shared" si="47"/>
        <v>-0.28832453717286027</v>
      </c>
      <c r="AU53">
        <f t="shared" si="48"/>
        <v>-10.491390532898269</v>
      </c>
      <c r="AW53">
        <v>50</v>
      </c>
      <c r="AX53">
        <f>IF(Z53&gt;0, (R53*SUMPRODUCT(K53:$K$98, X53:$X$98)-K53*$AZ$3)/Z53, 0)</f>
        <v>-1320669.793809498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2000000</v>
      </c>
      <c r="S54">
        <f t="shared" si="32"/>
        <v>-4136613.9146390823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-670.70852801284457</v>
      </c>
      <c r="AC54">
        <f t="shared" si="33"/>
        <v>-607.13698359459511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-712.00957702795779</v>
      </c>
      <c r="AI54">
        <f t="shared" si="38"/>
        <v>-712.01141167157004</v>
      </c>
      <c r="AJ54">
        <f t="shared" si="39"/>
        <v>-63.571544418249459</v>
      </c>
      <c r="AK54">
        <f t="shared" si="61"/>
        <v>-46.949596960899122</v>
      </c>
      <c r="AL54">
        <f t="shared" si="40"/>
        <v>-822.53255305071866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-3.5857877462208054</v>
      </c>
      <c r="AR54">
        <f t="shared" si="45"/>
        <v>-3.5857969857630754</v>
      </c>
      <c r="AS54">
        <f t="shared" si="46"/>
        <v>-0.32015589724903332</v>
      </c>
      <c r="AT54">
        <f t="shared" si="47"/>
        <v>-0.2364452598729401</v>
      </c>
      <c r="AU54">
        <f t="shared" si="48"/>
        <v>-4.1423981428850487</v>
      </c>
      <c r="AW54">
        <v>51</v>
      </c>
      <c r="AX54">
        <f>IF(Z54&gt;0, (R54*SUMPRODUCT(K54:$K$98, X54:$X$98)-K54*$AZ$3)/Z54, 0)</f>
        <v>-4136613.9146390823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2000000</v>
      </c>
      <c r="S55">
        <f t="shared" si="32"/>
        <v>-17604047.069844503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-607.13698359459511</v>
      </c>
      <c r="AC55">
        <f t="shared" si="33"/>
        <v>-545.15243490737021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-228.67264960709846</v>
      </c>
      <c r="AI55">
        <f t="shared" si="38"/>
        <v>-228.67303670021457</v>
      </c>
      <c r="AJ55">
        <f t="shared" si="39"/>
        <v>-61.984548687224901</v>
      </c>
      <c r="AK55">
        <f t="shared" si="61"/>
        <v>-42.49958885162166</v>
      </c>
      <c r="AL55">
        <f t="shared" si="40"/>
        <v>-333.15717423906108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-1.0282410659915839</v>
      </c>
      <c r="AR55">
        <f t="shared" si="45"/>
        <v>-1.0282428065803209</v>
      </c>
      <c r="AS55">
        <f t="shared" si="46"/>
        <v>-0.27871745277219589</v>
      </c>
      <c r="AT55">
        <f t="shared" si="47"/>
        <v>-0.19110209559420333</v>
      </c>
      <c r="AU55">
        <f t="shared" si="48"/>
        <v>-1.4980623549467198</v>
      </c>
      <c r="AW55">
        <v>52</v>
      </c>
      <c r="AX55">
        <f>IF(Z55&gt;0, (R55*SUMPRODUCT(K55:$K$98, X55:$X$98)-K55*$AZ$3)/Z55, 0)</f>
        <v>-17604047.069844503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2000000</v>
      </c>
      <c r="S56">
        <f t="shared" si="32"/>
        <v>-75472546.837818265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-545.15243490737021</v>
      </c>
      <c r="AC56">
        <f t="shared" si="33"/>
        <v>-487.63573272921377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-48.39334799178453</v>
      </c>
      <c r="AI56">
        <f t="shared" si="38"/>
        <v>-48.393428755544527</v>
      </c>
      <c r="AJ56">
        <f t="shared" si="39"/>
        <v>-57.516702178156436</v>
      </c>
      <c r="AK56">
        <f t="shared" si="61"/>
        <v>-38.160670443515919</v>
      </c>
      <c r="AL56">
        <f t="shared" si="40"/>
        <v>-144.0708013772169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-0.194289068938686</v>
      </c>
      <c r="AR56">
        <f t="shared" si="45"/>
        <v>-0.19428939318812077</v>
      </c>
      <c r="AS56">
        <f t="shared" si="46"/>
        <v>-0.23091740865944638</v>
      </c>
      <c r="AT56">
        <f t="shared" si="47"/>
        <v>-0.15320703026799073</v>
      </c>
      <c r="AU56">
        <f t="shared" si="48"/>
        <v>-0.57841383211555797</v>
      </c>
      <c r="AW56">
        <v>53</v>
      </c>
      <c r="AX56">
        <f>IF(Z56&gt;0, (R56*SUMPRODUCT(K56:$K$98, X56:$X$98)-K56*$AZ$3)/Z56, 0)</f>
        <v>-75472546.837818265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2000000</v>
      </c>
      <c r="S57">
        <f t="shared" si="32"/>
        <v>-327078962.58123666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-487.63573272921377</v>
      </c>
      <c r="AC57">
        <f t="shared" si="33"/>
        <v>-435.55775104444888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-10.129660930276113</v>
      </c>
      <c r="AI57">
        <f t="shared" si="38"/>
        <v>-10.129677576017695</v>
      </c>
      <c r="AJ57">
        <f t="shared" si="39"/>
        <v>-52.077981684764893</v>
      </c>
      <c r="AK57">
        <f t="shared" si="61"/>
        <v>-34.13450129104497</v>
      </c>
      <c r="AL57">
        <f t="shared" si="40"/>
        <v>-96.342160551827561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-3.6311114921466804E-2</v>
      </c>
      <c r="AR57">
        <f t="shared" si="45"/>
        <v>-3.6311174590338224E-2</v>
      </c>
      <c r="AS57">
        <f t="shared" si="46"/>
        <v>-0.18668044180843046</v>
      </c>
      <c r="AT57">
        <f t="shared" si="47"/>
        <v>-0.12235965326949061</v>
      </c>
      <c r="AU57">
        <f t="shared" si="48"/>
        <v>-0.3453512696682593</v>
      </c>
      <c r="AW57">
        <v>54</v>
      </c>
      <c r="AX57">
        <f>IF(Z57&gt;0, (R57*SUMPRODUCT(K57:$K$98, X57:$X$98)-K57*$AZ$3)/Z57, 0)</f>
        <v>-327078962.58123666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2000000</v>
      </c>
      <c r="S58">
        <f t="shared" si="32"/>
        <v>-1436532634.1028306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-435.55775104444888</v>
      </c>
      <c r="AC58">
        <f t="shared" si="33"/>
        <v>-388.92239184356356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-2.0952116669634839</v>
      </c>
      <c r="AI58">
        <f t="shared" si="38"/>
        <v>-2.0952150511747316</v>
      </c>
      <c r="AJ58">
        <f t="shared" si="39"/>
        <v>-46.635359200885318</v>
      </c>
      <c r="AK58">
        <f t="shared" si="61"/>
        <v>-30.489042573111423</v>
      </c>
      <c r="AL58">
        <f t="shared" si="40"/>
        <v>-79.219616825171471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-6.7058611469587434E-3</v>
      </c>
      <c r="AR58">
        <f t="shared" si="45"/>
        <v>-6.7058719783468449E-3</v>
      </c>
      <c r="AS58">
        <f t="shared" si="46"/>
        <v>-0.14925949882329106</v>
      </c>
      <c r="AT58">
        <f t="shared" si="47"/>
        <v>-9.7582162806161124E-2</v>
      </c>
      <c r="AU58">
        <f t="shared" si="48"/>
        <v>-0.25354753360779902</v>
      </c>
      <c r="AW58">
        <v>55</v>
      </c>
      <c r="AX58">
        <f>IF(Z58&gt;0, (R58*SUMPRODUCT(K58:$K$98, X58:$X$98)-K58*$AZ$3)/Z58, 0)</f>
        <v>-1436532634.1028306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2000000</v>
      </c>
      <c r="S59">
        <f t="shared" si="32"/>
        <v>-6406291522.7512341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-388.92239184356356</v>
      </c>
      <c r="AC59">
        <f t="shared" si="33"/>
        <v>-347.25796349416873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-0.42764752205716855</v>
      </c>
      <c r="AI59">
        <f t="shared" si="38"/>
        <v>-0.42764819962929096</v>
      </c>
      <c r="AJ59">
        <f t="shared" si="39"/>
        <v>-41.664428349394825</v>
      </c>
      <c r="AK59">
        <f t="shared" si="61"/>
        <v>-27.224567429049451</v>
      </c>
      <c r="AL59">
        <f t="shared" si="40"/>
        <v>-69.316643978073557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-1.2220657992177901E-3</v>
      </c>
      <c r="AR59">
        <f t="shared" si="45"/>
        <v>-1.2220677354799561E-3</v>
      </c>
      <c r="AS59">
        <f t="shared" si="46"/>
        <v>-0.11906224239257704</v>
      </c>
      <c r="AT59">
        <f t="shared" si="47"/>
        <v>-7.7798212400473868E-2</v>
      </c>
      <c r="AU59">
        <f t="shared" si="48"/>
        <v>-0.19808252252853084</v>
      </c>
      <c r="AW59">
        <v>56</v>
      </c>
      <c r="AX59">
        <f>IF(Z59&gt;0, (R59*SUMPRODUCT(K59:$K$98, X59:$X$98)-K59*$AZ$3)/Z59, 0)</f>
        <v>-6406291522.7512341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2000000</v>
      </c>
      <c r="S60">
        <f t="shared" si="32"/>
        <v>-29013860440.893688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-347.25796349416873</v>
      </c>
      <c r="AC60">
        <f t="shared" si="33"/>
        <v>-310.05281572912713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-8.595468639623563E-2</v>
      </c>
      <c r="AI60">
        <f t="shared" si="38"/>
        <v>-8.5954819975846808E-2</v>
      </c>
      <c r="AJ60">
        <f t="shared" si="39"/>
        <v>-37.205147765041602</v>
      </c>
      <c r="AK60">
        <f t="shared" si="61"/>
        <v>-24.308057444591814</v>
      </c>
      <c r="AL60">
        <f t="shared" si="40"/>
        <v>-61.599160029609266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-2.1931087500609236E-4</v>
      </c>
      <c r="AR60">
        <f t="shared" si="45"/>
        <v>-2.1931121583057371E-4</v>
      </c>
      <c r="AS60">
        <f t="shared" si="46"/>
        <v>-9.4927849232890452E-2</v>
      </c>
      <c r="AT60">
        <f t="shared" si="47"/>
        <v>-6.2021299493744179E-2</v>
      </c>
      <c r="AU60">
        <f t="shared" si="48"/>
        <v>-0.1571684599424652</v>
      </c>
      <c r="AW60">
        <v>57</v>
      </c>
      <c r="AX60">
        <f>IF(Z60&gt;0, (R60*SUMPRODUCT(K60:$K$98, X60:$X$98)-K60*$AZ$3)/Z60, 0)</f>
        <v>-29013860440.893688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2000000</v>
      </c>
      <c r="S61">
        <f t="shared" si="32"/>
        <v>-133650923259.96315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-310.05281572912713</v>
      </c>
      <c r="AC61">
        <f t="shared" si="33"/>
        <v>-276.83306197675142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-1.7016381909859064E-2</v>
      </c>
      <c r="AI61">
        <f t="shared" si="38"/>
        <v>-1.7016407801287197E-2</v>
      </c>
      <c r="AJ61">
        <f t="shared" si="39"/>
        <v>-33.219753752375709</v>
      </c>
      <c r="AK61">
        <f t="shared" si="61"/>
        <v>-21.703697101038902</v>
      </c>
      <c r="AL61">
        <f t="shared" si="40"/>
        <v>-54.9404672612159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-3.8765001846497733E-5</v>
      </c>
      <c r="AR61">
        <f t="shared" si="45"/>
        <v>-3.8765060829733102E-5</v>
      </c>
      <c r="AS61">
        <f t="shared" si="46"/>
        <v>-7.5677886308189363E-2</v>
      </c>
      <c r="AT61">
        <f t="shared" si="47"/>
        <v>-4.9443169685215935E-2</v>
      </c>
      <c r="AU61">
        <f t="shared" si="48"/>
        <v>-0.12515982105423504</v>
      </c>
      <c r="AW61">
        <v>58</v>
      </c>
      <c r="AX61">
        <f>IF(Z61&gt;0, (R61*SUMPRODUCT(K61:$K$98, X61:$X$98)-K61*$AZ$3)/Z61, 0)</f>
        <v>-133650923259.96315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2000000</v>
      </c>
      <c r="S62">
        <f t="shared" si="32"/>
        <v>-626896497963.8927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-276.83306197675142</v>
      </c>
      <c r="AC62">
        <f t="shared" si="33"/>
        <v>-247.17241050670796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-3.3126433034972361E-3</v>
      </c>
      <c r="AI62">
        <f t="shared" si="38"/>
        <v>-3.3126482319904425E-3</v>
      </c>
      <c r="AJ62">
        <f t="shared" si="39"/>
        <v>-29.660651470043462</v>
      </c>
      <c r="AK62">
        <f t="shared" si="61"/>
        <v>-19.378314338372601</v>
      </c>
      <c r="AL62">
        <f t="shared" si="40"/>
        <v>-49.042278456648049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-6.7379725428030552E-6</v>
      </c>
      <c r="AR62">
        <f t="shared" si="45"/>
        <v>-6.7379825674416477E-6</v>
      </c>
      <c r="AS62">
        <f t="shared" si="46"/>
        <v>-6.0330267069749026E-2</v>
      </c>
      <c r="AT62">
        <f t="shared" si="47"/>
        <v>-3.941581932468096E-2</v>
      </c>
      <c r="AU62">
        <f t="shared" si="48"/>
        <v>-9.9752824376997423E-2</v>
      </c>
      <c r="AW62">
        <v>59</v>
      </c>
      <c r="AX62">
        <f>IF(Z62&gt;0, (R62*SUMPRODUCT(K62:$K$98, X62:$X$98)-K62*$AZ$3)/Z62, 0)</f>
        <v>-626896497963.8927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2000000</v>
      </c>
      <c r="S63">
        <f t="shared" si="32"/>
        <v>-2997026281273.9316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-247.17241050670796</v>
      </c>
      <c r="AC63">
        <f t="shared" si="33"/>
        <v>-220.68965810624715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-6.334009029049394E-4</v>
      </c>
      <c r="AI63">
        <f t="shared" si="38"/>
        <v>-6.3340182335757062E-4</v>
      </c>
      <c r="AJ63">
        <f t="shared" si="39"/>
        <v>-26.482752400460811</v>
      </c>
      <c r="AK63">
        <f t="shared" si="61"/>
        <v>-17.302068735469557</v>
      </c>
      <c r="AL63">
        <f t="shared" si="40"/>
        <v>-43.785454537753722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-1.1503108537907541E-6</v>
      </c>
      <c r="AR63">
        <f t="shared" si="45"/>
        <v>-1.1503125254123878E-6</v>
      </c>
      <c r="AS63">
        <f t="shared" si="46"/>
        <v>-4.8094970159957527E-2</v>
      </c>
      <c r="AT63">
        <f t="shared" si="47"/>
        <v>-3.1422054133748684E-2</v>
      </c>
      <c r="AU63">
        <f t="shared" si="48"/>
        <v>-7.9518174606231617E-2</v>
      </c>
      <c r="AW63">
        <v>60</v>
      </c>
      <c r="AX63">
        <f>IF(Z63&gt;0, (R63*SUMPRODUCT(K63:$K$98, X63:$X$98)-K63*$AZ$3)/Z63, 0)</f>
        <v>-2997026281273.9316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2000000</v>
      </c>
      <c r="S64">
        <f t="shared" si="32"/>
        <v>-14629802865709.303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-220.68965810624715</v>
      </c>
      <c r="AC64">
        <f t="shared" si="33"/>
        <v>-197.04433859724253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-1.1886230870873859E-4</v>
      </c>
      <c r="AI64">
        <f t="shared" si="38"/>
        <v>-1.1886247706741403E-4</v>
      </c>
      <c r="AJ64">
        <f t="shared" si="39"/>
        <v>-23.645319509004622</v>
      </c>
      <c r="AK64">
        <f t="shared" si="61"/>
        <v>-15.448276067437302</v>
      </c>
      <c r="AL64">
        <f t="shared" si="40"/>
        <v>-39.093714438918994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-1.9273592757538923E-7</v>
      </c>
      <c r="AR64">
        <f t="shared" si="45"/>
        <v>-1.9273620056996447E-7</v>
      </c>
      <c r="AS64">
        <f t="shared" si="46"/>
        <v>-3.8341023642336561E-2</v>
      </c>
      <c r="AT64">
        <f t="shared" si="47"/>
        <v>-2.5049469841563976E-2</v>
      </c>
      <c r="AU64">
        <f t="shared" si="48"/>
        <v>-6.3390686220101106E-2</v>
      </c>
      <c r="AW64">
        <v>61</v>
      </c>
      <c r="AX64">
        <f>IF(Z64&gt;0, (R64*SUMPRODUCT(K64:$K$98, X64:$X$98)-K64*$AZ$3)/Z64, 0)</f>
        <v>-14629802865709.303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2000000</v>
      </c>
      <c r="S65">
        <f t="shared" si="32"/>
        <v>-72995812946881.984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-197.04433859724253</v>
      </c>
      <c r="AC65">
        <f t="shared" si="33"/>
        <v>-175.93244534416107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-2.1847670714547645E-5</v>
      </c>
      <c r="AI65">
        <f t="shared" si="38"/>
        <v>-2.1847700841694367E-5</v>
      </c>
      <c r="AJ65">
        <f t="shared" si="39"/>
        <v>-21.111893253081462</v>
      </c>
      <c r="AK65">
        <f t="shared" si="61"/>
        <v>-13.793103701806979</v>
      </c>
      <c r="AL65">
        <f t="shared" si="40"/>
        <v>-34.905018802589282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-3.1630469309062576E-8</v>
      </c>
      <c r="AR65">
        <f t="shared" si="45"/>
        <v>-3.1630512926334286E-8</v>
      </c>
      <c r="AS65">
        <f t="shared" si="46"/>
        <v>-3.0565230514626271E-2</v>
      </c>
      <c r="AT65">
        <f t="shared" si="47"/>
        <v>-1.9969284095178941E-2</v>
      </c>
      <c r="AU65">
        <f t="shared" si="48"/>
        <v>-5.053454624031814E-2</v>
      </c>
      <c r="AW65">
        <v>62</v>
      </c>
      <c r="AX65">
        <f>IF(Z65&gt;0, (R65*SUMPRODUCT(K65:$K$98, X65:$X$98)-K65*$AZ$3)/Z65, 0)</f>
        <v>-72995812946881.984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2000000</v>
      </c>
      <c r="S66">
        <f t="shared" si="32"/>
        <v>-372961600117104.19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-175.93244534416107</v>
      </c>
      <c r="AC66">
        <f t="shared" si="33"/>
        <v>-157.0825405134546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-3.9297876889945254E-6</v>
      </c>
      <c r="AI66">
        <f t="shared" si="38"/>
        <v>-3.9297929536967246E-6</v>
      </c>
      <c r="AJ66">
        <f t="shared" si="39"/>
        <v>-18.849904830706464</v>
      </c>
      <c r="AK66">
        <f t="shared" si="61"/>
        <v>-12.315271174091276</v>
      </c>
      <c r="AL66">
        <f t="shared" si="40"/>
        <v>-31.165179934590693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-5.0798578464993865E-9</v>
      </c>
      <c r="AR66">
        <f t="shared" si="45"/>
        <v>-5.0798646519405183E-9</v>
      </c>
      <c r="AS66">
        <f t="shared" si="46"/>
        <v>-2.4366414813755684E-2</v>
      </c>
      <c r="AT66">
        <f t="shared" si="47"/>
        <v>-1.5919391034959911E-2</v>
      </c>
      <c r="AU66">
        <f t="shared" si="48"/>
        <v>-4.0285810928580253E-2</v>
      </c>
      <c r="AW66">
        <v>63</v>
      </c>
      <c r="AX66">
        <f>IF(Z66&gt;0, (R66*SUMPRODUCT(K66:$K$98, X66:$X$98)-K66*$AZ$3)/Z66, 0)</f>
        <v>-372961600117104.19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-1955304552535526.5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-157.0825405134546</v>
      </c>
      <c r="AC67">
        <f t="shared" ref="AC67:AC89" si="64">S67*Z67</f>
        <v>-140.25226832001934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-6.9047059509610134E-7</v>
      </c>
      <c r="AI67">
        <f t="shared" ref="AI67:AI89" si="69">SUM(AE67:AH67)</f>
        <v>-6.9047149171005938E-7</v>
      </c>
      <c r="AJ67">
        <f t="shared" ref="AJ67:AJ89" si="70">AB67-AC67</f>
        <v>-16.830272193435263</v>
      </c>
      <c r="AK67">
        <f t="shared" si="61"/>
        <v>-10.995777835941823</v>
      </c>
      <c r="AL67">
        <f t="shared" ref="AL67:AL89" si="71">SUM(AI67:AK67)</f>
        <v>-27.826050719848578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-7.9691066119779934E-10</v>
      </c>
      <c r="AR67">
        <f t="shared" ref="AR67:AR89" si="76">AI67*$K67</f>
        <v>-7.9691169603002421E-10</v>
      </c>
      <c r="AS67">
        <f t="shared" ref="AS67:AS89" si="77">AJ67*$K67</f>
        <v>-1.9424756734126653E-2</v>
      </c>
      <c r="AT67">
        <f t="shared" ref="AT67:AT89" si="78">AK67*$K67</f>
        <v>-1.2690841069640189E-2</v>
      </c>
      <c r="AU67">
        <f t="shared" ref="AU67:AU89" si="79">AL67*$K67</f>
        <v>-3.2115598600678537E-2</v>
      </c>
      <c r="AW67">
        <v>64</v>
      </c>
      <c r="AX67">
        <f>IF(Z67&gt;0, (R67*SUMPRODUCT(K67:$K$98, X67:$X$98)-K67*$AZ$3)/Z67, 0)</f>
        <v>-1955304552535526.5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2000000</v>
      </c>
      <c r="S68">
        <f t="shared" si="63"/>
        <v>-1.053074852744726E+16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-140.25226832001934</v>
      </c>
      <c r="AC68">
        <f t="shared" si="64"/>
        <v>-125.22523957214202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-1.1824087060221448E-7</v>
      </c>
      <c r="AI68">
        <f t="shared" si="69"/>
        <v>-1.1824101924459166E-7</v>
      </c>
      <c r="AJ68">
        <f t="shared" si="70"/>
        <v>-15.027028747877324</v>
      </c>
      <c r="AK68">
        <f t="shared" si="61"/>
        <v>-9.8176587824013541</v>
      </c>
      <c r="AL68">
        <f t="shared" si="71"/>
        <v>-24.844687648519695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-1.218467766785246E-10</v>
      </c>
      <c r="AR68">
        <f t="shared" si="76"/>
        <v>-1.2184692985394055E-10</v>
      </c>
      <c r="AS68">
        <f t="shared" si="77"/>
        <v>-1.5485297145216431E-2</v>
      </c>
      <c r="AT68">
        <f t="shared" si="78"/>
        <v>-1.0117060802010108E-2</v>
      </c>
      <c r="AU68">
        <f t="shared" si="79"/>
        <v>-2.5602358069073468E-2</v>
      </c>
      <c r="AW68">
        <v>65</v>
      </c>
      <c r="AX68">
        <f>IF(Z68&gt;0, (R68*SUMPRODUCT(K68:$K$98, X68:$X$98)-K68*$AZ$3)/Z68, 0)</f>
        <v>-1.053074852744726E+16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2000000</v>
      </c>
      <c r="S69">
        <f t="shared" si="63"/>
        <v>-5.8381006839652208E+16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-125.22523957214202</v>
      </c>
      <c r="AC69">
        <f t="shared" si="64"/>
        <v>-111.80824961809046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-1.9714657192426336E-8</v>
      </c>
      <c r="AI69">
        <f t="shared" si="69"/>
        <v>-1.9714681131772296E-8</v>
      </c>
      <c r="AJ69">
        <f t="shared" si="70"/>
        <v>-13.416989954051559</v>
      </c>
      <c r="AK69">
        <f t="shared" si="61"/>
        <v>-8.7657667700499413</v>
      </c>
      <c r="AL69">
        <f t="shared" si="71"/>
        <v>-22.182756743816181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-1.8139179281005577E-11</v>
      </c>
      <c r="AR69">
        <f t="shared" si="76"/>
        <v>-1.8139201307261676E-11</v>
      </c>
      <c r="AS69">
        <f t="shared" si="77"/>
        <v>-1.2344784076767373E-2</v>
      </c>
      <c r="AT69">
        <f t="shared" si="78"/>
        <v>-8.0652589302187116E-3</v>
      </c>
      <c r="AU69">
        <f t="shared" si="79"/>
        <v>-2.0410043025125287E-2</v>
      </c>
      <c r="AW69">
        <v>66</v>
      </c>
      <c r="AX69">
        <f>IF(Z69&gt;0, (R69*SUMPRODUCT(K69:$K$98, X69:$X$98)-K69*$AZ$3)/Z69, 0)</f>
        <v>-5.8381006839652208E+16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2000000</v>
      </c>
      <c r="S70">
        <f t="shared" si="63"/>
        <v>-3.3351443338227238E+17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-111.80824961809046</v>
      </c>
      <c r="AC70">
        <f t="shared" si="64"/>
        <v>-99.828794301882326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-3.1933448795346202E-9</v>
      </c>
      <c r="AI70">
        <f t="shared" si="69"/>
        <v>-3.1933486210816234E-9</v>
      </c>
      <c r="AJ70">
        <f t="shared" si="70"/>
        <v>-11.979455316208131</v>
      </c>
      <c r="AK70">
        <f t="shared" si="61"/>
        <v>-7.8265774732663331</v>
      </c>
      <c r="AL70">
        <f t="shared" si="71"/>
        <v>-19.806032792667814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-2.6233498105433257E-12</v>
      </c>
      <c r="AR70">
        <f t="shared" si="76"/>
        <v>-2.6233528842440977E-12</v>
      </c>
      <c r="AS70">
        <f t="shared" si="77"/>
        <v>-9.8411862857627607E-3</v>
      </c>
      <c r="AT70">
        <f t="shared" si="78"/>
        <v>-6.4295750400401759E-3</v>
      </c>
      <c r="AU70">
        <f t="shared" si="79"/>
        <v>-1.6270761328426288E-2</v>
      </c>
      <c r="AW70">
        <v>67</v>
      </c>
      <c r="AX70">
        <f>IF(Z70&gt;0, (R70*SUMPRODUCT(K70:$K$98, X70:$X$98)-K70*$AZ$3)/Z70, 0)</f>
        <v>-3.3351443338227238E+17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2000000</v>
      </c>
      <c r="S71">
        <f t="shared" si="63"/>
        <v>-1.9641207528456579E+18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-99.828794301882326</v>
      </c>
      <c r="AC71">
        <f t="shared" si="64"/>
        <v>-89.132852055254389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-5.0189997380657533E-10</v>
      </c>
      <c r="AI71">
        <f t="shared" si="69"/>
        <v>-5.0190054106327225E-10</v>
      </c>
      <c r="AJ71">
        <f t="shared" si="70"/>
        <v>-10.695942246627936</v>
      </c>
      <c r="AK71">
        <f t="shared" si="61"/>
        <v>-6.9880156011317638</v>
      </c>
      <c r="AL71">
        <f t="shared" si="71"/>
        <v>-17.683957848261599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-3.6813705279111766E-13</v>
      </c>
      <c r="AR71">
        <f t="shared" si="76"/>
        <v>-3.6813746886647024E-13</v>
      </c>
      <c r="AS71">
        <f t="shared" si="77"/>
        <v>-7.8453334548590648E-3</v>
      </c>
      <c r="AT71">
        <f t="shared" si="78"/>
        <v>-5.1256178571756983E-3</v>
      </c>
      <c r="AU71">
        <f t="shared" si="79"/>
        <v>-1.29709513124029E-2</v>
      </c>
      <c r="AW71">
        <v>68</v>
      </c>
      <c r="AX71">
        <f>IF(Z71&gt;0, (R71*SUMPRODUCT(K71:$K$98, X71:$X$98)-K71*$AZ$3)/Z71, 0)</f>
        <v>-1.9641207528456579E+18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2000000</v>
      </c>
      <c r="S72">
        <f t="shared" si="63"/>
        <v>-1.1944771059662909E+19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-89.132852055254389</v>
      </c>
      <c r="AC72">
        <f t="shared" si="64"/>
        <v>-79.582903620763148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-7.6528315724885134E-11</v>
      </c>
      <c r="AI72">
        <f t="shared" si="69"/>
        <v>-7.6528399007041846E-11</v>
      </c>
      <c r="AJ72">
        <f t="shared" si="70"/>
        <v>-9.5499484344912418</v>
      </c>
      <c r="AK72">
        <f t="shared" ref="AK72:AK89" si="92">G72*SUM(AB72:AB72, AE72:AF72)</f>
        <v>-6.2392996438678079</v>
      </c>
      <c r="AL72">
        <f t="shared" si="71"/>
        <v>-15.789248078435579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-5.0118318383589142E-14</v>
      </c>
      <c r="AR72">
        <f t="shared" si="76"/>
        <v>-5.011837292499132E-14</v>
      </c>
      <c r="AS72">
        <f t="shared" si="77"/>
        <v>-6.2542517975611592E-3</v>
      </c>
      <c r="AT72">
        <f t="shared" si="78"/>
        <v>-4.0861111744067528E-3</v>
      </c>
      <c r="AU72">
        <f t="shared" si="79"/>
        <v>-1.0340362972018031E-2</v>
      </c>
      <c r="AW72">
        <v>69</v>
      </c>
      <c r="AX72">
        <f>IF(Z72&gt;0, (R72*SUMPRODUCT(K72:$K$98, X72:$X$98)-K72*$AZ$3)/Z72, 0)</f>
        <v>-1.1944771059662909E+19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2000000</v>
      </c>
      <c r="S73">
        <f t="shared" si="63"/>
        <v>-7.5138709179041776E+19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-79.582903620763148</v>
      </c>
      <c r="AC73">
        <f t="shared" si="64"/>
        <v>-71.056163947109994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-1.1300560521146945E-11</v>
      </c>
      <c r="AI73">
        <f t="shared" si="69"/>
        <v>-1.1300572341978831E-11</v>
      </c>
      <c r="AJ73">
        <f t="shared" si="70"/>
        <v>-8.5267396736531538</v>
      </c>
      <c r="AK73">
        <f t="shared" si="92"/>
        <v>-5.5708032534534206</v>
      </c>
      <c r="AL73">
        <f t="shared" si="71"/>
        <v>-14.097542927117875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-6.6077910036489714E-15</v>
      </c>
      <c r="AR73">
        <f t="shared" si="76"/>
        <v>-6.6077979156589065E-15</v>
      </c>
      <c r="AS73">
        <f t="shared" si="77"/>
        <v>-4.9858512416783712E-3</v>
      </c>
      <c r="AT73">
        <f t="shared" si="78"/>
        <v>-3.2574228112298848E-3</v>
      </c>
      <c r="AU73">
        <f t="shared" si="79"/>
        <v>-8.2432740529148636E-3</v>
      </c>
      <c r="AW73">
        <v>70</v>
      </c>
      <c r="AX73">
        <f>IF(Z73&gt;0, (R73*SUMPRODUCT(K73:$K$98, X73:$X$98)-K73*$AZ$3)/Z73, 0)</f>
        <v>-7.5138709179041776E+19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2000000</v>
      </c>
      <c r="S74">
        <f t="shared" si="63"/>
        <v>-4.8967208885198796E+20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-71.056163947109994</v>
      </c>
      <c r="AC74">
        <f t="shared" si="64"/>
        <v>-63.443003524205359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-1.6132953282130433E-12</v>
      </c>
      <c r="AI74">
        <f t="shared" si="69"/>
        <v>-1.6132969477408091E-12</v>
      </c>
      <c r="AJ74">
        <f t="shared" si="70"/>
        <v>-7.6131604229046346</v>
      </c>
      <c r="AK74">
        <f t="shared" si="92"/>
        <v>-4.9739314762977003</v>
      </c>
      <c r="AL74">
        <f t="shared" si="71"/>
        <v>-12.587091899203948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-8.4227161754231872E-16</v>
      </c>
      <c r="AR74">
        <f t="shared" si="76"/>
        <v>-8.4227246306777655E-16</v>
      </c>
      <c r="AS74">
        <f t="shared" si="77"/>
        <v>-3.9746900842461677E-3</v>
      </c>
      <c r="AT74">
        <f t="shared" si="78"/>
        <v>-2.5967975217074993E-3</v>
      </c>
      <c r="AU74">
        <f t="shared" si="79"/>
        <v>-6.5714876059545088E-3</v>
      </c>
      <c r="AW74">
        <v>71</v>
      </c>
      <c r="AX74">
        <f>IF(Z74&gt;0, (R74*SUMPRODUCT(K74:$K$98, X74:$X$98)-K74*$AZ$3)/Z74, 0)</f>
        <v>-4.8967208885198796E+20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2000000</v>
      </c>
      <c r="S75">
        <f t="shared" si="63"/>
        <v>-3.3108198941099976E+21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-63.443003524205359</v>
      </c>
      <c r="AC75">
        <f t="shared" si="64"/>
        <v>-56.645538860897645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-2.2231476239062623E-13</v>
      </c>
      <c r="AI75">
        <f t="shared" si="69"/>
        <v>-2.2231497625584948E-13</v>
      </c>
      <c r="AJ75">
        <f t="shared" si="70"/>
        <v>-6.7974646633077143</v>
      </c>
      <c r="AK75">
        <f t="shared" si="92"/>
        <v>-4.4410102466943755</v>
      </c>
      <c r="AL75">
        <f t="shared" si="71"/>
        <v>-11.238474910002312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-1.0363073290321083E-16</v>
      </c>
      <c r="AR75">
        <f t="shared" si="76"/>
        <v>-1.0363083259524023E-16</v>
      </c>
      <c r="AS75">
        <f t="shared" si="77"/>
        <v>-3.1685986003237967E-3</v>
      </c>
      <c r="AT75">
        <f t="shared" si="78"/>
        <v>-2.0701510855448816E-3</v>
      </c>
      <c r="AU75">
        <f t="shared" si="79"/>
        <v>-5.2387496858687819E-3</v>
      </c>
      <c r="AW75">
        <v>72</v>
      </c>
      <c r="AX75">
        <f>IF(Z75&gt;0, (R75*SUMPRODUCT(K75:$K$98, X75:$X$98)-K75*$AZ$3)/Z75, 0)</f>
        <v>-3.3108198941099976E+21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2000000</v>
      </c>
      <c r="S76">
        <f t="shared" si="63"/>
        <v>-2.3262448573083365E+22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-56.645538860897645</v>
      </c>
      <c r="AC76">
        <f t="shared" si="64"/>
        <v>-50.576373982944325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-2.9527923727168761E-14</v>
      </c>
      <c r="AI76">
        <f t="shared" si="69"/>
        <v>-2.9527950904216475E-14</v>
      </c>
      <c r="AJ76">
        <f t="shared" si="70"/>
        <v>-6.0691648779533196</v>
      </c>
      <c r="AK76">
        <f t="shared" si="92"/>
        <v>-3.9651877202628354</v>
      </c>
      <c r="AL76">
        <f t="shared" si="71"/>
        <v>-10.034352598216184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-1.2289526634810895E-17</v>
      </c>
      <c r="AR76">
        <f t="shared" si="76"/>
        <v>-1.2289537945902554E-17</v>
      </c>
      <c r="AS76">
        <f t="shared" si="77"/>
        <v>-2.5259874045948649E-3</v>
      </c>
      <c r="AT76">
        <f t="shared" si="78"/>
        <v>-1.6503117710019782E-3</v>
      </c>
      <c r="AU76">
        <f t="shared" si="79"/>
        <v>-4.1762991755968553E-3</v>
      </c>
      <c r="AW76">
        <v>73</v>
      </c>
      <c r="AX76">
        <f>IF(Z76&gt;0, (R76*SUMPRODUCT(K76:$K$98, X76:$X$98)-K76*$AZ$3)/Z76, 0)</f>
        <v>-2.3262448573083365E+22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2000000</v>
      </c>
      <c r="S77">
        <f t="shared" si="63"/>
        <v>-1.7016018814568978E+23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-50.576373982944325</v>
      </c>
      <c r="AC77">
        <f t="shared" si="64"/>
        <v>-45.157476770485999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-3.774080055401075E-15</v>
      </c>
      <c r="AI77">
        <f t="shared" si="69"/>
        <v>-3.7740833726779644E-15</v>
      </c>
      <c r="AJ77">
        <f t="shared" si="70"/>
        <v>-5.4188972124583259</v>
      </c>
      <c r="AK77">
        <f t="shared" si="92"/>
        <v>-3.5403461788061033</v>
      </c>
      <c r="AL77">
        <f t="shared" si="71"/>
        <v>-8.9592433912644331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-1.4024756517434856E-18</v>
      </c>
      <c r="AR77">
        <f t="shared" si="76"/>
        <v>-1.4024768844677518E-18</v>
      </c>
      <c r="AS77">
        <f t="shared" si="77"/>
        <v>-2.0137016937140199E-3</v>
      </c>
      <c r="AT77">
        <f t="shared" si="78"/>
        <v>-1.3156184398931585E-3</v>
      </c>
      <c r="AU77">
        <f t="shared" si="79"/>
        <v>-3.3293201336071802E-3</v>
      </c>
      <c r="AW77">
        <v>74</v>
      </c>
      <c r="AX77">
        <f>IF(Z77&gt;0, (R77*SUMPRODUCT(K77:$K$98, X77:$X$98)-K77*$AZ$3)/Z77, 0)</f>
        <v>-1.7016018814568978E+23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2000000</v>
      </c>
      <c r="S78">
        <f t="shared" si="63"/>
        <v>-1.2980827596509327E+24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-45.157476770485999</v>
      </c>
      <c r="AC78">
        <f t="shared" si="64"/>
        <v>-40.319175687933921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-4.6333554198158977E-16</v>
      </c>
      <c r="AI78">
        <f t="shared" si="69"/>
        <v>-4.6333593023857293E-16</v>
      </c>
      <c r="AJ78">
        <f t="shared" si="70"/>
        <v>-4.8383010825520785</v>
      </c>
      <c r="AK78">
        <f t="shared" si="92"/>
        <v>-3.1610233739340203</v>
      </c>
      <c r="AL78">
        <f t="shared" si="71"/>
        <v>-7.9993244564861001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-1.5373112848449561E-19</v>
      </c>
      <c r="AR78">
        <f t="shared" si="76"/>
        <v>-1.5373125730514232E-19</v>
      </c>
      <c r="AS78">
        <f t="shared" si="77"/>
        <v>-1.6053106614429373E-3</v>
      </c>
      <c r="AT78">
        <f t="shared" si="78"/>
        <v>-1.048802965476051E-3</v>
      </c>
      <c r="AU78">
        <f t="shared" si="79"/>
        <v>-2.6541136269189886E-3</v>
      </c>
      <c r="AW78">
        <v>75</v>
      </c>
      <c r="AX78">
        <f>IF(Z78&gt;0, (R78*SUMPRODUCT(K78:$K$98, X78:$X$98)-K78*$AZ$3)/Z78, 0)</f>
        <v>-1.2980827596509327E+24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2000000</v>
      </c>
      <c r="S79">
        <f t="shared" si="63"/>
        <v>-1.0344331485067152E+25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-40.319175687933921</v>
      </c>
      <c r="AC79">
        <f t="shared" si="64"/>
        <v>-35.999264007083859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-5.4539714631777808E-17</v>
      </c>
      <c r="AI79">
        <f t="shared" si="69"/>
        <v>-5.4539758132974646E-17</v>
      </c>
      <c r="AJ79">
        <f t="shared" si="70"/>
        <v>-4.3199116808500619</v>
      </c>
      <c r="AK79">
        <f t="shared" si="92"/>
        <v>-2.8223422981553745</v>
      </c>
      <c r="AL79">
        <f t="shared" si="71"/>
        <v>-7.1422539790054369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-1.6157011646052066E-20</v>
      </c>
      <c r="AR79">
        <f t="shared" si="76"/>
        <v>-1.6157024532979484E-20</v>
      </c>
      <c r="AS79">
        <f t="shared" si="77"/>
        <v>-1.2797438308696861E-3</v>
      </c>
      <c r="AT79">
        <f t="shared" si="78"/>
        <v>-8.3609930283486177E-4</v>
      </c>
      <c r="AU79">
        <f t="shared" si="79"/>
        <v>-2.1158431337045479E-3</v>
      </c>
      <c r="AW79">
        <v>76</v>
      </c>
      <c r="AX79">
        <f>IF(Z79&gt;0, (R79*SUMPRODUCT(K79:$K$98, X79:$X$98)-K79*$AZ$3)/Z79, 0)</f>
        <v>-1.0344331485067152E+25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2000000</v>
      </c>
      <c r="S80">
        <f t="shared" si="63"/>
        <v>-8.6936197519463831E+25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-35.999264007083859</v>
      </c>
      <c r="AC80">
        <f t="shared" si="64"/>
        <v>-32.14220000632487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-6.1511461499573885E-18</v>
      </c>
      <c r="AI80">
        <f t="shared" si="69"/>
        <v>-6.1511507714788211E-18</v>
      </c>
      <c r="AJ80">
        <f t="shared" si="70"/>
        <v>-3.8570640007589887</v>
      </c>
      <c r="AK80">
        <f t="shared" si="92"/>
        <v>-2.5199484804958705</v>
      </c>
      <c r="AL80">
        <f t="shared" si="71"/>
        <v>-6.3770124812548588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-1.6269949314592023E-21</v>
      </c>
      <c r="AR80">
        <f t="shared" si="76"/>
        <v>-1.6269961538642245E-21</v>
      </c>
      <c r="AS80">
        <f t="shared" si="77"/>
        <v>-1.0202039468030035E-3</v>
      </c>
      <c r="AT80">
        <f t="shared" si="78"/>
        <v>-6.6653324524462839E-4</v>
      </c>
      <c r="AU80">
        <f t="shared" si="79"/>
        <v>-1.6867371920476317E-3</v>
      </c>
      <c r="AW80">
        <v>77</v>
      </c>
      <c r="AX80">
        <f>IF(Z80&gt;0, (R80*SUMPRODUCT(K80:$K$98, X80:$X$98)-K80*$AZ$3)/Z80, 0)</f>
        <v>-8.6936197519463831E+25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2000000</v>
      </c>
      <c r="S81">
        <f t="shared" si="63"/>
        <v>-7.726068626783365E+26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-32.14220000632487</v>
      </c>
      <c r="AC81">
        <f t="shared" si="64"/>
        <v>-28.698392862790062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-6.5775922539856006E-19</v>
      </c>
      <c r="AI81">
        <f t="shared" si="69"/>
        <v>-6.5775968970961934E-19</v>
      </c>
      <c r="AJ81">
        <f t="shared" si="70"/>
        <v>-3.4438071435348085</v>
      </c>
      <c r="AK81">
        <f t="shared" si="92"/>
        <v>-2.2499540004427412</v>
      </c>
      <c r="AL81">
        <f t="shared" si="71"/>
        <v>-5.6937611439775502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-1.5533849008358641E-22</v>
      </c>
      <c r="AR81">
        <f t="shared" si="76"/>
        <v>-1.5533859973674838E-22</v>
      </c>
      <c r="AS81">
        <f t="shared" si="77"/>
        <v>-8.1330034024474057E-4</v>
      </c>
      <c r="AT81">
        <f t="shared" si="78"/>
        <v>-5.3135622229323045E-4</v>
      </c>
      <c r="AU81">
        <f t="shared" si="79"/>
        <v>-1.3446565625379711E-3</v>
      </c>
      <c r="AW81">
        <v>78</v>
      </c>
      <c r="AX81">
        <f>IF(Z81&gt;0, (R81*SUMPRODUCT(K81:$K$98, X81:$X$98)-K81*$AZ$3)/Z81, 0)</f>
        <v>-7.726068626783365E+26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2000000</v>
      </c>
      <c r="S82">
        <f t="shared" si="63"/>
        <v>-7.2817301590944906E+27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-28.698392862790062</v>
      </c>
      <c r="AC82">
        <f t="shared" si="64"/>
        <v>-25.623565056062553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-6.6509103424374601E-20</v>
      </c>
      <c r="AI82">
        <f t="shared" si="69"/>
        <v>-6.6509147410426843E-20</v>
      </c>
      <c r="AJ82">
        <f t="shared" si="70"/>
        <v>-3.0748278067275088</v>
      </c>
      <c r="AK82">
        <f t="shared" si="92"/>
        <v>-2.0088875003953044</v>
      </c>
      <c r="AL82">
        <f t="shared" si="71"/>
        <v>-5.0837153071228132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-1.4024106531230078E-23</v>
      </c>
      <c r="AR82">
        <f t="shared" si="76"/>
        <v>-1.4024115806127057E-23</v>
      </c>
      <c r="AS82">
        <f t="shared" si="77"/>
        <v>-6.483580518532691E-4</v>
      </c>
      <c r="AT82">
        <f t="shared" si="78"/>
        <v>-4.2359392721080222E-4</v>
      </c>
      <c r="AU82">
        <f t="shared" si="79"/>
        <v>-1.0719519790640714E-3</v>
      </c>
      <c r="AW82">
        <v>79</v>
      </c>
      <c r="AX82">
        <f>IF(Z82&gt;0, (R82*SUMPRODUCT(K82:$K$98, X82:$X$98)-K82*$AZ$3)/Z82, 0)</f>
        <v>-7.2817301590944906E+27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2000000</v>
      </c>
      <c r="S83">
        <f t="shared" si="63"/>
        <v>-7.3012730034202576E+28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-25.623565056062553</v>
      </c>
      <c r="AC83">
        <f t="shared" si="64"/>
        <v>-22.878183085770136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-6.3407004235410003E-21</v>
      </c>
      <c r="AI83">
        <f t="shared" si="69"/>
        <v>-6.3407043403550739E-21</v>
      </c>
      <c r="AJ83">
        <f t="shared" si="70"/>
        <v>-2.7453819702924172</v>
      </c>
      <c r="AK83">
        <f t="shared" si="92"/>
        <v>-1.7936495539243789</v>
      </c>
      <c r="AL83">
        <f t="shared" si="71"/>
        <v>-4.5390315242167958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-1.1937498247281533E-24</v>
      </c>
      <c r="AR83">
        <f t="shared" si="76"/>
        <v>-1.1937505621381871E-24</v>
      </c>
      <c r="AS83">
        <f t="shared" si="77"/>
        <v>-5.1686706939833285E-4</v>
      </c>
      <c r="AT83">
        <f t="shared" si="78"/>
        <v>-3.3768648534024409E-4</v>
      </c>
      <c r="AU83">
        <f t="shared" si="79"/>
        <v>-8.5455355473857699E-4</v>
      </c>
      <c r="AW83">
        <v>80</v>
      </c>
      <c r="AX83">
        <f>IF(Z83&gt;0, (R83*SUMPRODUCT(K83:$K$98, X83:$X$98)-K83*$AZ$3)/Z83, 0)</f>
        <v>-7.3012730034202576E+28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2000000</v>
      </c>
      <c r="S84">
        <f t="shared" si="63"/>
        <v>-7.8153925461246165E+29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-22.878183085770136</v>
      </c>
      <c r="AC84">
        <f t="shared" si="64"/>
        <v>-20.426949183723334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-5.6814971349562441E-22</v>
      </c>
      <c r="AI84">
        <f t="shared" si="69"/>
        <v>-5.6815004020584822E-22</v>
      </c>
      <c r="AJ84">
        <f t="shared" si="70"/>
        <v>-2.4512339020468019</v>
      </c>
      <c r="AK84">
        <f t="shared" si="92"/>
        <v>-1.6014728160039096</v>
      </c>
      <c r="AL84">
        <f t="shared" si="71"/>
        <v>-4.052706718050711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-9.5503844719851638E-26</v>
      </c>
      <c r="AR84">
        <f t="shared" si="76"/>
        <v>-9.5503899638619959E-26</v>
      </c>
      <c r="AS84">
        <f t="shared" si="77"/>
        <v>-4.1204326323208951E-4</v>
      </c>
      <c r="AT84">
        <f t="shared" si="78"/>
        <v>-2.6920159864496498E-4</v>
      </c>
      <c r="AU84">
        <f t="shared" si="79"/>
        <v>-6.8124486187705444E-4</v>
      </c>
      <c r="AW84">
        <v>81</v>
      </c>
      <c r="AX84">
        <f>IF(Z84&gt;0, (R84*SUMPRODUCT(K84:$K$98, X84:$X$98)-K84*$AZ$3)/Z84, 0)</f>
        <v>-7.8153925461246165E+29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2000000</v>
      </c>
      <c r="S85">
        <f t="shared" si="63"/>
        <v>-8.9684548305291422E+30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-20.426949183723334</v>
      </c>
      <c r="AC85">
        <f t="shared" si="64"/>
        <v>-18.238347485467262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-4.7683677655814487E-23</v>
      </c>
      <c r="AI85">
        <f t="shared" si="69"/>
        <v>-4.7683703075950717E-23</v>
      </c>
      <c r="AJ85">
        <f t="shared" si="70"/>
        <v>-2.1886016982560719</v>
      </c>
      <c r="AK85">
        <f t="shared" si="92"/>
        <v>-1.4298864428606335</v>
      </c>
      <c r="AL85">
        <f t="shared" si="71"/>
        <v>-3.6184881411167051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-7.1566500970777981E-27</v>
      </c>
      <c r="AR85">
        <f t="shared" si="76"/>
        <v>-7.1566539122831141E-27</v>
      </c>
      <c r="AS85">
        <f t="shared" si="77"/>
        <v>-3.2847836673476506E-4</v>
      </c>
      <c r="AT85">
        <f t="shared" si="78"/>
        <v>-2.1460586626671313E-4</v>
      </c>
      <c r="AU85">
        <f t="shared" si="79"/>
        <v>-5.4308423300147813E-4</v>
      </c>
      <c r="AW85">
        <v>82</v>
      </c>
      <c r="AX85">
        <f>IF(Z85&gt;0, (R85*SUMPRODUCT(K85:$K$98, X85:$X$98)-K85*$AZ$3)/Z85, 0)</f>
        <v>-8.9684548305291422E+30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2000000</v>
      </c>
      <c r="S86">
        <f t="shared" si="63"/>
        <v>-1.1090681421745873E+32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-18.238347485467262</v>
      </c>
      <c r="AC86">
        <f t="shared" si="64"/>
        <v>-16.284238826310055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-3.7328933425115061E-24</v>
      </c>
      <c r="AI86">
        <f t="shared" si="69"/>
        <v>-3.7328951778629832E-24</v>
      </c>
      <c r="AJ86">
        <f t="shared" si="70"/>
        <v>-1.9541086591572068</v>
      </c>
      <c r="AK86">
        <f t="shared" si="92"/>
        <v>-1.2766843239827084</v>
      </c>
      <c r="AL86">
        <f t="shared" si="71"/>
        <v>-3.2307929831399154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-5.0022754145142633E-28</v>
      </c>
      <c r="AR86">
        <f t="shared" si="76"/>
        <v>-5.0022778739827578E-28</v>
      </c>
      <c r="AS86">
        <f t="shared" si="77"/>
        <v>-2.6186094286891341E-4</v>
      </c>
      <c r="AT86">
        <f t="shared" si="78"/>
        <v>-1.7108248267435675E-4</v>
      </c>
      <c r="AU86">
        <f t="shared" si="79"/>
        <v>-4.329434255432702E-4</v>
      </c>
      <c r="AW86">
        <v>83</v>
      </c>
      <c r="AX86">
        <f>IF(Z86&gt;0, (R86*SUMPRODUCT(K86:$K$98, X86:$X$98)-K86*$AZ$3)/Z86, 0)</f>
        <v>-1.1090681421745873E+32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2000000</v>
      </c>
      <c r="S87">
        <f t="shared" si="63"/>
        <v>-1.4869615058765919E+33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-16.284238826310055</v>
      </c>
      <c r="AC87">
        <f t="shared" si="64"/>
        <v>-14.53949895206255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-2.7116368834952153E-25</v>
      </c>
      <c r="AI87">
        <f t="shared" si="69"/>
        <v>-2.7116381057443199E-25</v>
      </c>
      <c r="AJ87">
        <f t="shared" si="70"/>
        <v>-1.7447398742475055</v>
      </c>
      <c r="AK87">
        <f t="shared" si="92"/>
        <v>-1.1398967178417039</v>
      </c>
      <c r="AL87">
        <f t="shared" si="71"/>
        <v>-2.8846365920892092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-3.2444084805196872E-29</v>
      </c>
      <c r="AR87">
        <f t="shared" si="76"/>
        <v>-3.24440994291142E-29</v>
      </c>
      <c r="AS87">
        <f t="shared" si="77"/>
        <v>-2.0875394042483523E-4</v>
      </c>
      <c r="AT87">
        <f t="shared" si="78"/>
        <v>-1.363859077442257E-4</v>
      </c>
      <c r="AU87">
        <f t="shared" si="79"/>
        <v>-3.4513984816906092E-4</v>
      </c>
      <c r="AW87">
        <v>84</v>
      </c>
      <c r="AX87">
        <f>IF(Z87&gt;0, (R87*SUMPRODUCT(K87:$K$98, X87:$X$98)-K87*$AZ$3)/Z87, 0)</f>
        <v>-1.4869615058765919E+33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2000000</v>
      </c>
      <c r="S88">
        <f t="shared" si="63"/>
        <v>-2.1768599874162928E+34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-14.53949895206255</v>
      </c>
      <c r="AC88">
        <f t="shared" si="64"/>
        <v>-12.981695492912989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-1.8167726646279515E-26</v>
      </c>
      <c r="AI88">
        <f t="shared" si="69"/>
        <v>-1.8167734100649324E-26</v>
      </c>
      <c r="AJ88">
        <f t="shared" si="70"/>
        <v>-1.5578034591495609</v>
      </c>
      <c r="AK88">
        <f t="shared" si="92"/>
        <v>-1.0177649266443787</v>
      </c>
      <c r="AL88">
        <f t="shared" si="71"/>
        <v>-2.5755683857939395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-1.9408258124232667E-30</v>
      </c>
      <c r="AR88">
        <f t="shared" si="76"/>
        <v>-1.9408266087602889E-30</v>
      </c>
      <c r="AS88">
        <f t="shared" si="77"/>
        <v>-1.6641736322132935E-4</v>
      </c>
      <c r="AT88">
        <f t="shared" si="78"/>
        <v>-1.0872601063793505E-4</v>
      </c>
      <c r="AU88">
        <f t="shared" si="79"/>
        <v>-2.7514337385926439E-4</v>
      </c>
      <c r="AW88">
        <v>85</v>
      </c>
      <c r="AX88">
        <f>IF(Z88&gt;0, (R88*SUMPRODUCT(K88:$K$98, X88:$X$98)-K88*$AZ$3)/Z88, 0)</f>
        <v>-2.1768599874162928E+34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-12.981695492912989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-12.981695492912989</v>
      </c>
      <c r="AK89">
        <f t="shared" si="92"/>
        <v>-0.90871868450390936</v>
      </c>
      <c r="AL89">
        <f t="shared" si="71"/>
        <v>-13.890414177416899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-1.137624317492069E-31</v>
      </c>
      <c r="AR89">
        <f t="shared" si="76"/>
        <v>-1.137624317492069E-31</v>
      </c>
      <c r="AS89">
        <f t="shared" si="77"/>
        <v>-1.2382244287301271E-3</v>
      </c>
      <c r="AT89">
        <f t="shared" si="78"/>
        <v>-8.6675710011108913E-5</v>
      </c>
      <c r="AU89">
        <f t="shared" si="79"/>
        <v>-1.3249001387412361E-3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156620.56279297324</v>
      </c>
      <c r="AO91" s="6">
        <f t="shared" si="93"/>
        <v>-15662.056279297325</v>
      </c>
      <c r="AP91" s="6">
        <f t="shared" si="93"/>
        <v>-739.17737917077454</v>
      </c>
      <c r="AQ91" s="6">
        <f t="shared" si="93"/>
        <v>-121519.3520257278</v>
      </c>
      <c r="AR91" s="6">
        <f t="shared" si="93"/>
        <v>18699.977108777359</v>
      </c>
      <c r="AS91" s="6">
        <f t="shared" si="93"/>
        <v>-29037.343683943116</v>
      </c>
      <c r="AT91" s="6">
        <f t="shared" si="93"/>
        <v>14595.483509641848</v>
      </c>
      <c r="AU91" s="6">
        <f t="shared" si="93"/>
        <v>4258.116934476092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400255.41471981315</v>
      </c>
      <c r="K3">
        <v>1</v>
      </c>
      <c r="L3" s="2">
        <v>0</v>
      </c>
      <c r="O3">
        <f>$C$3</f>
        <v>400255.41471981315</v>
      </c>
      <c r="P3">
        <f>O3*C5</f>
        <v>40025.54147198132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400255.41471981315</v>
      </c>
      <c r="AF3">
        <f t="shared" ref="AF3:AF34" si="4">-$Z3*P3</f>
        <v>-40025.54147198132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359604.91627713182</v>
      </c>
      <c r="AJ3">
        <f t="shared" ref="AJ3:AJ34" si="8">AB3-AC3</f>
        <v>0</v>
      </c>
      <c r="AL3">
        <f t="shared" ref="AL3:AL34" si="9">SUM(AI3:AK3)</f>
        <v>359604.91627713182</v>
      </c>
      <c r="AN3">
        <f t="shared" ref="AN3:AN34" si="10">AE3*$K3</f>
        <v>400255.41471981315</v>
      </c>
      <c r="AO3">
        <f t="shared" ref="AO3:AO34" si="11">AF3*$K3</f>
        <v>-40025.54147198132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359604.91627713182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359604.91627713182</v>
      </c>
      <c r="AW3">
        <v>0</v>
      </c>
      <c r="AX3">
        <f>IF(Z3&gt;0, (R3*SUMPRODUCT(K3:$K$98, X3:$X$98)-K3*$AZ$3)/Z3, 0)</f>
        <v>0</v>
      </c>
      <c r="AZ3">
        <f>C6*ABS(SUMPRODUCT(X4:X79, K4:K79))/1</f>
        <v>324526.10834687162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16183.187285754842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15982.556010998262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-15982.556010998262</v>
      </c>
      <c r="AK4">
        <f>G4*SUM(AB4, AE4:AF4)</f>
        <v>0</v>
      </c>
      <c r="AL4">
        <f t="shared" si="9"/>
        <v>-20777.58201099826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-4558.8762122076432</v>
      </c>
      <c r="AR4">
        <f t="shared" si="14"/>
        <v>-4558.8762122076432</v>
      </c>
      <c r="AS4">
        <f t="shared" si="15"/>
        <v>-15195.432602204088</v>
      </c>
      <c r="AT4">
        <f t="shared" si="16"/>
        <v>0</v>
      </c>
      <c r="AU4">
        <f t="shared" si="17"/>
        <v>-19754.308814411732</v>
      </c>
      <c r="AW4">
        <v>1</v>
      </c>
      <c r="AX4">
        <f>IF(Z4&gt;0, (R4*SUMPRODUCT(K4:$K$98, X4:$X$98)-K4*$AZ$3)/Z4, 0)</f>
        <v>16183.187285754842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2000000</v>
      </c>
      <c r="S5">
        <f t="shared" si="1"/>
        <v>27952.07867180707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15982.556010998262</v>
      </c>
      <c r="AC5">
        <f t="shared" si="2"/>
        <v>27259.185141140246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-5030.1695734719178</v>
      </c>
      <c r="AI5">
        <f t="shared" si="7"/>
        <v>-5042.359715688709</v>
      </c>
      <c r="AJ5">
        <f t="shared" si="8"/>
        <v>-11276.629130141984</v>
      </c>
      <c r="AK5">
        <f>G5*SUM(AB5, AE5:AF5)</f>
        <v>65.528479645092872</v>
      </c>
      <c r="AL5">
        <f t="shared" si="9"/>
        <v>-16253.4603661856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-4536.9881622080738</v>
      </c>
      <c r="AR5">
        <f t="shared" si="14"/>
        <v>-4547.9831257228007</v>
      </c>
      <c r="AS5">
        <f t="shared" si="15"/>
        <v>-10171.015534522423</v>
      </c>
      <c r="AT5">
        <f t="shared" si="16"/>
        <v>59.103760240050057</v>
      </c>
      <c r="AU5">
        <f t="shared" si="17"/>
        <v>-14659.894900005174</v>
      </c>
      <c r="AW5">
        <v>2</v>
      </c>
      <c r="AX5">
        <f>IF(Z5&gt;0, (R5*SUMPRODUCT(K5:$K$98, X5:$X$98)-K5*$AZ$3)/Z5, 0)</f>
        <v>27952.07867180707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2000000</v>
      </c>
      <c r="S6">
        <f t="shared" si="1"/>
        <v>40067.187366930411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27259.185141140246</v>
      </c>
      <c r="AC6">
        <f t="shared" si="2"/>
        <v>38533.028010367416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-7497.8658645575733</v>
      </c>
      <c r="AI6">
        <f t="shared" si="7"/>
        <v>-7509.8872436905431</v>
      </c>
      <c r="AJ6">
        <f t="shared" si="8"/>
        <v>-11273.84286922717</v>
      </c>
      <c r="AK6">
        <f>G6*SUM(AB6, AE6:AF6)</f>
        <v>193.54021450209575</v>
      </c>
      <c r="AL6">
        <f t="shared" si="9"/>
        <v>-18590.189898415618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-6397.4457837274449</v>
      </c>
      <c r="AR6">
        <f t="shared" si="14"/>
        <v>-6407.7028518903126</v>
      </c>
      <c r="AS6">
        <f t="shared" si="15"/>
        <v>-9619.2436398565642</v>
      </c>
      <c r="AT6">
        <f t="shared" si="16"/>
        <v>165.13539340586723</v>
      </c>
      <c r="AU6">
        <f t="shared" si="17"/>
        <v>-15861.81109834101</v>
      </c>
      <c r="AW6">
        <v>3</v>
      </c>
      <c r="AX6">
        <f>IF(Z6&gt;0, (R6*SUMPRODUCT(K6:$K$98, X6:$X$98)-K6*$AZ$3)/Z6, 0)</f>
        <v>40067.187366930411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2000000</v>
      </c>
      <c r="S7">
        <f t="shared" si="1"/>
        <v>51471.816564898545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38533.028010367416</v>
      </c>
      <c r="AC7">
        <f t="shared" si="2"/>
        <v>48742.12704557323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-10251.859052485568</v>
      </c>
      <c r="AI7">
        <f t="shared" si="7"/>
        <v>-10263.69614370813</v>
      </c>
      <c r="AJ7">
        <f t="shared" si="8"/>
        <v>-10209.099035205814</v>
      </c>
      <c r="AK7">
        <f>G7*SUM(AB7, AE7:AF7)</f>
        <v>531.75578654307037</v>
      </c>
      <c r="AL7">
        <f t="shared" si="9"/>
        <v>-19941.039392370873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-8222.6458969036066</v>
      </c>
      <c r="AR7">
        <f t="shared" si="14"/>
        <v>-8232.1400002729733</v>
      </c>
      <c r="AS7">
        <f t="shared" si="15"/>
        <v>-8188.3496313349096</v>
      </c>
      <c r="AT7">
        <f t="shared" si="16"/>
        <v>426.50211185970488</v>
      </c>
      <c r="AU7">
        <f t="shared" si="17"/>
        <v>-15993.987519748176</v>
      </c>
      <c r="AW7">
        <v>4</v>
      </c>
      <c r="AX7">
        <f>IF(Z7&gt;0, (R7*SUMPRODUCT(K7:$K$98, X7:$X$98)-K7*$AZ$3)/Z7, 0)</f>
        <v>51471.816564898545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2000000</v>
      </c>
      <c r="S8">
        <f t="shared" si="1"/>
        <v>62205.529143825959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48742.12704557323</v>
      </c>
      <c r="AC8">
        <f t="shared" si="2"/>
        <v>57911.056413553859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-13068.915753219315</v>
      </c>
      <c r="AI8">
        <f t="shared" si="7"/>
        <v>-13080.552792806193</v>
      </c>
      <c r="AJ8">
        <f t="shared" si="8"/>
        <v>-9168.9293679806287</v>
      </c>
      <c r="AK8">
        <f t="shared" ref="AK8:AK39" si="30">G8*SUM(AB8:AB8, AE8:AF8)</f>
        <v>1052.8299441843819</v>
      </c>
      <c r="AL8">
        <f t="shared" si="9"/>
        <v>-21196.652216602441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-9781.7332378486426</v>
      </c>
      <c r="AR8">
        <f t="shared" si="14"/>
        <v>-9790.4432501454994</v>
      </c>
      <c r="AS8">
        <f t="shared" si="15"/>
        <v>-6862.6979351496293</v>
      </c>
      <c r="AT8">
        <f t="shared" si="16"/>
        <v>788.0150008843566</v>
      </c>
      <c r="AU8">
        <f t="shared" si="17"/>
        <v>-15865.126184410772</v>
      </c>
      <c r="AW8">
        <v>5</v>
      </c>
      <c r="AX8">
        <f>IF(Z8&gt;0, (R8*SUMPRODUCT(K8:$K$98, X8:$X$98)-K8*$AZ$3)/Z8, 0)</f>
        <v>62205.529143825959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2000000</v>
      </c>
      <c r="S9">
        <f t="shared" si="1"/>
        <v>70605.505382916774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57911.056413553859</v>
      </c>
      <c r="AC9">
        <f t="shared" si="2"/>
        <v>64506.83379027107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-16060.499903084668</v>
      </c>
      <c r="AI9">
        <f t="shared" si="7"/>
        <v>-16071.920194151284</v>
      </c>
      <c r="AJ9">
        <f t="shared" si="8"/>
        <v>-6595.7773767172112</v>
      </c>
      <c r="AK9">
        <f t="shared" si="30"/>
        <v>1291.4165580222511</v>
      </c>
      <c r="AL9">
        <f t="shared" si="9"/>
        <v>-21376.281012846244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-11210.345807634589</v>
      </c>
      <c r="AR9">
        <f t="shared" si="14"/>
        <v>-11218.317253906695</v>
      </c>
      <c r="AS9">
        <f t="shared" si="15"/>
        <v>-4603.9006076623646</v>
      </c>
      <c r="AT9">
        <f t="shared" si="16"/>
        <v>901.41815538095784</v>
      </c>
      <c r="AU9">
        <f t="shared" si="17"/>
        <v>-14920.799706188101</v>
      </c>
      <c r="AW9">
        <v>6</v>
      </c>
      <c r="AX9">
        <f>IF(Z9&gt;0, (R9*SUMPRODUCT(K9:$K$98, X9:$X$98)-K9*$AZ$3)/Z9, 0)</f>
        <v>70605.505382916774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2000000</v>
      </c>
      <c r="S10">
        <f t="shared" si="1"/>
        <v>72591.343121040278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64506.83379027107</v>
      </c>
      <c r="AC10">
        <f t="shared" si="2"/>
        <v>64963.112358828475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-19143.263814037309</v>
      </c>
      <c r="AI10">
        <f t="shared" si="7"/>
        <v>-19154.450256794422</v>
      </c>
      <c r="AJ10">
        <f t="shared" si="8"/>
        <v>-456.27856855740538</v>
      </c>
      <c r="AK10">
        <f t="shared" si="30"/>
        <v>277.37938529816557</v>
      </c>
      <c r="AL10">
        <f t="shared" si="9"/>
        <v>-19333.349440053662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-12673.942380093806</v>
      </c>
      <c r="AR10">
        <f t="shared" si="14"/>
        <v>-12681.348449002386</v>
      </c>
      <c r="AS10">
        <f t="shared" si="15"/>
        <v>-302.08267217880626</v>
      </c>
      <c r="AT10">
        <f t="shared" si="16"/>
        <v>183.64111683593694</v>
      </c>
      <c r="AU10">
        <f t="shared" si="17"/>
        <v>-12799.790004345254</v>
      </c>
      <c r="AW10">
        <v>7</v>
      </c>
      <c r="AX10">
        <f>IF(Z10&gt;0, (R10*SUMPRODUCT(K10:$K$98, X10:$X$98)-K10*$AZ$3)/Z10, 0)</f>
        <v>72591.343121040278</v>
      </c>
    </row>
    <row r="11" spans="1:52" x14ac:dyDescent="0.25">
      <c r="A11" t="s">
        <v>33</v>
      </c>
      <c r="C11" s="25">
        <f>AU81</f>
        <v>10303.331834641063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2000000</v>
      </c>
      <c r="S11">
        <f t="shared" si="1"/>
        <v>71833.643824719446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64963.112358828475</v>
      </c>
      <c r="AC11">
        <f t="shared" si="2"/>
        <v>62831.691832857607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-22565.843597544368</v>
      </c>
      <c r="AI11">
        <f t="shared" si="7"/>
        <v>-22576.777139351423</v>
      </c>
      <c r="AJ11">
        <f t="shared" si="8"/>
        <v>2131.4205259708688</v>
      </c>
      <c r="AK11">
        <f t="shared" si="30"/>
        <v>103.94097977412557</v>
      </c>
      <c r="AL11">
        <f t="shared" si="9"/>
        <v>-20341.41563360643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-14206.815493970549</v>
      </c>
      <c r="AR11">
        <f t="shared" si="14"/>
        <v>-14213.698941978022</v>
      </c>
      <c r="AS11">
        <f t="shared" si="15"/>
        <v>1341.8819474502147</v>
      </c>
      <c r="AT11">
        <f t="shared" si="16"/>
        <v>65.438294630129363</v>
      </c>
      <c r="AU11">
        <f t="shared" si="17"/>
        <v>-12806.378699897678</v>
      </c>
      <c r="AW11">
        <v>8</v>
      </c>
      <c r="AX11">
        <f>IF(Z11&gt;0, (R11*SUMPRODUCT(K11:$K$98, X11:$X$98)-K11*$AZ$3)/Z11, 0)</f>
        <v>71833.643824719446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2000000</v>
      </c>
      <c r="S12">
        <f t="shared" si="1"/>
        <v>72901.45917528875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62831.691832857607</v>
      </c>
      <c r="AC12">
        <f t="shared" si="2"/>
        <v>62169.398441007128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-26299.522219658251</v>
      </c>
      <c r="AI12">
        <f t="shared" si="7"/>
        <v>-26310.182054033365</v>
      </c>
      <c r="AJ12">
        <f t="shared" si="8"/>
        <v>662.29339185047866</v>
      </c>
      <c r="AK12">
        <f t="shared" si="30"/>
        <v>1319.4655284900098</v>
      </c>
      <c r="AL12">
        <f t="shared" si="9"/>
        <v>-24328.423133692875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-15459.788722974772</v>
      </c>
      <c r="AR12">
        <f t="shared" si="14"/>
        <v>-15466.054950394599</v>
      </c>
      <c r="AS12">
        <f t="shared" si="15"/>
        <v>389.31946463184801</v>
      </c>
      <c r="AT12">
        <f t="shared" si="16"/>
        <v>775.62847443883607</v>
      </c>
      <c r="AU12">
        <f t="shared" si="17"/>
        <v>-14301.107011323913</v>
      </c>
      <c r="AW12">
        <v>9</v>
      </c>
      <c r="AX12">
        <f>IF(Z12&gt;0, (R12*SUMPRODUCT(K12:$K$98, X12:$X$98)-K12*$AZ$3)/Z12, 0)</f>
        <v>72901.45917528875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2000000</v>
      </c>
      <c r="S13">
        <f t="shared" si="1"/>
        <v>80985.557971673261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62169.398441007128</v>
      </c>
      <c r="AC13">
        <f t="shared" si="2"/>
        <v>67149.029389239935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-30221.370672342382</v>
      </c>
      <c r="AI13">
        <f t="shared" si="7"/>
        <v>-30231.73502480704</v>
      </c>
      <c r="AJ13">
        <f t="shared" si="8"/>
        <v>-4979.630948232807</v>
      </c>
      <c r="AK13">
        <f t="shared" si="30"/>
        <v>4351.8578908704994</v>
      </c>
      <c r="AL13">
        <f t="shared" si="9"/>
        <v>-30859.508082169352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-15861.776662534041</v>
      </c>
      <c r="AR13">
        <f t="shared" si="14"/>
        <v>-15867.216423881353</v>
      </c>
      <c r="AS13">
        <f t="shared" si="15"/>
        <v>-2613.5741763359738</v>
      </c>
      <c r="AT13">
        <f t="shared" si="16"/>
        <v>2284.0856121475213</v>
      </c>
      <c r="AU13">
        <f t="shared" si="17"/>
        <v>-16196.704988069807</v>
      </c>
      <c r="AW13">
        <v>10</v>
      </c>
      <c r="AX13">
        <f>IF(Z13&gt;0, (R13*SUMPRODUCT(K13:$K$98, X13:$X$98)-K13*$AZ$3)/Z13, 0)</f>
        <v>80985.557971673261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2000000</v>
      </c>
      <c r="S14">
        <f t="shared" si="1"/>
        <v>86527.609396848973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67149.029389239935</v>
      </c>
      <c r="AC14">
        <f t="shared" si="2"/>
        <v>69536.7345759983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-34440.675249909815</v>
      </c>
      <c r="AI14">
        <f t="shared" si="7"/>
        <v>-34450.720704629515</v>
      </c>
      <c r="AJ14">
        <f t="shared" si="8"/>
        <v>-2387.705186758365</v>
      </c>
      <c r="AK14">
        <f t="shared" si="30"/>
        <v>4700.4320572467959</v>
      </c>
      <c r="AL14">
        <f t="shared" si="9"/>
        <v>-32137.993834141085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-16139.545778825324</v>
      </c>
      <c r="AR14">
        <f t="shared" si="14"/>
        <v>-16144.253267140848</v>
      </c>
      <c r="AS14">
        <f t="shared" si="15"/>
        <v>-1118.9233918439568</v>
      </c>
      <c r="AT14">
        <f t="shared" si="16"/>
        <v>2202.7105397241421</v>
      </c>
      <c r="AU14">
        <f t="shared" si="17"/>
        <v>-15060.466119260664</v>
      </c>
      <c r="AW14">
        <v>11</v>
      </c>
      <c r="AX14">
        <f>IF(Z14&gt;0, (R14*SUMPRODUCT(K14:$K$98, X14:$X$98)-K14*$AZ$3)/Z14, 0)</f>
        <v>86527.609396848973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2000000</v>
      </c>
      <c r="S15">
        <f t="shared" si="1"/>
        <v>89793.208459930887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69536.7345759983</v>
      </c>
      <c r="AC15">
        <f t="shared" si="2"/>
        <v>69691.369019755453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-38936.327148107142</v>
      </c>
      <c r="AI15">
        <f t="shared" si="7"/>
        <v>-38946.028796234968</v>
      </c>
      <c r="AJ15">
        <f t="shared" si="8"/>
        <v>-154.63444375715335</v>
      </c>
      <c r="AK15">
        <f t="shared" si="30"/>
        <v>4867.5714203198813</v>
      </c>
      <c r="AL15">
        <f t="shared" si="9"/>
        <v>-34233.091819672241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-16291.332588218385</v>
      </c>
      <c r="AR15">
        <f t="shared" si="14"/>
        <v>-16295.391850811466</v>
      </c>
      <c r="AS15">
        <f t="shared" si="15"/>
        <v>-64.700533855166256</v>
      </c>
      <c r="AT15">
        <f t="shared" si="16"/>
        <v>2036.6385510296598</v>
      </c>
      <c r="AU15">
        <f t="shared" si="17"/>
        <v>-14323.453833636973</v>
      </c>
      <c r="AW15">
        <v>12</v>
      </c>
      <c r="AX15">
        <f>IF(Z15&gt;0, (R15*SUMPRODUCT(K15:$K$98, X15:$X$98)-K15*$AZ$3)/Z15, 0)</f>
        <v>89793.208459930887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2000000</v>
      </c>
      <c r="S16">
        <f t="shared" si="1"/>
        <v>90989.537289492204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69691.369019755453</v>
      </c>
      <c r="AC16">
        <f t="shared" si="2"/>
        <v>67948.411630271483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-43197.659351106755</v>
      </c>
      <c r="AI16">
        <f t="shared" si="7"/>
        <v>-43206.993997382357</v>
      </c>
      <c r="AJ16">
        <f t="shared" si="8"/>
        <v>1742.9573894839705</v>
      </c>
      <c r="AK16">
        <f t="shared" si="30"/>
        <v>4878.3958313828825</v>
      </c>
      <c r="AL16">
        <f t="shared" si="9"/>
        <v>-36585.640776515502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-16137.781105613674</v>
      </c>
      <c r="AR16">
        <f t="shared" si="14"/>
        <v>-16141.268342666719</v>
      </c>
      <c r="AS16">
        <f t="shared" si="15"/>
        <v>651.13400240708893</v>
      </c>
      <c r="AT16">
        <f t="shared" si="16"/>
        <v>1822.4710610710013</v>
      </c>
      <c r="AU16">
        <f t="shared" si="17"/>
        <v>-13667.663279188628</v>
      </c>
      <c r="AW16">
        <v>13</v>
      </c>
      <c r="AX16">
        <f>IF(Z16&gt;0, (R16*SUMPRODUCT(K16:$K$98, X16:$X$98)-K16*$AZ$3)/Z16, 0)</f>
        <v>90989.537289492204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2000000</v>
      </c>
      <c r="S17">
        <f t="shared" si="1"/>
        <v>90548.300077848311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67948.411630271483</v>
      </c>
      <c r="AC17">
        <f t="shared" si="2"/>
        <v>64800.251237813543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-47322.099816392169</v>
      </c>
      <c r="AI17">
        <f t="shared" si="7"/>
        <v>-47331.045353081165</v>
      </c>
      <c r="AJ17">
        <f t="shared" si="8"/>
        <v>3148.1603924579395</v>
      </c>
      <c r="AK17">
        <f t="shared" si="30"/>
        <v>4756.3888141190046</v>
      </c>
      <c r="AL17">
        <f t="shared" si="9"/>
        <v>-39426.496146504222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-15784.454936879003</v>
      </c>
      <c r="AR17">
        <f t="shared" si="14"/>
        <v>-15787.438752502179</v>
      </c>
      <c r="AS17">
        <f t="shared" si="15"/>
        <v>1050.0801114410094</v>
      </c>
      <c r="AT17">
        <f t="shared" si="16"/>
        <v>1586.5104293772365</v>
      </c>
      <c r="AU17">
        <f t="shared" si="17"/>
        <v>-13150.848211683933</v>
      </c>
      <c r="AW17">
        <v>14</v>
      </c>
      <c r="AX17">
        <f>IF(Z17&gt;0, (R17*SUMPRODUCT(K17:$K$98, X17:$X$98)-K17*$AZ$3)/Z17, 0)</f>
        <v>90548.300077848311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2000000</v>
      </c>
      <c r="S18">
        <f t="shared" si="1"/>
        <v>88776.009331468827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64800.251237813543</v>
      </c>
      <c r="AC18">
        <f t="shared" si="2"/>
        <v>60613.671937680701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-51431.298316698718</v>
      </c>
      <c r="AI18">
        <f t="shared" si="7"/>
        <v>-51439.832952406345</v>
      </c>
      <c r="AJ18">
        <f t="shared" si="8"/>
        <v>4186.579300132842</v>
      </c>
      <c r="AK18">
        <f t="shared" si="30"/>
        <v>4536.0175866469481</v>
      </c>
      <c r="AL18">
        <f t="shared" si="9"/>
        <v>-42717.236065626552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-15317.047082179535</v>
      </c>
      <c r="AR18">
        <f t="shared" si="14"/>
        <v>-15319.588830516474</v>
      </c>
      <c r="AS18">
        <f t="shared" si="15"/>
        <v>1246.8289612007043</v>
      </c>
      <c r="AT18">
        <f t="shared" si="16"/>
        <v>1350.8971621217552</v>
      </c>
      <c r="AU18">
        <f t="shared" si="17"/>
        <v>-12721.862707194012</v>
      </c>
      <c r="AW18">
        <v>15</v>
      </c>
      <c r="AX18">
        <f>IF(Z18&gt;0, (R18*SUMPRODUCT(K18:$K$98, X18:$X$98)-K18*$AZ$3)/Z18, 0)</f>
        <v>88776.009331468827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2000000</v>
      </c>
      <c r="S19">
        <f t="shared" si="1"/>
        <v>85890.697112099646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60613.671937680701</v>
      </c>
      <c r="AC19">
        <f t="shared" si="2"/>
        <v>55651.870959738808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-56009.726659344422</v>
      </c>
      <c r="AI19">
        <f t="shared" si="7"/>
        <v>-56017.825887903353</v>
      </c>
      <c r="AJ19">
        <f t="shared" si="8"/>
        <v>4961.8009779418935</v>
      </c>
      <c r="AK19">
        <f t="shared" si="30"/>
        <v>4242.9570356376498</v>
      </c>
      <c r="AL19">
        <f t="shared" si="9"/>
        <v>-46813.06787432381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-14893.370386106211</v>
      </c>
      <c r="AR19">
        <f t="shared" si="14"/>
        <v>-14895.524026517698</v>
      </c>
      <c r="AS19">
        <f t="shared" si="15"/>
        <v>1319.3769038739599</v>
      </c>
      <c r="AT19">
        <f t="shared" si="16"/>
        <v>1128.2313703908087</v>
      </c>
      <c r="AU19">
        <f t="shared" si="17"/>
        <v>-12447.915752252929</v>
      </c>
      <c r="AW19">
        <v>16</v>
      </c>
      <c r="AX19">
        <f>IF(Z19&gt;0, (R19*SUMPRODUCT(K19:$K$98, X19:$X$98)-K19*$AZ$3)/Z19, 0)</f>
        <v>85890.697112099646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2000000</v>
      </c>
      <c r="S20">
        <f t="shared" si="1"/>
        <v>81790.3187232903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55651.870959738808</v>
      </c>
      <c r="AC20">
        <f t="shared" si="2"/>
        <v>50004.256023844748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-60175.14165940044</v>
      </c>
      <c r="AI20">
        <f t="shared" si="7"/>
        <v>-60182.783801038408</v>
      </c>
      <c r="AJ20">
        <f t="shared" si="8"/>
        <v>5647.6149358940602</v>
      </c>
      <c r="AK20">
        <f t="shared" si="30"/>
        <v>3895.6309671817171</v>
      </c>
      <c r="AL20">
        <f t="shared" si="9"/>
        <v>-50639.537897962633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-14286.591783498297</v>
      </c>
      <c r="AR20">
        <f t="shared" si="14"/>
        <v>-14288.406156591947</v>
      </c>
      <c r="AS20">
        <f t="shared" si="15"/>
        <v>1340.8388732376482</v>
      </c>
      <c r="AT20">
        <f t="shared" si="16"/>
        <v>924.88838135681374</v>
      </c>
      <c r="AU20">
        <f t="shared" si="17"/>
        <v>-12022.678901997486</v>
      </c>
      <c r="AW20">
        <v>17</v>
      </c>
      <c r="AX20">
        <f>IF(Z20&gt;0, (R20*SUMPRODUCT(K20:$K$98, X20:$X$98)-K20*$AZ$3)/Z20, 0)</f>
        <v>81790.3187232903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2000000</v>
      </c>
      <c r="S21">
        <f t="shared" si="1"/>
        <v>76665.423317243054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50004.256023844748</v>
      </c>
      <c r="AC21">
        <f t="shared" si="2"/>
        <v>43972.803035178804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-63380.030755426269</v>
      </c>
      <c r="AI21">
        <f t="shared" si="7"/>
        <v>-63387.200350455634</v>
      </c>
      <c r="AJ21">
        <f t="shared" si="8"/>
        <v>6031.4529886659438</v>
      </c>
      <c r="AK21">
        <f t="shared" si="30"/>
        <v>3500.2979216691328</v>
      </c>
      <c r="AL21">
        <f t="shared" si="9"/>
        <v>-53855.449440120559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-13435.255727497755</v>
      </c>
      <c r="AR21">
        <f t="shared" si="14"/>
        <v>-13436.775533366164</v>
      </c>
      <c r="AS21">
        <f t="shared" si="15"/>
        <v>1278.5432942405105</v>
      </c>
      <c r="AT21">
        <f t="shared" si="16"/>
        <v>741.9907680626593</v>
      </c>
      <c r="AU21">
        <f t="shared" si="17"/>
        <v>-11416.241471062995</v>
      </c>
      <c r="AW21">
        <v>18</v>
      </c>
      <c r="AX21">
        <f>IF(Z21&gt;0, (R21*SUMPRODUCT(K21:$K$98, X21:$X$98)-K21*$AZ$3)/Z21, 0)</f>
        <v>76665.423317243054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2000000</v>
      </c>
      <c r="S22">
        <f t="shared" si="1"/>
        <v>70896.830540973562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43972.803035178804</v>
      </c>
      <c r="AC22">
        <f t="shared" si="2"/>
        <v>37908.206945924161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-66273.115247539361</v>
      </c>
      <c r="AI22">
        <f t="shared" si="7"/>
        <v>-66279.798939648143</v>
      </c>
      <c r="AJ22">
        <f t="shared" si="8"/>
        <v>6064.5960892546427</v>
      </c>
      <c r="AK22">
        <f t="shared" si="30"/>
        <v>3078.0962124625166</v>
      </c>
      <c r="AL22">
        <f t="shared" si="9"/>
        <v>-57137.106637930985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-12543.330184433171</v>
      </c>
      <c r="AR22">
        <f t="shared" si="14"/>
        <v>-12544.595188449632</v>
      </c>
      <c r="AS22">
        <f t="shared" si="15"/>
        <v>1147.8294161759284</v>
      </c>
      <c r="AT22">
        <f t="shared" si="16"/>
        <v>582.58280130877097</v>
      </c>
      <c r="AU22">
        <f t="shared" si="17"/>
        <v>-10814.182970964934</v>
      </c>
      <c r="AW22">
        <v>19</v>
      </c>
      <c r="AX22">
        <f>IF(Z22&gt;0, (R22*SUMPRODUCT(K22:$K$98, X22:$X$98)-K22*$AZ$3)/Z22, 0)</f>
        <v>70896.830540973562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2000000</v>
      </c>
      <c r="S23">
        <f t="shared" si="1"/>
        <v>64526.576685961285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37908.206945924161</v>
      </c>
      <c r="AC23">
        <f t="shared" si="2"/>
        <v>31945.82286706521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-68536.666334125548</v>
      </c>
      <c r="AI23">
        <f t="shared" si="7"/>
        <v>-68542.854835148653</v>
      </c>
      <c r="AJ23">
        <f t="shared" si="8"/>
        <v>5962.3840788589514</v>
      </c>
      <c r="AK23">
        <f t="shared" si="30"/>
        <v>2653.5744862146917</v>
      </c>
      <c r="AL23">
        <f t="shared" si="9"/>
        <v>-59926.896270075013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-11581.916313250586</v>
      </c>
      <c r="AR23">
        <f t="shared" si="14"/>
        <v>-11582.962099466749</v>
      </c>
      <c r="AS23">
        <f t="shared" si="15"/>
        <v>1007.575026951931</v>
      </c>
      <c r="AT23">
        <f t="shared" si="16"/>
        <v>448.42387694326425</v>
      </c>
      <c r="AU23">
        <f t="shared" si="17"/>
        <v>-10126.963195571554</v>
      </c>
      <c r="AW23">
        <v>20</v>
      </c>
      <c r="AX23">
        <f>IF(Z23&gt;0, (R23*SUMPRODUCT(K23:$K$98, X23:$X$98)-K23*$AZ$3)/Z23, 0)</f>
        <v>64526.576685961285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2000000</v>
      </c>
      <c r="S24">
        <f t="shared" si="1"/>
        <v>57680.152819698713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31945.82286706521</v>
      </c>
      <c r="AC24">
        <f t="shared" si="2"/>
        <v>26239.751290934473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-70422.162250963622</v>
      </c>
      <c r="AI24">
        <f t="shared" si="7"/>
        <v>-70427.848728462428</v>
      </c>
      <c r="AJ24">
        <f t="shared" si="8"/>
        <v>5706.0715761307365</v>
      </c>
      <c r="AK24">
        <f t="shared" si="30"/>
        <v>2236.2076006945649</v>
      </c>
      <c r="AL24">
        <f t="shared" si="9"/>
        <v>-62485.569551637127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-10625.485407701064</v>
      </c>
      <c r="AR24">
        <f t="shared" si="14"/>
        <v>-10626.343398733339</v>
      </c>
      <c r="AS24">
        <f t="shared" si="15"/>
        <v>860.94743940705007</v>
      </c>
      <c r="AT24">
        <f t="shared" si="16"/>
        <v>337.40502237199024</v>
      </c>
      <c r="AU24">
        <f t="shared" si="17"/>
        <v>-9427.9909369542984</v>
      </c>
      <c r="AW24">
        <v>21</v>
      </c>
      <c r="AX24">
        <f>IF(Z24&gt;0, (R24*SUMPRODUCT(K24:$K$98, X24:$X$98)-K24*$AZ$3)/Z24, 0)</f>
        <v>57680.152819698713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2000000</v>
      </c>
      <c r="S25">
        <f t="shared" si="1"/>
        <v>50348.379550145888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26239.751290934473</v>
      </c>
      <c r="AC25">
        <f t="shared" si="2"/>
        <v>20860.555827090408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-72089.486900593693</v>
      </c>
      <c r="AI25">
        <f t="shared" si="7"/>
        <v>-72094.665954024371</v>
      </c>
      <c r="AJ25">
        <f t="shared" si="8"/>
        <v>5379.1954638440657</v>
      </c>
      <c r="AK25">
        <f t="shared" si="30"/>
        <v>1836.7825903654134</v>
      </c>
      <c r="AL25">
        <f t="shared" si="9"/>
        <v>-64878.68789981489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-9711.6569991586948</v>
      </c>
      <c r="AR25">
        <f t="shared" si="14"/>
        <v>-9712.3547040899066</v>
      </c>
      <c r="AS25">
        <f t="shared" si="15"/>
        <v>724.66740328337244</v>
      </c>
      <c r="AT25">
        <f t="shared" si="16"/>
        <v>247.44526929776495</v>
      </c>
      <c r="AU25">
        <f t="shared" si="17"/>
        <v>-8740.2420315087693</v>
      </c>
      <c r="AW25">
        <v>22</v>
      </c>
      <c r="AX25">
        <f>IF(Z25&gt;0, (R25*SUMPRODUCT(K25:$K$98, X25:$X$98)-K25*$AZ$3)/Z25, 0)</f>
        <v>50348.379550145888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2000000</v>
      </c>
      <c r="S26">
        <f t="shared" si="1"/>
        <v>42361.692323449686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20860.555827090408</v>
      </c>
      <c r="AC26">
        <f t="shared" si="2"/>
        <v>15833.086277804039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-72843.000352365343</v>
      </c>
      <c r="AI26">
        <f t="shared" si="7"/>
        <v>-72847.672346509513</v>
      </c>
      <c r="AJ26">
        <f t="shared" si="8"/>
        <v>5027.4695492863684</v>
      </c>
      <c r="AK26">
        <f t="shared" si="30"/>
        <v>1460.2389078963286</v>
      </c>
      <c r="AL26">
        <f t="shared" si="9"/>
        <v>-66359.963889326813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-8761.7569969873857</v>
      </c>
      <c r="AR26">
        <f t="shared" si="14"/>
        <v>-8762.3189573292784</v>
      </c>
      <c r="AS26">
        <f t="shared" si="15"/>
        <v>604.71790408850848</v>
      </c>
      <c r="AT26">
        <f t="shared" si="16"/>
        <v>175.64156345350787</v>
      </c>
      <c r="AU26">
        <f t="shared" si="17"/>
        <v>-7981.9594897872621</v>
      </c>
      <c r="AW26">
        <v>23</v>
      </c>
      <c r="AX26">
        <f>IF(Z26&gt;0, (R26*SUMPRODUCT(K26:$K$98, X26:$X$98)-K26*$AZ$3)/Z26, 0)</f>
        <v>42361.692323449686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2000000</v>
      </c>
      <c r="S27">
        <f t="shared" si="1"/>
        <v>33721.483962199673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15833.086277804039</v>
      </c>
      <c r="AC27">
        <f t="shared" si="2"/>
        <v>11253.639503916929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-72597.592995490631</v>
      </c>
      <c r="AI27">
        <f t="shared" si="7"/>
        <v>-72601.764534737144</v>
      </c>
      <c r="AJ27">
        <f t="shared" si="8"/>
        <v>4579.4467738871099</v>
      </c>
      <c r="AK27">
        <f t="shared" si="30"/>
        <v>1108.316039446283</v>
      </c>
      <c r="AL27">
        <f t="shared" si="9"/>
        <v>-66914.001721403765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-7796.6417171635294</v>
      </c>
      <c r="AR27">
        <f t="shared" si="14"/>
        <v>-7797.0897209550067</v>
      </c>
      <c r="AS27">
        <f t="shared" si="15"/>
        <v>491.81115083300267</v>
      </c>
      <c r="AT27">
        <f t="shared" si="16"/>
        <v>119.02795550652885</v>
      </c>
      <c r="AU27">
        <f t="shared" si="17"/>
        <v>-7186.2506146154774</v>
      </c>
      <c r="AW27">
        <v>24</v>
      </c>
      <c r="AX27">
        <f>IF(Z27&gt;0, (R27*SUMPRODUCT(K27:$K$98, X27:$X$98)-K27*$AZ$3)/Z27, 0)</f>
        <v>33721.483962199673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2000000</v>
      </c>
      <c r="S28">
        <f t="shared" si="1"/>
        <v>24417.31887836679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11253.639503916929</v>
      </c>
      <c r="AC28">
        <f t="shared" si="2"/>
        <v>7191.2033430929478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-71747.003651917577</v>
      </c>
      <c r="AI28">
        <f t="shared" si="7"/>
        <v>-71750.685056998802</v>
      </c>
      <c r="AJ28">
        <f t="shared" si="8"/>
        <v>4062.4361608239815</v>
      </c>
      <c r="AK28">
        <f t="shared" si="30"/>
        <v>787.75476527418516</v>
      </c>
      <c r="AL28">
        <f t="shared" si="9"/>
        <v>-66900.494130900624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-6879.7253594498188</v>
      </c>
      <c r="AR28">
        <f t="shared" si="14"/>
        <v>-6880.078364517718</v>
      </c>
      <c r="AS28">
        <f t="shared" si="15"/>
        <v>389.54163455186648</v>
      </c>
      <c r="AT28">
        <f t="shared" si="16"/>
        <v>75.536763346623786</v>
      </c>
      <c r="AU28">
        <f t="shared" si="17"/>
        <v>-6414.9999666192261</v>
      </c>
      <c r="AW28">
        <v>25</v>
      </c>
      <c r="AX28">
        <f>IF(Z28&gt;0, (R28*SUMPRODUCT(K28:$K$98, X28:$X$98)-K28*$AZ$3)/Z28, 0)</f>
        <v>24417.31887836679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2000000</v>
      </c>
      <c r="S29">
        <f t="shared" si="1"/>
        <v>14214.896187886037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7191.2033430929478</v>
      </c>
      <c r="AC29">
        <f t="shared" si="2"/>
        <v>3645.5900875177249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-70209.244929232867</v>
      </c>
      <c r="AI29">
        <f t="shared" si="7"/>
        <v>-70212.450712482474</v>
      </c>
      <c r="AJ29">
        <f t="shared" si="8"/>
        <v>3545.6132555752229</v>
      </c>
      <c r="AK29">
        <f t="shared" si="30"/>
        <v>503.38423401650641</v>
      </c>
      <c r="AL29">
        <f t="shared" si="9"/>
        <v>-66163.453222890748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-6010.9568819921478</v>
      </c>
      <c r="AR29">
        <f t="shared" si="14"/>
        <v>-6011.2313447770111</v>
      </c>
      <c r="AS29">
        <f t="shared" si="15"/>
        <v>303.55729392851822</v>
      </c>
      <c r="AT29">
        <f t="shared" si="16"/>
        <v>43.097186542851006</v>
      </c>
      <c r="AU29">
        <f t="shared" si="17"/>
        <v>-5664.5768643056417</v>
      </c>
      <c r="AW29">
        <v>26</v>
      </c>
      <c r="AX29">
        <f>IF(Z29&gt;0, (R29*SUMPRODUCT(K29:$K$98, X29:$X$98)-K29*$AZ$3)/Z29, 0)</f>
        <v>14214.896187886037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2000000</v>
      </c>
      <c r="S30">
        <f t="shared" si="1"/>
        <v>2780.9659712342827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3645.5900875177249</v>
      </c>
      <c r="AC30">
        <f t="shared" si="2"/>
        <v>611.51901255646226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-68007.14527466704</v>
      </c>
      <c r="AI30">
        <f t="shared" si="7"/>
        <v>-68009.893955426174</v>
      </c>
      <c r="AJ30">
        <f t="shared" si="8"/>
        <v>3034.0710749612626</v>
      </c>
      <c r="AK30">
        <f t="shared" si="30"/>
        <v>255.19130612624076</v>
      </c>
      <c r="AL30">
        <f t="shared" si="9"/>
        <v>-64720.631574338673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-5198.593177811299</v>
      </c>
      <c r="AR30">
        <f t="shared" si="14"/>
        <v>-5198.8032921012709</v>
      </c>
      <c r="AS30">
        <f t="shared" si="15"/>
        <v>231.93005863699574</v>
      </c>
      <c r="AT30">
        <f t="shared" si="16"/>
        <v>19.507299971298863</v>
      </c>
      <c r="AU30">
        <f t="shared" si="17"/>
        <v>-4947.3659334929762</v>
      </c>
      <c r="AW30">
        <v>27</v>
      </c>
      <c r="AX30">
        <f>IF(Z30&gt;0, (R30*SUMPRODUCT(K30:$K$98, X30:$X$98)-K30*$AZ$3)/Z30, 0)</f>
        <v>2780.9659712342827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2000000</v>
      </c>
      <c r="S31">
        <f t="shared" si="1"/>
        <v>-10419.766360176292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611.51901255646226</v>
      </c>
      <c r="AC31">
        <f t="shared" si="2"/>
        <v>-1929.1404089772659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-65106.259577628902</v>
      </c>
      <c r="AI31">
        <f t="shared" si="7"/>
        <v>-65108.57385745809</v>
      </c>
      <c r="AJ31">
        <f t="shared" si="8"/>
        <v>2540.6594215337282</v>
      </c>
      <c r="AK31">
        <f t="shared" si="30"/>
        <v>42.806330878952359</v>
      </c>
      <c r="AL31">
        <f t="shared" si="9"/>
        <v>-62525.108105045416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-4443.6107662198328</v>
      </c>
      <c r="AR31">
        <f t="shared" si="14"/>
        <v>-4443.7687196767165</v>
      </c>
      <c r="AS31">
        <f t="shared" si="15"/>
        <v>173.40424149791536</v>
      </c>
      <c r="AT31">
        <f t="shared" si="16"/>
        <v>2.9216034524188927</v>
      </c>
      <c r="AU31">
        <f t="shared" si="17"/>
        <v>-4267.4428747263828</v>
      </c>
      <c r="AW31">
        <v>28</v>
      </c>
      <c r="AX31">
        <f>IF(Z31&gt;0, (R31*SUMPRODUCT(K31:$K$98, X31:$X$98)-K31*$AZ$3)/Z31, 0)</f>
        <v>-10419.766360176292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2000000</v>
      </c>
      <c r="S32">
        <f t="shared" si="1"/>
        <v>-26212.360663532076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-1929.1404089772659</v>
      </c>
      <c r="AC32">
        <f t="shared" si="2"/>
        <v>-3999.5960356635514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-61413.223276126519</v>
      </c>
      <c r="AI32">
        <f t="shared" si="7"/>
        <v>-61415.130580511941</v>
      </c>
      <c r="AJ32">
        <f t="shared" si="8"/>
        <v>2070.4556266862855</v>
      </c>
      <c r="AK32">
        <f t="shared" si="30"/>
        <v>-135.03982862840863</v>
      </c>
      <c r="AL32">
        <f t="shared" si="9"/>
        <v>-59479.714782454066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-3742.4597154774619</v>
      </c>
      <c r="AR32">
        <f t="shared" si="14"/>
        <v>-3742.5759446777352</v>
      </c>
      <c r="AS32">
        <f t="shared" si="15"/>
        <v>126.1714719111514</v>
      </c>
      <c r="AT32">
        <f t="shared" si="16"/>
        <v>-8.2291905825314142</v>
      </c>
      <c r="AU32">
        <f t="shared" si="17"/>
        <v>-3624.6336633491155</v>
      </c>
      <c r="AW32">
        <v>29</v>
      </c>
      <c r="AX32">
        <f>IF(Z32&gt;0, (R32*SUMPRODUCT(K32:$K$98, X32:$X$98)-K32*$AZ$3)/Z32, 0)</f>
        <v>-26212.360663532076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2000000</v>
      </c>
      <c r="S33">
        <f t="shared" si="1"/>
        <v>-45898.306595285409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-3999.5960356635514</v>
      </c>
      <c r="AC33">
        <f t="shared" si="2"/>
        <v>-5623.1672337003347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-57089.794658323786</v>
      </c>
      <c r="AI33">
        <f t="shared" si="7"/>
        <v>-57091.326078448736</v>
      </c>
      <c r="AJ33">
        <f t="shared" si="8"/>
        <v>1623.5711980367832</v>
      </c>
      <c r="AK33">
        <f t="shared" si="30"/>
        <v>-279.97172249644865</v>
      </c>
      <c r="AL33">
        <f t="shared" si="9"/>
        <v>-55747.726602908398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-3106.2449536230542</v>
      </c>
      <c r="AR33">
        <f t="shared" si="14"/>
        <v>-3106.3282779030496</v>
      </c>
      <c r="AS33">
        <f t="shared" si="15"/>
        <v>88.338202491926211</v>
      </c>
      <c r="AT33">
        <f t="shared" si="16"/>
        <v>-15.233208585992868</v>
      </c>
      <c r="AU33">
        <f t="shared" si="17"/>
        <v>-3033.2232839971161</v>
      </c>
      <c r="AW33">
        <v>30</v>
      </c>
      <c r="AX33">
        <f>IF(Z33&gt;0, (R33*SUMPRODUCT(K33:$K$98, X33:$X$98)-K33*$AZ$3)/Z33, 0)</f>
        <v>-45898.306595285409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2000000</v>
      </c>
      <c r="S34">
        <f t="shared" si="1"/>
        <v>-71694.614770572502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-5623.1672337003347</v>
      </c>
      <c r="AC34">
        <f t="shared" si="2"/>
        <v>-6837.5474396085056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-51836.054310033978</v>
      </c>
      <c r="AI34">
        <f t="shared" si="7"/>
        <v>-51837.246440618241</v>
      </c>
      <c r="AJ34">
        <f t="shared" si="8"/>
        <v>1214.3802059081709</v>
      </c>
      <c r="AK34">
        <f t="shared" si="30"/>
        <v>-393.62170635902345</v>
      </c>
      <c r="AL34">
        <f t="shared" si="9"/>
        <v>-51016.487941069092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-2518.2052970852719</v>
      </c>
      <c r="AR34">
        <f t="shared" si="14"/>
        <v>-2518.2632110139471</v>
      </c>
      <c r="AS34">
        <f t="shared" si="15"/>
        <v>58.994819491913113</v>
      </c>
      <c r="AT34">
        <f t="shared" si="16"/>
        <v>-19.122216750381877</v>
      </c>
      <c r="AU34">
        <f t="shared" si="17"/>
        <v>-2478.3906082724156</v>
      </c>
      <c r="AW34">
        <v>31</v>
      </c>
      <c r="AX34">
        <f>IF(Z34&gt;0, (R34*SUMPRODUCT(K34:$K$98, X34:$X$98)-K34*$AZ$3)/Z34, 0)</f>
        <v>-71694.614770572502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-107134.64793805369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-6837.5474396085056</v>
      </c>
      <c r="AC35">
        <f t="shared" ref="AC35:AC66" si="33">S35*Z35</f>
        <v>-7666.5877833769218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-45712.880131931146</v>
      </c>
      <c r="AI35">
        <f t="shared" ref="AI35:AI66" si="38">SUM(AE35:AH35)</f>
        <v>-45713.774635708745</v>
      </c>
      <c r="AJ35">
        <f t="shared" ref="AJ35:AJ66" si="39">AB35-AC35</f>
        <v>829.04034376841628</v>
      </c>
      <c r="AK35">
        <f t="shared" si="30"/>
        <v>-478.62832077259543</v>
      </c>
      <c r="AL35">
        <f t="shared" ref="AL35:AL66" si="40">SUM(AI35:AK35)</f>
        <v>-45363.362612712925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-1982.8038753536177</v>
      </c>
      <c r="AR35">
        <f t="shared" ref="AR35:AR66" si="45">AI35*$K35</f>
        <v>-1982.8426746056366</v>
      </c>
      <c r="AS35">
        <f t="shared" ref="AS35:AS66" si="46">AJ35*$K35</f>
        <v>35.959764550041442</v>
      </c>
      <c r="AT35">
        <f t="shared" ref="AT35:AT66" si="47">AK35*$K35</f>
        <v>-20.760584031085529</v>
      </c>
      <c r="AU35">
        <f t="shared" ref="AU35:AU66" si="48">AL35*$K35</f>
        <v>-1967.6434940866807</v>
      </c>
      <c r="AW35">
        <v>32</v>
      </c>
      <c r="AX35">
        <f>IF(Z35&gt;0, (R35*SUMPRODUCT(K35:$K$98, X35:$X$98)-K35*$AZ$3)/Z35, 0)</f>
        <v>-107134.64793805369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2000000</v>
      </c>
      <c r="S36">
        <f t="shared" si="32"/>
        <v>-158478.11210963983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-7666.5877833769218</v>
      </c>
      <c r="AC36">
        <f t="shared" si="33"/>
        <v>-8141.2086646976259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-38947.025228329949</v>
      </c>
      <c r="AI36">
        <f t="shared" si="38"/>
        <v>-38947.667368162096</v>
      </c>
      <c r="AJ36">
        <f t="shared" si="39"/>
        <v>474.62088132070403</v>
      </c>
      <c r="AK36">
        <f t="shared" si="30"/>
        <v>-536.66114483638455</v>
      </c>
      <c r="AL36">
        <f t="shared" si="40"/>
        <v>-39009.707631677775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-1508.3337315230253</v>
      </c>
      <c r="AR36">
        <f t="shared" si="45"/>
        <v>-1508.3586002046129</v>
      </c>
      <c r="AS36">
        <f t="shared" si="46"/>
        <v>18.381036312382356</v>
      </c>
      <c r="AT36">
        <f t="shared" si="47"/>
        <v>-20.783721026418238</v>
      </c>
      <c r="AU36">
        <f t="shared" si="48"/>
        <v>-1510.7612849186487</v>
      </c>
      <c r="AW36">
        <v>33</v>
      </c>
      <c r="AX36">
        <f>IF(Z36&gt;0, (R36*SUMPRODUCT(K36:$K$98, X36:$X$98)-K36*$AZ$3)/Z36, 0)</f>
        <v>-158478.11210963983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2000000</v>
      </c>
      <c r="S37">
        <f t="shared" si="32"/>
        <v>-237138.59296086867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-8141.2086646976259</v>
      </c>
      <c r="AC37">
        <f t="shared" si="33"/>
        <v>-8302.9504372626961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-31688.807031516906</v>
      </c>
      <c r="AI37">
        <f t="shared" si="38"/>
        <v>-31689.244694906782</v>
      </c>
      <c r="AJ37">
        <f t="shared" si="39"/>
        <v>161.74177256507028</v>
      </c>
      <c r="AK37">
        <f t="shared" si="30"/>
        <v>-569.88460652883384</v>
      </c>
      <c r="AL37">
        <f t="shared" si="40"/>
        <v>-32097.387528870546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-1095.7488380770699</v>
      </c>
      <c r="AR37">
        <f t="shared" si="45"/>
        <v>-1095.7639717850207</v>
      </c>
      <c r="AS37">
        <f t="shared" si="46"/>
        <v>5.592774735269602</v>
      </c>
      <c r="AT37">
        <f t="shared" si="47"/>
        <v>-19.705708543111609</v>
      </c>
      <c r="AU37">
        <f t="shared" si="48"/>
        <v>-1109.8769055928628</v>
      </c>
      <c r="AW37">
        <v>34</v>
      </c>
      <c r="AX37">
        <f>IF(Z37&gt;0, (R37*SUMPRODUCT(K37:$K$98, X37:$X$98)-K37*$AZ$3)/Z37, 0)</f>
        <v>-237138.59296086867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2000000</v>
      </c>
      <c r="S38">
        <f t="shared" si="32"/>
        <v>-365108.30535706761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-8302.9504372626961</v>
      </c>
      <c r="AC38">
        <f t="shared" si="33"/>
        <v>-8196.3850262701653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-24427.504743078403</v>
      </c>
      <c r="AI38">
        <f t="shared" si="38"/>
        <v>-24427.785357929737</v>
      </c>
      <c r="AJ38">
        <f t="shared" si="39"/>
        <v>-106.56541099253081</v>
      </c>
      <c r="AK38">
        <f t="shared" si="30"/>
        <v>-581.20653060838879</v>
      </c>
      <c r="AL38">
        <f t="shared" si="40"/>
        <v>-25115.557299530657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-754.16472066059089</v>
      </c>
      <c r="AR38">
        <f t="shared" si="45"/>
        <v>-754.17338424793616</v>
      </c>
      <c r="AS38">
        <f t="shared" si="46"/>
        <v>-3.2900566086691891</v>
      </c>
      <c r="AT38">
        <f t="shared" si="47"/>
        <v>-17.943931048732569</v>
      </c>
      <c r="AU38">
        <f t="shared" si="48"/>
        <v>-775.40737190533798</v>
      </c>
      <c r="AW38">
        <v>35</v>
      </c>
      <c r="AX38">
        <f>IF(Z38&gt;0, (R38*SUMPRODUCT(K38:$K$98, X38:$X$98)-K38*$AZ$3)/Z38, 0)</f>
        <v>-365108.30535706761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2000000</v>
      </c>
      <c r="S39">
        <f t="shared" si="32"/>
        <v>-587679.34550054208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-8196.3850262701653</v>
      </c>
      <c r="AC39">
        <f t="shared" si="33"/>
        <v>-7877.0548816900373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-17642.069913852487</v>
      </c>
      <c r="AI39">
        <f t="shared" si="38"/>
        <v>-17642.237459618347</v>
      </c>
      <c r="AJ39">
        <f t="shared" si="39"/>
        <v>-319.33014458012804</v>
      </c>
      <c r="AK39">
        <f t="shared" si="30"/>
        <v>-573.74695183891163</v>
      </c>
      <c r="AL39">
        <f t="shared" si="40"/>
        <v>-18535.314556037389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-486.31607179495029</v>
      </c>
      <c r="AR39">
        <f t="shared" si="45"/>
        <v>-486.32069031188718</v>
      </c>
      <c r="AS39">
        <f t="shared" si="46"/>
        <v>-8.8025601460735654</v>
      </c>
      <c r="AT39">
        <f t="shared" si="47"/>
        <v>-15.815738469755113</v>
      </c>
      <c r="AU39">
        <f t="shared" si="48"/>
        <v>-510.93898892771591</v>
      </c>
      <c r="AW39">
        <v>36</v>
      </c>
      <c r="AX39">
        <f>IF(Z39&gt;0, (R39*SUMPRODUCT(K39:$K$98, X39:$X$98)-K39*$AZ$3)/Z39, 0)</f>
        <v>-587679.34550054208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2000000</v>
      </c>
      <c r="S40">
        <f t="shared" si="32"/>
        <v>-1007038.5611534328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-7877.0548816900373</v>
      </c>
      <c r="AC40">
        <f t="shared" si="33"/>
        <v>-7404.8933952343496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-11832.973542862035</v>
      </c>
      <c r="AI40">
        <f t="shared" si="38"/>
        <v>-11833.065457085591</v>
      </c>
      <c r="AJ40">
        <f t="shared" si="39"/>
        <v>-472.16148645568774</v>
      </c>
      <c r="AK40">
        <f t="shared" ref="AK40:AK71" si="61">G40*SUM(AB40:AB40, AE40:AF40)</f>
        <v>-551.39384171830261</v>
      </c>
      <c r="AL40">
        <f t="shared" si="40"/>
        <v>-12856.62078525958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-291.23593080540485</v>
      </c>
      <c r="AR40">
        <f t="shared" si="45"/>
        <v>-291.2381930199154</v>
      </c>
      <c r="AS40">
        <f t="shared" si="46"/>
        <v>-11.620949670874207</v>
      </c>
      <c r="AT40">
        <f t="shared" si="47"/>
        <v>-13.57103505315175</v>
      </c>
      <c r="AU40">
        <f t="shared" si="48"/>
        <v>-316.43017774394133</v>
      </c>
      <c r="AW40">
        <v>37</v>
      </c>
      <c r="AX40">
        <f>IF(Z40&gt;0, (R40*SUMPRODUCT(K40:$K$98, X40:$X$98)-K40*$AZ$3)/Z40, 0)</f>
        <v>-1007038.5611534328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2000000</v>
      </c>
      <c r="S41">
        <f t="shared" si="32"/>
        <v>-1882890.8678048418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-7404.8933952343496</v>
      </c>
      <c r="AC41">
        <f t="shared" si="33"/>
        <v>-6840.3457918873974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-7293.421978245543</v>
      </c>
      <c r="AI41">
        <f t="shared" si="38"/>
        <v>-7293.4673894395</v>
      </c>
      <c r="AJ41">
        <f t="shared" si="39"/>
        <v>-564.5476033469522</v>
      </c>
      <c r="AK41">
        <f t="shared" si="61"/>
        <v>-518.3425376664045</v>
      </c>
      <c r="AL41">
        <f t="shared" si="40"/>
        <v>-8376.3575304528567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-160.27448116069809</v>
      </c>
      <c r="AR41">
        <f t="shared" si="45"/>
        <v>-160.27547908123142</v>
      </c>
      <c r="AS41">
        <f t="shared" si="46"/>
        <v>-12.406052260082479</v>
      </c>
      <c r="AT41">
        <f t="shared" si="47"/>
        <v>-11.390686228741567</v>
      </c>
      <c r="AU41">
        <f t="shared" si="48"/>
        <v>-184.07221757005547</v>
      </c>
      <c r="AW41">
        <v>38</v>
      </c>
      <c r="AX41">
        <f>IF(Z41&gt;0, (R41*SUMPRODUCT(K41:$K$98, X41:$X$98)-K41*$AZ$3)/Z41, 0)</f>
        <v>-1882890.8678048418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2000000</v>
      </c>
      <c r="S42">
        <f t="shared" si="32"/>
        <v>-3966664.707333589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-6840.3457918873974</v>
      </c>
      <c r="AC42">
        <f t="shared" si="33"/>
        <v>-6236.5278318406336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-4048.6637552771481</v>
      </c>
      <c r="AI42">
        <f t="shared" si="38"/>
        <v>-4048.6834082106957</v>
      </c>
      <c r="AJ42">
        <f t="shared" si="39"/>
        <v>-603.8179600467638</v>
      </c>
      <c r="AK42">
        <f t="shared" si="61"/>
        <v>-478.82420543211788</v>
      </c>
      <c r="AL42">
        <f t="shared" si="40"/>
        <v>-5131.3255736895771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-79.43771170821897</v>
      </c>
      <c r="AR42">
        <f t="shared" si="45"/>
        <v>-79.438097312992227</v>
      </c>
      <c r="AS42">
        <f t="shared" si="46"/>
        <v>-11.847345181955282</v>
      </c>
      <c r="AT42">
        <f t="shared" si="47"/>
        <v>-9.394877295121244</v>
      </c>
      <c r="AU42">
        <f t="shared" si="48"/>
        <v>-100.68031979006875</v>
      </c>
      <c r="AW42">
        <v>39</v>
      </c>
      <c r="AX42">
        <f>IF(Z42&gt;0, (R42*SUMPRODUCT(K42:$K$98, X42:$X$98)-K42*$AZ$3)/Z42, 0)</f>
        <v>-3966664.707333589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2000000</v>
      </c>
      <c r="S43">
        <f t="shared" si="32"/>
        <v>-9853269.471092293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-6236.5278318406336</v>
      </c>
      <c r="AC43">
        <f t="shared" si="33"/>
        <v>-5633.740149613619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-1969.4976109065708</v>
      </c>
      <c r="AI43">
        <f t="shared" si="38"/>
        <v>-1969.5047579507145</v>
      </c>
      <c r="AJ43">
        <f t="shared" si="39"/>
        <v>-602.78768222701456</v>
      </c>
      <c r="AK43">
        <f t="shared" si="61"/>
        <v>-436.55694822884436</v>
      </c>
      <c r="AL43">
        <f t="shared" si="40"/>
        <v>-3008.8493884065733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-34.50264988693084</v>
      </c>
      <c r="AR43">
        <f t="shared" si="45"/>
        <v>-34.502775092445411</v>
      </c>
      <c r="AS43">
        <f t="shared" si="46"/>
        <v>-10.559937844484043</v>
      </c>
      <c r="AT43">
        <f t="shared" si="47"/>
        <v>-7.6478242253431903</v>
      </c>
      <c r="AU43">
        <f t="shared" si="48"/>
        <v>-52.710537162272644</v>
      </c>
      <c r="AW43">
        <v>40</v>
      </c>
      <c r="AX43">
        <f>IF(Z43&gt;0, (R43*SUMPRODUCT(K43:$K$98, X43:$X$98)-K43*$AZ$3)/Z43, 0)</f>
        <v>-9853269.471092293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2000000</v>
      </c>
      <c r="S44">
        <f t="shared" si="32"/>
        <v>-30616518.937560376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-5633.740149613619</v>
      </c>
      <c r="AC44">
        <f t="shared" si="33"/>
        <v>-5059.1129834869489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-801.60921897213996</v>
      </c>
      <c r="AI44">
        <f t="shared" si="38"/>
        <v>-801.61128448822365</v>
      </c>
      <c r="AJ44">
        <f t="shared" si="39"/>
        <v>-574.62716612667009</v>
      </c>
      <c r="AK44">
        <f t="shared" si="61"/>
        <v>-394.36181047295338</v>
      </c>
      <c r="AL44">
        <f t="shared" si="40"/>
        <v>-1770.6002610878472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-12.53838708988658</v>
      </c>
      <c r="AR44">
        <f t="shared" si="45"/>
        <v>-12.538419397698897</v>
      </c>
      <c r="AS44">
        <f t="shared" si="46"/>
        <v>-8.9880426406512655</v>
      </c>
      <c r="AT44">
        <f t="shared" si="47"/>
        <v>-6.1684183716333107</v>
      </c>
      <c r="AU44">
        <f t="shared" si="48"/>
        <v>-27.694880409983476</v>
      </c>
      <c r="AW44">
        <v>41</v>
      </c>
      <c r="AX44">
        <f>IF(Z44&gt;0, (R44*SUMPRODUCT(K44:$K$98, X44:$X$98)-K44*$AZ$3)/Z44, 0)</f>
        <v>-30616518.937560376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2000000</v>
      </c>
      <c r="S45">
        <f t="shared" si="32"/>
        <v>-129868414.29762837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-5059.1129834869489</v>
      </c>
      <c r="AC45">
        <f t="shared" si="33"/>
        <v>-4527.7854634218347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-257.44893041605587</v>
      </c>
      <c r="AI45">
        <f t="shared" si="38"/>
        <v>-257.4493662211637</v>
      </c>
      <c r="AJ45">
        <f t="shared" si="39"/>
        <v>-531.32752006511419</v>
      </c>
      <c r="AK45">
        <f t="shared" si="61"/>
        <v>-354.13790884408644</v>
      </c>
      <c r="AL45">
        <f t="shared" si="40"/>
        <v>-1142.9147951303644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-3.5954399478072747</v>
      </c>
      <c r="AR45">
        <f t="shared" si="45"/>
        <v>-3.5954460341059886</v>
      </c>
      <c r="AS45">
        <f t="shared" si="46"/>
        <v>-7.4203306571295933</v>
      </c>
      <c r="AT45">
        <f t="shared" si="47"/>
        <v>-4.9457637382033219</v>
      </c>
      <c r="AU45">
        <f t="shared" si="48"/>
        <v>-15.961540429438905</v>
      </c>
      <c r="AW45">
        <v>42</v>
      </c>
      <c r="AX45">
        <f>IF(Z45&gt;0, (R45*SUMPRODUCT(K45:$K$98, X45:$X$98)-K45*$AZ$3)/Z45, 0)</f>
        <v>-129868414.29762837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2000000</v>
      </c>
      <c r="S46">
        <f t="shared" si="32"/>
        <v>-556185368.34040391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-4527.7854634218347</v>
      </c>
      <c r="AC46">
        <f t="shared" si="33"/>
        <v>-4045.7863434098199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-54.483191151820904</v>
      </c>
      <c r="AI46">
        <f t="shared" si="38"/>
        <v>-54.48328207893293</v>
      </c>
      <c r="AJ46">
        <f t="shared" si="39"/>
        <v>-481.99912001201483</v>
      </c>
      <c r="AK46">
        <f t="shared" si="61"/>
        <v>-316.94498243952847</v>
      </c>
      <c r="AL46">
        <f t="shared" si="40"/>
        <v>-853.42738453047627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-0.67936858679222456</v>
      </c>
      <c r="AR46">
        <f t="shared" si="45"/>
        <v>-0.67936972059188439</v>
      </c>
      <c r="AS46">
        <f t="shared" si="46"/>
        <v>-6.0102034053986273</v>
      </c>
      <c r="AT46">
        <f t="shared" si="47"/>
        <v>-3.9520898144680809</v>
      </c>
      <c r="AU46">
        <f t="shared" si="48"/>
        <v>-10.641662940458593</v>
      </c>
      <c r="AW46">
        <v>43</v>
      </c>
      <c r="AX46">
        <f>IF(Z46&gt;0, (R46*SUMPRODUCT(K46:$K$98, X46:$X$98)-K46*$AZ$3)/Z46, 0)</f>
        <v>-556185368.34040391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2000000</v>
      </c>
      <c r="S47">
        <f t="shared" si="32"/>
        <v>-2409826826.6049724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-4045.7863434098199</v>
      </c>
      <c r="AC47">
        <f t="shared" si="33"/>
        <v>-3612.8991406039131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-11.404382537473081</v>
      </c>
      <c r="AI47">
        <f t="shared" si="38"/>
        <v>-11.404401277923125</v>
      </c>
      <c r="AJ47">
        <f t="shared" si="39"/>
        <v>-432.88720280590678</v>
      </c>
      <c r="AK47">
        <f t="shared" si="61"/>
        <v>-283.20504403868745</v>
      </c>
      <c r="AL47">
        <f t="shared" si="40"/>
        <v>-727.4966481225174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-0.12696870165573712</v>
      </c>
      <c r="AR47">
        <f t="shared" si="45"/>
        <v>-0.12696891029926538</v>
      </c>
      <c r="AS47">
        <f t="shared" si="46"/>
        <v>-4.8194740857779195</v>
      </c>
      <c r="AT47">
        <f t="shared" si="47"/>
        <v>-3.1530139072233725</v>
      </c>
      <c r="AU47">
        <f t="shared" si="48"/>
        <v>-8.0994569033005579</v>
      </c>
      <c r="AW47">
        <v>44</v>
      </c>
      <c r="AX47">
        <f>IF(Z47&gt;0, (R47*SUMPRODUCT(K47:$K$98, X47:$X$98)-K47*$AZ$3)/Z47, 0)</f>
        <v>-2409826826.6049724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2000000</v>
      </c>
      <c r="S48">
        <f t="shared" si="32"/>
        <v>-10583476371.295225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-3612.8991406039131</v>
      </c>
      <c r="AC48">
        <f t="shared" si="33"/>
        <v>-3225.9130991335164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-2.3588741529946651</v>
      </c>
      <c r="AI48">
        <f t="shared" si="38"/>
        <v>-2.3588779630767518</v>
      </c>
      <c r="AJ48">
        <f t="shared" si="39"/>
        <v>-386.98604147039669</v>
      </c>
      <c r="AK48">
        <f t="shared" si="61"/>
        <v>-252.90293984227395</v>
      </c>
      <c r="AL48">
        <f t="shared" si="40"/>
        <v>-642.24785927574737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-2.3448315623314647E-2</v>
      </c>
      <c r="AR48">
        <f t="shared" si="45"/>
        <v>-2.344835349731789E-2</v>
      </c>
      <c r="AS48">
        <f t="shared" si="46"/>
        <v>-3.8468227864954332</v>
      </c>
      <c r="AT48">
        <f t="shared" si="47"/>
        <v>-2.5139738582311764</v>
      </c>
      <c r="AU48">
        <f t="shared" si="48"/>
        <v>-6.3842449982239273</v>
      </c>
      <c r="AW48">
        <v>45</v>
      </c>
      <c r="AX48">
        <f>IF(Z48&gt;0, (R48*SUMPRODUCT(K48:$K$98, X48:$X$98)-K48*$AZ$3)/Z48, 0)</f>
        <v>-10583476371.295225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2000000</v>
      </c>
      <c r="S49">
        <f t="shared" si="32"/>
        <v>-47197101661.84465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-3225.9130991335164</v>
      </c>
      <c r="AC49">
        <f t="shared" si="33"/>
        <v>-2880.2999312240931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-0.48146290051679624</v>
      </c>
      <c r="AI49">
        <f t="shared" si="38"/>
        <v>-0.48146366335493401</v>
      </c>
      <c r="AJ49">
        <f t="shared" si="39"/>
        <v>-345.61316790942328</v>
      </c>
      <c r="AK49">
        <f t="shared" si="61"/>
        <v>-225.81391693934617</v>
      </c>
      <c r="AL49">
        <f t="shared" si="40"/>
        <v>-571.90854851212441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-4.2731848966948652E-3</v>
      </c>
      <c r="AR49">
        <f t="shared" si="45"/>
        <v>-4.2731916672028424E-3</v>
      </c>
      <c r="AS49">
        <f t="shared" si="46"/>
        <v>-3.0674616208728884</v>
      </c>
      <c r="AT49">
        <f t="shared" si="47"/>
        <v>-2.0041930921218714</v>
      </c>
      <c r="AU49">
        <f t="shared" si="48"/>
        <v>-5.0759279046619623</v>
      </c>
      <c r="AW49">
        <v>46</v>
      </c>
      <c r="AX49">
        <f>IF(Z49&gt;0, (R49*SUMPRODUCT(K49:$K$98, X49:$X$98)-K49*$AZ$3)/Z49, 0)</f>
        <v>-47197101661.84465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2000000</v>
      </c>
      <c r="S50">
        <f t="shared" si="32"/>
        <v>-213753526725.0051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-2880.2999312240931</v>
      </c>
      <c r="AC50">
        <f t="shared" si="33"/>
        <v>-2571.7000827794841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-9.677126720217713E-2</v>
      </c>
      <c r="AI50">
        <f t="shared" si="38"/>
        <v>-9.6771417591513517E-2</v>
      </c>
      <c r="AJ50">
        <f t="shared" si="39"/>
        <v>-308.59984844460905</v>
      </c>
      <c r="AK50">
        <f t="shared" si="61"/>
        <v>-201.62099518568655</v>
      </c>
      <c r="AL50">
        <f t="shared" si="40"/>
        <v>-510.3176150478871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-7.6686207842230412E-4</v>
      </c>
      <c r="AR50">
        <f t="shared" si="45"/>
        <v>-7.6686327017975867E-4</v>
      </c>
      <c r="AS50">
        <f t="shared" si="46"/>
        <v>-2.445493667915065</v>
      </c>
      <c r="AT50">
        <f t="shared" si="47"/>
        <v>-1.5977417666614009</v>
      </c>
      <c r="AU50">
        <f t="shared" si="48"/>
        <v>-4.044002297846645</v>
      </c>
      <c r="AW50">
        <v>47</v>
      </c>
      <c r="AX50">
        <f>IF(Z50&gt;0, (R50*SUMPRODUCT(K50:$K$98, X50:$X$98)-K50*$AZ$3)/Z50, 0)</f>
        <v>-213753526725.0051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2000000</v>
      </c>
      <c r="S51">
        <f t="shared" si="32"/>
        <v>-984644730970.26306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-2571.7000827794841</v>
      </c>
      <c r="AC51">
        <f t="shared" si="33"/>
        <v>-2296.161455329504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-1.9157731935898037E-2</v>
      </c>
      <c r="AI51">
        <f t="shared" si="38"/>
        <v>-1.9157761085516461E-2</v>
      </c>
      <c r="AJ51">
        <f t="shared" si="39"/>
        <v>-275.53862744998014</v>
      </c>
      <c r="AK51">
        <f t="shared" si="61"/>
        <v>-180.0190057945639</v>
      </c>
      <c r="AL51">
        <f t="shared" si="40"/>
        <v>-455.57679100562956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-1.3554918279918348E-4</v>
      </c>
      <c r="AR51">
        <f t="shared" si="45"/>
        <v>-1.3554938904525527E-4</v>
      </c>
      <c r="AS51">
        <f t="shared" si="46"/>
        <v>-1.9495541489683497</v>
      </c>
      <c r="AT51">
        <f t="shared" si="47"/>
        <v>-1.2737117945601304</v>
      </c>
      <c r="AU51">
        <f t="shared" si="48"/>
        <v>-3.2234014929175254</v>
      </c>
      <c r="AW51">
        <v>48</v>
      </c>
      <c r="AX51">
        <f>IF(Z51&gt;0, (R51*SUMPRODUCT(K51:$K$98, X51:$X$98)-K51*$AZ$3)/Z51, 0)</f>
        <v>-984644730970.26306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2000000</v>
      </c>
      <c r="S52">
        <f t="shared" si="32"/>
        <v>-4618526155951.1787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-2296.161455329504</v>
      </c>
      <c r="AC52">
        <f t="shared" si="33"/>
        <v>-2050.144274528634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-3.7295079966957242E-3</v>
      </c>
      <c r="AI52">
        <f t="shared" si="38"/>
        <v>-3.7295135453929854E-3</v>
      </c>
      <c r="AJ52">
        <f t="shared" si="39"/>
        <v>-246.01718080086994</v>
      </c>
      <c r="AK52">
        <f t="shared" si="61"/>
        <v>-160.73130187306529</v>
      </c>
      <c r="AL52">
        <f t="shared" si="40"/>
        <v>-406.75221218748061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-2.3560599210517174E-5</v>
      </c>
      <c r="AR52">
        <f t="shared" si="45"/>
        <v>-2.3560634263567718E-5</v>
      </c>
      <c r="AS52">
        <f t="shared" si="46"/>
        <v>-1.55417610067764</v>
      </c>
      <c r="AT52">
        <f t="shared" si="47"/>
        <v>-1.0153955394038803</v>
      </c>
      <c r="AU52">
        <f t="shared" si="48"/>
        <v>-2.5695952007157836</v>
      </c>
      <c r="AW52">
        <v>49</v>
      </c>
      <c r="AX52">
        <f>IF(Z52&gt;0, (R52*SUMPRODUCT(K52:$K$98, X52:$X$98)-K52*$AZ$3)/Z52, 0)</f>
        <v>-4618526155951.1787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2000000</v>
      </c>
      <c r="S53">
        <f t="shared" si="32"/>
        <v>-22079951159724.039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-2050.144274528634</v>
      </c>
      <c r="AC53">
        <f t="shared" si="33"/>
        <v>-1830.4859799195438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-7.1310838990855244E-4</v>
      </c>
      <c r="AI53">
        <f t="shared" si="38"/>
        <v>-7.1310942619140396E-4</v>
      </c>
      <c r="AJ53">
        <f t="shared" si="39"/>
        <v>-219.65829460909026</v>
      </c>
      <c r="AK53">
        <f t="shared" si="61"/>
        <v>-143.51009921700438</v>
      </c>
      <c r="AL53">
        <f t="shared" si="40"/>
        <v>-363.16910693552086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-4.0222801178701588E-6</v>
      </c>
      <c r="AR53">
        <f t="shared" si="45"/>
        <v>-4.0222859630123129E-6</v>
      </c>
      <c r="AS53">
        <f t="shared" si="46"/>
        <v>-1.2389802218491797</v>
      </c>
      <c r="AT53">
        <f t="shared" si="47"/>
        <v>-0.80946715388968338</v>
      </c>
      <c r="AU53">
        <f t="shared" si="48"/>
        <v>-2.048451398024826</v>
      </c>
      <c r="AW53">
        <v>50</v>
      </c>
      <c r="AX53">
        <f>IF(Z53&gt;0, (R53*SUMPRODUCT(K53:$K$98, X53:$X$98)-K53*$AZ$3)/Z53, 0)</f>
        <v>-22079951159724.039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2000000</v>
      </c>
      <c r="S54">
        <f t="shared" si="32"/>
        <v>-107781948332946.53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-1830.4859799195438</v>
      </c>
      <c r="AC54">
        <f t="shared" si="33"/>
        <v>-1634.3624855760295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-1.3382000119570867E-4</v>
      </c>
      <c r="AI54">
        <f t="shared" si="38"/>
        <v>-1.338201907407242E-4</v>
      </c>
      <c r="AJ54">
        <f t="shared" si="39"/>
        <v>-196.12349434351427</v>
      </c>
      <c r="AK54">
        <f t="shared" si="61"/>
        <v>-128.13401859436809</v>
      </c>
      <c r="AL54">
        <f t="shared" si="40"/>
        <v>-324.25764675807307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-6.7393773337965064E-7</v>
      </c>
      <c r="AR54">
        <f t="shared" si="45"/>
        <v>-6.739386879569709E-7</v>
      </c>
      <c r="AS54">
        <f t="shared" si="46"/>
        <v>-0.98770753294989</v>
      </c>
      <c r="AT54">
        <f t="shared" si="47"/>
        <v>-0.6453022663930722</v>
      </c>
      <c r="AU54">
        <f t="shared" si="48"/>
        <v>-1.6330104732816502</v>
      </c>
      <c r="AW54">
        <v>51</v>
      </c>
      <c r="AX54">
        <f>IF(Z54&gt;0, (R54*SUMPRODUCT(K54:$K$98, X54:$X$98)-K54*$AZ$3)/Z54, 0)</f>
        <v>-107781948332946.53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2000000</v>
      </c>
      <c r="S55">
        <f t="shared" si="32"/>
        <v>-537781062905239.44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-1634.3624855760295</v>
      </c>
      <c r="AC55">
        <f t="shared" si="33"/>
        <v>-1459.2522198519364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-2.4596992544612014E-5</v>
      </c>
      <c r="AI55">
        <f t="shared" si="38"/>
        <v>-2.4597026462973975E-5</v>
      </c>
      <c r="AJ55">
        <f t="shared" si="39"/>
        <v>-175.1102657240931</v>
      </c>
      <c r="AK55">
        <f t="shared" si="61"/>
        <v>-114.40537399032208</v>
      </c>
      <c r="AL55">
        <f t="shared" si="40"/>
        <v>-289.51566431144164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-1.1060193633875573E-7</v>
      </c>
      <c r="AR55">
        <f t="shared" si="45"/>
        <v>-1.106020888548206E-7</v>
      </c>
      <c r="AS55">
        <f t="shared" si="46"/>
        <v>-0.78739441119687681</v>
      </c>
      <c r="AT55">
        <f t="shared" si="47"/>
        <v>-0.51443101704158911</v>
      </c>
      <c r="AU55">
        <f t="shared" si="48"/>
        <v>-1.3018255388405549</v>
      </c>
      <c r="AW55">
        <v>52</v>
      </c>
      <c r="AX55">
        <f>IF(Z55&gt;0, (R55*SUMPRODUCT(K55:$K$98, X55:$X$98)-K55*$AZ$3)/Z55, 0)</f>
        <v>-537781062905239.44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2000000</v>
      </c>
      <c r="S56">
        <f t="shared" si="32"/>
        <v>-2747714938929257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-1459.2522198519364</v>
      </c>
      <c r="AC56">
        <f t="shared" si="33"/>
        <v>-1302.9037678214399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-4.4243141409002946E-6</v>
      </c>
      <c r="AI56">
        <f t="shared" si="38"/>
        <v>-4.4243200681152571E-6</v>
      </c>
      <c r="AJ56">
        <f t="shared" si="39"/>
        <v>-156.34845203049645</v>
      </c>
      <c r="AK56">
        <f t="shared" si="61"/>
        <v>-102.14765538963556</v>
      </c>
      <c r="AL56">
        <f t="shared" si="40"/>
        <v>-258.49611184445212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-1.7762686625312833E-8</v>
      </c>
      <c r="AR56">
        <f t="shared" si="45"/>
        <v>-1.7762710421828762E-8</v>
      </c>
      <c r="AS56">
        <f t="shared" si="46"/>
        <v>-0.62770600579581437</v>
      </c>
      <c r="AT56">
        <f t="shared" si="47"/>
        <v>-0.41010125737304265</v>
      </c>
      <c r="AU56">
        <f t="shared" si="48"/>
        <v>-1.0378072809315677</v>
      </c>
      <c r="AW56">
        <v>53</v>
      </c>
      <c r="AX56">
        <f>IF(Z56&gt;0, (R56*SUMPRODUCT(K56:$K$98, X56:$X$98)-K56*$AZ$3)/Z56, 0)</f>
        <v>-2747714938929257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2000000</v>
      </c>
      <c r="S57">
        <f t="shared" si="32"/>
        <v>-1.4405288714369156E+16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-1302.9037678214399</v>
      </c>
      <c r="AC57">
        <f t="shared" si="33"/>
        <v>-1163.3069355703642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-7.7735976076130929E-7</v>
      </c>
      <c r="AI57">
        <f t="shared" si="38"/>
        <v>-7.773607702056171E-7</v>
      </c>
      <c r="AJ57">
        <f t="shared" si="39"/>
        <v>-139.59683225107574</v>
      </c>
      <c r="AK57">
        <f t="shared" si="61"/>
        <v>-91.203263747500799</v>
      </c>
      <c r="AL57">
        <f t="shared" si="40"/>
        <v>-230.80009677593733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-2.7865493033396568E-9</v>
      </c>
      <c r="AR57">
        <f t="shared" si="45"/>
        <v>-2.7865529218268423E-9</v>
      </c>
      <c r="AS57">
        <f t="shared" si="46"/>
        <v>-0.50040338501274662</v>
      </c>
      <c r="AT57">
        <f t="shared" si="47"/>
        <v>-0.32693021157797819</v>
      </c>
      <c r="AU57">
        <f t="shared" si="48"/>
        <v>-0.8273335993772778</v>
      </c>
      <c r="AW57">
        <v>54</v>
      </c>
      <c r="AX57">
        <f>IF(Z57&gt;0, (R57*SUMPRODUCT(K57:$K$98, X57:$X$98)-K57*$AZ$3)/Z57, 0)</f>
        <v>-1.4405288714369156E+16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2000000</v>
      </c>
      <c r="S58">
        <f t="shared" si="32"/>
        <v>-7.758304082046656E+16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-1163.3069355703642</v>
      </c>
      <c r="AC58">
        <f t="shared" si="33"/>
        <v>-1038.6669067616881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-1.3312036100647178E-7</v>
      </c>
      <c r="AI58">
        <f t="shared" si="38"/>
        <v>-1.3312052835408021E-7</v>
      </c>
      <c r="AJ58">
        <f t="shared" si="39"/>
        <v>-124.64002880867611</v>
      </c>
      <c r="AK58">
        <f t="shared" si="61"/>
        <v>-81.431485489925507</v>
      </c>
      <c r="AL58">
        <f t="shared" si="40"/>
        <v>-206.07151443172214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-4.2606036937363947E-10</v>
      </c>
      <c r="AR58">
        <f t="shared" si="45"/>
        <v>-4.2606090498053926E-10</v>
      </c>
      <c r="AS58">
        <f t="shared" si="46"/>
        <v>-0.39891851487980784</v>
      </c>
      <c r="AT58">
        <f t="shared" si="47"/>
        <v>-0.26062676305989813</v>
      </c>
      <c r="AU58">
        <f t="shared" si="48"/>
        <v>-0.65954527836576693</v>
      </c>
      <c r="AW58">
        <v>55</v>
      </c>
      <c r="AX58">
        <f>IF(Z58&gt;0, (R58*SUMPRODUCT(K58:$K$98, X58:$X$98)-K58*$AZ$3)/Z58, 0)</f>
        <v>-7.758304082046656E+16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2000000</v>
      </c>
      <c r="S59">
        <f t="shared" si="32"/>
        <v>-4.3010959999404109E+17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-1038.6669067616881</v>
      </c>
      <c r="AC59">
        <f t="shared" si="33"/>
        <v>-927.38116675187962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-2.2195559532064848E-8</v>
      </c>
      <c r="AI59">
        <f t="shared" si="38"/>
        <v>-2.21955864839501E-8</v>
      </c>
      <c r="AJ59">
        <f t="shared" si="39"/>
        <v>-111.28574000980848</v>
      </c>
      <c r="AK59">
        <f t="shared" si="61"/>
        <v>-72.706683473318179</v>
      </c>
      <c r="AL59">
        <f t="shared" si="40"/>
        <v>-183.99242350532225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-6.3427081415457921E-11</v>
      </c>
      <c r="AR59">
        <f t="shared" si="45"/>
        <v>-6.3427158434440837E-11</v>
      </c>
      <c r="AS59">
        <f t="shared" si="46"/>
        <v>-0.31801539770982074</v>
      </c>
      <c r="AT59">
        <f t="shared" si="47"/>
        <v>-0.20777005983777819</v>
      </c>
      <c r="AU59">
        <f t="shared" si="48"/>
        <v>-0.52578545761102613</v>
      </c>
      <c r="AW59">
        <v>56</v>
      </c>
      <c r="AX59">
        <f>IF(Z59&gt;0, (R59*SUMPRODUCT(K59:$K$98, X59:$X$98)-K59*$AZ$3)/Z59, 0)</f>
        <v>-4.3010959999404109E+17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2000000</v>
      </c>
      <c r="S60">
        <f t="shared" si="32"/>
        <v>-2.4570963623197737E+18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-927.38116675187962</v>
      </c>
      <c r="AC60">
        <f t="shared" si="33"/>
        <v>-828.01889888566234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-3.5951969992840624E-9</v>
      </c>
      <c r="AI60">
        <f t="shared" si="38"/>
        <v>-3.5952012116692153E-9</v>
      </c>
      <c r="AJ60">
        <f t="shared" si="39"/>
        <v>-99.36226786621728</v>
      </c>
      <c r="AK60">
        <f t="shared" si="61"/>
        <v>-64.916681672631583</v>
      </c>
      <c r="AL60">
        <f t="shared" si="40"/>
        <v>-164.27894954244408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-9.1730402702835765E-12</v>
      </c>
      <c r="AR60">
        <f t="shared" si="45"/>
        <v>-9.1730510180614169E-12</v>
      </c>
      <c r="AS60">
        <f t="shared" si="46"/>
        <v>-0.25351992802203033</v>
      </c>
      <c r="AT60">
        <f t="shared" si="47"/>
        <v>-0.1656330196411524</v>
      </c>
      <c r="AU60">
        <f t="shared" si="48"/>
        <v>-0.41915294767235584</v>
      </c>
      <c r="AW60">
        <v>57</v>
      </c>
      <c r="AX60">
        <f>IF(Z60&gt;0, (R60*SUMPRODUCT(K60:$K$98, X60:$X$98)-K60*$AZ$3)/Z60, 0)</f>
        <v>-2.4570963623197737E+18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2000000</v>
      </c>
      <c r="S61">
        <f t="shared" si="32"/>
        <v>-1.4470240187303068E+19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-828.01889888566234</v>
      </c>
      <c r="AC61">
        <f t="shared" si="33"/>
        <v>-739.30258829077786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-5.6505931800047759E-10</v>
      </c>
      <c r="AI61">
        <f t="shared" si="38"/>
        <v>-5.6505995664104157E-10</v>
      </c>
      <c r="AJ61">
        <f t="shared" si="39"/>
        <v>-88.716310594884476</v>
      </c>
      <c r="AK61">
        <f t="shared" si="61"/>
        <v>-57.96132292199637</v>
      </c>
      <c r="AL61">
        <f t="shared" si="40"/>
        <v>-146.67763351744591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-1.2872610418421599E-12</v>
      </c>
      <c r="AR61">
        <f t="shared" si="45"/>
        <v>-1.2872624967285614E-12</v>
      </c>
      <c r="AS61">
        <f t="shared" si="46"/>
        <v>-0.20210453445644644</v>
      </c>
      <c r="AT61">
        <f t="shared" si="47"/>
        <v>-0.13204162917822346</v>
      </c>
      <c r="AU61">
        <f t="shared" si="48"/>
        <v>-0.33414616363595717</v>
      </c>
      <c r="AW61">
        <v>58</v>
      </c>
      <c r="AX61">
        <f>IF(Z61&gt;0, (R61*SUMPRODUCT(K61:$K$98, X61:$X$98)-K61*$AZ$3)/Z61, 0)</f>
        <v>-1.4470240187303068E+19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2000000</v>
      </c>
      <c r="S62">
        <f t="shared" si="32"/>
        <v>-8.8000549846667559E+19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-739.30258829077786</v>
      </c>
      <c r="AC62">
        <f t="shared" si="33"/>
        <v>-660.09159668819564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-8.6158677322214826E-11</v>
      </c>
      <c r="AI62">
        <f t="shared" si="38"/>
        <v>-8.6158771084639871E-11</v>
      </c>
      <c r="AJ62">
        <f t="shared" si="39"/>
        <v>-79.210991602582226</v>
      </c>
      <c r="AK62">
        <f t="shared" si="61"/>
        <v>-51.751181180354457</v>
      </c>
      <c r="AL62">
        <f t="shared" si="40"/>
        <v>-130.96217278302285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-1.7524820783101742E-13</v>
      </c>
      <c r="AR62">
        <f t="shared" si="45"/>
        <v>-1.7524839854537681E-13</v>
      </c>
      <c r="AS62">
        <f t="shared" si="46"/>
        <v>-0.16111649749399218</v>
      </c>
      <c r="AT62">
        <f t="shared" si="47"/>
        <v>-0.10526277836274306</v>
      </c>
      <c r="AU62">
        <f t="shared" si="48"/>
        <v>-0.26637927585691051</v>
      </c>
      <c r="AW62">
        <v>59</v>
      </c>
      <c r="AX62">
        <f>IF(Z62&gt;0, (R62*SUMPRODUCT(K62:$K$98, X62:$X$98)-K62*$AZ$3)/Z62, 0)</f>
        <v>-8.8000549846667559E+19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2000000</v>
      </c>
      <c r="S63">
        <f t="shared" si="32"/>
        <v>-5.5356839319037746E+20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-660.09159668819564</v>
      </c>
      <c r="AC63">
        <f t="shared" si="33"/>
        <v>-589.36749704303202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-1.2722628719568892E-11</v>
      </c>
      <c r="AI63">
        <f t="shared" si="38"/>
        <v>-1.2722642027940186E-11</v>
      </c>
      <c r="AJ63">
        <f t="shared" si="39"/>
        <v>-70.724099645163619</v>
      </c>
      <c r="AK63">
        <f t="shared" si="61"/>
        <v>-46.206411768173702</v>
      </c>
      <c r="AL63">
        <f t="shared" si="40"/>
        <v>-116.93051141335005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-2.3105394763017053E-14</v>
      </c>
      <c r="AR63">
        <f t="shared" si="45"/>
        <v>-2.3105418932171023E-14</v>
      </c>
      <c r="AS63">
        <f t="shared" si="46"/>
        <v>-0.12844108537467655</v>
      </c>
      <c r="AT63">
        <f t="shared" si="47"/>
        <v>-8.3914842444788917E-2</v>
      </c>
      <c r="AU63">
        <f t="shared" si="48"/>
        <v>-0.21235592781948856</v>
      </c>
      <c r="AW63">
        <v>60</v>
      </c>
      <c r="AX63">
        <f>IF(Z63&gt;0, (R63*SUMPRODUCT(K63:$K$98, X63:$X$98)-K63*$AZ$3)/Z63, 0)</f>
        <v>-5.5356839319037746E+20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2000000</v>
      </c>
      <c r="S64">
        <f t="shared" si="32"/>
        <v>-3.6075545398320263E+21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-589.36749704303202</v>
      </c>
      <c r="AC64">
        <f t="shared" si="33"/>
        <v>-526.22097950270711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-1.8163132206991077E-12</v>
      </c>
      <c r="AI64">
        <f t="shared" si="38"/>
        <v>-1.8163150440290592E-12</v>
      </c>
      <c r="AJ64">
        <f t="shared" si="39"/>
        <v>-63.146517540324908</v>
      </c>
      <c r="AK64">
        <f t="shared" si="61"/>
        <v>-41.255724793012249</v>
      </c>
      <c r="AL64">
        <f t="shared" si="40"/>
        <v>-104.40224233333898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-2.9451624923145095E-15</v>
      </c>
      <c r="AR64">
        <f t="shared" si="45"/>
        <v>-2.9451654488546719E-15</v>
      </c>
      <c r="AS64">
        <f t="shared" si="46"/>
        <v>-0.10239244688670045</v>
      </c>
      <c r="AT64">
        <f t="shared" si="47"/>
        <v>-6.6896398632644252E-2</v>
      </c>
      <c r="AU64">
        <f t="shared" si="48"/>
        <v>-0.16928884551934764</v>
      </c>
      <c r="AW64">
        <v>61</v>
      </c>
      <c r="AX64">
        <f>IF(Z64&gt;0, (R64*SUMPRODUCT(K64:$K$98, X64:$X$98)-K64*$AZ$3)/Z64, 0)</f>
        <v>-3.6075545398320263E+21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2000000</v>
      </c>
      <c r="S65">
        <f t="shared" si="32"/>
        <v>-2.4391758508361683E+22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-526.22097950270711</v>
      </c>
      <c r="AC65">
        <f t="shared" si="33"/>
        <v>-469.84016027027405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-2.5029096348647749E-13</v>
      </c>
      <c r="AI65">
        <f t="shared" si="38"/>
        <v>-2.5029120426460757E-13</v>
      </c>
      <c r="AJ65">
        <f t="shared" si="39"/>
        <v>-56.380819232433055</v>
      </c>
      <c r="AK65">
        <f t="shared" si="61"/>
        <v>-36.835468565189501</v>
      </c>
      <c r="AL65">
        <f t="shared" si="40"/>
        <v>-93.216287797622812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-3.6236451667239647E-16</v>
      </c>
      <c r="AR65">
        <f t="shared" si="45"/>
        <v>-3.6236486526448913E-16</v>
      </c>
      <c r="AS65">
        <f t="shared" si="46"/>
        <v>-8.1626631765545771E-2</v>
      </c>
      <c r="AT65">
        <f t="shared" si="47"/>
        <v>-5.332939942015643E-2</v>
      </c>
      <c r="AU65">
        <f t="shared" si="48"/>
        <v>-0.13495603118570257</v>
      </c>
      <c r="AW65">
        <v>62</v>
      </c>
      <c r="AX65">
        <f>IF(Z65&gt;0, (R65*SUMPRODUCT(K65:$K$98, X65:$X$98)-K65*$AZ$3)/Z65, 0)</f>
        <v>-2.4391758508361683E+22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2000000</v>
      </c>
      <c r="S66">
        <f t="shared" si="32"/>
        <v>-1.7138112191402121E+23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-469.84016027027405</v>
      </c>
      <c r="AC66">
        <f t="shared" si="33"/>
        <v>-419.50014309845892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-3.3243732444732606E-14</v>
      </c>
      <c r="AI66">
        <f t="shared" si="38"/>
        <v>-3.3243763041753622E-14</v>
      </c>
      <c r="AJ66">
        <f t="shared" si="39"/>
        <v>-50.340017171815134</v>
      </c>
      <c r="AK66">
        <f t="shared" si="61"/>
        <v>-32.888811218919187</v>
      </c>
      <c r="AL66">
        <f t="shared" si="40"/>
        <v>-83.22882839073435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-4.2972661240513245E-17</v>
      </c>
      <c r="AR66">
        <f t="shared" si="45"/>
        <v>-4.2972700791890975E-17</v>
      </c>
      <c r="AS66">
        <f t="shared" si="46"/>
        <v>-6.5072251088604607E-2</v>
      </c>
      <c r="AT66">
        <f t="shared" si="47"/>
        <v>-4.2513870711221632E-2</v>
      </c>
      <c r="AU66">
        <f t="shared" si="48"/>
        <v>-0.10758612179982627</v>
      </c>
      <c r="AW66">
        <v>63</v>
      </c>
      <c r="AX66">
        <f>IF(Z66&gt;0, (R66*SUMPRODUCT(K66:$K$98, X66:$X$98)-K66*$AZ$3)/Z66, 0)</f>
        <v>-1.7138112191402121E+23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-1.2536188466098294E+24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-419.50014309845892</v>
      </c>
      <c r="AC67">
        <f t="shared" ref="AC67:AC79" si="64">S67*Z67</f>
        <v>-374.55369919505262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-4.2490121806740694E-15</v>
      </c>
      <c r="AI67">
        <f t="shared" ref="AI67:AI79" si="69">SUM(AE67:AH67)</f>
        <v>-4.2490159153987444E-15</v>
      </c>
      <c r="AJ67">
        <f t="shared" ref="AJ67:AJ79" si="70">AB67-AC67</f>
        <v>-44.946443903406305</v>
      </c>
      <c r="AK67">
        <f t="shared" si="61"/>
        <v>-29.365010016892128</v>
      </c>
      <c r="AL67">
        <f t="shared" ref="AL67:AL79" si="71">SUM(AI67:AK67)</f>
        <v>-74.311453920298447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-4.904022170368012E-18</v>
      </c>
      <c r="AR67">
        <f t="shared" ref="AR67:AR79" si="76">AI67*$K67</f>
        <v>-4.9040264808222602E-18</v>
      </c>
      <c r="AS67">
        <f t="shared" ref="AS67:AS79" si="77">AJ67*$K67</f>
        <v>-5.1875200166298228E-2</v>
      </c>
      <c r="AT67">
        <f t="shared" ref="AT67:AT79" si="78">AK67*$K67</f>
        <v>-3.3891797441981522E-2</v>
      </c>
      <c r="AU67">
        <f t="shared" ref="AU67:AU79" si="79">AL67*$K67</f>
        <v>-8.5766997608279771E-2</v>
      </c>
      <c r="AW67">
        <v>64</v>
      </c>
      <c r="AX67">
        <f>IF(Z67&gt;0, (R67*SUMPRODUCT(K67:$K$98, X67:$X$98)-K67*$AZ$3)/Z67, 0)</f>
        <v>-1.2536188466098294E+24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2000000</v>
      </c>
      <c r="S68">
        <f t="shared" si="63"/>
        <v>-9.5633475120774202E+24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-374.55369919505262</v>
      </c>
      <c r="AC68">
        <f t="shared" si="64"/>
        <v>-334.42294570986837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-5.2164191875092058E-16</v>
      </c>
      <c r="AI68">
        <f t="shared" si="69"/>
        <v>-5.2164235586635702E-16</v>
      </c>
      <c r="AJ68">
        <f t="shared" si="70"/>
        <v>-40.130753485184243</v>
      </c>
      <c r="AK68">
        <f t="shared" si="61"/>
        <v>-26.218758943653686</v>
      </c>
      <c r="AL68">
        <f t="shared" si="71"/>
        <v>-66.349512428837926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-5.3755005402514428E-19</v>
      </c>
      <c r="AR68">
        <f t="shared" si="76"/>
        <v>-5.3755050447097321E-19</v>
      </c>
      <c r="AS68">
        <f t="shared" si="77"/>
        <v>-4.1354591969306659E-2</v>
      </c>
      <c r="AT68">
        <f t="shared" si="78"/>
        <v>-2.7018333419946999E-2</v>
      </c>
      <c r="AU68">
        <f t="shared" si="79"/>
        <v>-6.8372925389253658E-2</v>
      </c>
      <c r="AW68">
        <v>65</v>
      </c>
      <c r="AX68">
        <f>IF(Z68&gt;0, (R68*SUMPRODUCT(K68:$K$98, X68:$X$98)-K68*$AZ$3)/Z68, 0)</f>
        <v>-9.5633475120774202E+24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2000000</v>
      </c>
      <c r="S69">
        <f t="shared" si="63"/>
        <v>-7.6209653072060968E+25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-334.42294570986837</v>
      </c>
      <c r="AC69">
        <f t="shared" si="64"/>
        <v>-298.59191581238247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-6.1403019649588326E-17</v>
      </c>
      <c r="AI69">
        <f t="shared" si="69"/>
        <v>-6.1403068624997568E-17</v>
      </c>
      <c r="AJ69">
        <f t="shared" si="70"/>
        <v>-35.831029897485905</v>
      </c>
      <c r="AK69">
        <f t="shared" si="61"/>
        <v>-23.409606199690788</v>
      </c>
      <c r="AL69">
        <f t="shared" si="71"/>
        <v>-59.24063609717669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-5.6496056256401615E-20</v>
      </c>
      <c r="AR69">
        <f t="shared" si="76"/>
        <v>-5.6496101317988014E-20</v>
      </c>
      <c r="AS69">
        <f t="shared" si="77"/>
        <v>-3.2967627526551843E-2</v>
      </c>
      <c r="AT69">
        <f t="shared" si="78"/>
        <v>-2.1538849984013866E-2</v>
      </c>
      <c r="AU69">
        <f t="shared" si="79"/>
        <v>-5.4506477510565705E-2</v>
      </c>
      <c r="AW69">
        <v>66</v>
      </c>
      <c r="AX69">
        <f>IF(Z69&gt;0, (R69*SUMPRODUCT(K69:$K$98, X69:$X$98)-K69*$AZ$3)/Z69, 0)</f>
        <v>-7.6209653072060968E+25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2000000</v>
      </c>
      <c r="S70">
        <f t="shared" si="63"/>
        <v>-6.4048386905685988E+26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-298.59191581238247</v>
      </c>
      <c r="AC70">
        <f t="shared" si="64"/>
        <v>-266.59992483248431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-6.9252094636603581E-18</v>
      </c>
      <c r="AI70">
        <f t="shared" si="69"/>
        <v>-6.9252146667563628E-18</v>
      </c>
      <c r="AJ70">
        <f t="shared" si="70"/>
        <v>-31.991990979898162</v>
      </c>
      <c r="AK70">
        <f t="shared" si="61"/>
        <v>-20.901434106866773</v>
      </c>
      <c r="AL70">
        <f t="shared" si="71"/>
        <v>-52.893425086764935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-5.6890964239082866E-21</v>
      </c>
      <c r="AR70">
        <f t="shared" si="76"/>
        <v>-5.6891006982793404E-21</v>
      </c>
      <c r="AS70">
        <f t="shared" si="77"/>
        <v>-2.6281590821549645E-2</v>
      </c>
      <c r="AT70">
        <f t="shared" si="78"/>
        <v>-1.7170639336745747E-2</v>
      </c>
      <c r="AU70">
        <f t="shared" si="79"/>
        <v>-4.3452230158295392E-2</v>
      </c>
      <c r="AW70">
        <v>67</v>
      </c>
      <c r="AX70">
        <f>IF(Z70&gt;0, (R70*SUMPRODUCT(K70:$K$98, X70:$X$98)-K70*$AZ$3)/Z70, 0)</f>
        <v>-6.4048386905685988E+26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2000000</v>
      </c>
      <c r="S71">
        <f t="shared" si="63"/>
        <v>-5.6920160622083218E+27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-266.59992483248431</v>
      </c>
      <c r="AC71">
        <f t="shared" si="64"/>
        <v>-238.03564717186103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-7.4053197591014365E-19</v>
      </c>
      <c r="AI71">
        <f t="shared" si="69"/>
        <v>-7.4053249865033926E-19</v>
      </c>
      <c r="AJ71">
        <f t="shared" si="70"/>
        <v>-28.564277660623276</v>
      </c>
      <c r="AK71">
        <f t="shared" si="61"/>
        <v>-18.661994738273904</v>
      </c>
      <c r="AL71">
        <f t="shared" si="71"/>
        <v>-47.22627239889718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-5.4317049877792145E-22</v>
      </c>
      <c r="AR71">
        <f t="shared" si="76"/>
        <v>-5.4317088220100377E-22</v>
      </c>
      <c r="AS71">
        <f t="shared" si="77"/>
        <v>-2.0951523295240408E-2</v>
      </c>
      <c r="AT71">
        <f t="shared" si="78"/>
        <v>-1.3688328552890422E-2</v>
      </c>
      <c r="AU71">
        <f t="shared" si="79"/>
        <v>-3.4639851848130829E-2</v>
      </c>
      <c r="AW71">
        <v>68</v>
      </c>
      <c r="AX71">
        <f>IF(Z71&gt;0, (R71*SUMPRODUCT(K71:$K$98, X71:$X$98)-K71*$AZ$3)/Z71, 0)</f>
        <v>-5.6920160622083218E+27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2000000</v>
      </c>
      <c r="S72">
        <f t="shared" si="63"/>
        <v>-5.3646591854683937E+28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-238.03564717186103</v>
      </c>
      <c r="AC72">
        <f t="shared" si="64"/>
        <v>-212.53182783201873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-7.4878642325420133E-20</v>
      </c>
      <c r="AI72">
        <f t="shared" si="69"/>
        <v>-7.4878691846699228E-20</v>
      </c>
      <c r="AJ72">
        <f t="shared" si="70"/>
        <v>-25.503819339842295</v>
      </c>
      <c r="AK72">
        <f t="shared" ref="AK72:AK79" si="92">G72*SUM(AB72:AB72, AE72:AF72)</f>
        <v>-16.662495302030273</v>
      </c>
      <c r="AL72">
        <f t="shared" si="71"/>
        <v>-42.166314641872567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-4.903794890361064E-23</v>
      </c>
      <c r="AR72">
        <f t="shared" si="76"/>
        <v>-4.9037981335047408E-23</v>
      </c>
      <c r="AS72">
        <f t="shared" si="77"/>
        <v>-1.6702426096333284E-2</v>
      </c>
      <c r="AT72">
        <f t="shared" si="78"/>
        <v>-1.0912251716271063E-2</v>
      </c>
      <c r="AU72">
        <f t="shared" si="79"/>
        <v>-2.7614677812604349E-2</v>
      </c>
      <c r="AW72">
        <v>69</v>
      </c>
      <c r="AX72">
        <f>IF(Z72&gt;0, (R72*SUMPRODUCT(K72:$K$98, X72:$X$98)-K72*$AZ$3)/Z72, 0)</f>
        <v>-5.3646591854683937E+28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2000000</v>
      </c>
      <c r="S73">
        <f t="shared" si="63"/>
        <v>-5.3790569586667638E+29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-212.53182783201873</v>
      </c>
      <c r="AC73">
        <f t="shared" si="64"/>
        <v>-189.76056056430241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-7.1386173420128531E-21</v>
      </c>
      <c r="AI73">
        <f t="shared" si="69"/>
        <v>-7.1386217517207727E-21</v>
      </c>
      <c r="AJ73">
        <f t="shared" si="70"/>
        <v>-22.771267267716325</v>
      </c>
      <c r="AK73">
        <f t="shared" si="92"/>
        <v>-14.877227948241313</v>
      </c>
      <c r="AL73">
        <f t="shared" si="71"/>
        <v>-37.648495215957638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-4.1741727202623322E-24</v>
      </c>
      <c r="AR73">
        <f t="shared" si="76"/>
        <v>-4.1741752987564052E-24</v>
      </c>
      <c r="AS73">
        <f t="shared" si="77"/>
        <v>-1.3315071824245279E-2</v>
      </c>
      <c r="AT73">
        <f t="shared" si="78"/>
        <v>-8.6991802585069042E-3</v>
      </c>
      <c r="AU73">
        <f t="shared" si="79"/>
        <v>-2.2014252082752182E-2</v>
      </c>
      <c r="AW73">
        <v>70</v>
      </c>
      <c r="AX73">
        <f>IF(Z73&gt;0, (R73*SUMPRODUCT(K73:$K$98, X73:$X$98)-K73*$AZ$3)/Z73, 0)</f>
        <v>-5.3790569586667638E+29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2000000</v>
      </c>
      <c r="S74">
        <f t="shared" si="63"/>
        <v>-5.7578235521738155E+30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-189.76056056430241</v>
      </c>
      <c r="AC74">
        <f t="shared" si="64"/>
        <v>-169.42907193241288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-6.3964595812815824E-22</v>
      </c>
      <c r="AI74">
        <f t="shared" si="69"/>
        <v>-6.3964632595176031E-22</v>
      </c>
      <c r="AJ74">
        <f t="shared" si="70"/>
        <v>-20.331488631889528</v>
      </c>
      <c r="AK74">
        <f t="shared" si="92"/>
        <v>-13.283239239501169</v>
      </c>
      <c r="AL74">
        <f t="shared" si="71"/>
        <v>-33.614727871390699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-3.3394731044300458E-25</v>
      </c>
      <c r="AR74">
        <f t="shared" si="76"/>
        <v>-3.3394750247689626E-25</v>
      </c>
      <c r="AS74">
        <f t="shared" si="77"/>
        <v>-1.0614693737440407E-2</v>
      </c>
      <c r="AT74">
        <f t="shared" si="78"/>
        <v>-6.9349332417944056E-3</v>
      </c>
      <c r="AU74">
        <f t="shared" si="79"/>
        <v>-1.7549626979234813E-2</v>
      </c>
      <c r="AW74">
        <v>71</v>
      </c>
      <c r="AX74">
        <f>IF(Z74&gt;0, (R74*SUMPRODUCT(K74:$K$98, X74:$X$98)-K74*$AZ$3)/Z74, 0)</f>
        <v>-5.7578235521738155E+30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2000000</v>
      </c>
      <c r="S75">
        <f t="shared" si="63"/>
        <v>-6.6073175653132881E+31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-169.42907193241288</v>
      </c>
      <c r="AC75">
        <f t="shared" si="64"/>
        <v>-151.2759570825115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-5.3684215545173519E-23</v>
      </c>
      <c r="AI75">
        <f t="shared" si="69"/>
        <v>-5.3684244164192436E-23</v>
      </c>
      <c r="AJ75">
        <f t="shared" si="70"/>
        <v>-18.153114849901385</v>
      </c>
      <c r="AK75">
        <f t="shared" si="92"/>
        <v>-11.860035035268902</v>
      </c>
      <c r="AL75">
        <f t="shared" si="71"/>
        <v>-30.013149885170286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-2.5024584703489086E-26</v>
      </c>
      <c r="AR75">
        <f t="shared" si="76"/>
        <v>-2.502459804407823E-26</v>
      </c>
      <c r="AS75">
        <f t="shared" si="77"/>
        <v>-8.4619688595666612E-3</v>
      </c>
      <c r="AT75">
        <f t="shared" si="78"/>
        <v>-5.5284863215835506E-3</v>
      </c>
      <c r="AU75">
        <f t="shared" si="79"/>
        <v>-1.3990455181150212E-2</v>
      </c>
      <c r="AW75">
        <v>72</v>
      </c>
      <c r="AX75">
        <f>IF(Z75&gt;0, (R75*SUMPRODUCT(K75:$K$98, X75:$X$98)-K75*$AZ$3)/Z75, 0)</f>
        <v>-6.6073175653132881E+31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2000000</v>
      </c>
      <c r="S76">
        <f t="shared" si="63"/>
        <v>-8.1708226839418441E+32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-151.2759570825115</v>
      </c>
      <c r="AC76">
        <f t="shared" si="64"/>
        <v>-135.06781882367096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-4.2026425111968008E-24</v>
      </c>
      <c r="AI76">
        <f t="shared" si="69"/>
        <v>-4.2026445775098274E-24</v>
      </c>
      <c r="AJ76">
        <f t="shared" si="70"/>
        <v>-16.208138258840535</v>
      </c>
      <c r="AK76">
        <f t="shared" si="92"/>
        <v>-10.589316995775805</v>
      </c>
      <c r="AL76">
        <f t="shared" si="71"/>
        <v>-26.797455254616338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-1.7491404934245226E-27</v>
      </c>
      <c r="AR76">
        <f t="shared" si="76"/>
        <v>-1.7491413534243387E-27</v>
      </c>
      <c r="AS76">
        <f t="shared" si="77"/>
        <v>-6.7458297668739377E-3</v>
      </c>
      <c r="AT76">
        <f t="shared" si="78"/>
        <v>-4.4072754476909681E-3</v>
      </c>
      <c r="AU76">
        <f t="shared" si="79"/>
        <v>-1.1153105214564906E-2</v>
      </c>
      <c r="AW76">
        <v>73</v>
      </c>
      <c r="AX76">
        <f>IF(Z76&gt;0, (R76*SUMPRODUCT(K76:$K$98, X76:$X$98)-K76*$AZ$3)/Z76, 0)</f>
        <v>-8.1708226839418441E+32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2000000</v>
      </c>
      <c r="S77">
        <f t="shared" si="63"/>
        <v>-1.0954871337790358E+34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-135.06781882367096</v>
      </c>
      <c r="AC77">
        <f t="shared" si="64"/>
        <v>-120.59626680684909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-3.0528706276506905E-25</v>
      </c>
      <c r="AI77">
        <f t="shared" si="69"/>
        <v>-3.0528720037082346E-25</v>
      </c>
      <c r="AJ77">
        <f t="shared" si="70"/>
        <v>-14.471552016821875</v>
      </c>
      <c r="AK77">
        <f t="shared" si="92"/>
        <v>-9.4547473176569685</v>
      </c>
      <c r="AL77">
        <f t="shared" si="71"/>
        <v>-23.926299334478841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-1.1344689726641049E-28</v>
      </c>
      <c r="AR77">
        <f t="shared" si="76"/>
        <v>-1.1344694840171161E-28</v>
      </c>
      <c r="AS77">
        <f t="shared" si="77"/>
        <v>-5.3777341891533183E-3</v>
      </c>
      <c r="AT77">
        <f t="shared" si="78"/>
        <v>-3.5134530035801719E-3</v>
      </c>
      <c r="AU77">
        <f t="shared" si="79"/>
        <v>-8.8911871927334889E-3</v>
      </c>
      <c r="AW77">
        <v>74</v>
      </c>
      <c r="AX77">
        <f>IF(Z77&gt;0, (R77*SUMPRODUCT(K77:$K$98, X77:$X$98)-K77*$AZ$3)/Z77, 0)</f>
        <v>-1.0954871337790358E+34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2000000</v>
      </c>
      <c r="S78">
        <f t="shared" si="63"/>
        <v>-1.6037551065231542E+35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-120.59626680684909</v>
      </c>
      <c r="AC78">
        <f t="shared" si="64"/>
        <v>-107.67523822040094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-2.0453962470860954E-26</v>
      </c>
      <c r="AI78">
        <f t="shared" si="69"/>
        <v>-2.0453970863292394E-26</v>
      </c>
      <c r="AJ78">
        <f t="shared" si="70"/>
        <v>-12.921028586448145</v>
      </c>
      <c r="AK78">
        <f t="shared" si="92"/>
        <v>-8.4417386764794369</v>
      </c>
      <c r="AL78">
        <f t="shared" si="71"/>
        <v>-21.362767262927584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-6.7864656339053667E-30</v>
      </c>
      <c r="AR78">
        <f t="shared" si="76"/>
        <v>-6.7864684184488333E-30</v>
      </c>
      <c r="AS78">
        <f t="shared" si="77"/>
        <v>-4.2870967706898399E-3</v>
      </c>
      <c r="AT78">
        <f t="shared" si="78"/>
        <v>-2.8009032235173561E-3</v>
      </c>
      <c r="AU78">
        <f t="shared" si="79"/>
        <v>-7.0879999942071968E-3</v>
      </c>
      <c r="AW78">
        <v>75</v>
      </c>
      <c r="AX78">
        <f>IF(Z78&gt;0, (R78*SUMPRODUCT(K78:$K$98, X78:$X$98)-K78*$AZ$3)/Z78, 0)</f>
        <v>-1.6037551065231542E+35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-107.67523822040094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-107.67523822040094</v>
      </c>
      <c r="AK79">
        <f t="shared" si="92"/>
        <v>-7.5372666754280671</v>
      </c>
      <c r="AL79">
        <f t="shared" si="71"/>
        <v>-115.21250489582901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-3.9779192370259188E-31</v>
      </c>
      <c r="AR79">
        <f t="shared" si="76"/>
        <v>-3.9779192370259188E-31</v>
      </c>
      <c r="AS79">
        <f t="shared" si="77"/>
        <v>-3.1898041448585039E-2</v>
      </c>
      <c r="AT79">
        <f t="shared" si="78"/>
        <v>-2.232862901400953E-3</v>
      </c>
      <c r="AU79">
        <f t="shared" si="79"/>
        <v>-3.4130904349985995E-2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400255.41471981315</v>
      </c>
      <c r="AO81" s="6">
        <f t="shared" si="93"/>
        <v>-40025.54147198132</v>
      </c>
      <c r="AP81" s="6">
        <f t="shared" si="93"/>
        <v>-727.87278910627924</v>
      </c>
      <c r="AQ81" s="6">
        <f t="shared" si="93"/>
        <v>-324526.10834687157</v>
      </c>
      <c r="AR81" s="6">
        <f t="shared" si="93"/>
        <v>34975.892111854053</v>
      </c>
      <c r="AS81" s="6">
        <f t="shared" si="93"/>
        <v>-43957.250220680115</v>
      </c>
      <c r="AT81" s="6">
        <f t="shared" si="93"/>
        <v>19284.689943467161</v>
      </c>
      <c r="AU81" s="6">
        <f t="shared" si="93"/>
        <v>10303.331834641063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821254.38009918144</v>
      </c>
      <c r="K3">
        <v>1</v>
      </c>
      <c r="L3" s="2">
        <v>0</v>
      </c>
      <c r="O3">
        <f>$C$3</f>
        <v>821254.38009918144</v>
      </c>
      <c r="P3" s="2">
        <f>O3*C5</f>
        <v>82125.438009918144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821254.38009918144</v>
      </c>
      <c r="AF3">
        <f t="shared" ref="AF3:AF34" si="4">-$Z3*P3</f>
        <v>-82125.438009918144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738503.9851185634</v>
      </c>
      <c r="AJ3">
        <f t="shared" ref="AJ3:AJ34" si="8">AB3-AC3</f>
        <v>0</v>
      </c>
      <c r="AL3">
        <f t="shared" ref="AL3:AL34" si="9">SUM(AI3:AK3)</f>
        <v>738503.9851185634</v>
      </c>
      <c r="AN3">
        <f t="shared" ref="AN3:AN34" si="10">AE3*$K3</f>
        <v>821254.38009918144</v>
      </c>
      <c r="AO3">
        <f t="shared" ref="AO3:AO34" si="11">AF3*$K3</f>
        <v>-82125.438009918144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738503.9851185634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738503.9851185634</v>
      </c>
      <c r="AW3">
        <v>0</v>
      </c>
      <c r="AX3">
        <f>IF(Z3&gt;0, (R3*SUMPRODUCT(K3:$K$98, X3:$X$98)-K3*$AZ$3)/Z3, 0)</f>
        <v>0</v>
      </c>
      <c r="AZ3">
        <f>C6*ABS(SUMPRODUCT(X4:X69, K4:K69))/1</f>
        <v>733901.78242282488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37291.26442608198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36143.860362713807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-36143.860362713807</v>
      </c>
      <c r="AK4">
        <f>G4*SUM(AB4, AE4:AF4)</f>
        <v>0</v>
      </c>
      <c r="AL4">
        <f t="shared" si="9"/>
        <v>-77681.278362713812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-39491.745579007409</v>
      </c>
      <c r="AR4">
        <f t="shared" si="14"/>
        <v>-39491.745579007409</v>
      </c>
      <c r="AS4">
        <f t="shared" si="15"/>
        <v>-34363.814758237124</v>
      </c>
      <c r="AT4">
        <f t="shared" si="16"/>
        <v>0</v>
      </c>
      <c r="AU4">
        <f t="shared" si="17"/>
        <v>-73855.560337244533</v>
      </c>
      <c r="AW4">
        <v>1</v>
      </c>
      <c r="AX4">
        <f>IF(Z4&gt;0, (R4*SUMPRODUCT(K4:$K$98, X4:$X$98)-K4*$AZ$3)/Z4, 0)</f>
        <v>37291.26442608198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2000000</v>
      </c>
      <c r="S5">
        <f t="shared" si="1"/>
        <v>34680.952047800129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36143.860362713807</v>
      </c>
      <c r="AC5">
        <f t="shared" si="2"/>
        <v>32463.426408269675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-46959.430510582381</v>
      </c>
      <c r="AI5">
        <f t="shared" si="7"/>
        <v>-46971.131251367813</v>
      </c>
      <c r="AJ5">
        <f t="shared" si="8"/>
        <v>3680.4339544441318</v>
      </c>
      <c r="AK5">
        <f>G5*SUM(AB5, AE5:AF5)</f>
        <v>148.18982748712662</v>
      </c>
      <c r="AL5">
        <f t="shared" si="9"/>
        <v>-43142.507469436554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-42355.307752277375</v>
      </c>
      <c r="AR5">
        <f t="shared" si="14"/>
        <v>-42365.861297571857</v>
      </c>
      <c r="AS5">
        <f t="shared" si="15"/>
        <v>3319.5869521305904</v>
      </c>
      <c r="AT5">
        <f t="shared" si="16"/>
        <v>133.66060194362225</v>
      </c>
      <c r="AU5">
        <f t="shared" si="17"/>
        <v>-38912.613743497648</v>
      </c>
      <c r="AW5">
        <v>2</v>
      </c>
      <c r="AX5">
        <f>IF(Z5&gt;0, (R5*SUMPRODUCT(K5:$K$98, X5:$X$98)-K5*$AZ$3)/Z5, 0)</f>
        <v>34680.952047800129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2000000</v>
      </c>
      <c r="S6">
        <f t="shared" si="1"/>
        <v>28716.651223978974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32463.426408269675</v>
      </c>
      <c r="AC6">
        <f t="shared" si="2"/>
        <v>25863.630391750252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-52098.840108926976</v>
      </c>
      <c r="AI6">
        <f t="shared" si="7"/>
        <v>-52110.098224553876</v>
      </c>
      <c r="AJ6">
        <f t="shared" si="8"/>
        <v>6599.7960165194236</v>
      </c>
      <c r="AK6">
        <f>G6*SUM(AB6, AE6:AF6)</f>
        <v>230.49032749871472</v>
      </c>
      <c r="AL6">
        <f t="shared" si="9"/>
        <v>-45279.811880535737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-44452.583043323379</v>
      </c>
      <c r="AR6">
        <f t="shared" si="14"/>
        <v>-44462.188867920813</v>
      </c>
      <c r="AS6">
        <f t="shared" si="15"/>
        <v>5631.1806535411733</v>
      </c>
      <c r="AT6">
        <f t="shared" si="16"/>
        <v>196.6625437801986</v>
      </c>
      <c r="AU6">
        <f t="shared" si="17"/>
        <v>-38634.345670599439</v>
      </c>
      <c r="AW6">
        <v>3</v>
      </c>
      <c r="AX6">
        <f>IF(Z6&gt;0, (R6*SUMPRODUCT(K6:$K$98, X6:$X$98)-K6*$AZ$3)/Z6, 0)</f>
        <v>28716.651223978974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2000000</v>
      </c>
      <c r="S7">
        <f t="shared" si="1"/>
        <v>21974.157809984852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25863.630391750252</v>
      </c>
      <c r="AC7">
        <f t="shared" si="2"/>
        <v>18966.0314592059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-57073.150466652129</v>
      </c>
      <c r="AI7">
        <f t="shared" si="7"/>
        <v>-57083.939293932344</v>
      </c>
      <c r="AJ7">
        <f t="shared" si="8"/>
        <v>6897.5989325443516</v>
      </c>
      <c r="AK7">
        <f>G7*SUM(AB7, AE7:AF7)</f>
        <v>356.91809940615349</v>
      </c>
      <c r="AL7">
        <f t="shared" si="9"/>
        <v>-49829.422261981839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-45776.312774627848</v>
      </c>
      <c r="AR7">
        <f t="shared" si="14"/>
        <v>-45784.96610334744</v>
      </c>
      <c r="AS7">
        <f t="shared" si="15"/>
        <v>5532.3149948517448</v>
      </c>
      <c r="AT7">
        <f t="shared" si="16"/>
        <v>286.27111732492023</v>
      </c>
      <c r="AU7">
        <f t="shared" si="17"/>
        <v>-39966.379991170776</v>
      </c>
      <c r="AW7">
        <v>4</v>
      </c>
      <c r="AX7">
        <f>IF(Z7&gt;0, (R7*SUMPRODUCT(K7:$K$98, X7:$X$98)-K7*$AZ$3)/Z7, 0)</f>
        <v>21974.157809984852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2000000</v>
      </c>
      <c r="S8">
        <f t="shared" si="1"/>
        <v>15204.146422669941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18966.0314592059</v>
      </c>
      <c r="AC8">
        <f t="shared" si="2"/>
        <v>12520.01525472838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-62029.078145586158</v>
      </c>
      <c r="AI8">
        <f t="shared" si="7"/>
        <v>-62039.371402855162</v>
      </c>
      <c r="AJ8">
        <f t="shared" si="8"/>
        <v>6446.0162044775207</v>
      </c>
      <c r="AK8">
        <f t="shared" ref="AK8:AK39" si="30">G8*SUM(AB8:AB8, AE8:AF8)</f>
        <v>409.66627951884749</v>
      </c>
      <c r="AL8">
        <f t="shared" si="9"/>
        <v>-55183.688918858796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-46427.102819170555</v>
      </c>
      <c r="AR8">
        <f t="shared" si="14"/>
        <v>-46434.807046411377</v>
      </c>
      <c r="AS8">
        <f t="shared" si="15"/>
        <v>4824.6703972758096</v>
      </c>
      <c r="AT8">
        <f t="shared" si="16"/>
        <v>306.62423252733748</v>
      </c>
      <c r="AU8">
        <f t="shared" si="17"/>
        <v>-41303.512416608231</v>
      </c>
      <c r="AW8">
        <v>5</v>
      </c>
      <c r="AX8">
        <f>IF(Z8&gt;0, (R8*SUMPRODUCT(K8:$K$98, X8:$X$98)-K8*$AZ$3)/Z8, 0)</f>
        <v>15204.146422669941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2000000</v>
      </c>
      <c r="S9">
        <f t="shared" si="1"/>
        <v>4005.3023531079753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12520.01525472838</v>
      </c>
      <c r="AC9">
        <f t="shared" si="2"/>
        <v>3129.9455818448332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-67550.92376770472</v>
      </c>
      <c r="AI9">
        <f t="shared" si="7"/>
        <v>-67560.691899127487</v>
      </c>
      <c r="AJ9">
        <f t="shared" si="8"/>
        <v>9390.0696728835464</v>
      </c>
      <c r="AK9">
        <f t="shared" si="30"/>
        <v>279.19634018044286</v>
      </c>
      <c r="AL9">
        <f t="shared" si="9"/>
        <v>-57891.425886063495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-47151.036370647904</v>
      </c>
      <c r="AR9">
        <f t="shared" si="14"/>
        <v>-47157.854597465521</v>
      </c>
      <c r="AS9">
        <f t="shared" si="15"/>
        <v>6554.3369649775841</v>
      </c>
      <c r="AT9">
        <f t="shared" si="16"/>
        <v>194.88107721028064</v>
      </c>
      <c r="AU9">
        <f t="shared" si="17"/>
        <v>-40408.636555277655</v>
      </c>
      <c r="AW9">
        <v>6</v>
      </c>
      <c r="AX9">
        <f>IF(Z9&gt;0, (R9*SUMPRODUCT(K9:$K$98, X9:$X$98)-K9*$AZ$3)/Z9, 0)</f>
        <v>4005.3023531079753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2000000</v>
      </c>
      <c r="S10">
        <f t="shared" si="1"/>
        <v>-23920.19391447962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3129.9455818448332</v>
      </c>
      <c r="AC10">
        <f t="shared" si="2"/>
        <v>-17637.523475342838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-72574.651750542398</v>
      </c>
      <c r="AI10">
        <f t="shared" si="7"/>
        <v>-72583.868609077486</v>
      </c>
      <c r="AJ10">
        <f t="shared" si="8"/>
        <v>20767.469057187671</v>
      </c>
      <c r="AK10">
        <f t="shared" si="30"/>
        <v>13.458766001932783</v>
      </c>
      <c r="AL10">
        <f t="shared" si="9"/>
        <v>-51802.940785887884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-48048.596283110062</v>
      </c>
      <c r="AR10">
        <f t="shared" si="14"/>
        <v>-48054.698373909938</v>
      </c>
      <c r="AS10">
        <f t="shared" si="15"/>
        <v>13749.259727496154</v>
      </c>
      <c r="AT10">
        <f t="shared" si="16"/>
        <v>8.9104776736442641</v>
      </c>
      <c r="AU10">
        <f t="shared" si="17"/>
        <v>-34296.528168740137</v>
      </c>
      <c r="AW10">
        <v>7</v>
      </c>
      <c r="AX10">
        <f>IF(Z10&gt;0, (R10*SUMPRODUCT(K10:$K$98, X10:$X$98)-K10*$AZ$3)/Z10, 0)</f>
        <v>-23920.19391447962</v>
      </c>
    </row>
    <row r="11" spans="1:52" x14ac:dyDescent="0.25">
      <c r="A11" t="s">
        <v>33</v>
      </c>
      <c r="C11" s="25">
        <f>AU71</f>
        <v>16598.376928275477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2000000</v>
      </c>
      <c r="S11">
        <f t="shared" si="1"/>
        <v>-60490.560696811219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-17637.523475342838</v>
      </c>
      <c r="AC11">
        <f t="shared" si="2"/>
        <v>-41844.661764871445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-76439.930728358493</v>
      </c>
      <c r="AI11">
        <f t="shared" si="7"/>
        <v>-76448.577668741185</v>
      </c>
      <c r="AJ11">
        <f t="shared" si="8"/>
        <v>24207.138289528608</v>
      </c>
      <c r="AK11">
        <f t="shared" si="30"/>
        <v>-28.220037560548541</v>
      </c>
      <c r="AL11">
        <f t="shared" si="9"/>
        <v>-52269.659416773124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-48124.413675713629</v>
      </c>
      <c r="AR11">
        <f t="shared" si="14"/>
        <v>-48129.857544278668</v>
      </c>
      <c r="AS11">
        <f t="shared" si="15"/>
        <v>15240.128109094354</v>
      </c>
      <c r="AT11">
        <f t="shared" si="16"/>
        <v>-17.76653574339494</v>
      </c>
      <c r="AU11">
        <f t="shared" si="17"/>
        <v>-32907.495970927703</v>
      </c>
      <c r="AW11">
        <v>8</v>
      </c>
      <c r="AX11">
        <f>IF(Z11&gt;0, (R11*SUMPRODUCT(K11:$K$98, X11:$X$98)-K11*$AZ$3)/Z11, 0)</f>
        <v>-60490.560696811219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2000000</v>
      </c>
      <c r="S12">
        <f t="shared" si="1"/>
        <v>-92016.12449227758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-41844.661764871445</v>
      </c>
      <c r="AC12">
        <f t="shared" si="2"/>
        <v>-59338.723499265965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-79929.155576193996</v>
      </c>
      <c r="AI12">
        <f t="shared" si="7"/>
        <v>-79937.216489950515</v>
      </c>
      <c r="AJ12">
        <f t="shared" si="8"/>
        <v>17494.06173439452</v>
      </c>
      <c r="AK12">
        <f t="shared" si="30"/>
        <v>-878.73789706230036</v>
      </c>
      <c r="AL12">
        <f t="shared" si="9"/>
        <v>-63321.892652618299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-46985.182760852345</v>
      </c>
      <c r="AR12">
        <f t="shared" si="14"/>
        <v>-46989.921250873151</v>
      </c>
      <c r="AS12">
        <f t="shared" si="15"/>
        <v>10283.627818845269</v>
      </c>
      <c r="AT12">
        <f t="shared" si="16"/>
        <v>-516.55319507286652</v>
      </c>
      <c r="AU12">
        <f t="shared" si="17"/>
        <v>-37222.846627100749</v>
      </c>
      <c r="AW12">
        <v>9</v>
      </c>
      <c r="AX12">
        <f>IF(Z12&gt;0, (R12*SUMPRODUCT(K12:$K$98, X12:$X$98)-K12*$AZ$3)/Z12, 0)</f>
        <v>-92016.12449227758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2000000</v>
      </c>
      <c r="S13">
        <f t="shared" si="1"/>
        <v>-100655.77620885077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-59338.723499265965</v>
      </c>
      <c r="AC13">
        <f t="shared" si="2"/>
        <v>-60101.041157524043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-82659.127243870025</v>
      </c>
      <c r="AI13">
        <f t="shared" si="7"/>
        <v>-82666.590928943697</v>
      </c>
      <c r="AJ13">
        <f t="shared" si="8"/>
        <v>762.31765825807815</v>
      </c>
      <c r="AK13">
        <f t="shared" si="30"/>
        <v>-4153.7106449486182</v>
      </c>
      <c r="AL13">
        <f t="shared" si="9"/>
        <v>-86057.983915634235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-43383.889820131299</v>
      </c>
      <c r="AR13">
        <f t="shared" si="14"/>
        <v>-43387.807157534742</v>
      </c>
      <c r="AS13">
        <f t="shared" si="15"/>
        <v>400.10469982625665</v>
      </c>
      <c r="AT13">
        <f t="shared" si="16"/>
        <v>-2180.0874382994562</v>
      </c>
      <c r="AU13">
        <f t="shared" si="17"/>
        <v>-45167.78989600794</v>
      </c>
      <c r="AW13">
        <v>10</v>
      </c>
      <c r="AX13">
        <f>IF(Z13&gt;0, (R13*SUMPRODUCT(K13:$K$98, X13:$X$98)-K13*$AZ$3)/Z13, 0)</f>
        <v>-100655.77620885077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2000000</v>
      </c>
      <c r="S14">
        <f t="shared" si="1"/>
        <v>-113394.13008250683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-60101.041157524043</v>
      </c>
      <c r="AC14">
        <f t="shared" si="2"/>
        <v>-62214.515707481944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-84933.142821866044</v>
      </c>
      <c r="AI14">
        <f t="shared" si="7"/>
        <v>-84940.001037946349</v>
      </c>
      <c r="AJ14">
        <f t="shared" si="8"/>
        <v>2113.4745499579003</v>
      </c>
      <c r="AK14">
        <f t="shared" si="30"/>
        <v>-4207.0728810266837</v>
      </c>
      <c r="AL14">
        <f t="shared" si="9"/>
        <v>-87033.599369015137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-39801.262221669298</v>
      </c>
      <c r="AR14">
        <f t="shared" si="14"/>
        <v>-39804.47611023525</v>
      </c>
      <c r="AS14">
        <f t="shared" si="15"/>
        <v>990.41377684710471</v>
      </c>
      <c r="AT14">
        <f t="shared" si="16"/>
        <v>-1971.5131850779408</v>
      </c>
      <c r="AU14">
        <f t="shared" si="17"/>
        <v>-40785.575518466088</v>
      </c>
      <c r="AW14">
        <v>11</v>
      </c>
      <c r="AX14">
        <f>IF(Z14&gt;0, (R14*SUMPRODUCT(K14:$K$98, X14:$X$98)-K14*$AZ$3)/Z14, 0)</f>
        <v>-113394.13008250683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2000000</v>
      </c>
      <c r="S15">
        <f t="shared" si="1"/>
        <v>-130412.97315046357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-62214.515707481944</v>
      </c>
      <c r="AC15">
        <f t="shared" si="2"/>
        <v>-65167.192866496334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-86944.03141248881</v>
      </c>
      <c r="AI15">
        <f t="shared" si="7"/>
        <v>-86950.27764621198</v>
      </c>
      <c r="AJ15">
        <f t="shared" si="8"/>
        <v>2952.6771590143908</v>
      </c>
      <c r="AK15">
        <f t="shared" si="30"/>
        <v>-4355.0160995237366</v>
      </c>
      <c r="AL15">
        <f t="shared" si="9"/>
        <v>-88352.616586721328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-36378.216335441408</v>
      </c>
      <c r="AR15">
        <f t="shared" si="14"/>
        <v>-36380.829819518134</v>
      </c>
      <c r="AS15">
        <f t="shared" si="15"/>
        <v>1235.4284326860993</v>
      </c>
      <c r="AT15">
        <f t="shared" si="16"/>
        <v>-1822.1804905868196</v>
      </c>
      <c r="AU15">
        <f t="shared" si="17"/>
        <v>-36967.581877418852</v>
      </c>
      <c r="AW15">
        <v>12</v>
      </c>
      <c r="AX15">
        <f>IF(Z15&gt;0, (R15*SUMPRODUCT(K15:$K$98, X15:$X$98)-K15*$AZ$3)/Z15, 0)</f>
        <v>-130412.97315046357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2000000</v>
      </c>
      <c r="S16">
        <f t="shared" si="1"/>
        <v>-152281.82655864529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-65167.192866496334</v>
      </c>
      <c r="AC16">
        <f t="shared" si="2"/>
        <v>-68644.886824567366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-87852.811597190463</v>
      </c>
      <c r="AI16">
        <f t="shared" si="7"/>
        <v>-87858.446288503925</v>
      </c>
      <c r="AJ16">
        <f t="shared" si="8"/>
        <v>3477.6939580710314</v>
      </c>
      <c r="AK16">
        <f t="shared" si="30"/>
        <v>-4561.7035006547439</v>
      </c>
      <c r="AL16">
        <f t="shared" si="9"/>
        <v>-88942.455831087631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-32820.052390913959</v>
      </c>
      <c r="AR16">
        <f t="shared" si="14"/>
        <v>-32822.157398832918</v>
      </c>
      <c r="AS16">
        <f t="shared" si="15"/>
        <v>1299.196870633863</v>
      </c>
      <c r="AT16">
        <f t="shared" si="16"/>
        <v>-1704.1611436382557</v>
      </c>
      <c r="AU16">
        <f t="shared" si="17"/>
        <v>-33227.121671837303</v>
      </c>
      <c r="AW16">
        <v>13</v>
      </c>
      <c r="AX16">
        <f>IF(Z16&gt;0, (R16*SUMPRODUCT(K16:$K$98, X16:$X$98)-K16*$AZ$3)/Z16, 0)</f>
        <v>-152281.82655864529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2000000</v>
      </c>
      <c r="S17">
        <f t="shared" si="1"/>
        <v>-179109.11560738995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-68644.886824567366</v>
      </c>
      <c r="AC17">
        <f t="shared" si="2"/>
        <v>-72089.472807114915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-87556.836332802835</v>
      </c>
      <c r="AI17">
        <f t="shared" si="7"/>
        <v>-87561.867446976074</v>
      </c>
      <c r="AJ17">
        <f t="shared" si="8"/>
        <v>3444.5859825475491</v>
      </c>
      <c r="AK17">
        <f t="shared" si="30"/>
        <v>-4805.1420777197163</v>
      </c>
      <c r="AL17">
        <f t="shared" si="9"/>
        <v>-88922.423542148244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-29204.894602586613</v>
      </c>
      <c r="AR17">
        <f t="shared" si="14"/>
        <v>-29206.572748637991</v>
      </c>
      <c r="AS17">
        <f t="shared" si="15"/>
        <v>1148.9539227693574</v>
      </c>
      <c r="AT17">
        <f t="shared" si="16"/>
        <v>-1602.7722540916304</v>
      </c>
      <c r="AU17">
        <f t="shared" si="17"/>
        <v>-29660.391079960264</v>
      </c>
      <c r="AW17">
        <v>14</v>
      </c>
      <c r="AX17">
        <f>IF(Z17&gt;0, (R17*SUMPRODUCT(K17:$K$98, X17:$X$98)-K17*$AZ$3)/Z17, 0)</f>
        <v>-179109.11560738995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2000000</v>
      </c>
      <c r="S18">
        <f t="shared" si="1"/>
        <v>-211335.96771327607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-72089.472807114915</v>
      </c>
      <c r="AC18">
        <f t="shared" si="2"/>
        <v>-75066.272402231523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-86530.977087768668</v>
      </c>
      <c r="AI18">
        <f t="shared" si="7"/>
        <v>-86535.417072193377</v>
      </c>
      <c r="AJ18">
        <f t="shared" si="8"/>
        <v>2976.7995951166085</v>
      </c>
      <c r="AK18">
        <f t="shared" si="30"/>
        <v>-5046.2630964980444</v>
      </c>
      <c r="AL18">
        <f t="shared" si="9"/>
        <v>-88604.880573574817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-25770.281783651197</v>
      </c>
      <c r="AR18">
        <f t="shared" si="14"/>
        <v>-25771.604080631889</v>
      </c>
      <c r="AS18">
        <f t="shared" si="15"/>
        <v>886.53759568441671</v>
      </c>
      <c r="AT18">
        <f t="shared" si="16"/>
        <v>-1502.8562756120405</v>
      </c>
      <c r="AU18">
        <f t="shared" si="17"/>
        <v>-26387.922760559515</v>
      </c>
      <c r="AW18">
        <v>15</v>
      </c>
      <c r="AX18">
        <f>IF(Z18&gt;0, (R18*SUMPRODUCT(K18:$K$98, X18:$X$98)-K18*$AZ$3)/Z18, 0)</f>
        <v>-211335.96771327607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2000000</v>
      </c>
      <c r="S19">
        <f t="shared" si="1"/>
        <v>-250295.70680413736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-75066.272402231523</v>
      </c>
      <c r="AC19">
        <f t="shared" si="2"/>
        <v>-77418.6122149273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-84676.352392294124</v>
      </c>
      <c r="AI19">
        <f t="shared" si="7"/>
        <v>-84680.218749672131</v>
      </c>
      <c r="AJ19">
        <f t="shared" si="8"/>
        <v>2352.3398126957763</v>
      </c>
      <c r="AK19">
        <f t="shared" si="30"/>
        <v>-5254.639068156207</v>
      </c>
      <c r="AL19">
        <f t="shared" si="9"/>
        <v>-87582.518005132559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-22516.022739998283</v>
      </c>
      <c r="AR19">
        <f t="shared" si="14"/>
        <v>-22517.050830937307</v>
      </c>
      <c r="AS19">
        <f t="shared" si="15"/>
        <v>625.50328655490659</v>
      </c>
      <c r="AT19">
        <f t="shared" si="16"/>
        <v>-1397.2445600981691</v>
      </c>
      <c r="AU19">
        <f t="shared" si="17"/>
        <v>-23288.79210448057</v>
      </c>
      <c r="AW19">
        <v>16</v>
      </c>
      <c r="AX19">
        <f>IF(Z19&gt;0, (R19*SUMPRODUCT(K19:$K$98, X19:$X$98)-K19*$AZ$3)/Z19, 0)</f>
        <v>-250295.70680413736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2000000</v>
      </c>
      <c r="S20">
        <f t="shared" si="1"/>
        <v>-297979.60676144238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-77418.6122149273</v>
      </c>
      <c r="AC20">
        <f t="shared" si="2"/>
        <v>-79025.758195143993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-82020.49465531217</v>
      </c>
      <c r="AI20">
        <f t="shared" si="7"/>
        <v>-82023.809721024809</v>
      </c>
      <c r="AJ20">
        <f t="shared" si="8"/>
        <v>1607.1459802166937</v>
      </c>
      <c r="AK20">
        <f t="shared" si="30"/>
        <v>-5419.3028550449117</v>
      </c>
      <c r="AL20">
        <f t="shared" si="9"/>
        <v>-85835.966595853024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-19473.046389380517</v>
      </c>
      <c r="AR20">
        <f t="shared" si="14"/>
        <v>-19473.833441795618</v>
      </c>
      <c r="AS20">
        <f t="shared" si="15"/>
        <v>381.56351481158947</v>
      </c>
      <c r="AT20">
        <f t="shared" si="16"/>
        <v>-1286.6337412116184</v>
      </c>
      <c r="AU20">
        <f t="shared" si="17"/>
        <v>-20378.903668195646</v>
      </c>
      <c r="AW20">
        <v>17</v>
      </c>
      <c r="AX20">
        <f>IF(Z20&gt;0, (R20*SUMPRODUCT(K20:$K$98, X20:$X$98)-K20*$AZ$3)/Z20, 0)</f>
        <v>-297979.60676144238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2000000</v>
      </c>
      <c r="S21">
        <f t="shared" si="1"/>
        <v>-357514.22667325038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-79025.758195143993</v>
      </c>
      <c r="AC21">
        <f t="shared" si="2"/>
        <v>-79830.164620433818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-78521.861109548277</v>
      </c>
      <c r="AI21">
        <f t="shared" si="7"/>
        <v>-78524.652262971853</v>
      </c>
      <c r="AJ21">
        <f t="shared" si="8"/>
        <v>804.40642528982426</v>
      </c>
      <c r="AK21">
        <f t="shared" si="30"/>
        <v>-5531.8030736600804</v>
      </c>
      <c r="AL21">
        <f t="shared" si="9"/>
        <v>-83252.048911342106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-16645.010607154389</v>
      </c>
      <c r="AR21">
        <f t="shared" si="14"/>
        <v>-16645.602273955014</v>
      </c>
      <c r="AS21">
        <f t="shared" si="15"/>
        <v>170.51752584840506</v>
      </c>
      <c r="AT21">
        <f t="shared" si="16"/>
        <v>-1172.6278457575265</v>
      </c>
      <c r="AU21">
        <f t="shared" si="17"/>
        <v>-17647.712593864133</v>
      </c>
      <c r="AW21">
        <v>18</v>
      </c>
      <c r="AX21">
        <f>IF(Z21&gt;0, (R21*SUMPRODUCT(K21:$K$98, X21:$X$98)-K21*$AZ$3)/Z21, 0)</f>
        <v>-357514.22667325038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2000000</v>
      </c>
      <c r="S22">
        <f t="shared" si="1"/>
        <v>-433672.39023668779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-79830.164620433818</v>
      </c>
      <c r="AC22">
        <f t="shared" si="2"/>
        <v>-79806.746688221436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-74067.848770023062</v>
      </c>
      <c r="AI22">
        <f t="shared" si="7"/>
        <v>-74070.149087857586</v>
      </c>
      <c r="AJ22">
        <f t="shared" si="8"/>
        <v>-23.417932212381857</v>
      </c>
      <c r="AK22">
        <f t="shared" si="30"/>
        <v>-5588.1115234303679</v>
      </c>
      <c r="AL22">
        <f t="shared" si="9"/>
        <v>-79681.67854350034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-14018.617952436698</v>
      </c>
      <c r="AR22">
        <f t="shared" si="14"/>
        <v>-14019.053327264332</v>
      </c>
      <c r="AS22">
        <f t="shared" si="15"/>
        <v>-4.4322475996401174</v>
      </c>
      <c r="AT22">
        <f t="shared" si="16"/>
        <v>-1057.6464933633167</v>
      </c>
      <c r="AU22">
        <f t="shared" si="17"/>
        <v>-15081.132068227289</v>
      </c>
      <c r="AW22">
        <v>19</v>
      </c>
      <c r="AX22">
        <f>IF(Z22&gt;0, (R22*SUMPRODUCT(K22:$K$98, X22:$X$98)-K22*$AZ$3)/Z22, 0)</f>
        <v>-433672.39023668779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2000000</v>
      </c>
      <c r="S23">
        <f t="shared" si="1"/>
        <v>-534269.72538384772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-79806.746688221436</v>
      </c>
      <c r="AC23">
        <f t="shared" si="2"/>
        <v>-78942.839159080759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-68853.547354974449</v>
      </c>
      <c r="AI23">
        <f t="shared" si="7"/>
        <v>-68855.394334959667</v>
      </c>
      <c r="AJ23">
        <f t="shared" si="8"/>
        <v>-863.90752914067707</v>
      </c>
      <c r="AK23">
        <f t="shared" si="30"/>
        <v>-5586.4722681755011</v>
      </c>
      <c r="AL23">
        <f t="shared" si="9"/>
        <v>-75305.774132275837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-11635.465598050012</v>
      </c>
      <c r="AR23">
        <f t="shared" si="14"/>
        <v>-11635.77771663945</v>
      </c>
      <c r="AS23">
        <f t="shared" si="15"/>
        <v>-145.99053674591121</v>
      </c>
      <c r="AT23">
        <f t="shared" si="16"/>
        <v>-944.05021074226954</v>
      </c>
      <c r="AU23">
        <f t="shared" si="17"/>
        <v>-12725.818464127629</v>
      </c>
      <c r="AW23">
        <v>20</v>
      </c>
      <c r="AX23">
        <f>IF(Z23&gt;0, (R23*SUMPRODUCT(K23:$K$98, X23:$X$98)-K23*$AZ$3)/Z23, 0)</f>
        <v>-534269.72538384772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2000000</v>
      </c>
      <c r="S24">
        <f t="shared" si="1"/>
        <v>-671960.17836181005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-78942.839159080759</v>
      </c>
      <c r="AC24">
        <f t="shared" si="2"/>
        <v>-77290.335577150938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-62517.236950870203</v>
      </c>
      <c r="AI24">
        <f t="shared" si="7"/>
        <v>-62518.674728324622</v>
      </c>
      <c r="AJ24">
        <f t="shared" si="8"/>
        <v>-1652.5035819298209</v>
      </c>
      <c r="AK24">
        <f t="shared" si="30"/>
        <v>-5525.9987411356533</v>
      </c>
      <c r="AL24">
        <f t="shared" si="9"/>
        <v>-69697.177051390099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-9432.7689993950935</v>
      </c>
      <c r="AR24">
        <f t="shared" si="14"/>
        <v>-9432.9859351277264</v>
      </c>
      <c r="AS24">
        <f t="shared" si="15"/>
        <v>-249.33418876567922</v>
      </c>
      <c r="AT24">
        <f t="shared" si="16"/>
        <v>-833.7775653304069</v>
      </c>
      <c r="AU24">
        <f t="shared" si="17"/>
        <v>-10516.097689223812</v>
      </c>
      <c r="AW24">
        <v>21</v>
      </c>
      <c r="AX24">
        <f>IF(Z24&gt;0, (R24*SUMPRODUCT(K24:$K$98, X24:$X$98)-K24*$AZ$3)/Z24, 0)</f>
        <v>-671960.17836181005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2000000</v>
      </c>
      <c r="S25">
        <f t="shared" si="1"/>
        <v>-867367.45938064251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-77290.335577150938</v>
      </c>
      <c r="AC25">
        <f t="shared" si="2"/>
        <v>-74858.846380135466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-55132.339776900611</v>
      </c>
      <c r="AI25">
        <f t="shared" si="7"/>
        <v>-55133.418599456876</v>
      </c>
      <c r="AJ25">
        <f t="shared" si="8"/>
        <v>-2431.4891970154713</v>
      </c>
      <c r="AK25">
        <f t="shared" si="30"/>
        <v>-5410.3234904005658</v>
      </c>
      <c r="AL25">
        <f t="shared" si="9"/>
        <v>-62975.231286872913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-7427.2462808987284</v>
      </c>
      <c r="AR25">
        <f t="shared" si="14"/>
        <v>-7427.3916163017102</v>
      </c>
      <c r="AS25">
        <f t="shared" si="15"/>
        <v>-327.56217437274597</v>
      </c>
      <c r="AT25">
        <f t="shared" si="16"/>
        <v>-728.86086796143684</v>
      </c>
      <c r="AU25">
        <f t="shared" si="17"/>
        <v>-8483.8146586358926</v>
      </c>
      <c r="AW25">
        <v>22</v>
      </c>
      <c r="AX25">
        <f>IF(Z25&gt;0, (R25*SUMPRODUCT(K25:$K$98, X25:$X$98)-K25*$AZ$3)/Z25, 0)</f>
        <v>-867367.45938064251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2000000</v>
      </c>
      <c r="S26">
        <f t="shared" si="1"/>
        <v>-1157149.1686477072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-74858.846380135466</v>
      </c>
      <c r="AC26">
        <f t="shared" si="2"/>
        <v>-71693.00498566762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-46972.333005286317</v>
      </c>
      <c r="AI26">
        <f t="shared" si="7"/>
        <v>-46973.107462535736</v>
      </c>
      <c r="AJ26">
        <f t="shared" si="8"/>
        <v>-3165.8413944678468</v>
      </c>
      <c r="AK26">
        <f t="shared" si="30"/>
        <v>-5240.1192466094835</v>
      </c>
      <c r="AL26">
        <f t="shared" si="9"/>
        <v>-55379.06810361307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-5649.9617723465281</v>
      </c>
      <c r="AR26">
        <f t="shared" si="14"/>
        <v>-5650.0549262005861</v>
      </c>
      <c r="AS26">
        <f t="shared" si="15"/>
        <v>-380.79613490866103</v>
      </c>
      <c r="AT26">
        <f t="shared" si="16"/>
        <v>-630.29599621012926</v>
      </c>
      <c r="AU26">
        <f t="shared" si="17"/>
        <v>-6661.1470573193765</v>
      </c>
      <c r="AW26">
        <v>23</v>
      </c>
      <c r="AX26">
        <f>IF(Z26&gt;0, (R26*SUMPRODUCT(K26:$K$98, X26:$X$98)-K26*$AZ$3)/Z26, 0)</f>
        <v>-1157149.1686477072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2000000</v>
      </c>
      <c r="S27">
        <f t="shared" si="1"/>
        <v>-1607588.2911683486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-71693.00498566762</v>
      </c>
      <c r="AC27">
        <f t="shared" si="2"/>
        <v>-67884.852762151146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-38218.508029772252</v>
      </c>
      <c r="AI27">
        <f t="shared" si="7"/>
        <v>-38219.035876773996</v>
      </c>
      <c r="AJ27">
        <f t="shared" si="8"/>
        <v>-3808.1522235164739</v>
      </c>
      <c r="AK27">
        <f t="shared" si="30"/>
        <v>-5018.5103489967341</v>
      </c>
      <c r="AL27">
        <f t="shared" si="9"/>
        <v>-47045.698449287207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-4104.4888925061241</v>
      </c>
      <c r="AR27">
        <f t="shared" si="14"/>
        <v>-4104.5455808036868</v>
      </c>
      <c r="AS27">
        <f t="shared" si="15"/>
        <v>-408.97772592848668</v>
      </c>
      <c r="AT27">
        <f t="shared" si="16"/>
        <v>-538.96452389868114</v>
      </c>
      <c r="AU27">
        <f t="shared" si="17"/>
        <v>-5052.4878306308547</v>
      </c>
      <c r="AW27">
        <v>24</v>
      </c>
      <c r="AX27">
        <f>IF(Z27&gt;0, (R27*SUMPRODUCT(K27:$K$98, X27:$X$98)-K27*$AZ$3)/Z27, 0)</f>
        <v>-1607588.2911683486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2000000</v>
      </c>
      <c r="S28">
        <f t="shared" si="1"/>
        <v>-2346984.1227709115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-67884.852762151146</v>
      </c>
      <c r="AC28">
        <f t="shared" si="2"/>
        <v>-63544.597015493862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-29460.963463917196</v>
      </c>
      <c r="AI28">
        <f t="shared" si="7"/>
        <v>-29461.301901427269</v>
      </c>
      <c r="AJ28">
        <f t="shared" si="8"/>
        <v>-4340.2557466572835</v>
      </c>
      <c r="AK28">
        <f t="shared" si="30"/>
        <v>-4751.9396933505805</v>
      </c>
      <c r="AL28">
        <f t="shared" si="9"/>
        <v>-38553.497341435126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-2824.972850989835</v>
      </c>
      <c r="AR28">
        <f t="shared" si="14"/>
        <v>-2825.0053033153972</v>
      </c>
      <c r="AS28">
        <f t="shared" si="15"/>
        <v>-416.18138747147333</v>
      </c>
      <c r="AT28">
        <f t="shared" si="16"/>
        <v>-455.6572170390063</v>
      </c>
      <c r="AU28">
        <f t="shared" si="17"/>
        <v>-3696.8439078258762</v>
      </c>
      <c r="AW28">
        <v>25</v>
      </c>
      <c r="AX28">
        <f>IF(Z28&gt;0, (R28*SUMPRODUCT(K28:$K$98, X28:$X$98)-K28*$AZ$3)/Z28, 0)</f>
        <v>-2346984.1227709115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2000000</v>
      </c>
      <c r="S29">
        <f t="shared" si="1"/>
        <v>-3639190.2034591013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-63544.597015493862</v>
      </c>
      <c r="AC29">
        <f t="shared" si="2"/>
        <v>-58829.619295802084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-21277.342185642359</v>
      </c>
      <c r="AI29">
        <f t="shared" si="7"/>
        <v>-21277.544255388671</v>
      </c>
      <c r="AJ29">
        <f t="shared" si="8"/>
        <v>-4714.9777196917785</v>
      </c>
      <c r="AK29">
        <f t="shared" si="30"/>
        <v>-4448.1217910845708</v>
      </c>
      <c r="AL29">
        <f t="shared" si="9"/>
        <v>-30440.64376616502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-1821.6573411407894</v>
      </c>
      <c r="AR29">
        <f t="shared" si="14"/>
        <v>-1821.6746413201811</v>
      </c>
      <c r="AS29">
        <f t="shared" si="15"/>
        <v>-403.67230556585065</v>
      </c>
      <c r="AT29">
        <f t="shared" si="16"/>
        <v>-380.82546421071709</v>
      </c>
      <c r="AU29">
        <f t="shared" si="17"/>
        <v>-2606.1724110967489</v>
      </c>
      <c r="AW29">
        <v>26</v>
      </c>
      <c r="AX29">
        <f>IF(Z29&gt;0, (R29*SUMPRODUCT(K29:$K$98, X29:$X$98)-K29*$AZ$3)/Z29, 0)</f>
        <v>-3639190.2034591013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2000000</v>
      </c>
      <c r="S30">
        <f t="shared" si="1"/>
        <v>-6079987.8720550193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-58829.619295802084</v>
      </c>
      <c r="AC30">
        <f t="shared" si="2"/>
        <v>-53919.177913120009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-14271.240754319657</v>
      </c>
      <c r="AI30">
        <f t="shared" si="7"/>
        <v>-14271.351608113791</v>
      </c>
      <c r="AJ30">
        <f t="shared" si="8"/>
        <v>-4910.4413826820746</v>
      </c>
      <c r="AK30">
        <f t="shared" si="30"/>
        <v>-4118.0733507061459</v>
      </c>
      <c r="AL30">
        <f t="shared" si="9"/>
        <v>-23299.866341502013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-1090.9202926349708</v>
      </c>
      <c r="AR30">
        <f t="shared" si="14"/>
        <v>-1090.9287665059971</v>
      </c>
      <c r="AS30">
        <f t="shared" si="15"/>
        <v>-375.36330879576531</v>
      </c>
      <c r="AT30">
        <f t="shared" si="16"/>
        <v>-314.79321680456025</v>
      </c>
      <c r="AU30">
        <f t="shared" si="17"/>
        <v>-1781.0852921063226</v>
      </c>
      <c r="AW30">
        <v>27</v>
      </c>
      <c r="AX30">
        <f>IF(Z30&gt;0, (R30*SUMPRODUCT(K30:$K$98, X30:$X$98)-K30*$AZ$3)/Z30, 0)</f>
        <v>-6079987.8720550193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2000000</v>
      </c>
      <c r="S31">
        <f t="shared" si="1"/>
        <v>-11183277.242067421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-53919.177913120009</v>
      </c>
      <c r="AC31">
        <f t="shared" si="2"/>
        <v>-48999.295773770282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-8796.2827430790676</v>
      </c>
      <c r="AI31">
        <f t="shared" si="7"/>
        <v>-8796.3375115681174</v>
      </c>
      <c r="AJ31">
        <f t="shared" si="8"/>
        <v>-4919.8821393497274</v>
      </c>
      <c r="AK31">
        <f t="shared" si="30"/>
        <v>-3774.3424539184011</v>
      </c>
      <c r="AL31">
        <f t="shared" si="9"/>
        <v>-17490.562104836245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-600.36096303850024</v>
      </c>
      <c r="AR31">
        <f t="shared" si="14"/>
        <v>-600.36470107919206</v>
      </c>
      <c r="AS31">
        <f t="shared" si="15"/>
        <v>-335.7901588076964</v>
      </c>
      <c r="AT31">
        <f t="shared" si="16"/>
        <v>-257.60516534719346</v>
      </c>
      <c r="AU31">
        <f t="shared" si="17"/>
        <v>-1193.7600252340819</v>
      </c>
      <c r="AW31">
        <v>28</v>
      </c>
      <c r="AX31">
        <f>IF(Z31&gt;0, (R31*SUMPRODUCT(K31:$K$98, X31:$X$98)-K31*$AZ$3)/Z31, 0)</f>
        <v>-11183277.242067421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2000000</v>
      </c>
      <c r="S32">
        <f t="shared" si="1"/>
        <v>-23327054.059915885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-48999.295773770282</v>
      </c>
      <c r="AC32">
        <f t="shared" si="2"/>
        <v>-44232.868851108149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-4882.9193250163407</v>
      </c>
      <c r="AI32">
        <f t="shared" si="7"/>
        <v>-4882.9430275747191</v>
      </c>
      <c r="AJ32">
        <f t="shared" si="8"/>
        <v>-4766.4269226621327</v>
      </c>
      <c r="AK32">
        <f t="shared" si="30"/>
        <v>-3429.9507041639199</v>
      </c>
      <c r="AL32">
        <f t="shared" si="9"/>
        <v>-13079.32065440077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-297.56016526987685</v>
      </c>
      <c r="AR32">
        <f t="shared" si="14"/>
        <v>-297.56160967981259</v>
      </c>
      <c r="AS32">
        <f t="shared" si="15"/>
        <v>-290.46123608634235</v>
      </c>
      <c r="AT32">
        <f t="shared" si="16"/>
        <v>-209.01772699165596</v>
      </c>
      <c r="AU32">
        <f t="shared" si="17"/>
        <v>-797.04057275781076</v>
      </c>
      <c r="AW32">
        <v>29</v>
      </c>
      <c r="AX32">
        <f>IF(Z32&gt;0, (R32*SUMPRODUCT(K32:$K$98, X32:$X$98)-K32*$AZ$3)/Z32, 0)</f>
        <v>-23327054.059915885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2000000</v>
      </c>
      <c r="S33">
        <f t="shared" si="1"/>
        <v>-57627378.461725332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-44232.868851108149</v>
      </c>
      <c r="AC33">
        <f t="shared" si="2"/>
        <v>-39738.654118431048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-2375.3264104321479</v>
      </c>
      <c r="AI33">
        <f t="shared" si="7"/>
        <v>-2375.3350301748769</v>
      </c>
      <c r="AJ33">
        <f t="shared" si="8"/>
        <v>-4494.214732677101</v>
      </c>
      <c r="AK33">
        <f t="shared" si="30"/>
        <v>-3096.3008195775706</v>
      </c>
      <c r="AL33">
        <f t="shared" si="9"/>
        <v>-9965.850582429548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-129.24106173040241</v>
      </c>
      <c r="AR33">
        <f t="shared" si="14"/>
        <v>-129.24153072897764</v>
      </c>
      <c r="AS33">
        <f t="shared" si="15"/>
        <v>-244.52937547641395</v>
      </c>
      <c r="AT33">
        <f t="shared" si="16"/>
        <v>-168.46914327286783</v>
      </c>
      <c r="AU33">
        <f t="shared" si="17"/>
        <v>-542.24004947825938</v>
      </c>
      <c r="AW33">
        <v>30</v>
      </c>
      <c r="AX33">
        <f>IF(Z33&gt;0, (R33*SUMPRODUCT(K33:$K$98, X33:$X$98)-K33*$AZ$3)/Z33, 0)</f>
        <v>-57627378.461725332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2000000</v>
      </c>
      <c r="S34">
        <f t="shared" si="1"/>
        <v>-178581218.18235689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-39738.654118431048</v>
      </c>
      <c r="AC34">
        <f t="shared" si="2"/>
        <v>-35589.524735565916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-966.78642214445233</v>
      </c>
      <c r="AI34">
        <f t="shared" si="7"/>
        <v>-966.78891327461554</v>
      </c>
      <c r="AJ34">
        <f t="shared" si="8"/>
        <v>-4149.1293828651324</v>
      </c>
      <c r="AK34">
        <f t="shared" si="30"/>
        <v>-2781.7057882901736</v>
      </c>
      <c r="AL34">
        <f t="shared" si="9"/>
        <v>-7897.6240844299218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-46.966666768905966</v>
      </c>
      <c r="AR34">
        <f t="shared" si="14"/>
        <v>-46.966787788479238</v>
      </c>
      <c r="AS34">
        <f t="shared" si="15"/>
        <v>-201.56548813941299</v>
      </c>
      <c r="AT34">
        <f t="shared" si="16"/>
        <v>-135.13579195492756</v>
      </c>
      <c r="AU34">
        <f t="shared" si="17"/>
        <v>-383.6680678828198</v>
      </c>
      <c r="AW34">
        <v>31</v>
      </c>
      <c r="AX34">
        <f>IF(Z34&gt;0, (R34*SUMPRODUCT(K34:$K$98, X34:$X$98)-K34*$AZ$3)/Z34, 0)</f>
        <v>-178581218.18235689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-756663009.87089121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-35589.524735565916</v>
      </c>
      <c r="AC35">
        <f t="shared" ref="AC35:AC69" si="33">S35*Z35</f>
        <v>-31816.51779108882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-310.49808863351558</v>
      </c>
      <c r="AI35">
        <f t="shared" ref="AI35:AI66" si="38">SUM(AE35:AH35)</f>
        <v>-310.49861423932316</v>
      </c>
      <c r="AJ35">
        <f t="shared" ref="AJ35:AJ69" si="39">AB35-AC35</f>
        <v>-3773.0069444770961</v>
      </c>
      <c r="AK35">
        <f t="shared" si="30"/>
        <v>-2491.2667314896144</v>
      </c>
      <c r="AL35">
        <f t="shared" ref="AL35:AL66" si="40">SUM(AI35:AK35)</f>
        <v>-6574.7722902060341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-13.467906893102981</v>
      </c>
      <c r="AR35">
        <f t="shared" ref="AR35:AR69" si="45">AI35*$K35</f>
        <v>-13.467929691343414</v>
      </c>
      <c r="AS35">
        <f t="shared" ref="AS35:AS69" si="46">AJ35*$K35</f>
        <v>-163.65481172164456</v>
      </c>
      <c r="AT35">
        <f t="shared" ref="AT35:AT69" si="47">AK35*$K35</f>
        <v>-108.05911409390056</v>
      </c>
      <c r="AU35">
        <f t="shared" ref="AU35:AU69" si="48">AL35*$K35</f>
        <v>-285.18185550688855</v>
      </c>
      <c r="AW35">
        <v>32</v>
      </c>
      <c r="AX35">
        <f>IF(Z35&gt;0, (R35*SUMPRODUCT(K35:$K$98, X35:$X$98)-K35*$AZ$3)/Z35, 0)</f>
        <v>-756663009.87089121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2000000</v>
      </c>
      <c r="S36">
        <f t="shared" si="32"/>
        <v>-3239381339.0848446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-31816.51779108882</v>
      </c>
      <c r="AC36">
        <f t="shared" si="33"/>
        <v>-28419.294973655138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-65.709834909610663</v>
      </c>
      <c r="AI36">
        <f t="shared" si="38"/>
        <v>-65.709944572892013</v>
      </c>
      <c r="AJ36">
        <f t="shared" si="39"/>
        <v>-3397.2228174336815</v>
      </c>
      <c r="AK36">
        <f t="shared" si="30"/>
        <v>-2227.1562453762176</v>
      </c>
      <c r="AL36">
        <f t="shared" si="40"/>
        <v>-5690.0890073827904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-2.5447992473345815</v>
      </c>
      <c r="AR36">
        <f t="shared" si="45"/>
        <v>-2.5448034943553846</v>
      </c>
      <c r="AS36">
        <f t="shared" si="46"/>
        <v>-131.56706421078911</v>
      </c>
      <c r="AT36">
        <f t="shared" si="47"/>
        <v>-86.252926136951274</v>
      </c>
      <c r="AU36">
        <f t="shared" si="48"/>
        <v>-220.36479384209576</v>
      </c>
      <c r="AW36">
        <v>33</v>
      </c>
      <c r="AX36">
        <f>IF(Z36&gt;0, (R36*SUMPRODUCT(K36:$K$98, X36:$X$98)-K36*$AZ$3)/Z36, 0)</f>
        <v>-3239381339.0848446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2000000</v>
      </c>
      <c r="S37">
        <f t="shared" si="32"/>
        <v>-14034445325.742157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-28419.294973655138</v>
      </c>
      <c r="AC37">
        <f t="shared" si="33"/>
        <v>-25376.580197610696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-13.754335565536302</v>
      </c>
      <c r="AI37">
        <f t="shared" si="38"/>
        <v>-13.754358167587549</v>
      </c>
      <c r="AJ37">
        <f t="shared" si="39"/>
        <v>-3042.7147760444423</v>
      </c>
      <c r="AK37">
        <f t="shared" si="30"/>
        <v>-1989.35064815586</v>
      </c>
      <c r="AL37">
        <f t="shared" si="40"/>
        <v>-5045.8197823678902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-0.47560317431542881</v>
      </c>
      <c r="AR37">
        <f t="shared" si="45"/>
        <v>-0.47560395585862064</v>
      </c>
      <c r="AS37">
        <f t="shared" si="46"/>
        <v>-105.21226555277593</v>
      </c>
      <c r="AT37">
        <f t="shared" si="47"/>
        <v>-68.788599680532172</v>
      </c>
      <c r="AU37">
        <f t="shared" si="48"/>
        <v>-174.47646918916672</v>
      </c>
      <c r="AW37">
        <v>34</v>
      </c>
      <c r="AX37">
        <f>IF(Z37&gt;0, (R37*SUMPRODUCT(K37:$K$98, X37:$X$98)-K37*$AZ$3)/Z37, 0)</f>
        <v>-14034445325.742157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2000000</v>
      </c>
      <c r="S38">
        <f t="shared" si="32"/>
        <v>-61635487146.051369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-25376.580197610696</v>
      </c>
      <c r="AC38">
        <f t="shared" si="33"/>
        <v>-22658.074037131639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-2.8449367206466714</v>
      </c>
      <c r="AI38">
        <f t="shared" si="38"/>
        <v>-2.8449413158229016</v>
      </c>
      <c r="AJ38">
        <f t="shared" si="39"/>
        <v>-2718.5061604790571</v>
      </c>
      <c r="AK38">
        <f t="shared" si="30"/>
        <v>-1776.3606138327489</v>
      </c>
      <c r="AL38">
        <f t="shared" si="40"/>
        <v>-4497.711715627629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-8.7833404590024769E-2</v>
      </c>
      <c r="AR38">
        <f t="shared" si="45"/>
        <v>-8.7833546459603118E-2</v>
      </c>
      <c r="AS38">
        <f t="shared" si="46"/>
        <v>-83.930039547437346</v>
      </c>
      <c r="AT38">
        <f t="shared" si="47"/>
        <v>-54.842625974855224</v>
      </c>
      <c r="AU38">
        <f t="shared" si="48"/>
        <v>-138.86049906875218</v>
      </c>
      <c r="AW38">
        <v>35</v>
      </c>
      <c r="AX38">
        <f>IF(Z38&gt;0, (R38*SUMPRODUCT(K38:$K$98, X38:$X$98)-K38*$AZ$3)/Z38, 0)</f>
        <v>-61635487146.051369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2000000</v>
      </c>
      <c r="S39">
        <f t="shared" si="32"/>
        <v>-274863064410.77719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-22658.074037131639</v>
      </c>
      <c r="AC39">
        <f t="shared" si="33"/>
        <v>-20230.499581560009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-0.5806717088193839</v>
      </c>
      <c r="AI39">
        <f t="shared" si="38"/>
        <v>-0.58067262884567161</v>
      </c>
      <c r="AJ39">
        <f t="shared" si="39"/>
        <v>-2427.5744555716301</v>
      </c>
      <c r="AK39">
        <f t="shared" si="30"/>
        <v>-1586.0651825992149</v>
      </c>
      <c r="AL39">
        <f t="shared" si="40"/>
        <v>-4014.2203107996907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-1.6006624268832106E-2</v>
      </c>
      <c r="AR39">
        <f t="shared" si="45"/>
        <v>-1.6006649630004144E-2</v>
      </c>
      <c r="AS39">
        <f t="shared" si="46"/>
        <v>-66.917798137529331</v>
      </c>
      <c r="AT39">
        <f t="shared" si="47"/>
        <v>-43.721002862977329</v>
      </c>
      <c r="AU39">
        <f t="shared" si="48"/>
        <v>-110.65480765013666</v>
      </c>
      <c r="AW39">
        <v>36</v>
      </c>
      <c r="AX39">
        <f>IF(Z39&gt;0, (R39*SUMPRODUCT(K39:$K$98, X39:$X$98)-K39*$AZ$3)/Z39, 0)</f>
        <v>-274863064410.77719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2000000</v>
      </c>
      <c r="S40">
        <f t="shared" si="32"/>
        <v>-1244841477540.8262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-20230.499581560009</v>
      </c>
      <c r="AC40">
        <f t="shared" si="33"/>
        <v>-18062.959973026933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-0.11671166569758389</v>
      </c>
      <c r="AI40">
        <f t="shared" si="38"/>
        <v>-0.11671184707569808</v>
      </c>
      <c r="AJ40">
        <f t="shared" si="39"/>
        <v>-2167.5396085330758</v>
      </c>
      <c r="AK40">
        <f t="shared" ref="AK40:AK69" si="61">G40*SUM(AB40:AB40, AE40:AF40)</f>
        <v>-1416.1349707092008</v>
      </c>
      <c r="AL40">
        <f t="shared" si="40"/>
        <v>-3583.7912910893524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-2.8725349948736374E-3</v>
      </c>
      <c r="AR40">
        <f t="shared" si="45"/>
        <v>-2.8725394589944877E-3</v>
      </c>
      <c r="AS40">
        <f t="shared" si="46"/>
        <v>-53.347995173158253</v>
      </c>
      <c r="AT40">
        <f t="shared" si="47"/>
        <v>-34.854247315491314</v>
      </c>
      <c r="AU40">
        <f t="shared" si="48"/>
        <v>-88.205115028108565</v>
      </c>
      <c r="AW40">
        <v>37</v>
      </c>
      <c r="AX40">
        <f>IF(Z40&gt;0, (R40*SUMPRODUCT(K40:$K$98, X40:$X$98)-K40*$AZ$3)/Z40, 0)</f>
        <v>-1244841477540.8262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2000000</v>
      </c>
      <c r="S41">
        <f t="shared" si="32"/>
        <v>-5734298069056.1875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-18062.959973026933</v>
      </c>
      <c r="AC41">
        <f t="shared" si="33"/>
        <v>-16127.645332028587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-2.3105317000294025E-2</v>
      </c>
      <c r="AI41">
        <f t="shared" si="38"/>
        <v>-2.3105352156395823E-2</v>
      </c>
      <c r="AJ41">
        <f t="shared" si="39"/>
        <v>-1935.3146409983456</v>
      </c>
      <c r="AK41">
        <f t="shared" si="61"/>
        <v>-1264.4071981118855</v>
      </c>
      <c r="AL41">
        <f t="shared" si="40"/>
        <v>-3199.7449444623871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-5.0774419817217233E-4</v>
      </c>
      <c r="AR41">
        <f t="shared" si="45"/>
        <v>-5.0774497073489966E-4</v>
      </c>
      <c r="AS41">
        <f t="shared" si="46"/>
        <v>-42.528946068650164</v>
      </c>
      <c r="AT41">
        <f t="shared" si="47"/>
        <v>-27.785613976223424</v>
      </c>
      <c r="AU41">
        <f t="shared" si="48"/>
        <v>-70.315067789844321</v>
      </c>
      <c r="AW41">
        <v>38</v>
      </c>
      <c r="AX41">
        <f>IF(Z41&gt;0, (R41*SUMPRODUCT(K41:$K$98, X41:$X$98)-K41*$AZ$3)/Z41, 0)</f>
        <v>-5734298069056.1875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2000000</v>
      </c>
      <c r="S42">
        <f t="shared" si="32"/>
        <v>-26897015820680.184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-16127.645332028587</v>
      </c>
      <c r="AC42">
        <f t="shared" si="33"/>
        <v>-14399.683774118019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-4.4979992833763822E-3</v>
      </c>
      <c r="AI42">
        <f t="shared" si="38"/>
        <v>-4.4980059754216404E-3</v>
      </c>
      <c r="AJ42">
        <f t="shared" si="39"/>
        <v>-1727.9615579105684</v>
      </c>
      <c r="AK42">
        <f t="shared" si="61"/>
        <v>-1128.9351732420012</v>
      </c>
      <c r="AL42">
        <f t="shared" si="40"/>
        <v>-2856.901229158545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-8.8253999821768139E-5</v>
      </c>
      <c r="AR42">
        <f t="shared" si="45"/>
        <v>-8.8254131124537171E-5</v>
      </c>
      <c r="AS42">
        <f t="shared" si="46"/>
        <v>-33.903855784829993</v>
      </c>
      <c r="AT42">
        <f t="shared" si="47"/>
        <v>-22.150524778051704</v>
      </c>
      <c r="AU42">
        <f t="shared" si="48"/>
        <v>-56.054468817012818</v>
      </c>
      <c r="AW42">
        <v>39</v>
      </c>
      <c r="AX42">
        <f>IF(Z42&gt;0, (R42*SUMPRODUCT(K42:$K$98, X42:$X$98)-K42*$AZ$3)/Z42, 0)</f>
        <v>-26897015820680.184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2000000</v>
      </c>
      <c r="S43">
        <f t="shared" si="32"/>
        <v>-128587513094593.25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-14399.683774118019</v>
      </c>
      <c r="AC43">
        <f t="shared" si="33"/>
        <v>-12856.860589465974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-8.60049376384283E-4</v>
      </c>
      <c r="AI43">
        <f t="shared" si="38"/>
        <v>-8.60050626200486E-4</v>
      </c>
      <c r="AJ43">
        <f t="shared" si="39"/>
        <v>-1542.8231846520448</v>
      </c>
      <c r="AK43">
        <f t="shared" si="61"/>
        <v>-1007.9778641882614</v>
      </c>
      <c r="AL43">
        <f t="shared" si="40"/>
        <v>-2550.8019088909323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-1.5066777616044438E-5</v>
      </c>
      <c r="AR43">
        <f t="shared" si="45"/>
        <v>-1.5066799510953393E-5</v>
      </c>
      <c r="AS43">
        <f t="shared" si="46"/>
        <v>-27.027952652852623</v>
      </c>
      <c r="AT43">
        <f t="shared" si="47"/>
        <v>-17.658263279565716</v>
      </c>
      <c r="AU43">
        <f t="shared" si="48"/>
        <v>-44.686230999217848</v>
      </c>
      <c r="AW43">
        <v>40</v>
      </c>
      <c r="AX43">
        <f>IF(Z43&gt;0, (R43*SUMPRODUCT(K43:$K$98, X43:$X$98)-K43*$AZ$3)/Z43, 0)</f>
        <v>-128587513094593.25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2000000</v>
      </c>
      <c r="S44">
        <f t="shared" si="32"/>
        <v>-627692180045815.88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-12856.860589465974</v>
      </c>
      <c r="AC44">
        <f t="shared" si="33"/>
        <v>-11479.339825152354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-1.6139455124188391E-4</v>
      </c>
      <c r="AI44">
        <f t="shared" si="38"/>
        <v>-1.613947798439796E-4</v>
      </c>
      <c r="AJ44">
        <f t="shared" si="39"/>
        <v>-1377.52076431362</v>
      </c>
      <c r="AK44">
        <f t="shared" si="61"/>
        <v>-899.98024126261828</v>
      </c>
      <c r="AL44">
        <f t="shared" si="40"/>
        <v>-2277.5011669710179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-2.5244561935852773E-6</v>
      </c>
      <c r="AR44">
        <f t="shared" si="45"/>
        <v>-2.5244597692696599E-6</v>
      </c>
      <c r="AS44">
        <f t="shared" si="46"/>
        <v>-21.546519374449556</v>
      </c>
      <c r="AT44">
        <f t="shared" si="47"/>
        <v>-14.077059458808957</v>
      </c>
      <c r="AU44">
        <f t="shared" si="48"/>
        <v>-35.62358135771828</v>
      </c>
      <c r="AW44">
        <v>41</v>
      </c>
      <c r="AX44">
        <f>IF(Z44&gt;0, (R44*SUMPRODUCT(K44:$K$98, X44:$X$98)-K44*$AZ$3)/Z44, 0)</f>
        <v>-627692180045815.88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2000000</v>
      </c>
      <c r="S45">
        <f t="shared" si="32"/>
        <v>-3131887787518522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-11479.339825152354</v>
      </c>
      <c r="AC45">
        <f t="shared" si="33"/>
        <v>-10249.410560372889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-2.9665375415980236E-5</v>
      </c>
      <c r="AI45">
        <f t="shared" si="38"/>
        <v>-2.9665416323458633E-5</v>
      </c>
      <c r="AJ45">
        <f t="shared" si="39"/>
        <v>-1229.9292647794646</v>
      </c>
      <c r="AK45">
        <f t="shared" si="61"/>
        <v>-803.55378776066482</v>
      </c>
      <c r="AL45">
        <f t="shared" si="40"/>
        <v>-2033.4830822055458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-4.1429605345396029E-7</v>
      </c>
      <c r="AR45">
        <f t="shared" si="45"/>
        <v>-4.1429662475321466E-7</v>
      </c>
      <c r="AS45">
        <f t="shared" si="46"/>
        <v>-17.17675348046243</v>
      </c>
      <c r="AT45">
        <f t="shared" si="47"/>
        <v>-11.222145627319184</v>
      </c>
      <c r="AU45">
        <f t="shared" si="48"/>
        <v>-28.398899522078242</v>
      </c>
      <c r="AW45">
        <v>42</v>
      </c>
      <c r="AX45">
        <f>IF(Z45&gt;0, (R45*SUMPRODUCT(K45:$K$98, X45:$X$98)-K45*$AZ$3)/Z45, 0)</f>
        <v>-3131887787518522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2000000</v>
      </c>
      <c r="S46">
        <f t="shared" si="32"/>
        <v>-1.6001929882074798E+16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-10249.410560372889</v>
      </c>
      <c r="AC46">
        <f t="shared" si="33"/>
        <v>-9151.2594292658232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-5.3359751079319487E-6</v>
      </c>
      <c r="AI46">
        <f t="shared" si="38"/>
        <v>-5.3359822564911354E-6</v>
      </c>
      <c r="AJ46">
        <f t="shared" si="39"/>
        <v>-1098.1511311070662</v>
      </c>
      <c r="AK46">
        <f t="shared" si="61"/>
        <v>-717.45873922610235</v>
      </c>
      <c r="AL46">
        <f t="shared" si="40"/>
        <v>-1815.6098756691508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-6.6536004804356247E-8</v>
      </c>
      <c r="AR46">
        <f t="shared" si="45"/>
        <v>-6.653609394206E-8</v>
      </c>
      <c r="AS46">
        <f t="shared" si="46"/>
        <v>-13.693202733767485</v>
      </c>
      <c r="AT46">
        <f t="shared" si="47"/>
        <v>-8.9462257890060854</v>
      </c>
      <c r="AU46">
        <f t="shared" si="48"/>
        <v>-22.639428589309663</v>
      </c>
      <c r="AW46">
        <v>43</v>
      </c>
      <c r="AX46">
        <f>IF(Z46&gt;0, (R46*SUMPRODUCT(K46:$K$98, X46:$X$98)-K46*$AZ$3)/Z46, 0)</f>
        <v>-1.6001929882074798E+16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2000000</v>
      </c>
      <c r="S47">
        <f t="shared" si="32"/>
        <v>-8.389240698555568E+16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-9151.2594292658232</v>
      </c>
      <c r="AC47">
        <f t="shared" si="33"/>
        <v>-8170.7673476168566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-9.3754019294981989E-7</v>
      </c>
      <c r="AI47">
        <f t="shared" si="38"/>
        <v>-9.375414103972089E-7</v>
      </c>
      <c r="AJ47">
        <f t="shared" si="39"/>
        <v>-980.49208164896663</v>
      </c>
      <c r="AK47">
        <f t="shared" si="61"/>
        <v>-640.58816004860773</v>
      </c>
      <c r="AL47">
        <f t="shared" si="40"/>
        <v>-1621.0802426351156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-1.0437940033821746E-8</v>
      </c>
      <c r="AR47">
        <f t="shared" si="45"/>
        <v>-1.0437953588059672E-8</v>
      </c>
      <c r="AS47">
        <f t="shared" si="46"/>
        <v>-10.91613738680187</v>
      </c>
      <c r="AT47">
        <f t="shared" si="47"/>
        <v>-7.131876426466393</v>
      </c>
      <c r="AU47">
        <f t="shared" si="48"/>
        <v>-18.048013823706214</v>
      </c>
      <c r="AW47">
        <v>44</v>
      </c>
      <c r="AX47">
        <f>IF(Z47&gt;0, (R47*SUMPRODUCT(K47:$K$98, X47:$X$98)-K47*$AZ$3)/Z47, 0)</f>
        <v>-8.389240698555568E+16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2000000</v>
      </c>
      <c r="S48">
        <f t="shared" si="32"/>
        <v>-4.5182211649726534E+17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-8170.7673476168566</v>
      </c>
      <c r="AC48">
        <f t="shared" si="33"/>
        <v>-7295.3279889527421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-1.6055074528340457E-7</v>
      </c>
      <c r="AI48">
        <f t="shared" si="38"/>
        <v>-1.6055094711416171E-7</v>
      </c>
      <c r="AJ48">
        <f t="shared" si="39"/>
        <v>-875.43935866411448</v>
      </c>
      <c r="AK48">
        <f t="shared" si="61"/>
        <v>-571.95371433317996</v>
      </c>
      <c r="AL48">
        <f t="shared" si="40"/>
        <v>-1447.3930731578453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-1.5959497221097323E-9</v>
      </c>
      <c r="AR48">
        <f t="shared" si="45"/>
        <v>-1.5959517284021366E-9</v>
      </c>
      <c r="AS48">
        <f t="shared" si="46"/>
        <v>-8.7022778917509882</v>
      </c>
      <c r="AT48">
        <f t="shared" si="47"/>
        <v>-5.6854882226698757</v>
      </c>
      <c r="AU48">
        <f t="shared" si="48"/>
        <v>-14.387766116016813</v>
      </c>
      <c r="AW48">
        <v>45</v>
      </c>
      <c r="AX48">
        <f>IF(Z48&gt;0, (R48*SUMPRODUCT(K48:$K$98, X48:$X$98)-K48*$AZ$3)/Z48, 0)</f>
        <v>-4.5182211649726534E+17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2000000</v>
      </c>
      <c r="S49">
        <f t="shared" si="32"/>
        <v>-2.5048390439447429E+18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-7295.3279889527421</v>
      </c>
      <c r="AC49">
        <f t="shared" si="33"/>
        <v>-6513.6857044234857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-2.6769110284203196E-8</v>
      </c>
      <c r="AI49">
        <f t="shared" si="38"/>
        <v>-2.6769142789713482E-8</v>
      </c>
      <c r="AJ49">
        <f t="shared" si="39"/>
        <v>-781.64228452925636</v>
      </c>
      <c r="AK49">
        <f t="shared" si="61"/>
        <v>-510.672959226692</v>
      </c>
      <c r="AL49">
        <f t="shared" si="40"/>
        <v>-1292.3152437827175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-2.3758706567345515E-10</v>
      </c>
      <c r="AR49">
        <f t="shared" si="45"/>
        <v>-2.3758735417347349E-10</v>
      </c>
      <c r="AS49">
        <f t="shared" si="46"/>
        <v>-6.9374026561200557</v>
      </c>
      <c r="AT49">
        <f t="shared" si="47"/>
        <v>-4.5324364020065238</v>
      </c>
      <c r="AU49">
        <f t="shared" si="48"/>
        <v>-11.469839058364167</v>
      </c>
      <c r="AW49">
        <v>46</v>
      </c>
      <c r="AX49">
        <f>IF(Z49&gt;0, (R49*SUMPRODUCT(K49:$K$98, X49:$X$98)-K49*$AZ$3)/Z49, 0)</f>
        <v>-2.5048390439447429E+18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2000000</v>
      </c>
      <c r="S50">
        <f t="shared" si="32"/>
        <v>-1.4309447878304133E+19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-6513.6857044234857</v>
      </c>
      <c r="AC50">
        <f t="shared" si="33"/>
        <v>-5815.7908075211762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-4.3360125627037189E-9</v>
      </c>
      <c r="AI50">
        <f t="shared" si="38"/>
        <v>-4.3360176430803841E-9</v>
      </c>
      <c r="AJ50">
        <f t="shared" si="39"/>
        <v>-697.89489690230948</v>
      </c>
      <c r="AK50">
        <f t="shared" si="61"/>
        <v>-455.95799930964404</v>
      </c>
      <c r="AL50">
        <f t="shared" si="40"/>
        <v>-1153.8528962162895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-3.4360649622922246E-11</v>
      </c>
      <c r="AR50">
        <f t="shared" si="45"/>
        <v>-3.4360689882271134E-11</v>
      </c>
      <c r="AS50">
        <f t="shared" si="46"/>
        <v>-5.5304549235745073</v>
      </c>
      <c r="AT50">
        <f t="shared" si="47"/>
        <v>-3.6132305500697495</v>
      </c>
      <c r="AU50">
        <f t="shared" si="48"/>
        <v>-9.1436854736786177</v>
      </c>
      <c r="AW50">
        <v>47</v>
      </c>
      <c r="AX50">
        <f>IF(Z50&gt;0, (R50*SUMPRODUCT(K50:$K$98, X50:$X$98)-K50*$AZ$3)/Z50, 0)</f>
        <v>-1.4309447878304133E+19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2000000</v>
      </c>
      <c r="S51">
        <f t="shared" si="32"/>
        <v>-8.4270666353217503E+19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-5815.7908075211762</v>
      </c>
      <c r="AC51">
        <f t="shared" si="33"/>
        <v>-5192.670363858223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-6.8149375458723808E-10</v>
      </c>
      <c r="AI51">
        <f t="shared" si="38"/>
        <v>-6.8149452482417055E-10</v>
      </c>
      <c r="AJ51">
        <f t="shared" si="39"/>
        <v>-623.12044366295322</v>
      </c>
      <c r="AK51">
        <f t="shared" si="61"/>
        <v>-407.10535652648235</v>
      </c>
      <c r="AL51">
        <f t="shared" si="40"/>
        <v>-1030.2258001901171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-4.8218610546456216E-12</v>
      </c>
      <c r="AR51">
        <f t="shared" si="45"/>
        <v>-4.8218665044027802E-12</v>
      </c>
      <c r="AS51">
        <f t="shared" si="46"/>
        <v>-4.408844805146745</v>
      </c>
      <c r="AT51">
        <f t="shared" si="47"/>
        <v>-2.8804452726960119</v>
      </c>
      <c r="AU51">
        <f t="shared" si="48"/>
        <v>-7.2892900778475784</v>
      </c>
      <c r="AW51">
        <v>48</v>
      </c>
      <c r="AX51">
        <f>IF(Z51&gt;0, (R51*SUMPRODUCT(K51:$K$98, X51:$X$98)-K51*$AZ$3)/Z51, 0)</f>
        <v>-8.4270666353217503E+19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2000000</v>
      </c>
      <c r="S52">
        <f t="shared" si="32"/>
        <v>-5.1249080036247516E+20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-5192.670363858223</v>
      </c>
      <c r="AC52">
        <f t="shared" si="33"/>
        <v>-4636.3128248734174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-1.0391227722137463E-10</v>
      </c>
      <c r="AI52">
        <f t="shared" si="38"/>
        <v>-1.0391239030420513E-10</v>
      </c>
      <c r="AJ52">
        <f t="shared" si="39"/>
        <v>-556.35753898480561</v>
      </c>
      <c r="AK52">
        <f t="shared" si="61"/>
        <v>-363.48692547007562</v>
      </c>
      <c r="AL52">
        <f t="shared" si="40"/>
        <v>-919.8444644549852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-6.5644999791770195E-13</v>
      </c>
      <c r="AR52">
        <f t="shared" si="45"/>
        <v>-6.5645071230127471E-13</v>
      </c>
      <c r="AS52">
        <f t="shared" si="46"/>
        <v>-3.5147040857357705</v>
      </c>
      <c r="AT52">
        <f t="shared" si="47"/>
        <v>-2.2962733360140533</v>
      </c>
      <c r="AU52">
        <f t="shared" si="48"/>
        <v>-5.8109774217504802</v>
      </c>
      <c r="AW52">
        <v>49</v>
      </c>
      <c r="AX52">
        <f>IF(Z52&gt;0, (R52*SUMPRODUCT(K52:$K$98, X52:$X$98)-K52*$AZ$3)/Z52, 0)</f>
        <v>-5.1249080036247516E+20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2000000</v>
      </c>
      <c r="S53">
        <f t="shared" si="32"/>
        <v>-3.2238288212496771E+21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-4636.3128248734174</v>
      </c>
      <c r="AC53">
        <f t="shared" si="33"/>
        <v>-4139.5650222084087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-1.534421562146702E-11</v>
      </c>
      <c r="AI53">
        <f t="shared" si="38"/>
        <v>-1.5344231672121582E-11</v>
      </c>
      <c r="AJ53">
        <f t="shared" si="39"/>
        <v>-496.74780266500875</v>
      </c>
      <c r="AK53">
        <f t="shared" si="61"/>
        <v>-324.54189774113922</v>
      </c>
      <c r="AL53">
        <f t="shared" si="40"/>
        <v>-821.28970040616332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-8.6548881336894915E-14</v>
      </c>
      <c r="AR53">
        <f t="shared" si="45"/>
        <v>-8.6548971870437412E-14</v>
      </c>
      <c r="AS53">
        <f t="shared" si="46"/>
        <v>-2.8019005785521336</v>
      </c>
      <c r="AT53">
        <f t="shared" si="47"/>
        <v>-1.8305750446540616</v>
      </c>
      <c r="AU53">
        <f t="shared" si="48"/>
        <v>-4.6324756232062825</v>
      </c>
      <c r="AW53">
        <v>50</v>
      </c>
      <c r="AX53">
        <f>IF(Z53&gt;0, (R53*SUMPRODUCT(K53:$K$98, X53:$X$98)-K53*$AZ$3)/Z53, 0)</f>
        <v>-3.2238288212496771E+21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2000000</v>
      </c>
      <c r="S54">
        <f t="shared" si="32"/>
        <v>-2.1009397290030787E+22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-4139.5650222084087</v>
      </c>
      <c r="AC54">
        <f t="shared" si="33"/>
        <v>-3696.0401984003652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-2.1905773019738575E-12</v>
      </c>
      <c r="AI54">
        <f t="shared" si="38"/>
        <v>-2.1905795010137368E-12</v>
      </c>
      <c r="AJ54">
        <f t="shared" si="39"/>
        <v>-443.52482380804349</v>
      </c>
      <c r="AK54">
        <f t="shared" si="61"/>
        <v>-289.76955155458865</v>
      </c>
      <c r="AL54">
        <f t="shared" si="40"/>
        <v>-733.29437536263436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-1.1032078078717836E-14</v>
      </c>
      <c r="AR54">
        <f t="shared" si="45"/>
        <v>-1.103208915341473E-14</v>
      </c>
      <c r="AS54">
        <f t="shared" si="46"/>
        <v>-2.233657986728423</v>
      </c>
      <c r="AT54">
        <f t="shared" si="47"/>
        <v>-1.4593232179959039</v>
      </c>
      <c r="AU54">
        <f t="shared" si="48"/>
        <v>-3.692981204724338</v>
      </c>
      <c r="AW54">
        <v>51</v>
      </c>
      <c r="AX54">
        <f>IF(Z54&gt;0, (R54*SUMPRODUCT(K54:$K$98, X54:$X$98)-K54*$AZ$3)/Z54, 0)</f>
        <v>-2.1009397290030787E+22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2000000</v>
      </c>
      <c r="S55">
        <f t="shared" si="32"/>
        <v>-1.4205083788657568E+23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-3696.0401984003652</v>
      </c>
      <c r="AC55">
        <f t="shared" si="33"/>
        <v>-3300.0358914288968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-3.0186517240215229E-13</v>
      </c>
      <c r="AI55">
        <f t="shared" si="38"/>
        <v>-3.0186546279430526E-13</v>
      </c>
      <c r="AJ55">
        <f t="shared" si="39"/>
        <v>-396.0043069714684</v>
      </c>
      <c r="AK55">
        <f t="shared" si="61"/>
        <v>-258.7228138880256</v>
      </c>
      <c r="AL55">
        <f t="shared" si="40"/>
        <v>-654.72712085949433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-1.3573558848853572E-15</v>
      </c>
      <c r="AR55">
        <f t="shared" si="45"/>
        <v>-1.3573571906520828E-15</v>
      </c>
      <c r="AS55">
        <f t="shared" si="46"/>
        <v>-1.7806584715628413</v>
      </c>
      <c r="AT55">
        <f t="shared" si="47"/>
        <v>-1.1633635347543878</v>
      </c>
      <c r="AU55">
        <f t="shared" si="48"/>
        <v>-2.9440220063172307</v>
      </c>
      <c r="AW55">
        <v>52</v>
      </c>
      <c r="AX55">
        <f>IF(Z55&gt;0, (R55*SUMPRODUCT(K55:$K$98, X55:$X$98)-K55*$AZ$3)/Z55, 0)</f>
        <v>-1.4205083788657568E+23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2000000</v>
      </c>
      <c r="S56">
        <f t="shared" si="32"/>
        <v>-9.9807613122614763E+23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-3300.0358914288968</v>
      </c>
      <c r="AC56">
        <f t="shared" si="33"/>
        <v>-2946.4606173472293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-4.0093836732792799E-14</v>
      </c>
      <c r="AI56">
        <f t="shared" si="38"/>
        <v>-4.0093873634544641E-14</v>
      </c>
      <c r="AJ56">
        <f t="shared" si="39"/>
        <v>-353.57527408166743</v>
      </c>
      <c r="AK56">
        <f t="shared" si="61"/>
        <v>-231.00251240002279</v>
      </c>
      <c r="AL56">
        <f t="shared" si="40"/>
        <v>-584.57778648169028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-1.6096828453192432E-16</v>
      </c>
      <c r="AR56">
        <f t="shared" si="45"/>
        <v>-1.6096843268466237E-16</v>
      </c>
      <c r="AS56">
        <f t="shared" si="46"/>
        <v>-1.4195300315392518</v>
      </c>
      <c r="AT56">
        <f t="shared" si="47"/>
        <v>-0.92742628727231147</v>
      </c>
      <c r="AU56">
        <f t="shared" si="48"/>
        <v>-2.3469563188115634</v>
      </c>
      <c r="AW56">
        <v>53</v>
      </c>
      <c r="AX56">
        <f>IF(Z56&gt;0, (R56*SUMPRODUCT(K56:$K$98, X56:$X$98)-K56*$AZ$3)/Z56, 0)</f>
        <v>-9.9807613122614763E+23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2000000</v>
      </c>
      <c r="S57">
        <f t="shared" si="32"/>
        <v>-7.3007285428101665E+24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-2946.4606173472293</v>
      </c>
      <c r="AC57">
        <f t="shared" si="33"/>
        <v>-2630.7684083457402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-5.1245509489890943E-15</v>
      </c>
      <c r="AI57">
        <f t="shared" si="38"/>
        <v>-5.1245554532799896E-15</v>
      </c>
      <c r="AJ57">
        <f t="shared" si="39"/>
        <v>-315.69220900148912</v>
      </c>
      <c r="AK57">
        <f t="shared" si="61"/>
        <v>-206.25224321430608</v>
      </c>
      <c r="AL57">
        <f t="shared" si="40"/>
        <v>-521.9444522157952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-1.8369633466555003E-17</v>
      </c>
      <c r="AR57">
        <f t="shared" si="45"/>
        <v>-1.8369649612783931E-17</v>
      </c>
      <c r="AS57">
        <f t="shared" si="46"/>
        <v>-1.1316406501428995</v>
      </c>
      <c r="AT57">
        <f t="shared" si="47"/>
        <v>-0.73933855809336047</v>
      </c>
      <c r="AU57">
        <f t="shared" si="48"/>
        <v>-1.87097920823626</v>
      </c>
      <c r="AW57">
        <v>54</v>
      </c>
      <c r="AX57">
        <f>IF(Z57&gt;0, (R57*SUMPRODUCT(K57:$K$98, X57:$X$98)-K57*$AZ$3)/Z57, 0)</f>
        <v>-7.3007285428101665E+24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2000000</v>
      </c>
      <c r="S58">
        <f t="shared" si="32"/>
        <v>-5.5694284060142638E+25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-2630.7684083457402</v>
      </c>
      <c r="AC58">
        <f t="shared" si="33"/>
        <v>-2348.9003645944108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-6.2912989563222335E-16</v>
      </c>
      <c r="AI58">
        <f t="shared" si="38"/>
        <v>-6.2913042281836203E-16</v>
      </c>
      <c r="AJ58">
        <f t="shared" si="39"/>
        <v>-281.86804375132942</v>
      </c>
      <c r="AK58">
        <f t="shared" si="61"/>
        <v>-184.15378858420183</v>
      </c>
      <c r="AL58">
        <f t="shared" si="40"/>
        <v>-466.02183233553126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-2.0135711298441636E-18</v>
      </c>
      <c r="AR58">
        <f t="shared" si="45"/>
        <v>-2.0135728171376721E-18</v>
      </c>
      <c r="AS58">
        <f t="shared" si="46"/>
        <v>-0.90213699788177526</v>
      </c>
      <c r="AT58">
        <f t="shared" si="47"/>
        <v>-0.58939617194942628</v>
      </c>
      <c r="AU58">
        <f t="shared" si="48"/>
        <v>-1.4915331698312015</v>
      </c>
      <c r="AW58">
        <v>55</v>
      </c>
      <c r="AX58">
        <f>IF(Z58&gt;0, (R58*SUMPRODUCT(K58:$K$98, X58:$X$98)-K58*$AZ$3)/Z58, 0)</f>
        <v>-5.5694284060142638E+25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2000000</v>
      </c>
      <c r="S59">
        <f t="shared" si="32"/>
        <v>-4.4382388708138408E+26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-2348.9003645944108</v>
      </c>
      <c r="AC59">
        <f t="shared" si="33"/>
        <v>-2097.2324683878664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-7.4055542614654329E-17</v>
      </c>
      <c r="AI59">
        <f t="shared" si="38"/>
        <v>-7.4055601681790232E-17</v>
      </c>
      <c r="AJ59">
        <f t="shared" si="39"/>
        <v>-251.66789620654436</v>
      </c>
      <c r="AK59">
        <f t="shared" si="61"/>
        <v>-164.42302552160876</v>
      </c>
      <c r="AL59">
        <f t="shared" si="40"/>
        <v>-416.09092172815315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-2.1162462356039651E-19</v>
      </c>
      <c r="AR59">
        <f t="shared" si="45"/>
        <v>-2.1162479235343967E-19</v>
      </c>
      <c r="AS59">
        <f t="shared" si="46"/>
        <v>-0.71917809142360967</v>
      </c>
      <c r="AT59">
        <f t="shared" si="47"/>
        <v>-0.46986301973009104</v>
      </c>
      <c r="AU59">
        <f t="shared" si="48"/>
        <v>-1.1890411111537007</v>
      </c>
      <c r="AW59">
        <v>56</v>
      </c>
      <c r="AX59">
        <f>IF(Z59&gt;0, (R59*SUMPRODUCT(K59:$K$98, X59:$X$98)-K59*$AZ$3)/Z59, 0)</f>
        <v>-4.4382388708138408E+26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2000000</v>
      </c>
      <c r="S60">
        <f t="shared" si="32"/>
        <v>-3.7300004516350765E+27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-2097.2324683878664</v>
      </c>
      <c r="AC60">
        <f t="shared" si="33"/>
        <v>-1872.5289896320235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-8.3521974567083965E-18</v>
      </c>
      <c r="AI60">
        <f t="shared" si="38"/>
        <v>-8.3522037319388357E-18</v>
      </c>
      <c r="AJ60">
        <f t="shared" si="39"/>
        <v>-224.70347875584298</v>
      </c>
      <c r="AK60">
        <f t="shared" si="61"/>
        <v>-146.80627278715068</v>
      </c>
      <c r="AL60">
        <f t="shared" si="40"/>
        <v>-371.50975154299363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-2.1310388173722635E-20</v>
      </c>
      <c r="AR60">
        <f t="shared" si="45"/>
        <v>-2.1310404184790051E-20</v>
      </c>
      <c r="AS60">
        <f t="shared" si="46"/>
        <v>-0.57332437135172909</v>
      </c>
      <c r="AT60">
        <f t="shared" si="47"/>
        <v>-0.37457192261646283</v>
      </c>
      <c r="AU60">
        <f t="shared" si="48"/>
        <v>-0.94789629396819186</v>
      </c>
      <c r="AW60">
        <v>57</v>
      </c>
      <c r="AX60">
        <f>IF(Z60&gt;0, (R60*SUMPRODUCT(K60:$K$98, X60:$X$98)-K60*$AZ$3)/Z60, 0)</f>
        <v>-3.7300004516350765E+27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2000000</v>
      </c>
      <c r="S61">
        <f t="shared" si="32"/>
        <v>-3.3148723189570755E+28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-1872.5289896320235</v>
      </c>
      <c r="AC61">
        <f t="shared" si="33"/>
        <v>-1671.900883600021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-8.9312378466871505E-19</v>
      </c>
      <c r="AI61">
        <f t="shared" si="38"/>
        <v>-8.9312441512319525E-19</v>
      </c>
      <c r="AJ61">
        <f t="shared" si="39"/>
        <v>-200.62810603200251</v>
      </c>
      <c r="AK61">
        <f t="shared" si="61"/>
        <v>-131.07702927424165</v>
      </c>
      <c r="AL61">
        <f t="shared" si="40"/>
        <v>-331.70513530624419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-2.03462436052721E-21</v>
      </c>
      <c r="AR61">
        <f t="shared" si="45"/>
        <v>-2.0346257967649026E-21</v>
      </c>
      <c r="AS61">
        <f t="shared" si="46"/>
        <v>-0.45705067869238569</v>
      </c>
      <c r="AT61">
        <f t="shared" si="47"/>
        <v>-0.2986064434123587</v>
      </c>
      <c r="AU61">
        <f t="shared" si="48"/>
        <v>-0.75565712210474445</v>
      </c>
      <c r="AW61">
        <v>58</v>
      </c>
      <c r="AX61">
        <f>IF(Z61&gt;0, (R61*SUMPRODUCT(K61:$K$98, X61:$X$98)-K61*$AZ$3)/Z61, 0)</f>
        <v>-3.3148723189570755E+28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2000000</v>
      </c>
      <c r="S62">
        <f t="shared" si="32"/>
        <v>-3.1242287513237812E+29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-1671.900883600021</v>
      </c>
      <c r="AC62">
        <f t="shared" si="33"/>
        <v>-1492.7686460714474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-9.0307911879620283E-20</v>
      </c>
      <c r="AI62">
        <f t="shared" si="38"/>
        <v>-9.0307971605106352E-20</v>
      </c>
      <c r="AJ62">
        <f t="shared" si="39"/>
        <v>-179.13223752857357</v>
      </c>
      <c r="AK62">
        <f t="shared" si="61"/>
        <v>-117.03306185200148</v>
      </c>
      <c r="AL62">
        <f t="shared" si="40"/>
        <v>-296.16529938057505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-1.836878211428196E-22</v>
      </c>
      <c r="AR62">
        <f t="shared" si="45"/>
        <v>-1.8368794262546905E-22</v>
      </c>
      <c r="AS62">
        <f t="shared" si="46"/>
        <v>-0.36435800278410835</v>
      </c>
      <c r="AT62">
        <f t="shared" si="47"/>
        <v>-0.2380472284856176</v>
      </c>
      <c r="AU62">
        <f t="shared" si="48"/>
        <v>-0.60240523126972589</v>
      </c>
      <c r="AW62">
        <v>59</v>
      </c>
      <c r="AX62">
        <f>IF(Z62&gt;0, (R62*SUMPRODUCT(K62:$K$98, X62:$X$98)-K62*$AZ$3)/Z62, 0)</f>
        <v>-3.1242287513237812E+29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2000000</v>
      </c>
      <c r="S63">
        <f t="shared" si="32"/>
        <v>-3.132613615194211E+30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-1492.7686460714474</v>
      </c>
      <c r="AC63">
        <f t="shared" si="33"/>
        <v>-1332.8291482780778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-8.609579525535395E-21</v>
      </c>
      <c r="AI63">
        <f t="shared" si="38"/>
        <v>-8.6095848438945677E-21</v>
      </c>
      <c r="AJ63">
        <f t="shared" si="39"/>
        <v>-159.93949779336958</v>
      </c>
      <c r="AK63">
        <f t="shared" si="61"/>
        <v>-104.49380522500132</v>
      </c>
      <c r="AL63">
        <f t="shared" si="40"/>
        <v>-264.43330301837091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-1.5635741485964313E-23</v>
      </c>
      <c r="AR63">
        <f t="shared" si="45"/>
        <v>-1.5635751144564818E-23</v>
      </c>
      <c r="AS63">
        <f t="shared" si="46"/>
        <v>-0.29046396905620936</v>
      </c>
      <c r="AT63">
        <f t="shared" si="47"/>
        <v>-0.18976979311672321</v>
      </c>
      <c r="AU63">
        <f t="shared" si="48"/>
        <v>-0.48023376217293257</v>
      </c>
      <c r="AW63">
        <v>60</v>
      </c>
      <c r="AX63">
        <f>IF(Z63&gt;0, (R63*SUMPRODUCT(K63:$K$98, X63:$X$98)-K63*$AZ$3)/Z63, 0)</f>
        <v>-3.132613615194211E+30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2000000</v>
      </c>
      <c r="S64">
        <f t="shared" si="32"/>
        <v>-3.3531967763167517E+31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-1332.8291482780778</v>
      </c>
      <c r="AC64">
        <f t="shared" si="33"/>
        <v>-1190.0260252482838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-7.7144949516776328E-22</v>
      </c>
      <c r="AI64">
        <f t="shared" si="38"/>
        <v>-7.7144993878399898E-22</v>
      </c>
      <c r="AJ64">
        <f t="shared" si="39"/>
        <v>-142.80312302979405</v>
      </c>
      <c r="AK64">
        <f t="shared" si="61"/>
        <v>-93.298040379465462</v>
      </c>
      <c r="AL64">
        <f t="shared" si="40"/>
        <v>-236.10116340925953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-1.2509098606949186E-24</v>
      </c>
      <c r="AR64">
        <f t="shared" si="45"/>
        <v>-1.2509105800212351E-24</v>
      </c>
      <c r="AS64">
        <f t="shared" si="46"/>
        <v>-0.23155609778077876</v>
      </c>
      <c r="AT64">
        <f t="shared" si="47"/>
        <v>-0.15128331721677549</v>
      </c>
      <c r="AU64">
        <f t="shared" si="48"/>
        <v>-0.38283941499755425</v>
      </c>
      <c r="AW64">
        <v>61</v>
      </c>
      <c r="AX64">
        <f>IF(Z64&gt;0, (R64*SUMPRODUCT(K64:$K$98, X64:$X$98)-K64*$AZ$3)/Z64, 0)</f>
        <v>-3.3531967763167517E+31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2000000</v>
      </c>
      <c r="S65">
        <f t="shared" si="32"/>
        <v>-3.8479185336870706E+32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-1190.0260252482838</v>
      </c>
      <c r="AC65">
        <f t="shared" si="33"/>
        <v>-1062.5232368288246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-6.4746224774086281E-23</v>
      </c>
      <c r="AI65">
        <f t="shared" si="38"/>
        <v>-6.474625929025481E-23</v>
      </c>
      <c r="AJ65">
        <f t="shared" si="39"/>
        <v>-127.50278841945919</v>
      </c>
      <c r="AK65">
        <f t="shared" si="61"/>
        <v>-83.301821767379877</v>
      </c>
      <c r="AL65">
        <f t="shared" si="40"/>
        <v>-210.80461018683906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-9.3737840630797235E-26</v>
      </c>
      <c r="AR65">
        <f t="shared" si="45"/>
        <v>-9.3737890602376518E-26</v>
      </c>
      <c r="AS65">
        <f t="shared" si="46"/>
        <v>-0.18459510346044256</v>
      </c>
      <c r="AT65">
        <f t="shared" si="47"/>
        <v>-0.12060213426082228</v>
      </c>
      <c r="AU65">
        <f t="shared" si="48"/>
        <v>-0.30519723772126478</v>
      </c>
      <c r="AW65">
        <v>62</v>
      </c>
      <c r="AX65">
        <f>IF(Z65&gt;0, (R65*SUMPRODUCT(K65:$K$98, X65:$X$98)-K65*$AZ$3)/Z65, 0)</f>
        <v>-3.8479185336870706E+32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2000000</v>
      </c>
      <c r="S66">
        <f t="shared" si="32"/>
        <v>-4.7584605598595563E+33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-1062.5232368288246</v>
      </c>
      <c r="AC66">
        <f t="shared" si="33"/>
        <v>-948.68146145430762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-5.0686264838146128E-24</v>
      </c>
      <c r="AI66">
        <f t="shared" si="38"/>
        <v>-5.0686289759059352E-24</v>
      </c>
      <c r="AJ66">
        <f t="shared" si="39"/>
        <v>-113.84177537451694</v>
      </c>
      <c r="AK66">
        <f t="shared" si="61"/>
        <v>-74.376626578017721</v>
      </c>
      <c r="AL66">
        <f t="shared" si="40"/>
        <v>-188.21840195253466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-6.5519829701965685E-27</v>
      </c>
      <c r="AR66">
        <f t="shared" si="45"/>
        <v>-6.5519861916096978E-27</v>
      </c>
      <c r="AS66">
        <f t="shared" si="46"/>
        <v>-0.14715808630456173</v>
      </c>
      <c r="AT66">
        <f t="shared" si="47"/>
        <v>-9.6143283052313636E-2</v>
      </c>
      <c r="AU66">
        <f t="shared" si="48"/>
        <v>-0.24330136935687535</v>
      </c>
      <c r="AW66">
        <v>63</v>
      </c>
      <c r="AX66">
        <f>IF(Z66&gt;0, (R66*SUMPRODUCT(K66:$K$98, X66:$X$98)-K66*$AZ$3)/Z66, 0)</f>
        <v>-4.7584605598595563E+33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2000000</v>
      </c>
      <c r="S67">
        <f t="shared" si="32"/>
        <v>-6.3798132961151275E+34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-948.68146145430762</v>
      </c>
      <c r="AC67">
        <f t="shared" si="33"/>
        <v>-847.0370191556317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-3.6819360375630639E-25</v>
      </c>
      <c r="AI67">
        <f t="shared" ref="AI67:AI69" si="62">SUM(AE67:AH67)</f>
        <v>-3.6819376971669186E-25</v>
      </c>
      <c r="AJ67">
        <f t="shared" si="39"/>
        <v>-101.64444229867593</v>
      </c>
      <c r="AK67">
        <f t="shared" si="61"/>
        <v>-66.407702301801535</v>
      </c>
      <c r="AL67">
        <f t="shared" ref="AL67:AL69" si="63">SUM(AI67:AK67)</f>
        <v>-168.05214460047745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-4.24952793503683E-28</v>
      </c>
      <c r="AR67">
        <f t="shared" si="45"/>
        <v>-4.2495298504782899E-28</v>
      </c>
      <c r="AS67">
        <f t="shared" si="46"/>
        <v>-0.11731352543412135</v>
      </c>
      <c r="AT67">
        <f t="shared" si="47"/>
        <v>-7.66448366169592E-2</v>
      </c>
      <c r="AU67">
        <f t="shared" si="48"/>
        <v>-0.19395836205108055</v>
      </c>
      <c r="AW67">
        <v>64</v>
      </c>
      <c r="AX67">
        <f>IF(Z67&gt;0, (R67*SUMPRODUCT(K67:$K$98, X67:$X$98)-K67*$AZ$3)/Z67, 0)</f>
        <v>-6.3798132961151275E+34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2000000</v>
      </c>
      <c r="S68">
        <f t="shared" si="32"/>
        <v>-9.3398250301794318E+35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-847.0370191556317</v>
      </c>
      <c r="AC68">
        <f t="shared" si="33"/>
        <v>-756.28305281752819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-2.4668644930551719E-26</v>
      </c>
      <c r="AI68">
        <f t="shared" si="62"/>
        <v>-2.4668655052302533E-26</v>
      </c>
      <c r="AJ68">
        <f t="shared" si="39"/>
        <v>-90.75396633810351</v>
      </c>
      <c r="AK68">
        <f t="shared" si="61"/>
        <v>-59.292591340894226</v>
      </c>
      <c r="AL68">
        <f t="shared" si="63"/>
        <v>-150.04655767899774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-2.5420946704010981E-29</v>
      </c>
      <c r="AR68">
        <f t="shared" si="45"/>
        <v>-2.5420957134437489E-29</v>
      </c>
      <c r="AS68">
        <f t="shared" si="46"/>
        <v>-9.3521624230007441E-2</v>
      </c>
      <c r="AT68">
        <f t="shared" si="47"/>
        <v>-6.1100794496938129E-2</v>
      </c>
      <c r="AU68">
        <f t="shared" si="48"/>
        <v>-0.15462241872694557</v>
      </c>
      <c r="AW68">
        <v>65</v>
      </c>
      <c r="AX68">
        <f>IF(Z68&gt;0, (R68*SUMPRODUCT(K68:$K$98, X68:$X$98)-K68*$AZ$3)/Z68, 0)</f>
        <v>-9.3398250301794318E+35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-756.28305281752819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-756.28305281752819</v>
      </c>
      <c r="AK69">
        <f t="shared" si="61"/>
        <v>-52.939813697226981</v>
      </c>
      <c r="AL69">
        <f t="shared" si="63"/>
        <v>-809.2228665147552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-1.4900609296845947E-30</v>
      </c>
      <c r="AR69">
        <f t="shared" si="45"/>
        <v>-1.4900609296845947E-30</v>
      </c>
      <c r="AS69">
        <f t="shared" si="46"/>
        <v>-0.6958454183780306</v>
      </c>
      <c r="AT69">
        <f t="shared" si="47"/>
        <v>-4.8709179286462151E-2</v>
      </c>
      <c r="AU69">
        <f t="shared" si="48"/>
        <v>-0.74455459766449272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821254.38009918144</v>
      </c>
      <c r="AO71" s="6">
        <f t="shared" si="70"/>
        <v>-82125.438009918144</v>
      </c>
      <c r="AP71" s="6">
        <f t="shared" si="70"/>
        <v>-703.15717745604638</v>
      </c>
      <c r="AQ71" s="6">
        <f t="shared" si="70"/>
        <v>-733901.78242282511</v>
      </c>
      <c r="AR71" s="6">
        <f t="shared" si="70"/>
        <v>4524.0024889822362</v>
      </c>
      <c r="AS71" s="6">
        <f t="shared" si="70"/>
        <v>33310.193301100691</v>
      </c>
      <c r="AT71" s="6">
        <f t="shared" si="70"/>
        <v>-21235.818861807489</v>
      </c>
      <c r="AU71" s="6">
        <f t="shared" si="70"/>
        <v>16598.376928275477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118.59979628054066</v>
      </c>
      <c r="K3">
        <v>1</v>
      </c>
      <c r="L3" s="2">
        <v>0</v>
      </c>
      <c r="O3">
        <f>$C$3</f>
        <v>118.59979628054066</v>
      </c>
      <c r="P3">
        <f>O3*B5</f>
        <v>94.879837024432533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10.76678096340224</v>
      </c>
      <c r="AE3">
        <f t="shared" ref="AE3:AE23" si="1">$Z3*O3</f>
        <v>118.59979628054066</v>
      </c>
      <c r="AF3">
        <f t="shared" ref="AF3:AF23" si="2">-$Z3*P3</f>
        <v>-94.879837024432533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-601.2370114438919</v>
      </c>
      <c r="AJ3">
        <f t="shared" ref="AJ3:AJ23" si="6">AB3-AC3</f>
        <v>-10.76678096340224</v>
      </c>
      <c r="AL3">
        <f t="shared" ref="AL3:AL23" si="7">SUM(AI3:AK3)</f>
        <v>-612.0037924072941</v>
      </c>
      <c r="AN3">
        <f t="shared" ref="AN3:AN23" si="8">AE3*$K3</f>
        <v>118.59979628054066</v>
      </c>
      <c r="AO3">
        <f t="shared" ref="AO3:AO23" si="9">AF3*$K3</f>
        <v>-94.879837024432533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-601.2370114438919</v>
      </c>
      <c r="AS3">
        <f t="shared" ref="AS3:AS23" si="13">AJ3*$K3</f>
        <v>-10.76678096340224</v>
      </c>
      <c r="AT3">
        <f t="shared" ref="AT3:AT23" si="14">AK3*$K3</f>
        <v>0</v>
      </c>
      <c r="AU3">
        <f t="shared" ref="AU3:AU23" si="15">AL3*$K3</f>
        <v>-612.0037924072941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65.887523269141553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10.76678096340224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10.76678096340224</v>
      </c>
      <c r="AC4">
        <f t="shared" ref="AC4:AC23" si="27">AX5</f>
        <v>20.633025769962149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-9.8662448065599087</v>
      </c>
      <c r="AK4">
        <f>G4*MAX(0, SUM(AB4:AB4, AE4:AF4))</f>
        <v>1.9380205734124033E-2</v>
      </c>
      <c r="AL4">
        <f t="shared" si="7"/>
        <v>-67.927164600825776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-55.240916872741096</v>
      </c>
      <c r="AR4">
        <f t="shared" si="12"/>
        <v>-55.240916872741096</v>
      </c>
      <c r="AS4">
        <f t="shared" si="13"/>
        <v>-9.383911742971188</v>
      </c>
      <c r="AT4">
        <f t="shared" si="14"/>
        <v>1.8432761778698906E-2</v>
      </c>
      <c r="AU4">
        <f t="shared" si="15"/>
        <v>-64.606395853933577</v>
      </c>
      <c r="AW4">
        <v>1</v>
      </c>
      <c r="AX4">
        <f>(R4*SUMPRODUCT(K5:$K$23, X5:$X$23)-$AZ$3*SUMPRODUCT(K4:$K$22, W5:$W$23))/Z4</f>
        <v>10.76678096340224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118.59979628054066</v>
      </c>
      <c r="P5">
        <f t="shared" ref="P5:P23" si="30">O5*$C$5</f>
        <v>5.9299898140270333</v>
      </c>
      <c r="Q5" s="5">
        <f t="shared" ref="Q5:Q23" si="31">$C$8</f>
        <v>12.5</v>
      </c>
      <c r="R5">
        <f t="shared" si="0"/>
        <v>50000</v>
      </c>
      <c r="S5">
        <f t="shared" si="19"/>
        <v>20.633025769962149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20.633025769962149</v>
      </c>
      <c r="AC5">
        <f t="shared" si="27"/>
        <v>29.648060319468311</v>
      </c>
      <c r="AE5">
        <f t="shared" si="1"/>
        <v>115.96570627265993</v>
      </c>
      <c r="AF5">
        <f t="shared" si="2"/>
        <v>-5.7982853136329968</v>
      </c>
      <c r="AG5">
        <f t="shared" si="3"/>
        <v>-12.222376208635094</v>
      </c>
      <c r="AH5">
        <f t="shared" si="4"/>
        <v>-57.995668459618201</v>
      </c>
      <c r="AI5">
        <f t="shared" si="5"/>
        <v>39.949376290773628</v>
      </c>
      <c r="AJ5">
        <f t="shared" si="6"/>
        <v>-9.0150345495061615</v>
      </c>
      <c r="AK5">
        <f t="shared" ref="AK5:AK23" si="32">G5*SUM(AB5:AB5, AE5:AF5)</f>
        <v>0.53628183158885534</v>
      </c>
      <c r="AL5">
        <f t="shared" si="7"/>
        <v>31.470623572856322</v>
      </c>
      <c r="AN5">
        <f t="shared" si="8"/>
        <v>104.85451832530067</v>
      </c>
      <c r="AO5">
        <f t="shared" si="9"/>
        <v>-5.2427259162650337</v>
      </c>
      <c r="AP5">
        <f t="shared" si="10"/>
        <v>-11.051296209362118</v>
      </c>
      <c r="AQ5">
        <f t="shared" si="11"/>
        <v>-52.438846593053356</v>
      </c>
      <c r="AR5">
        <f t="shared" si="12"/>
        <v>36.12164960662016</v>
      </c>
      <c r="AS5">
        <f t="shared" si="13"/>
        <v>-8.1512641603879814</v>
      </c>
      <c r="AT5">
        <f t="shared" si="14"/>
        <v>0.48489829403226425</v>
      </c>
      <c r="AU5">
        <f t="shared" si="15"/>
        <v>28.455283740264445</v>
      </c>
      <c r="AW5">
        <v>2</v>
      </c>
      <c r="AX5">
        <f>(R5*SUMPRODUCT(K6:$K$23, X6:$X$23)-$AZ$3*SUMPRODUCT(K5:$K$22, W6:$W$23))/Z5</f>
        <v>20.633025769962149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118.59979628054066</v>
      </c>
      <c r="P6">
        <f t="shared" si="30"/>
        <v>5.9299898140270333</v>
      </c>
      <c r="Q6" s="5">
        <f t="shared" si="31"/>
        <v>12.5</v>
      </c>
      <c r="R6">
        <f t="shared" si="0"/>
        <v>50000</v>
      </c>
      <c r="S6">
        <f t="shared" si="19"/>
        <v>29.648060319468311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29.648060319468311</v>
      </c>
      <c r="AC6">
        <f t="shared" si="27"/>
        <v>38.011345365937849</v>
      </c>
      <c r="AE6">
        <f t="shared" si="1"/>
        <v>114.66836834533257</v>
      </c>
      <c r="AF6">
        <f t="shared" si="2"/>
        <v>-5.7334184172666287</v>
      </c>
      <c r="AG6">
        <f t="shared" si="3"/>
        <v>-12.085641369283159</v>
      </c>
      <c r="AH6">
        <f t="shared" si="4"/>
        <v>-58.044309062332225</v>
      </c>
      <c r="AI6">
        <f t="shared" si="5"/>
        <v>38.804999496450556</v>
      </c>
      <c r="AJ6">
        <f t="shared" si="6"/>
        <v>-8.3632850464695387</v>
      </c>
      <c r="AK6">
        <f t="shared" si="32"/>
        <v>0.98393937275749321</v>
      </c>
      <c r="AL6">
        <f t="shared" si="7"/>
        <v>31.425653822738511</v>
      </c>
      <c r="AN6">
        <f t="shared" si="8"/>
        <v>98.304242050719026</v>
      </c>
      <c r="AO6">
        <f t="shared" si="9"/>
        <v>-4.9152121025359516</v>
      </c>
      <c r="AP6">
        <f t="shared" si="10"/>
        <v>-10.360920205354557</v>
      </c>
      <c r="AQ6">
        <f t="shared" si="11"/>
        <v>-49.760905209239482</v>
      </c>
      <c r="AR6">
        <f t="shared" si="12"/>
        <v>33.267204533589037</v>
      </c>
      <c r="AS6">
        <f t="shared" si="13"/>
        <v>-7.1697749729144453</v>
      </c>
      <c r="AT6">
        <f t="shared" si="14"/>
        <v>0.84352307143230021</v>
      </c>
      <c r="AU6">
        <f t="shared" si="15"/>
        <v>26.940952632106896</v>
      </c>
      <c r="AW6">
        <v>3</v>
      </c>
      <c r="AX6">
        <f>(R6*SUMPRODUCT(K7:$K$23, X7:$X$23)-$AZ$3*SUMPRODUCT(K6:$K$22, W7:$W$23))/Z6</f>
        <v>29.648060319468311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118.59979628054066</v>
      </c>
      <c r="P7">
        <f t="shared" si="30"/>
        <v>5.9299898140270333</v>
      </c>
      <c r="Q7" s="5">
        <f t="shared" si="31"/>
        <v>12.5</v>
      </c>
      <c r="R7">
        <f t="shared" si="0"/>
        <v>50000</v>
      </c>
      <c r="S7">
        <f t="shared" si="19"/>
        <v>38.011345365937849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38.011345365937849</v>
      </c>
      <c r="AC7">
        <f t="shared" si="27"/>
        <v>45.641825974534278</v>
      </c>
      <c r="AE7">
        <f t="shared" si="1"/>
        <v>113.38380110902057</v>
      </c>
      <c r="AF7">
        <f t="shared" si="2"/>
        <v>-5.6691900554510282</v>
      </c>
      <c r="AG7">
        <f t="shared" si="3"/>
        <v>-11.950252515697626</v>
      </c>
      <c r="AH7">
        <f t="shared" si="4"/>
        <v>-58.129759570805533</v>
      </c>
      <c r="AI7">
        <f t="shared" si="5"/>
        <v>37.634598967066381</v>
      </c>
      <c r="AJ7">
        <f t="shared" si="6"/>
        <v>-7.6304806085964287</v>
      </c>
      <c r="AK7">
        <f t="shared" si="32"/>
        <v>2.0110181985892019</v>
      </c>
      <c r="AL7">
        <f t="shared" si="7"/>
        <v>32.015136557059151</v>
      </c>
      <c r="AN7">
        <f t="shared" si="8"/>
        <v>91.554104928733864</v>
      </c>
      <c r="AO7">
        <f t="shared" si="9"/>
        <v>-4.5777052464366932</v>
      </c>
      <c r="AP7">
        <f t="shared" si="10"/>
        <v>-9.6494795733215408</v>
      </c>
      <c r="AQ7">
        <f t="shared" si="11"/>
        <v>-46.938081588130785</v>
      </c>
      <c r="AR7">
        <f t="shared" si="12"/>
        <v>30.388838520844846</v>
      </c>
      <c r="AS7">
        <f t="shared" si="13"/>
        <v>-6.16139003511082</v>
      </c>
      <c r="AT7">
        <f t="shared" si="14"/>
        <v>1.6238384087176383</v>
      </c>
      <c r="AU7">
        <f t="shared" si="15"/>
        <v>25.851286894451661</v>
      </c>
      <c r="AW7">
        <v>4</v>
      </c>
      <c r="AX7">
        <f>(R7*SUMPRODUCT(K8:$K$23, X8:$X$23)-$AZ$3*SUMPRODUCT(K7:$K$22, W8:$W$23))/Z7</f>
        <v>38.011345365937849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118.59979628054066</v>
      </c>
      <c r="P8">
        <f t="shared" si="30"/>
        <v>5.9299898140270333</v>
      </c>
      <c r="Q8" s="5">
        <f t="shared" si="31"/>
        <v>12.5</v>
      </c>
      <c r="R8">
        <f t="shared" si="0"/>
        <v>50000</v>
      </c>
      <c r="S8">
        <f t="shared" si="19"/>
        <v>45.641825974534278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45.641825974534278</v>
      </c>
      <c r="AC8">
        <f t="shared" si="27"/>
        <v>51.975908084476337</v>
      </c>
      <c r="AE8">
        <f t="shared" si="1"/>
        <v>112.11147000053053</v>
      </c>
      <c r="AF8">
        <f t="shared" si="2"/>
        <v>-5.6055735000265265</v>
      </c>
      <c r="AG8">
        <f t="shared" si="3"/>
        <v>-11.81615330680434</v>
      </c>
      <c r="AH8">
        <f t="shared" si="4"/>
        <v>-58.386734945235723</v>
      </c>
      <c r="AI8">
        <f t="shared" si="5"/>
        <v>36.303008248463946</v>
      </c>
      <c r="AJ8">
        <f t="shared" si="6"/>
        <v>-6.3340821099420594</v>
      </c>
      <c r="AK8">
        <f t="shared" si="32"/>
        <v>3.2863908054608268</v>
      </c>
      <c r="AL8">
        <f t="shared" si="7"/>
        <v>33.255316943982713</v>
      </c>
      <c r="AN8">
        <f t="shared" si="8"/>
        <v>84.596518784940557</v>
      </c>
      <c r="AO8">
        <f t="shared" si="9"/>
        <v>-4.2298259392470277</v>
      </c>
      <c r="AP8">
        <f t="shared" si="10"/>
        <v>-8.9161745464588105</v>
      </c>
      <c r="AQ8">
        <f t="shared" si="11"/>
        <v>-44.057173807127903</v>
      </c>
      <c r="AR8">
        <f t="shared" si="12"/>
        <v>27.393344492106824</v>
      </c>
      <c r="AS8">
        <f t="shared" si="13"/>
        <v>-4.7795403645722754</v>
      </c>
      <c r="AT8">
        <f t="shared" si="14"/>
        <v>2.4798285269786144</v>
      </c>
      <c r="AU8">
        <f t="shared" si="15"/>
        <v>25.093632654513161</v>
      </c>
      <c r="AW8">
        <v>5</v>
      </c>
      <c r="AX8">
        <f>(R8*SUMPRODUCT(K9:$K$23, X9:$X$23)-$AZ$3*SUMPRODUCT(K8:$K$22, W9:$W$23))/Z8</f>
        <v>45.641825974534278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118.59979628054066</v>
      </c>
      <c r="P9">
        <f t="shared" si="30"/>
        <v>5.9299898140270333</v>
      </c>
      <c r="Q9" s="5">
        <f t="shared" si="31"/>
        <v>12.5</v>
      </c>
      <c r="R9">
        <f t="shared" si="0"/>
        <v>50000</v>
      </c>
      <c r="S9">
        <f t="shared" si="19"/>
        <v>51.975908084476337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51.975908084476337</v>
      </c>
      <c r="AC9">
        <f t="shared" si="27"/>
        <v>56.050782175659798</v>
      </c>
      <c r="AE9">
        <f t="shared" si="1"/>
        <v>110.85011472636715</v>
      </c>
      <c r="AF9">
        <f t="shared" si="2"/>
        <v>-5.5425057363183576</v>
      </c>
      <c r="AG9">
        <f t="shared" si="3"/>
        <v>-11.683210912116355</v>
      </c>
      <c r="AH9">
        <f t="shared" si="4"/>
        <v>-59.123446479765889</v>
      </c>
      <c r="AI9">
        <f t="shared" si="5"/>
        <v>34.500951598166552</v>
      </c>
      <c r="AJ9">
        <f t="shared" si="6"/>
        <v>-4.0748740911834602</v>
      </c>
      <c r="AK9">
        <f t="shared" si="32"/>
        <v>3.5074224307619102</v>
      </c>
      <c r="AL9">
        <f t="shared" si="7"/>
        <v>33.933499937745005</v>
      </c>
      <c r="AN9">
        <f t="shared" si="8"/>
        <v>77.925034058089736</v>
      </c>
      <c r="AO9">
        <f t="shared" si="9"/>
        <v>-3.8962517029044865</v>
      </c>
      <c r="AP9">
        <f t="shared" si="10"/>
        <v>-8.2130235993157577</v>
      </c>
      <c r="AQ9">
        <f t="shared" si="11"/>
        <v>-41.562397945552334</v>
      </c>
      <c r="AR9">
        <f t="shared" si="12"/>
        <v>24.253360810317158</v>
      </c>
      <c r="AS9">
        <f t="shared" si="13"/>
        <v>-2.864541034727218</v>
      </c>
      <c r="AT9">
        <f t="shared" si="14"/>
        <v>2.4656358096507947</v>
      </c>
      <c r="AU9">
        <f t="shared" si="15"/>
        <v>23.854455585240736</v>
      </c>
      <c r="AW9">
        <v>6</v>
      </c>
      <c r="AX9">
        <f>(R9*SUMPRODUCT(K10:$K$23, X10:$X$23)-$AZ$3*SUMPRODUCT(K9:$K$22, W10:$W$23))/Z9</f>
        <v>51.975908084476337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118.59979628054066</v>
      </c>
      <c r="P10">
        <f t="shared" si="30"/>
        <v>5.9299898140270333</v>
      </c>
      <c r="Q10" s="5">
        <f t="shared" si="31"/>
        <v>12.5</v>
      </c>
      <c r="R10">
        <f t="shared" si="0"/>
        <v>50000</v>
      </c>
      <c r="S10">
        <f t="shared" si="19"/>
        <v>56.050782175659798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56.050782175659798</v>
      </c>
      <c r="AC10">
        <f t="shared" si="27"/>
        <v>58.780629564551909</v>
      </c>
      <c r="AE10">
        <f t="shared" si="1"/>
        <v>109.5990545673594</v>
      </c>
      <c r="AF10">
        <f t="shared" si="2"/>
        <v>-5.4799527283679703</v>
      </c>
      <c r="AG10">
        <f t="shared" si="3"/>
        <v>-11.551353586235242</v>
      </c>
      <c r="AH10">
        <f t="shared" si="4"/>
        <v>-60.100867039796249</v>
      </c>
      <c r="AI10">
        <f t="shared" si="5"/>
        <v>32.46688121295994</v>
      </c>
      <c r="AJ10">
        <f t="shared" si="6"/>
        <v>-2.7298473888921109</v>
      </c>
      <c r="AK10">
        <f t="shared" si="32"/>
        <v>0.68873050126300028</v>
      </c>
      <c r="AL10">
        <f t="shared" si="7"/>
        <v>30.425764325330828</v>
      </c>
      <c r="AN10">
        <f t="shared" si="8"/>
        <v>73.07746189093082</v>
      </c>
      <c r="AO10">
        <f t="shared" si="9"/>
        <v>-3.6538730945465407</v>
      </c>
      <c r="AP10">
        <f t="shared" si="10"/>
        <v>-7.7021065995415467</v>
      </c>
      <c r="AQ10">
        <f t="shared" si="11"/>
        <v>-40.07351010508291</v>
      </c>
      <c r="AR10">
        <f t="shared" si="12"/>
        <v>21.647972091759819</v>
      </c>
      <c r="AS10">
        <f t="shared" si="13"/>
        <v>-1.8201828411504573</v>
      </c>
      <c r="AT10">
        <f t="shared" si="14"/>
        <v>0.45922546647731738</v>
      </c>
      <c r="AU10">
        <f t="shared" si="15"/>
        <v>20.287014717086677</v>
      </c>
      <c r="AW10">
        <v>7</v>
      </c>
      <c r="AX10">
        <f>(R10*SUMPRODUCT(K11:$K$23, X11:$X$23)-$AZ$3*SUMPRODUCT(K10:$K$22, W11:$W$23))/Z10</f>
        <v>56.050782175659798</v>
      </c>
    </row>
    <row r="11" spans="1:52" x14ac:dyDescent="0.25">
      <c r="A11" t="s">
        <v>33</v>
      </c>
      <c r="C11" s="24">
        <f>AU25</f>
        <v>-389.26614556704351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118.59979628054066</v>
      </c>
      <c r="P11">
        <f t="shared" si="30"/>
        <v>5.9299898140270333</v>
      </c>
      <c r="Q11" s="5">
        <f t="shared" si="31"/>
        <v>12.5</v>
      </c>
      <c r="R11">
        <f t="shared" si="0"/>
        <v>50000</v>
      </c>
      <c r="S11">
        <f t="shared" si="19"/>
        <v>58.780629564551909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58.780629564551909</v>
      </c>
      <c r="AC11">
        <f t="shared" si="27"/>
        <v>60.836585576004886</v>
      </c>
      <c r="AE11">
        <f t="shared" si="1"/>
        <v>108.35836576029421</v>
      </c>
      <c r="AF11">
        <f t="shared" si="2"/>
        <v>-5.417918288014711</v>
      </c>
      <c r="AG11">
        <f t="shared" si="3"/>
        <v>-11.420589364249309</v>
      </c>
      <c r="AH11">
        <f t="shared" si="4"/>
        <v>-61.002744494322656</v>
      </c>
      <c r="AI11">
        <f t="shared" si="5"/>
        <v>30.517113613707522</v>
      </c>
      <c r="AJ11">
        <f t="shared" si="6"/>
        <v>-2.0559560114529774</v>
      </c>
      <c r="AK11">
        <f t="shared" si="32"/>
        <v>0.25875372325893026</v>
      </c>
      <c r="AL11">
        <f t="shared" si="7"/>
        <v>28.719911325513475</v>
      </c>
      <c r="AN11">
        <f t="shared" si="8"/>
        <v>68.724633006641824</v>
      </c>
      <c r="AO11">
        <f t="shared" si="9"/>
        <v>-3.436231650332092</v>
      </c>
      <c r="AP11">
        <f t="shared" si="10"/>
        <v>-7.243333795877466</v>
      </c>
      <c r="AQ11">
        <f t="shared" si="11"/>
        <v>-38.690055893280039</v>
      </c>
      <c r="AR11">
        <f t="shared" si="12"/>
        <v>19.355011667152226</v>
      </c>
      <c r="AS11">
        <f t="shared" si="13"/>
        <v>-1.3039585949226238</v>
      </c>
      <c r="AT11">
        <f t="shared" si="14"/>
        <v>0.16411058385109278</v>
      </c>
      <c r="AU11">
        <f t="shared" si="15"/>
        <v>18.215163656080694</v>
      </c>
      <c r="AW11">
        <v>8</v>
      </c>
      <c r="AX11">
        <f>(R11*SUMPRODUCT(K12:$K$23, X12:$X$23)-$AZ$3*SUMPRODUCT(K11:$K$22, W12:$W$23))/Z11</f>
        <v>58.780629564551909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118.59979628054066</v>
      </c>
      <c r="P12">
        <f t="shared" si="30"/>
        <v>5.9299898140270333</v>
      </c>
      <c r="Q12" s="5">
        <f t="shared" si="31"/>
        <v>12.5</v>
      </c>
      <c r="R12">
        <f t="shared" si="0"/>
        <v>50000</v>
      </c>
      <c r="S12">
        <f t="shared" si="19"/>
        <v>60.836585576004886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60.836585576004886</v>
      </c>
      <c r="AC12">
        <f t="shared" si="27"/>
        <v>62.764000198791379</v>
      </c>
      <c r="AE12">
        <f t="shared" si="1"/>
        <v>107.12698681807088</v>
      </c>
      <c r="AF12">
        <f t="shared" si="2"/>
        <v>-5.3563493409035443</v>
      </c>
      <c r="AG12">
        <f t="shared" si="3"/>
        <v>-11.290806369164038</v>
      </c>
      <c r="AH12">
        <f t="shared" si="4"/>
        <v>-62.308405771113925</v>
      </c>
      <c r="AI12">
        <f t="shared" si="5"/>
        <v>28.171425336889357</v>
      </c>
      <c r="AJ12">
        <f t="shared" si="6"/>
        <v>-1.9274146227864932</v>
      </c>
      <c r="AK12">
        <f t="shared" si="32"/>
        <v>3.414751684116617</v>
      </c>
      <c r="AL12">
        <f t="shared" si="7"/>
        <v>29.65876239821948</v>
      </c>
      <c r="AN12">
        <f t="shared" si="8"/>
        <v>63.498738114122091</v>
      </c>
      <c r="AO12">
        <f t="shared" si="9"/>
        <v>-3.174936905706105</v>
      </c>
      <c r="AP12">
        <f t="shared" si="10"/>
        <v>-6.6925429159169525</v>
      </c>
      <c r="AQ12">
        <f t="shared" si="11"/>
        <v>-36.93285191608701</v>
      </c>
      <c r="AR12">
        <f t="shared" si="12"/>
        <v>16.698406376412017</v>
      </c>
      <c r="AS12">
        <f t="shared" si="13"/>
        <v>-1.142460924225339</v>
      </c>
      <c r="AT12">
        <f t="shared" si="14"/>
        <v>2.0240690917846456</v>
      </c>
      <c r="AU12">
        <f t="shared" si="15"/>
        <v>17.580014543971323</v>
      </c>
      <c r="AW12">
        <v>9</v>
      </c>
      <c r="AX12">
        <f>(R12*SUMPRODUCT(K13:$K$23, X13:$X$23)-$AZ$3*SUMPRODUCT(K12:$K$22, W13:$W$23))/Z12</f>
        <v>60.836585576004886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118.59979628054066</v>
      </c>
      <c r="P13">
        <f t="shared" si="30"/>
        <v>5.9299898140270333</v>
      </c>
      <c r="Q13" s="5">
        <f t="shared" si="31"/>
        <v>12.5</v>
      </c>
      <c r="R13">
        <f t="shared" si="0"/>
        <v>50000</v>
      </c>
      <c r="S13">
        <f t="shared" si="19"/>
        <v>62.764000198791379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62.764000198791379</v>
      </c>
      <c r="AC13">
        <f t="shared" si="27"/>
        <v>62.685313944917269</v>
      </c>
      <c r="AE13">
        <f t="shared" si="1"/>
        <v>105.90471642700172</v>
      </c>
      <c r="AF13">
        <f t="shared" si="2"/>
        <v>-5.2952358213500865</v>
      </c>
      <c r="AG13">
        <f t="shared" si="3"/>
        <v>-11.161983383227163</v>
      </c>
      <c r="AH13">
        <f t="shared" si="4"/>
        <v>-63.659688980944253</v>
      </c>
      <c r="AI13">
        <f t="shared" si="5"/>
        <v>25.787808241480207</v>
      </c>
      <c r="AJ13">
        <f t="shared" si="6"/>
        <v>7.8686253874110434E-2</v>
      </c>
      <c r="AK13">
        <f t="shared" si="32"/>
        <v>11.436143656311012</v>
      </c>
      <c r="AL13">
        <f t="shared" si="7"/>
        <v>37.302638151665327</v>
      </c>
      <c r="AN13">
        <f t="shared" si="8"/>
        <v>56.865881218559942</v>
      </c>
      <c r="AO13">
        <f t="shared" si="9"/>
        <v>-2.8432940609279975</v>
      </c>
      <c r="AP13">
        <f t="shared" si="10"/>
        <v>-5.9934632058775987</v>
      </c>
      <c r="AQ13">
        <f t="shared" si="11"/>
        <v>-34.182276617454448</v>
      </c>
      <c r="AR13">
        <f t="shared" si="12"/>
        <v>13.846847334299889</v>
      </c>
      <c r="AS13">
        <f t="shared" si="13"/>
        <v>4.2250839408298255E-2</v>
      </c>
      <c r="AT13">
        <f t="shared" si="14"/>
        <v>6.1406744543471632</v>
      </c>
      <c r="AU13">
        <f t="shared" si="15"/>
        <v>20.029772628055351</v>
      </c>
      <c r="AW13">
        <v>10</v>
      </c>
      <c r="AX13">
        <f>(R13*SUMPRODUCT(K14:$K$23, X14:$X$23)-$AZ$3*SUMPRODUCT(K13:$K$22, W14:$W$23))/Z13</f>
        <v>62.764000198791379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118.59979628054066</v>
      </c>
      <c r="P14">
        <f t="shared" si="30"/>
        <v>5.9299898140270333</v>
      </c>
      <c r="Q14" s="5">
        <f t="shared" si="31"/>
        <v>12.5</v>
      </c>
      <c r="R14">
        <f t="shared" si="0"/>
        <v>50000</v>
      </c>
      <c r="S14">
        <f t="shared" si="19"/>
        <v>62.685313944917269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62.685313944917269</v>
      </c>
      <c r="AC14">
        <f t="shared" si="27"/>
        <v>60.98804421643171</v>
      </c>
      <c r="AE14">
        <f t="shared" si="1"/>
        <v>104.69075756239698</v>
      </c>
      <c r="AF14">
        <f t="shared" si="2"/>
        <v>-5.2345378781198493</v>
      </c>
      <c r="AG14">
        <f t="shared" si="3"/>
        <v>-11.03403640284901</v>
      </c>
      <c r="AH14">
        <f t="shared" si="4"/>
        <v>-65.308586183527993</v>
      </c>
      <c r="AI14">
        <f t="shared" si="5"/>
        <v>23.113597097900126</v>
      </c>
      <c r="AJ14">
        <f t="shared" si="6"/>
        <v>1.6972697284855585</v>
      </c>
      <c r="AK14">
        <f t="shared" si="32"/>
        <v>11.349907354043609</v>
      </c>
      <c r="AL14">
        <f t="shared" si="7"/>
        <v>36.160774180429293</v>
      </c>
      <c r="AN14">
        <f t="shared" si="8"/>
        <v>51.782973061235502</v>
      </c>
      <c r="AO14">
        <f t="shared" si="9"/>
        <v>-2.5891486530617751</v>
      </c>
      <c r="AP14">
        <f t="shared" si="10"/>
        <v>-5.4577426232193949</v>
      </c>
      <c r="AQ14">
        <f t="shared" si="11"/>
        <v>-32.303451018523475</v>
      </c>
      <c r="AR14">
        <f t="shared" si="12"/>
        <v>11.432630766430854</v>
      </c>
      <c r="AS14">
        <f t="shared" si="13"/>
        <v>0.83951701825669611</v>
      </c>
      <c r="AT14">
        <f t="shared" si="14"/>
        <v>5.6139812190361065</v>
      </c>
      <c r="AU14">
        <f t="shared" si="15"/>
        <v>17.886129003723656</v>
      </c>
      <c r="AW14">
        <v>11</v>
      </c>
      <c r="AX14">
        <f>(R14*SUMPRODUCT(K15:$K$23, X15:$X$23)-$AZ$3*SUMPRODUCT(K14:$K$22, W15:$W$23))/Z14</f>
        <v>62.685313944917269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118.59979628054066</v>
      </c>
      <c r="P15">
        <f t="shared" si="30"/>
        <v>5.9299898140270333</v>
      </c>
      <c r="Q15" s="5">
        <f t="shared" si="31"/>
        <v>12.5</v>
      </c>
      <c r="R15">
        <f t="shared" si="0"/>
        <v>50000</v>
      </c>
      <c r="S15">
        <f t="shared" si="19"/>
        <v>60.98804421643171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60.98804421643171</v>
      </c>
      <c r="AC15">
        <f t="shared" si="27"/>
        <v>57.672328524281127</v>
      </c>
      <c r="AE15">
        <f t="shared" si="1"/>
        <v>103.48305618506824</v>
      </c>
      <c r="AF15">
        <f t="shared" si="2"/>
        <v>-5.1741528092534121</v>
      </c>
      <c r="AG15">
        <f t="shared" si="3"/>
        <v>-10.90674893954764</v>
      </c>
      <c r="AH15">
        <f t="shared" si="4"/>
        <v>-67.78839709152389</v>
      </c>
      <c r="AI15">
        <f t="shared" si="5"/>
        <v>19.613757344743291</v>
      </c>
      <c r="AJ15">
        <f t="shared" si="6"/>
        <v>3.315715692150583</v>
      </c>
      <c r="AK15">
        <f t="shared" si="32"/>
        <v>11.150786331457258</v>
      </c>
      <c r="AL15">
        <f t="shared" si="7"/>
        <v>34.080259368351136</v>
      </c>
      <c r="AN15">
        <f t="shared" si="8"/>
        <v>47.150907103898611</v>
      </c>
      <c r="AO15">
        <f t="shared" si="9"/>
        <v>-2.3575453551949304</v>
      </c>
      <c r="AP15">
        <f t="shared" si="10"/>
        <v>-4.9695392174584754</v>
      </c>
      <c r="AQ15">
        <f t="shared" si="11"/>
        <v>-30.887031479515112</v>
      </c>
      <c r="AR15">
        <f t="shared" si="12"/>
        <v>8.9367910517300899</v>
      </c>
      <c r="AS15">
        <f t="shared" si="13"/>
        <v>1.5107690896172958</v>
      </c>
      <c r="AT15">
        <f t="shared" si="14"/>
        <v>5.0807321491325244</v>
      </c>
      <c r="AU15">
        <f t="shared" si="15"/>
        <v>15.528292290479913</v>
      </c>
      <c r="AW15">
        <v>12</v>
      </c>
      <c r="AX15">
        <f>(R15*SUMPRODUCT(K16:$K$23, X16:$X$23)-$AZ$3*SUMPRODUCT(K15:$K$22, W16:$W$23))/Z15</f>
        <v>60.98804421643171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118.59979628054066</v>
      </c>
      <c r="P16">
        <f t="shared" si="30"/>
        <v>5.9299898140270333</v>
      </c>
      <c r="Q16" s="5">
        <f t="shared" si="31"/>
        <v>12.5</v>
      </c>
      <c r="R16">
        <f t="shared" si="0"/>
        <v>50000</v>
      </c>
      <c r="S16">
        <f t="shared" si="19"/>
        <v>57.672328524281127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57.672328524281127</v>
      </c>
      <c r="AC16">
        <f t="shared" si="27"/>
        <v>52.949307325935024</v>
      </c>
      <c r="AE16">
        <f t="shared" si="1"/>
        <v>102.28053753965301</v>
      </c>
      <c r="AF16">
        <f t="shared" si="2"/>
        <v>-5.1140268769826509</v>
      </c>
      <c r="AG16">
        <f t="shared" si="3"/>
        <v>-10.780007717900562</v>
      </c>
      <c r="AH16">
        <f t="shared" si="4"/>
        <v>-70.694929006402305</v>
      </c>
      <c r="AI16">
        <f t="shared" si="5"/>
        <v>15.691573938367497</v>
      </c>
      <c r="AJ16">
        <f t="shared" si="6"/>
        <v>4.7230211983461032</v>
      </c>
      <c r="AK16">
        <f t="shared" si="32"/>
        <v>10.838718743086606</v>
      </c>
      <c r="AL16">
        <f t="shared" si="7"/>
        <v>31.253313879800206</v>
      </c>
      <c r="AN16">
        <f t="shared" si="8"/>
        <v>42.929514280011581</v>
      </c>
      <c r="AO16">
        <f t="shared" si="9"/>
        <v>-2.1464757140005792</v>
      </c>
      <c r="AP16">
        <f t="shared" si="10"/>
        <v>-4.5246193107347761</v>
      </c>
      <c r="AQ16">
        <f t="shared" si="11"/>
        <v>-29.67230166470485</v>
      </c>
      <c r="AR16">
        <f t="shared" si="12"/>
        <v>6.58611759057138</v>
      </c>
      <c r="AS16">
        <f t="shared" si="13"/>
        <v>1.9823615602390616</v>
      </c>
      <c r="AT16">
        <f t="shared" si="14"/>
        <v>4.5492616899669081</v>
      </c>
      <c r="AU16">
        <f t="shared" si="15"/>
        <v>13.117740840777349</v>
      </c>
      <c r="AW16">
        <v>13</v>
      </c>
      <c r="AX16">
        <f>(R16*SUMPRODUCT(K17:$K$23, X17:$X$23)-$AZ$3*SUMPRODUCT(K16:$K$22, W17:$W$23))/Z16</f>
        <v>57.672328524281127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118.59979628054066</v>
      </c>
      <c r="P17">
        <f t="shared" si="30"/>
        <v>5.9299898140270333</v>
      </c>
      <c r="Q17" s="5">
        <f t="shared" si="31"/>
        <v>12.5</v>
      </c>
      <c r="R17">
        <f t="shared" si="0"/>
        <v>50000</v>
      </c>
      <c r="S17">
        <f t="shared" si="19"/>
        <v>52.949307325935024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52.949307325935024</v>
      </c>
      <c r="AC17">
        <f t="shared" si="27"/>
        <v>46.957532462547647</v>
      </c>
      <c r="AE17">
        <f t="shared" si="1"/>
        <v>101.08315084437704</v>
      </c>
      <c r="AF17">
        <f t="shared" si="2"/>
        <v>-5.0541575422188529</v>
      </c>
      <c r="AG17">
        <f t="shared" si="3"/>
        <v>-10.653807385687973</v>
      </c>
      <c r="AH17">
        <f t="shared" si="4"/>
        <v>-73.601020134336551</v>
      </c>
      <c r="AI17">
        <f t="shared" si="5"/>
        <v>11.774165782133679</v>
      </c>
      <c r="AJ17">
        <f t="shared" si="6"/>
        <v>5.9917748633873771</v>
      </c>
      <c r="AK17">
        <f t="shared" si="32"/>
        <v>10.428481043966524</v>
      </c>
      <c r="AL17">
        <f t="shared" si="7"/>
        <v>28.19442168948758</v>
      </c>
      <c r="AN17">
        <f t="shared" si="8"/>
        <v>39.08264166048307</v>
      </c>
      <c r="AO17">
        <f t="shared" si="9"/>
        <v>-1.9541320830241538</v>
      </c>
      <c r="AP17">
        <f t="shared" si="10"/>
        <v>-4.1191725119024909</v>
      </c>
      <c r="AQ17">
        <f t="shared" si="11"/>
        <v>-28.456990821198637</v>
      </c>
      <c r="AR17">
        <f t="shared" si="12"/>
        <v>4.5523462443577909</v>
      </c>
      <c r="AS17">
        <f t="shared" si="13"/>
        <v>2.316651073298881</v>
      </c>
      <c r="AT17">
        <f t="shared" si="14"/>
        <v>4.0320526645629</v>
      </c>
      <c r="AU17">
        <f t="shared" si="15"/>
        <v>10.901049982219572</v>
      </c>
      <c r="AW17">
        <v>14</v>
      </c>
      <c r="AX17">
        <f>(R17*SUMPRODUCT(K18:$K$23, X18:$X$23)-$AZ$3*SUMPRODUCT(K17:$K$22, W18:$W$23))/Z17</f>
        <v>52.949307325935024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118.59979628054066</v>
      </c>
      <c r="P18">
        <f t="shared" si="30"/>
        <v>5.9299898140270333</v>
      </c>
      <c r="Q18" s="5">
        <f t="shared" si="31"/>
        <v>12.5</v>
      </c>
      <c r="R18">
        <f t="shared" si="0"/>
        <v>50000</v>
      </c>
      <c r="S18">
        <f t="shared" si="19"/>
        <v>46.957532462547647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46.957532462547647</v>
      </c>
      <c r="AC18">
        <f t="shared" si="27"/>
        <v>39.670159808342852</v>
      </c>
      <c r="AE18">
        <f t="shared" si="1"/>
        <v>99.89056333973042</v>
      </c>
      <c r="AF18">
        <f t="shared" si="2"/>
        <v>-4.9945281669865214</v>
      </c>
      <c r="AG18">
        <f t="shared" si="3"/>
        <v>-10.528112871231807</v>
      </c>
      <c r="AH18">
        <f t="shared" si="4"/>
        <v>-76.625762397149487</v>
      </c>
      <c r="AI18">
        <f t="shared" si="5"/>
        <v>7.7421599043625946</v>
      </c>
      <c r="AJ18">
        <f t="shared" si="6"/>
        <v>7.2873726542047947</v>
      </c>
      <c r="AK18">
        <f t="shared" si="32"/>
        <v>9.9297497344704091</v>
      </c>
      <c r="AL18">
        <f t="shared" si="7"/>
        <v>24.959282293037798</v>
      </c>
      <c r="AN18">
        <f t="shared" si="8"/>
        <v>35.577200338283845</v>
      </c>
      <c r="AO18">
        <f t="shared" si="9"/>
        <v>-1.7788600169141924</v>
      </c>
      <c r="AP18">
        <f t="shared" si="10"/>
        <v>-3.7497113669285027</v>
      </c>
      <c r="AQ18">
        <f t="shared" si="11"/>
        <v>-27.291167541076771</v>
      </c>
      <c r="AR18">
        <f t="shared" si="12"/>
        <v>2.7574614133643736</v>
      </c>
      <c r="AS18">
        <f t="shared" si="13"/>
        <v>2.5954835791305984</v>
      </c>
      <c r="AT18">
        <f t="shared" si="14"/>
        <v>3.536597290084198</v>
      </c>
      <c r="AU18">
        <f t="shared" si="15"/>
        <v>8.8895422825791695</v>
      </c>
      <c r="AW18">
        <v>15</v>
      </c>
      <c r="AX18">
        <f>(R18*SUMPRODUCT(K19:$K$23, X19:$X$23)-$AZ$3*SUMPRODUCT(K18:$K$22, W19:$W$23))/Z18</f>
        <v>46.957532462547647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118.59979628054066</v>
      </c>
      <c r="P19">
        <f t="shared" si="30"/>
        <v>5.9299898140270333</v>
      </c>
      <c r="Q19" s="5">
        <f t="shared" si="31"/>
        <v>12.5</v>
      </c>
      <c r="R19">
        <f t="shared" si="0"/>
        <v>50000</v>
      </c>
      <c r="S19">
        <f t="shared" si="19"/>
        <v>39.670159808342852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39.670159808342852</v>
      </c>
      <c r="AC19">
        <f t="shared" si="27"/>
        <v>31.31923374463312</v>
      </c>
      <c r="AE19">
        <f t="shared" si="1"/>
        <v>98.701513022299025</v>
      </c>
      <c r="AF19">
        <f t="shared" si="2"/>
        <v>-4.9350756511149516</v>
      </c>
      <c r="AG19">
        <f t="shared" si="3"/>
        <v>-10.402791163825711</v>
      </c>
      <c r="AH19">
        <f t="shared" si="4"/>
        <v>-80.162314775103525</v>
      </c>
      <c r="AI19">
        <f t="shared" si="5"/>
        <v>3.2013314322548325</v>
      </c>
      <c r="AJ19">
        <f t="shared" si="6"/>
        <v>8.350926063709732</v>
      </c>
      <c r="AK19">
        <f t="shared" si="32"/>
        <v>9.3405618025668851</v>
      </c>
      <c r="AL19">
        <f t="shared" si="7"/>
        <v>20.89281929853145</v>
      </c>
      <c r="AN19">
        <f t="shared" si="8"/>
        <v>32.382716975175313</v>
      </c>
      <c r="AO19">
        <f t="shared" si="9"/>
        <v>-1.6191358487587659</v>
      </c>
      <c r="AP19">
        <f t="shared" si="10"/>
        <v>-3.4130240935001224</v>
      </c>
      <c r="AQ19">
        <f t="shared" si="11"/>
        <v>-26.300240715161298</v>
      </c>
      <c r="AR19">
        <f t="shared" si="12"/>
        <v>1.0503163177551273</v>
      </c>
      <c r="AS19">
        <f t="shared" si="13"/>
        <v>2.7398331284002864</v>
      </c>
      <c r="AT19">
        <f t="shared" si="14"/>
        <v>3.0645200866710218</v>
      </c>
      <c r="AU19">
        <f t="shared" si="15"/>
        <v>6.8546695328264358</v>
      </c>
      <c r="AW19">
        <v>16</v>
      </c>
      <c r="AX19">
        <f>(R19*SUMPRODUCT(K20:$K$23, X20:$X$23)-$AZ$3*SUMPRODUCT(K19:$K$22, W20:$W$23))/Z19</f>
        <v>39.670159808342852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118.59979628054066</v>
      </c>
      <c r="P20">
        <f t="shared" si="30"/>
        <v>5.9299898140270333</v>
      </c>
      <c r="Q20" s="5">
        <f t="shared" si="31"/>
        <v>12.5</v>
      </c>
      <c r="R20">
        <f t="shared" si="0"/>
        <v>50000</v>
      </c>
      <c r="S20">
        <f t="shared" si="19"/>
        <v>31.31923374463312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31.31923374463312</v>
      </c>
      <c r="AC20">
        <f t="shared" si="27"/>
        <v>21.879291573613688</v>
      </c>
      <c r="AE20">
        <f t="shared" si="1"/>
        <v>97.516302687687926</v>
      </c>
      <c r="AF20">
        <f t="shared" si="2"/>
        <v>-4.8758151343843963</v>
      </c>
      <c r="AG20">
        <f t="shared" si="3"/>
        <v>-10.277874177057921</v>
      </c>
      <c r="AH20">
        <f t="shared" si="4"/>
        <v>-83.556300518129149</v>
      </c>
      <c r="AI20">
        <f t="shared" si="5"/>
        <v>-1.1936871418835437</v>
      </c>
      <c r="AJ20">
        <f t="shared" si="6"/>
        <v>9.4399421710194318</v>
      </c>
      <c r="AK20">
        <f t="shared" si="32"/>
        <v>8.6771804908555659</v>
      </c>
      <c r="AL20">
        <f t="shared" si="7"/>
        <v>16.923435519991454</v>
      </c>
      <c r="AN20">
        <f t="shared" si="8"/>
        <v>29.471949729438702</v>
      </c>
      <c r="AO20">
        <f t="shared" si="9"/>
        <v>-1.4735974864719352</v>
      </c>
      <c r="AP20">
        <f t="shared" si="10"/>
        <v>-3.1062394976341885</v>
      </c>
      <c r="AQ20">
        <f t="shared" si="11"/>
        <v>-25.252875884096564</v>
      </c>
      <c r="AR20">
        <f t="shared" si="12"/>
        <v>-0.36076313876398547</v>
      </c>
      <c r="AS20">
        <f t="shared" si="13"/>
        <v>2.8529947654405832</v>
      </c>
      <c r="AT20">
        <f t="shared" si="14"/>
        <v>2.6224684506219442</v>
      </c>
      <c r="AU20">
        <f t="shared" si="15"/>
        <v>5.1147000772985418</v>
      </c>
      <c r="AW20">
        <v>17</v>
      </c>
      <c r="AX20">
        <f>(R20*SUMPRODUCT(K21:$K$23, X21:$X$23)-$AZ$3*SUMPRODUCT(K20:$K$22, W21:$W$23))/Z20</f>
        <v>31.31923374463312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118.59979628054066</v>
      </c>
      <c r="P21">
        <f t="shared" si="30"/>
        <v>5.9299898140270333</v>
      </c>
      <c r="Q21" s="5">
        <f t="shared" si="31"/>
        <v>12.5</v>
      </c>
      <c r="R21">
        <f t="shared" si="0"/>
        <v>50000</v>
      </c>
      <c r="S21">
        <f t="shared" si="19"/>
        <v>21.879291573613688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21.879291573613688</v>
      </c>
      <c r="AC21">
        <f t="shared" si="27"/>
        <v>11.422358860736043</v>
      </c>
      <c r="AE21">
        <f t="shared" si="1"/>
        <v>96.333652078223793</v>
      </c>
      <c r="AF21">
        <f t="shared" si="2"/>
        <v>-4.8166826039111905</v>
      </c>
      <c r="AG21">
        <f t="shared" si="3"/>
        <v>-10.153226976287586</v>
      </c>
      <c r="AH21">
        <f t="shared" si="4"/>
        <v>-87.473835999032133</v>
      </c>
      <c r="AI21">
        <f t="shared" si="5"/>
        <v>-6.110093501007114</v>
      </c>
      <c r="AJ21">
        <f t="shared" si="6"/>
        <v>10.456932712877645</v>
      </c>
      <c r="AK21">
        <f t="shared" si="32"/>
        <v>7.9377382733548405</v>
      </c>
      <c r="AL21">
        <f t="shared" si="7"/>
        <v>12.284577485225372</v>
      </c>
      <c r="AN21">
        <f t="shared" si="8"/>
        <v>26.819571392284328</v>
      </c>
      <c r="AO21">
        <f t="shared" si="9"/>
        <v>-1.3409785696142167</v>
      </c>
      <c r="AP21">
        <f t="shared" si="10"/>
        <v>-2.8266881809017037</v>
      </c>
      <c r="AQ21">
        <f t="shared" si="11"/>
        <v>-24.352972600146327</v>
      </c>
      <c r="AR21">
        <f t="shared" si="12"/>
        <v>-1.7010679583779176</v>
      </c>
      <c r="AS21">
        <f t="shared" si="13"/>
        <v>2.9112407490749663</v>
      </c>
      <c r="AT21">
        <f t="shared" si="14"/>
        <v>2.2098896255136462</v>
      </c>
      <c r="AU21">
        <f t="shared" si="15"/>
        <v>3.4200624162106954</v>
      </c>
      <c r="AW21">
        <v>18</v>
      </c>
      <c r="AX21">
        <f>(R21*SUMPRODUCT(K22:$K$23, X22:$X$23)-$AZ$3*SUMPRODUCT(K21:$K$22, W22:$W$23))/Z21</f>
        <v>21.879291573613688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118.59979628054066</v>
      </c>
      <c r="P22">
        <f t="shared" si="30"/>
        <v>5.9299898140270333</v>
      </c>
      <c r="Q22" s="5">
        <f t="shared" si="31"/>
        <v>12.5</v>
      </c>
      <c r="R22">
        <f t="shared" si="0"/>
        <v>50000</v>
      </c>
      <c r="S22">
        <f t="shared" si="19"/>
        <v>11.422358860736043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11.422358860736043</v>
      </c>
      <c r="AC22">
        <f t="shared" si="27"/>
        <v>11.565745338930117</v>
      </c>
      <c r="AE22">
        <f t="shared" si="1"/>
        <v>95.15289840406048</v>
      </c>
      <c r="AF22">
        <f t="shared" si="2"/>
        <v>-4.757644920203024</v>
      </c>
      <c r="AG22">
        <f t="shared" si="3"/>
        <v>-10.02877970580384</v>
      </c>
      <c r="AH22">
        <f t="shared" si="4"/>
        <v>-91.660002883476096</v>
      </c>
      <c r="AI22">
        <f t="shared" si="5"/>
        <v>-11.293529105422479</v>
      </c>
      <c r="AJ22">
        <f t="shared" si="6"/>
        <v>-0.14338647819407413</v>
      </c>
      <c r="AK22">
        <f t="shared" si="32"/>
        <v>7.1272328641215452</v>
      </c>
      <c r="AL22">
        <f t="shared" si="7"/>
        <v>-4.309682719495008</v>
      </c>
      <c r="AN22">
        <f t="shared" si="8"/>
        <v>24.402706508962073</v>
      </c>
      <c r="AO22">
        <f t="shared" si="9"/>
        <v>-1.2201353254481035</v>
      </c>
      <c r="AP22">
        <f t="shared" si="10"/>
        <v>-2.5719591510974165</v>
      </c>
      <c r="AQ22">
        <f t="shared" si="11"/>
        <v>-23.506926078886895</v>
      </c>
      <c r="AR22">
        <f t="shared" si="12"/>
        <v>-2.8963140464703416</v>
      </c>
      <c r="AS22">
        <f t="shared" si="13"/>
        <v>-3.6772586052663703E-2</v>
      </c>
      <c r="AT22">
        <f t="shared" si="14"/>
        <v>1.8278347241261264</v>
      </c>
      <c r="AU22">
        <f t="shared" si="15"/>
        <v>-1.105251908396879</v>
      </c>
      <c r="AW22">
        <v>19</v>
      </c>
      <c r="AX22">
        <f>(R22*SUMPRODUCT(K23:$K$23, X23:$X$23)-$AZ$3*SUMPRODUCT(K22:$K$22, W23:$W$23))/Z22</f>
        <v>11.422358860736043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118.59979628054066</v>
      </c>
      <c r="P23">
        <f t="shared" si="30"/>
        <v>5.9299898140270333</v>
      </c>
      <c r="Q23" s="5">
        <f t="shared" si="31"/>
        <v>12.5</v>
      </c>
      <c r="R23">
        <f t="shared" si="0"/>
        <v>50000</v>
      </c>
      <c r="S23">
        <f t="shared" si="19"/>
        <v>11.565745338930117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11.565745338930117</v>
      </c>
      <c r="AC23">
        <f t="shared" si="27"/>
        <v>0</v>
      </c>
      <c r="AE23">
        <f t="shared" si="1"/>
        <v>93.973239109108462</v>
      </c>
      <c r="AF23">
        <f t="shared" si="2"/>
        <v>-4.6986619554554236</v>
      </c>
      <c r="AG23">
        <f t="shared" si="3"/>
        <v>-9.9044477790270022</v>
      </c>
      <c r="AH23">
        <f t="shared" si="4"/>
        <v>-96.176518875203527</v>
      </c>
      <c r="AI23">
        <f t="shared" si="5"/>
        <v>-16.806389500577495</v>
      </c>
      <c r="AJ23">
        <f t="shared" si="6"/>
        <v>11.565745338930117</v>
      </c>
      <c r="AK23">
        <f t="shared" si="32"/>
        <v>7.0588225744808213</v>
      </c>
      <c r="AL23">
        <f t="shared" si="7"/>
        <v>1.8181784128334435</v>
      </c>
      <c r="AN23">
        <f t="shared" si="8"/>
        <v>22.200478677360309</v>
      </c>
      <c r="AO23">
        <f t="shared" si="9"/>
        <v>-1.1100239338680156</v>
      </c>
      <c r="AP23">
        <f t="shared" si="10"/>
        <v>-2.3398521091097004</v>
      </c>
      <c r="AQ23">
        <f t="shared" si="11"/>
        <v>-22.720987132013672</v>
      </c>
      <c r="AR23">
        <f t="shared" si="12"/>
        <v>-3.9703844976310791</v>
      </c>
      <c r="AS23">
        <f t="shared" si="13"/>
        <v>2.7323212993283978</v>
      </c>
      <c r="AT23">
        <f t="shared" si="14"/>
        <v>1.6675943229974486</v>
      </c>
      <c r="AU23">
        <f t="shared" si="15"/>
        <v>0.42953112469476756</v>
      </c>
      <c r="AW23">
        <v>20</v>
      </c>
      <c r="AX23">
        <f>(R23*SUMPRODUCT(K$23:$K24, X$23:$X24)-$AZ$3*SUMPRODUCT(K$22:$K23, W$23:$W24))/Z23</f>
        <v>11.565745338930117</v>
      </c>
    </row>
    <row r="25" spans="5:50" x14ac:dyDescent="0.25">
      <c r="AN25" s="6">
        <f t="shared" ref="AN25:AU25" si="33">SUM(AN3:AN23)</f>
        <v>1189.8015883857124</v>
      </c>
      <c r="AO25" s="6">
        <f t="shared" si="33"/>
        <v>-148.43992662969112</v>
      </c>
      <c r="AP25" s="6">
        <f t="shared" si="33"/>
        <v>-737.85785941351321</v>
      </c>
      <c r="AQ25" s="6">
        <f t="shared" si="33"/>
        <v>-710.62196148307282</v>
      </c>
      <c r="AR25" s="6">
        <f t="shared" si="33"/>
        <v>-407.11815914056467</v>
      </c>
      <c r="AS25" s="6">
        <f t="shared" si="33"/>
        <v>-33.057155118242193</v>
      </c>
      <c r="AT25" s="6">
        <f t="shared" si="33"/>
        <v>50.909168691763355</v>
      </c>
      <c r="AU25" s="7">
        <f t="shared" si="33"/>
        <v>-389.26614556704351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279.15399205209252</v>
      </c>
      <c r="K3">
        <v>1</v>
      </c>
      <c r="L3" s="2">
        <v>0</v>
      </c>
      <c r="O3">
        <f>$C$3</f>
        <v>279.15399205209252</v>
      </c>
      <c r="P3">
        <f>O3*B5</f>
        <v>223.32319364167404</v>
      </c>
      <c r="Q3" s="5">
        <f>B8</f>
        <v>624.95697070000006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279.15399205209252</v>
      </c>
      <c r="AF3">
        <f t="shared" ref="AF3:AF23" si="3">-$Z3*P3</f>
        <v>-223.32319364167404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-569.12617228958152</v>
      </c>
      <c r="AJ3">
        <f t="shared" ref="AJ3:AJ23" si="7">AB3-AC3</f>
        <v>-2.2737367544323206E-13</v>
      </c>
      <c r="AL3">
        <f t="shared" ref="AL3:AL23" si="8">SUM(AI3:AK3)</f>
        <v>-569.12617228958175</v>
      </c>
      <c r="AN3">
        <f t="shared" ref="AN3:AN23" si="9">AE3*$K3</f>
        <v>279.15399205209252</v>
      </c>
      <c r="AO3">
        <f t="shared" ref="AO3:AO23" si="10">AF3*$K3</f>
        <v>-223.32319364167404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-569.12617228958152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-569.12617228958175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155.741015248689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89.732917352159234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2.2737367544323206E-13</v>
      </c>
      <c r="AC4">
        <f t="shared" si="1"/>
        <v>88.709105414182659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-88.709105414182432</v>
      </c>
      <c r="AK4">
        <f t="shared" ref="AK4:AK23" si="28">H4*SUM(AB4:AB4, AE4:AF4)</f>
        <v>1.1687006917782128E-14</v>
      </c>
      <c r="AL4">
        <f t="shared" si="8"/>
        <v>-159.18645541418243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-67.031909834506365</v>
      </c>
      <c r="AR4">
        <f t="shared" si="13"/>
        <v>-67.031909834506365</v>
      </c>
      <c r="AS4">
        <f t="shared" si="14"/>
        <v>-84.372365811472719</v>
      </c>
      <c r="AT4">
        <f t="shared" si="15"/>
        <v>1.1115661896311705E-14</v>
      </c>
      <c r="AU4">
        <f t="shared" si="16"/>
        <v>-151.40427564597908</v>
      </c>
      <c r="AW4">
        <v>1</v>
      </c>
      <c r="AX4">
        <f>(R4*SUMPRODUCT(K5:$K$23, X5:$X$23)-$AZ$3*SUMPRODUCT(K4:$K$22, W5:$W$23))/Z4</f>
        <v>89.732917352159234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1.462746E-3</v>
      </c>
      <c r="O5">
        <f t="shared" ref="O5:O23" si="30">$C$3</f>
        <v>279.15399205209252</v>
      </c>
      <c r="P5">
        <f t="shared" ref="P5:P23" si="31">O5*$C$5</f>
        <v>13.957699602604627</v>
      </c>
      <c r="Q5" s="5">
        <f t="shared" ref="Q5:Q23" si="32">$C$8</f>
        <v>12.5</v>
      </c>
      <c r="R5">
        <f t="shared" si="0"/>
        <v>50000</v>
      </c>
      <c r="S5">
        <f t="shared" si="20"/>
        <v>173.72182859309524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88.709105414182659</v>
      </c>
      <c r="AC5">
        <f t="shared" si="1"/>
        <v>169.77113219307034</v>
      </c>
      <c r="AE5">
        <f t="shared" si="2"/>
        <v>272.80560923581464</v>
      </c>
      <c r="AF5">
        <f t="shared" si="3"/>
        <v>-13.640280461790733</v>
      </c>
      <c r="AG5">
        <f t="shared" si="4"/>
        <v>-12.215731146740451</v>
      </c>
      <c r="AH5">
        <f t="shared" si="5"/>
        <v>-72.3028365381969</v>
      </c>
      <c r="AI5">
        <f t="shared" si="6"/>
        <v>174.64676108908657</v>
      </c>
      <c r="AJ5">
        <f t="shared" si="7"/>
        <v>-81.062026778887684</v>
      </c>
      <c r="AK5">
        <f t="shared" si="28"/>
        <v>18.054683134367924</v>
      </c>
      <c r="AL5">
        <f t="shared" si="8"/>
        <v>111.6394174445668</v>
      </c>
      <c r="AN5">
        <f t="shared" si="9"/>
        <v>246.66689551827815</v>
      </c>
      <c r="AO5">
        <f t="shared" si="10"/>
        <v>-12.333344775913909</v>
      </c>
      <c r="AP5">
        <f t="shared" si="11"/>
        <v>-11.045287840279569</v>
      </c>
      <c r="AQ5">
        <f t="shared" si="12"/>
        <v>-65.375181529446252</v>
      </c>
      <c r="AR5">
        <f t="shared" si="13"/>
        <v>157.91308137263846</v>
      </c>
      <c r="AS5">
        <f t="shared" si="14"/>
        <v>-73.295114957418974</v>
      </c>
      <c r="AT5">
        <f t="shared" si="15"/>
        <v>16.324783976384914</v>
      </c>
      <c r="AU5">
        <f t="shared" si="16"/>
        <v>100.94275039160438</v>
      </c>
      <c r="AW5">
        <v>2</v>
      </c>
      <c r="AX5">
        <f>(R5*SUMPRODUCT(K6:$K$23, X6:$X$23)-$AZ$3*SUMPRODUCT(K5:$K$22, W6:$W$23))/Z5</f>
        <v>173.72182859309524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1.535893E-3</v>
      </c>
      <c r="O6">
        <f t="shared" si="30"/>
        <v>279.15399205209252</v>
      </c>
      <c r="P6">
        <f t="shared" si="31"/>
        <v>13.957699602604627</v>
      </c>
      <c r="Q6" s="5">
        <f t="shared" si="32"/>
        <v>12.5</v>
      </c>
      <c r="R6">
        <f t="shared" si="0"/>
        <v>50000</v>
      </c>
      <c r="S6">
        <f t="shared" si="20"/>
        <v>251.60770985809359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169.77113219307034</v>
      </c>
      <c r="AC6">
        <f t="shared" si="1"/>
        <v>243.04925910087604</v>
      </c>
      <c r="AE6">
        <f t="shared" si="2"/>
        <v>269.65855291787045</v>
      </c>
      <c r="AF6">
        <f t="shared" si="3"/>
        <v>-13.482927645893524</v>
      </c>
      <c r="AG6">
        <f t="shared" si="4"/>
        <v>-12.074811779314885</v>
      </c>
      <c r="AH6">
        <f t="shared" si="5"/>
        <v>-75.04822383264252</v>
      </c>
      <c r="AI6">
        <f t="shared" si="6"/>
        <v>169.05258966001952</v>
      </c>
      <c r="AJ6">
        <f t="shared" si="7"/>
        <v>-73.278126907805699</v>
      </c>
      <c r="AK6">
        <f t="shared" si="28"/>
        <v>23.299287633338086</v>
      </c>
      <c r="AL6">
        <f t="shared" si="8"/>
        <v>119.0737503855519</v>
      </c>
      <c r="AN6">
        <f t="shared" si="9"/>
        <v>231.17604305009684</v>
      </c>
      <c r="AO6">
        <f t="shared" si="10"/>
        <v>-11.558802152504843</v>
      </c>
      <c r="AP6">
        <f t="shared" si="11"/>
        <v>-10.351636087607758</v>
      </c>
      <c r="AQ6">
        <f t="shared" si="12"/>
        <v>-64.338220448925796</v>
      </c>
      <c r="AR6">
        <f t="shared" si="13"/>
        <v>144.92738436105844</v>
      </c>
      <c r="AS6">
        <f t="shared" si="14"/>
        <v>-62.820731022126296</v>
      </c>
      <c r="AT6">
        <f t="shared" si="15"/>
        <v>19.974286232269566</v>
      </c>
      <c r="AU6">
        <f t="shared" si="16"/>
        <v>102.08093957120171</v>
      </c>
      <c r="AW6">
        <v>3</v>
      </c>
      <c r="AX6">
        <f>(R6*SUMPRODUCT(K7:$K$23, X7:$X$23)-$AZ$3*SUMPRODUCT(K6:$K$22, W7:$W$23))/Z6</f>
        <v>251.60770985809359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1.6204399999999999E-3</v>
      </c>
      <c r="O7">
        <f t="shared" si="30"/>
        <v>279.15399205209252</v>
      </c>
      <c r="P7">
        <f t="shared" si="31"/>
        <v>13.957699602604627</v>
      </c>
      <c r="Q7" s="5">
        <f t="shared" si="32"/>
        <v>12.5</v>
      </c>
      <c r="R7">
        <f t="shared" si="0"/>
        <v>50000</v>
      </c>
      <c r="S7">
        <f t="shared" si="20"/>
        <v>323.45903150046149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243.04925910087604</v>
      </c>
      <c r="AC7">
        <f t="shared" si="1"/>
        <v>308.8256712578609</v>
      </c>
      <c r="AE7">
        <f t="shared" si="2"/>
        <v>266.52500188320153</v>
      </c>
      <c r="AF7">
        <f t="shared" si="3"/>
        <v>-13.326250094160077</v>
      </c>
      <c r="AG7">
        <f t="shared" si="4"/>
        <v>-11.934497153522065</v>
      </c>
      <c r="AH7">
        <f t="shared" si="5"/>
        <v>-78.266031998692043</v>
      </c>
      <c r="AI7">
        <f t="shared" si="6"/>
        <v>162.99822263682734</v>
      </c>
      <c r="AJ7">
        <f t="shared" si="7"/>
        <v>-65.776412156984861</v>
      </c>
      <c r="AK7">
        <f t="shared" si="28"/>
        <v>30.618502271907914</v>
      </c>
      <c r="AL7">
        <f t="shared" si="8"/>
        <v>127.84031275175039</v>
      </c>
      <c r="AN7">
        <f t="shared" si="9"/>
        <v>215.21114788772323</v>
      </c>
      <c r="AO7">
        <f t="shared" si="10"/>
        <v>-10.760557394386163</v>
      </c>
      <c r="AP7">
        <f t="shared" si="11"/>
        <v>-9.6367575789299043</v>
      </c>
      <c r="AQ7">
        <f t="shared" si="12"/>
        <v>-63.197532944534665</v>
      </c>
      <c r="AR7">
        <f t="shared" si="13"/>
        <v>131.6162999698725</v>
      </c>
      <c r="AS7">
        <f t="shared" si="14"/>
        <v>-53.112530022396051</v>
      </c>
      <c r="AT7">
        <f t="shared" si="15"/>
        <v>24.723545535993793</v>
      </c>
      <c r="AU7">
        <f t="shared" si="16"/>
        <v>103.22731548347024</v>
      </c>
      <c r="AW7">
        <v>4</v>
      </c>
      <c r="AX7">
        <f>(R7*SUMPRODUCT(K8:$K$23, X8:$X$23)-$AZ$3*SUMPRODUCT(K7:$K$22, W8:$W$23))/Z7</f>
        <v>323.45903150046149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1.706887E-3</v>
      </c>
      <c r="O8">
        <f t="shared" si="30"/>
        <v>279.15399205209252</v>
      </c>
      <c r="P8">
        <f t="shared" si="31"/>
        <v>13.957699602604627</v>
      </c>
      <c r="Q8" s="5">
        <f t="shared" si="32"/>
        <v>12.5</v>
      </c>
      <c r="R8">
        <f t="shared" si="0"/>
        <v>50000</v>
      </c>
      <c r="S8">
        <f t="shared" si="20"/>
        <v>389.37500007140892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308.8256712578609</v>
      </c>
      <c r="AC8">
        <f t="shared" si="1"/>
        <v>367.40743893123454</v>
      </c>
      <c r="AE8">
        <f t="shared" si="2"/>
        <v>263.4048238034801</v>
      </c>
      <c r="AF8">
        <f t="shared" si="3"/>
        <v>-13.170241190174005</v>
      </c>
      <c r="AG8">
        <f t="shared" si="4"/>
        <v>-11.79478134394396</v>
      </c>
      <c r="AH8">
        <f t="shared" si="5"/>
        <v>-81.483352171535259</v>
      </c>
      <c r="AI8">
        <f t="shared" si="6"/>
        <v>156.95644909782686</v>
      </c>
      <c r="AJ8">
        <f t="shared" si="7"/>
        <v>-58.581767673373633</v>
      </c>
      <c r="AK8">
        <f t="shared" si="28"/>
        <v>39.190123796368802</v>
      </c>
      <c r="AL8">
        <f t="shared" si="8"/>
        <v>137.56480522082202</v>
      </c>
      <c r="AN8">
        <f t="shared" si="9"/>
        <v>198.7587097451279</v>
      </c>
      <c r="AO8">
        <f t="shared" si="10"/>
        <v>-9.9379354872563948</v>
      </c>
      <c r="AP8">
        <f t="shared" si="11"/>
        <v>-8.9000477963806901</v>
      </c>
      <c r="AQ8">
        <f t="shared" si="12"/>
        <v>-61.485305050469769</v>
      </c>
      <c r="AR8">
        <f t="shared" si="13"/>
        <v>118.43542141102104</v>
      </c>
      <c r="AS8">
        <f t="shared" si="14"/>
        <v>-44.204340638938412</v>
      </c>
      <c r="AT8">
        <f t="shared" si="15"/>
        <v>29.571889869145153</v>
      </c>
      <c r="AU8">
        <f t="shared" si="16"/>
        <v>103.80297064122777</v>
      </c>
      <c r="AW8">
        <v>5</v>
      </c>
      <c r="AX8">
        <f>(R8*SUMPRODUCT(K9:$K$23, X9:$X$23)-$AZ$3*SUMPRODUCT(K8:$K$22, W9:$W$23))/Z8</f>
        <v>389.37500007140892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1.7980839999999999E-3</v>
      </c>
      <c r="O9">
        <f t="shared" si="30"/>
        <v>279.15399205209252</v>
      </c>
      <c r="P9">
        <f t="shared" si="31"/>
        <v>13.957699602604627</v>
      </c>
      <c r="Q9" s="5">
        <f t="shared" si="32"/>
        <v>12.5</v>
      </c>
      <c r="R9">
        <f t="shared" si="0"/>
        <v>50000</v>
      </c>
      <c r="S9">
        <f t="shared" si="20"/>
        <v>448.98996003051855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367.40743893123454</v>
      </c>
      <c r="AC9">
        <f t="shared" si="1"/>
        <v>418.66070701211925</v>
      </c>
      <c r="AE9">
        <f t="shared" si="2"/>
        <v>260.29715156624144</v>
      </c>
      <c r="AF9">
        <f t="shared" si="3"/>
        <v>-13.014857578312073</v>
      </c>
      <c r="AG9">
        <f t="shared" si="4"/>
        <v>-11.655625522886476</v>
      </c>
      <c r="AH9">
        <f t="shared" si="5"/>
        <v>-84.832030472176513</v>
      </c>
      <c r="AI9">
        <f t="shared" si="6"/>
        <v>150.79463799286637</v>
      </c>
      <c r="AJ9">
        <f t="shared" si="7"/>
        <v>-51.253268080884709</v>
      </c>
      <c r="AK9">
        <f t="shared" si="28"/>
        <v>45.118226396266628</v>
      </c>
      <c r="AL9">
        <f t="shared" si="8"/>
        <v>144.6595963082483</v>
      </c>
      <c r="AN9">
        <f t="shared" si="9"/>
        <v>182.98280025323578</v>
      </c>
      <c r="AO9">
        <f t="shared" si="10"/>
        <v>-9.149140012661789</v>
      </c>
      <c r="AP9">
        <f t="shared" si="11"/>
        <v>-8.1936317168576274</v>
      </c>
      <c r="AQ9">
        <f t="shared" si="12"/>
        <v>-59.634930284730302</v>
      </c>
      <c r="AR9">
        <f t="shared" si="13"/>
        <v>106.00509823898605</v>
      </c>
      <c r="AS9">
        <f t="shared" si="14"/>
        <v>-36.029846885141204</v>
      </c>
      <c r="AT9">
        <f t="shared" si="15"/>
        <v>31.717056290365676</v>
      </c>
      <c r="AU9">
        <f t="shared" si="16"/>
        <v>101.69230764421053</v>
      </c>
      <c r="AW9">
        <v>6</v>
      </c>
      <c r="AX9">
        <f>(R9*SUMPRODUCT(K10:$K$23, X10:$X$23)-$AZ$3*SUMPRODUCT(K9:$K$22, W10:$W$23))/Z9</f>
        <v>448.98996003051855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1.9035300000000001E-3</v>
      </c>
      <c r="O10">
        <f t="shared" si="30"/>
        <v>279.15399205209252</v>
      </c>
      <c r="P10">
        <f t="shared" si="31"/>
        <v>13.957699602604627</v>
      </c>
      <c r="Q10" s="5">
        <f t="shared" si="32"/>
        <v>12.5</v>
      </c>
      <c r="R10">
        <f t="shared" si="0"/>
        <v>50000</v>
      </c>
      <c r="S10">
        <f t="shared" si="20"/>
        <v>500.97469089059848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418.66070701211925</v>
      </c>
      <c r="AC10">
        <f t="shared" si="1"/>
        <v>461.57332942402513</v>
      </c>
      <c r="AE10">
        <f t="shared" si="2"/>
        <v>257.19869661365811</v>
      </c>
      <c r="AF10">
        <f t="shared" si="3"/>
        <v>-12.859934830682908</v>
      </c>
      <c r="AG10">
        <f t="shared" si="4"/>
        <v>-11.51688243480603</v>
      </c>
      <c r="AH10">
        <f t="shared" si="5"/>
        <v>-88.747331406320384</v>
      </c>
      <c r="AI10">
        <f t="shared" si="6"/>
        <v>144.07454794184878</v>
      </c>
      <c r="AJ10">
        <f t="shared" si="7"/>
        <v>-42.912622411905886</v>
      </c>
      <c r="AK10">
        <f t="shared" si="28"/>
        <v>36.000871155573627</v>
      </c>
      <c r="AL10">
        <f t="shared" si="8"/>
        <v>137.16279668551653</v>
      </c>
      <c r="AN10">
        <f t="shared" si="9"/>
        <v>171.49261026362265</v>
      </c>
      <c r="AO10">
        <f t="shared" si="10"/>
        <v>-8.574630513181134</v>
      </c>
      <c r="AP10">
        <f t="shared" si="11"/>
        <v>-7.6791222383638997</v>
      </c>
      <c r="AQ10">
        <f t="shared" si="12"/>
        <v>-59.174139360675333</v>
      </c>
      <c r="AR10">
        <f t="shared" si="13"/>
        <v>96.064718151402275</v>
      </c>
      <c r="AS10">
        <f t="shared" si="14"/>
        <v>-28.612888508254503</v>
      </c>
      <c r="AT10">
        <f t="shared" si="15"/>
        <v>24.004333799201021</v>
      </c>
      <c r="AU10">
        <f t="shared" si="16"/>
        <v>91.456163442348796</v>
      </c>
      <c r="AW10">
        <v>7</v>
      </c>
      <c r="AX10">
        <f>(R10*SUMPRODUCT(K11:$K$23, X11:$X$23)-$AZ$3*SUMPRODUCT(K10:$K$22, W11:$W$23))/Z10</f>
        <v>500.97469089059848</v>
      </c>
    </row>
    <row r="11" spans="1:52" x14ac:dyDescent="0.25">
      <c r="A11" t="s">
        <v>33</v>
      </c>
      <c r="C11" s="24">
        <f>AU25</f>
        <v>161.48544441688887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2.008026E-3</v>
      </c>
      <c r="O11">
        <f t="shared" si="30"/>
        <v>279.15399205209252</v>
      </c>
      <c r="P11">
        <f t="shared" si="31"/>
        <v>13.957699602604627</v>
      </c>
      <c r="Q11" s="5">
        <f t="shared" si="32"/>
        <v>12.5</v>
      </c>
      <c r="R11">
        <f t="shared" si="0"/>
        <v>50000</v>
      </c>
      <c r="S11">
        <f t="shared" si="20"/>
        <v>547.71728757039386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461.57332942402513</v>
      </c>
      <c r="AC11">
        <f t="shared" si="1"/>
        <v>498.57992265478475</v>
      </c>
      <c r="AE11">
        <f t="shared" si="2"/>
        <v>254.11024797755519</v>
      </c>
      <c r="AF11">
        <f t="shared" si="3"/>
        <v>-12.70551239887776</v>
      </c>
      <c r="AG11">
        <f t="shared" si="4"/>
        <v>-11.378587411089935</v>
      </c>
      <c r="AH11">
        <f t="shared" si="5"/>
        <v>-92.504797472135266</v>
      </c>
      <c r="AI11">
        <f t="shared" si="6"/>
        <v>137.52135069545221</v>
      </c>
      <c r="AJ11">
        <f t="shared" si="7"/>
        <v>-37.00659323075962</v>
      </c>
      <c r="AK11">
        <f t="shared" si="28"/>
        <v>36.062774734638644</v>
      </c>
      <c r="AL11">
        <f t="shared" si="8"/>
        <v>136.57753219933124</v>
      </c>
      <c r="AN11">
        <f t="shared" si="9"/>
        <v>161.16553081020567</v>
      </c>
      <c r="AO11">
        <f t="shared" si="10"/>
        <v>-8.058276540510283</v>
      </c>
      <c r="AP11">
        <f t="shared" si="11"/>
        <v>-7.2166947007214386</v>
      </c>
      <c r="AQ11">
        <f t="shared" si="12"/>
        <v>-58.669750258966658</v>
      </c>
      <c r="AR11">
        <f t="shared" si="13"/>
        <v>87.220809310007269</v>
      </c>
      <c r="AS11">
        <f t="shared" si="14"/>
        <v>-23.470864669887444</v>
      </c>
      <c r="AT11">
        <f t="shared" si="15"/>
        <v>22.872262251738363</v>
      </c>
      <c r="AU11">
        <f t="shared" si="16"/>
        <v>86.622206891858184</v>
      </c>
      <c r="AW11">
        <v>8</v>
      </c>
      <c r="AX11">
        <f>(R11*SUMPRODUCT(K12:$K$23, X12:$X$23)-$AZ$3*SUMPRODUCT(K11:$K$22, W12:$W$23))/Z11</f>
        <v>547.71728757039386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2.1277219999999999E-3</v>
      </c>
      <c r="O12">
        <f t="shared" si="30"/>
        <v>279.15399205209252</v>
      </c>
      <c r="P12">
        <f t="shared" si="31"/>
        <v>13.957699602604627</v>
      </c>
      <c r="Q12" s="5">
        <f t="shared" si="32"/>
        <v>12.5</v>
      </c>
      <c r="R12">
        <f t="shared" si="0"/>
        <v>50000</v>
      </c>
      <c r="S12">
        <f t="shared" si="20"/>
        <v>590.59664902971213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498.57992265478475</v>
      </c>
      <c r="AC12">
        <f t="shared" si="1"/>
        <v>531.09243334561722</v>
      </c>
      <c r="AE12">
        <f t="shared" si="2"/>
        <v>251.02846953273234</v>
      </c>
      <c r="AF12">
        <f t="shared" si="3"/>
        <v>-12.551423476636618</v>
      </c>
      <c r="AG12">
        <f t="shared" si="4"/>
        <v>-11.240591066215536</v>
      </c>
      <c r="AH12">
        <f t="shared" si="5"/>
        <v>-96.841883053996398</v>
      </c>
      <c r="AI12">
        <f t="shared" si="6"/>
        <v>130.39457193588379</v>
      </c>
      <c r="AJ12">
        <f t="shared" si="7"/>
        <v>-32.512510690832471</v>
      </c>
      <c r="AK12">
        <f t="shared" si="28"/>
        <v>51.593987809761636</v>
      </c>
      <c r="AL12">
        <f t="shared" si="8"/>
        <v>149.47604905481296</v>
      </c>
      <c r="AN12">
        <f t="shared" si="9"/>
        <v>148.79528977248324</v>
      </c>
      <c r="AO12">
        <f t="shared" si="10"/>
        <v>-7.4397644886241618</v>
      </c>
      <c r="AP12">
        <f t="shared" si="11"/>
        <v>-6.6627781622730984</v>
      </c>
      <c r="AQ12">
        <f t="shared" si="12"/>
        <v>-57.402318063582882</v>
      </c>
      <c r="AR12">
        <f t="shared" si="13"/>
        <v>77.290429058003085</v>
      </c>
      <c r="AS12">
        <f t="shared" si="14"/>
        <v>-19.271552977550115</v>
      </c>
      <c r="AT12">
        <f t="shared" si="15"/>
        <v>30.581959014295908</v>
      </c>
      <c r="AU12">
        <f t="shared" si="16"/>
        <v>88.600835094748888</v>
      </c>
      <c r="AW12">
        <v>9</v>
      </c>
      <c r="AX12">
        <f>(R12*SUMPRODUCT(K13:$K$23, X13:$X$23)-$AZ$3*SUMPRODUCT(K12:$K$22, W13:$W$23))/Z12</f>
        <v>590.59664902971213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2.2569180000000001E-3</v>
      </c>
      <c r="O13">
        <f t="shared" si="30"/>
        <v>279.15399205209252</v>
      </c>
      <c r="P13">
        <f t="shared" si="31"/>
        <v>13.957699602604627</v>
      </c>
      <c r="Q13" s="5">
        <f t="shared" si="32"/>
        <v>12.5</v>
      </c>
      <c r="R13">
        <f t="shared" si="0"/>
        <v>50000</v>
      </c>
      <c r="S13">
        <f t="shared" si="20"/>
        <v>630.04037800886181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531.09243334561722</v>
      </c>
      <c r="AC13">
        <f t="shared" si="1"/>
        <v>559.61779435599965</v>
      </c>
      <c r="AE13">
        <f t="shared" si="2"/>
        <v>247.95163416600414</v>
      </c>
      <c r="AF13">
        <f t="shared" si="3"/>
        <v>-12.397581708300208</v>
      </c>
      <c r="AG13">
        <f t="shared" si="4"/>
        <v>-11.102816063245401</v>
      </c>
      <c r="AH13">
        <f t="shared" si="5"/>
        <v>-101.47636923192415</v>
      </c>
      <c r="AI13">
        <f t="shared" si="6"/>
        <v>122.97486716253438</v>
      </c>
      <c r="AJ13">
        <f t="shared" si="7"/>
        <v>-28.525361010382426</v>
      </c>
      <c r="AK13">
        <f t="shared" si="28"/>
        <v>79.654569874965077</v>
      </c>
      <c r="AL13">
        <f t="shared" si="8"/>
        <v>174.10407602711703</v>
      </c>
      <c r="AN13">
        <f t="shared" si="9"/>
        <v>133.1384347377078</v>
      </c>
      <c r="AO13">
        <f t="shared" si="10"/>
        <v>-6.6569217368853915</v>
      </c>
      <c r="AP13">
        <f t="shared" si="11"/>
        <v>-5.9616931213750579</v>
      </c>
      <c r="AQ13">
        <f t="shared" si="12"/>
        <v>-54.488065819154187</v>
      </c>
      <c r="AR13">
        <f t="shared" si="13"/>
        <v>66.031754060293167</v>
      </c>
      <c r="AS13">
        <f t="shared" si="14"/>
        <v>-15.316785178788964</v>
      </c>
      <c r="AT13">
        <f t="shared" si="15"/>
        <v>42.770779827803423</v>
      </c>
      <c r="AU13">
        <f t="shared" si="16"/>
        <v>93.485748709307629</v>
      </c>
      <c r="AW13">
        <v>10</v>
      </c>
      <c r="AX13">
        <f>(R13*SUMPRODUCT(K14:$K$23, X14:$X$23)-$AZ$3*SUMPRODUCT(K13:$K$22, W14:$W$23))/Z13</f>
        <v>630.04037800886181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2.397513E-3</v>
      </c>
      <c r="O14">
        <f t="shared" si="30"/>
        <v>279.15399205209252</v>
      </c>
      <c r="P14">
        <f t="shared" si="31"/>
        <v>13.957699602604627</v>
      </c>
      <c r="Q14" s="5">
        <f t="shared" si="32"/>
        <v>12.5</v>
      </c>
      <c r="R14">
        <f t="shared" si="0"/>
        <v>50000</v>
      </c>
      <c r="S14">
        <f t="shared" si="20"/>
        <v>662.58660262535341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559.61779435599965</v>
      </c>
      <c r="AC14">
        <f t="shared" si="1"/>
        <v>581.22991310067187</v>
      </c>
      <c r="AE14">
        <f t="shared" si="2"/>
        <v>244.87765055805988</v>
      </c>
      <c r="AF14">
        <f t="shared" si="3"/>
        <v>-12.243882527902995</v>
      </c>
      <c r="AG14">
        <f t="shared" si="4"/>
        <v>-10.965168756764708</v>
      </c>
      <c r="AH14">
        <f t="shared" si="5"/>
        <v>-106.47658339295869</v>
      </c>
      <c r="AI14">
        <f t="shared" si="6"/>
        <v>115.19201588043349</v>
      </c>
      <c r="AJ14">
        <f t="shared" si="7"/>
        <v>-21.612118744672216</v>
      </c>
      <c r="AK14">
        <f t="shared" si="28"/>
        <v>67.792966193383421</v>
      </c>
      <c r="AL14">
        <f t="shared" si="8"/>
        <v>161.37286332914471</v>
      </c>
      <c r="AN14">
        <f t="shared" si="9"/>
        <v>121.12332623621457</v>
      </c>
      <c r="AO14">
        <f t="shared" si="10"/>
        <v>-6.0561663118107285</v>
      </c>
      <c r="AP14">
        <f t="shared" si="11"/>
        <v>-5.423678761757234</v>
      </c>
      <c r="AQ14">
        <f t="shared" si="12"/>
        <v>-52.666292401253834</v>
      </c>
      <c r="AR14">
        <f t="shared" si="13"/>
        <v>56.97718876139276</v>
      </c>
      <c r="AS14">
        <f t="shared" si="14"/>
        <v>-10.689957631499258</v>
      </c>
      <c r="AT14">
        <f t="shared" si="15"/>
        <v>33.532294768627587</v>
      </c>
      <c r="AU14">
        <f t="shared" si="16"/>
        <v>79.819525898521093</v>
      </c>
      <c r="AW14">
        <v>11</v>
      </c>
      <c r="AX14">
        <f>(R14*SUMPRODUCT(K15:$K$23, X15:$X$23)-$AZ$3*SUMPRODUCT(K14:$K$22, W15:$W$23))/Z14</f>
        <v>662.58660262535341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2.5466569999999999E-3</v>
      </c>
      <c r="O15">
        <f t="shared" si="30"/>
        <v>279.15399205209252</v>
      </c>
      <c r="P15">
        <f t="shared" si="31"/>
        <v>13.957699602604627</v>
      </c>
      <c r="Q15" s="5">
        <f t="shared" si="32"/>
        <v>12.5</v>
      </c>
      <c r="R15">
        <f t="shared" si="0"/>
        <v>50000</v>
      </c>
      <c r="S15">
        <f t="shared" si="20"/>
        <v>690.26315296347104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581.22991310067187</v>
      </c>
      <c r="AC15">
        <f t="shared" si="1"/>
        <v>597.91105355278773</v>
      </c>
      <c r="AE15">
        <f t="shared" si="2"/>
        <v>241.80525466954205</v>
      </c>
      <c r="AF15">
        <f t="shared" si="3"/>
        <v>-12.090262733477104</v>
      </c>
      <c r="AG15">
        <f t="shared" si="4"/>
        <v>-10.827592545426464</v>
      </c>
      <c r="AH15">
        <f t="shared" si="5"/>
        <v>-111.69809508238455</v>
      </c>
      <c r="AI15">
        <f t="shared" si="6"/>
        <v>107.18930430825395</v>
      </c>
      <c r="AJ15">
        <f t="shared" si="7"/>
        <v>-16.681140452115869</v>
      </c>
      <c r="AK15">
        <f t="shared" si="28"/>
        <v>69.392555523993579</v>
      </c>
      <c r="AL15">
        <f t="shared" si="8"/>
        <v>159.90071938013165</v>
      </c>
      <c r="AN15">
        <f t="shared" si="9"/>
        <v>110.17588309112234</v>
      </c>
      <c r="AO15">
        <f t="shared" si="10"/>
        <v>-5.5087941545561172</v>
      </c>
      <c r="AP15">
        <f t="shared" si="11"/>
        <v>-4.9334724841836834</v>
      </c>
      <c r="AQ15">
        <f t="shared" si="12"/>
        <v>-50.893998486989844</v>
      </c>
      <c r="AR15">
        <f t="shared" si="13"/>
        <v>48.839617965392698</v>
      </c>
      <c r="AS15">
        <f t="shared" si="14"/>
        <v>-7.6005766822171861</v>
      </c>
      <c r="AT15">
        <f t="shared" si="15"/>
        <v>31.61794848194732</v>
      </c>
      <c r="AU15">
        <f t="shared" si="16"/>
        <v>72.856989765122833</v>
      </c>
      <c r="AW15">
        <v>12</v>
      </c>
      <c r="AX15">
        <f>(R15*SUMPRODUCT(K16:$K$23, X16:$X$23)-$AZ$3*SUMPRODUCT(K15:$K$22, W16:$W$23))/Z15</f>
        <v>690.26315296347104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3.8442260000000001E-3</v>
      </c>
      <c r="O16">
        <f t="shared" si="30"/>
        <v>279.15399205209252</v>
      </c>
      <c r="P16">
        <f t="shared" si="31"/>
        <v>13.957699602604627</v>
      </c>
      <c r="Q16" s="5">
        <f t="shared" si="32"/>
        <v>12.5</v>
      </c>
      <c r="R16">
        <f t="shared" si="0"/>
        <v>50000</v>
      </c>
      <c r="S16">
        <f t="shared" si="20"/>
        <v>690.10322317727673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597.91105355278773</v>
      </c>
      <c r="AC16">
        <f t="shared" si="1"/>
        <v>589.4968233080092</v>
      </c>
      <c r="AE16">
        <f t="shared" si="2"/>
        <v>238.45764807590936</v>
      </c>
      <c r="AF16">
        <f t="shared" si="3"/>
        <v>-11.922882403795469</v>
      </c>
      <c r="AG16">
        <f t="shared" si="4"/>
        <v>-10.677692907191666</v>
      </c>
      <c r="AH16">
        <f t="shared" si="5"/>
        <v>-166.49485112213839</v>
      </c>
      <c r="AI16">
        <f t="shared" si="6"/>
        <v>49.362221642783851</v>
      </c>
      <c r="AJ16">
        <f t="shared" si="7"/>
        <v>8.4142302447785369</v>
      </c>
      <c r="AK16">
        <f t="shared" si="28"/>
        <v>70.547828751074832</v>
      </c>
      <c r="AL16">
        <f t="shared" si="8"/>
        <v>128.32428063863722</v>
      </c>
      <c r="AN16">
        <f t="shared" si="9"/>
        <v>100.08620656969082</v>
      </c>
      <c r="AO16">
        <f t="shared" si="10"/>
        <v>-5.0043103284845412</v>
      </c>
      <c r="AP16">
        <f t="shared" si="11"/>
        <v>-4.481675411210575</v>
      </c>
      <c r="AQ16">
        <f t="shared" si="12"/>
        <v>-69.881751315837775</v>
      </c>
      <c r="AR16">
        <f t="shared" si="13"/>
        <v>20.718469514157924</v>
      </c>
      <c r="AS16">
        <f t="shared" si="14"/>
        <v>3.5316476246371415</v>
      </c>
      <c r="AT16">
        <f t="shared" si="15"/>
        <v>29.610560275154313</v>
      </c>
      <c r="AU16">
        <f t="shared" si="16"/>
        <v>53.860677413949375</v>
      </c>
      <c r="AW16">
        <v>13</v>
      </c>
      <c r="AX16">
        <f>(R16*SUMPRODUCT(K17:$K$23, X17:$X$23)-$AZ$3*SUMPRODUCT(K16:$K$22, W17:$W$23))/Z16</f>
        <v>690.10322317727673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5.3300140000000001E-3</v>
      </c>
      <c r="O17">
        <f t="shared" si="30"/>
        <v>279.15399205209252</v>
      </c>
      <c r="P17">
        <f t="shared" si="31"/>
        <v>13.957699602604627</v>
      </c>
      <c r="Q17" s="5">
        <f t="shared" si="32"/>
        <v>12.5</v>
      </c>
      <c r="R17">
        <f t="shared" si="0"/>
        <v>50000</v>
      </c>
      <c r="S17">
        <f t="shared" si="20"/>
        <v>662.5894039228707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589.4968233080092</v>
      </c>
      <c r="AC17">
        <f t="shared" si="1"/>
        <v>557.31739690239647</v>
      </c>
      <c r="AE17">
        <f t="shared" si="2"/>
        <v>234.8020889924986</v>
      </c>
      <c r="AF17">
        <f t="shared" si="3"/>
        <v>-11.740104449624932</v>
      </c>
      <c r="AG17">
        <f t="shared" si="4"/>
        <v>-10.514003725436718</v>
      </c>
      <c r="AH17">
        <f t="shared" si="5"/>
        <v>-227.64901073212911</v>
      </c>
      <c r="AI17">
        <f t="shared" si="6"/>
        <v>-15.101029914692162</v>
      </c>
      <c r="AJ17">
        <f t="shared" si="7"/>
        <v>32.17942640561273</v>
      </c>
      <c r="AK17">
        <f t="shared" si="28"/>
        <v>69.53065718780006</v>
      </c>
      <c r="AL17">
        <f t="shared" si="8"/>
        <v>86.609053678720628</v>
      </c>
      <c r="AN17">
        <f t="shared" si="9"/>
        <v>90.783536411074891</v>
      </c>
      <c r="AO17">
        <f t="shared" si="10"/>
        <v>-4.5391768205537453</v>
      </c>
      <c r="AP17">
        <f t="shared" si="11"/>
        <v>-4.0651190290937125</v>
      </c>
      <c r="AQ17">
        <f t="shared" si="12"/>
        <v>-88.017880690174266</v>
      </c>
      <c r="AR17">
        <f t="shared" si="13"/>
        <v>-5.8386401287468317</v>
      </c>
      <c r="AS17">
        <f t="shared" si="14"/>
        <v>12.441806379647581</v>
      </c>
      <c r="AT17">
        <f t="shared" si="15"/>
        <v>26.883231642356787</v>
      </c>
      <c r="AU17">
        <f t="shared" si="16"/>
        <v>33.486397893257539</v>
      </c>
      <c r="AW17">
        <v>14</v>
      </c>
      <c r="AX17">
        <f>(R17*SUMPRODUCT(K18:$K$23, X18:$X$23)-$AZ$3*SUMPRODUCT(K17:$K$22, W18:$W$23))/Z17</f>
        <v>662.5894039228707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6.9004050000000001E-3</v>
      </c>
      <c r="O18">
        <f t="shared" si="30"/>
        <v>279.15399205209252</v>
      </c>
      <c r="P18">
        <f t="shared" si="31"/>
        <v>13.957699602604627</v>
      </c>
      <c r="Q18" s="5">
        <f t="shared" si="32"/>
        <v>12.5</v>
      </c>
      <c r="R18">
        <f t="shared" si="0"/>
        <v>50000</v>
      </c>
      <c r="S18">
        <f t="shared" si="20"/>
        <v>610.23507769765092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557.31739690239647</v>
      </c>
      <c r="AC18">
        <f t="shared" si="1"/>
        <v>504.60645177939887</v>
      </c>
      <c r="AE18">
        <f t="shared" si="2"/>
        <v>230.83383859367933</v>
      </c>
      <c r="AF18">
        <f t="shared" si="3"/>
        <v>-11.541691929683967</v>
      </c>
      <c r="AG18">
        <f t="shared" si="4"/>
        <v>-10.336312804305328</v>
      </c>
      <c r="AH18">
        <f t="shared" si="5"/>
        <v>-290.20353550808858</v>
      </c>
      <c r="AI18">
        <f t="shared" si="6"/>
        <v>-81.247701648398532</v>
      </c>
      <c r="AJ18">
        <f t="shared" si="7"/>
        <v>52.7109451229976</v>
      </c>
      <c r="AK18">
        <f t="shared" si="28"/>
        <v>66.454478642976142</v>
      </c>
      <c r="AL18">
        <f t="shared" si="8"/>
        <v>37.917722117575209</v>
      </c>
      <c r="AN18">
        <f t="shared" si="9"/>
        <v>82.214189668464925</v>
      </c>
      <c r="AO18">
        <f t="shared" si="10"/>
        <v>-4.1107094834232472</v>
      </c>
      <c r="AP18">
        <f t="shared" si="11"/>
        <v>-3.681399514659415</v>
      </c>
      <c r="AQ18">
        <f t="shared" si="12"/>
        <v>-103.35940629882326</v>
      </c>
      <c r="AR18">
        <f t="shared" si="13"/>
        <v>-28.937325628440988</v>
      </c>
      <c r="AS18">
        <f t="shared" si="14"/>
        <v>18.773623773480988</v>
      </c>
      <c r="AT18">
        <f t="shared" si="15"/>
        <v>23.668545065828116</v>
      </c>
      <c r="AU18">
        <f t="shared" si="16"/>
        <v>13.504843210868112</v>
      </c>
      <c r="AW18">
        <v>15</v>
      </c>
      <c r="AX18">
        <f>(R18*SUMPRODUCT(K19:$K$23, X19:$X$23)-$AZ$3*SUMPRODUCT(K18:$K$22, W19:$W$23))/Z18</f>
        <v>610.23507769765092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8.6257439999999994E-3</v>
      </c>
      <c r="O19">
        <f t="shared" si="30"/>
        <v>279.15399205209252</v>
      </c>
      <c r="P19">
        <f t="shared" si="31"/>
        <v>13.957699602604627</v>
      </c>
      <c r="Q19" s="5">
        <f t="shared" si="32"/>
        <v>12.5</v>
      </c>
      <c r="R19">
        <f t="shared" si="0"/>
        <v>50000</v>
      </c>
      <c r="S19">
        <f t="shared" si="20"/>
        <v>534.1532042366814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504.60645177939887</v>
      </c>
      <c r="AC19">
        <f t="shared" si="1"/>
        <v>433.4670895720995</v>
      </c>
      <c r="AE19">
        <f t="shared" si="2"/>
        <v>226.53438660949615</v>
      </c>
      <c r="AF19">
        <f t="shared" si="3"/>
        <v>-11.326719330474809</v>
      </c>
      <c r="AG19">
        <f t="shared" si="4"/>
        <v>-10.143791288108416</v>
      </c>
      <c r="AH19">
        <f t="shared" si="5"/>
        <v>-356.63355261543944</v>
      </c>
      <c r="AI19">
        <f t="shared" si="6"/>
        <v>-151.56967662452652</v>
      </c>
      <c r="AJ19">
        <f t="shared" si="7"/>
        <v>71.139362207299371</v>
      </c>
      <c r="AK19">
        <f t="shared" si="28"/>
        <v>61.594494167829019</v>
      </c>
      <c r="AL19">
        <f t="shared" si="8"/>
        <v>-18.835820249398132</v>
      </c>
      <c r="AN19">
        <f t="shared" si="9"/>
        <v>74.32306458223114</v>
      </c>
      <c r="AO19">
        <f t="shared" si="10"/>
        <v>-3.7161532291115575</v>
      </c>
      <c r="AP19">
        <f t="shared" si="11"/>
        <v>-3.3280495129173109</v>
      </c>
      <c r="AQ19">
        <f t="shared" si="12"/>
        <v>-117.00695404322656</v>
      </c>
      <c r="AR19">
        <f t="shared" si="13"/>
        <v>-49.728092203024289</v>
      </c>
      <c r="AS19">
        <f t="shared" si="14"/>
        <v>23.339924197848934</v>
      </c>
      <c r="AT19">
        <f t="shared" si="15"/>
        <v>20.208373821131463</v>
      </c>
      <c r="AU19">
        <f t="shared" si="16"/>
        <v>-6.1797941840438906</v>
      </c>
      <c r="AW19">
        <v>16</v>
      </c>
      <c r="AX19">
        <f>(R19*SUMPRODUCT(K20:$K$23, X20:$X$23)-$AZ$3*SUMPRODUCT(K19:$K$22, W20:$W$23))/Z19</f>
        <v>534.1532042366814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1.0476563E-2</v>
      </c>
      <c r="O20">
        <f t="shared" si="30"/>
        <v>279.15399205209252</v>
      </c>
      <c r="P20">
        <f t="shared" si="31"/>
        <v>13.957699602604627</v>
      </c>
      <c r="Q20" s="5">
        <f t="shared" si="32"/>
        <v>12.5</v>
      </c>
      <c r="R20">
        <f t="shared" si="0"/>
        <v>50000</v>
      </c>
      <c r="S20">
        <f t="shared" si="20"/>
        <v>435.86036196698615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433.4670895720995</v>
      </c>
      <c r="AC20">
        <f t="shared" si="1"/>
        <v>346.4595195910797</v>
      </c>
      <c r="AE20">
        <f t="shared" si="2"/>
        <v>221.89574097042043</v>
      </c>
      <c r="AF20">
        <f t="shared" si="3"/>
        <v>-11.094787048521024</v>
      </c>
      <c r="AG20">
        <f t="shared" si="4"/>
        <v>-9.9360813067386111</v>
      </c>
      <c r="AH20">
        <f t="shared" si="5"/>
        <v>-425.08827395487583</v>
      </c>
      <c r="AI20">
        <f t="shared" si="6"/>
        <v>-224.22340133971502</v>
      </c>
      <c r="AJ20">
        <f t="shared" si="7"/>
        <v>87.007569981019799</v>
      </c>
      <c r="AK20">
        <f t="shared" si="28"/>
        <v>55.130016481781503</v>
      </c>
      <c r="AL20">
        <f t="shared" si="8"/>
        <v>-82.08581487691373</v>
      </c>
      <c r="AN20">
        <f t="shared" si="9"/>
        <v>67.062634070543609</v>
      </c>
      <c r="AO20">
        <f t="shared" si="10"/>
        <v>-3.3531317035271808</v>
      </c>
      <c r="AP20">
        <f t="shared" si="11"/>
        <v>-3.0029408489539504</v>
      </c>
      <c r="AQ20">
        <f t="shared" si="12"/>
        <v>-128.47267477619138</v>
      </c>
      <c r="AR20">
        <f t="shared" si="13"/>
        <v>-67.766113258128897</v>
      </c>
      <c r="AS20">
        <f t="shared" si="14"/>
        <v>26.295938811111149</v>
      </c>
      <c r="AT20">
        <f t="shared" si="15"/>
        <v>16.661717369841707</v>
      </c>
      <c r="AU20">
        <f t="shared" si="16"/>
        <v>-24.808457077176048</v>
      </c>
      <c r="AW20">
        <v>17</v>
      </c>
      <c r="AX20">
        <f>(R20*SUMPRODUCT(K21:$K$23, X21:$X$23)-$AZ$3*SUMPRODUCT(K20:$K$22, W21:$W$23))/Z20</f>
        <v>435.86036196698615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1.2607808E-2</v>
      </c>
      <c r="O21">
        <f t="shared" si="30"/>
        <v>279.15399205209252</v>
      </c>
      <c r="P21">
        <f t="shared" si="31"/>
        <v>13.957699602604627</v>
      </c>
      <c r="Q21" s="5">
        <f t="shared" si="32"/>
        <v>12.5</v>
      </c>
      <c r="R21">
        <f t="shared" si="0"/>
        <v>50000</v>
      </c>
      <c r="S21">
        <f t="shared" si="20"/>
        <v>314.53779947438528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346.4595195910797</v>
      </c>
      <c r="AC21">
        <f t="shared" si="1"/>
        <v>244.36940594447759</v>
      </c>
      <c r="AE21">
        <f t="shared" si="2"/>
        <v>216.87916466254342</v>
      </c>
      <c r="AF21">
        <f t="shared" si="3"/>
        <v>-10.843958233127172</v>
      </c>
      <c r="AG21">
        <f t="shared" si="4"/>
        <v>-9.7114482882834743</v>
      </c>
      <c r="AH21">
        <f t="shared" si="5"/>
        <v>-501.08882155099809</v>
      </c>
      <c r="AI21">
        <f t="shared" si="6"/>
        <v>-304.76506340986532</v>
      </c>
      <c r="AJ21">
        <f t="shared" si="7"/>
        <v>102.09011364660211</v>
      </c>
      <c r="AK21">
        <f t="shared" si="28"/>
        <v>47.276973705573837</v>
      </c>
      <c r="AL21">
        <f t="shared" si="8"/>
        <v>-155.39797605768939</v>
      </c>
      <c r="AN21">
        <f t="shared" si="9"/>
        <v>60.379795789771727</v>
      </c>
      <c r="AO21">
        <f t="shared" si="10"/>
        <v>-3.0189897894885869</v>
      </c>
      <c r="AP21">
        <f t="shared" si="11"/>
        <v>-2.7036956979332905</v>
      </c>
      <c r="AQ21">
        <f t="shared" si="12"/>
        <v>-139.50459817042997</v>
      </c>
      <c r="AR21">
        <f t="shared" si="13"/>
        <v>-84.847487868080108</v>
      </c>
      <c r="AS21">
        <f t="shared" si="14"/>
        <v>28.422187183022757</v>
      </c>
      <c r="AT21">
        <f t="shared" si="15"/>
        <v>13.162048195558922</v>
      </c>
      <c r="AU21">
        <f t="shared" si="16"/>
        <v>-43.263252489498434</v>
      </c>
      <c r="AW21">
        <v>18</v>
      </c>
      <c r="AX21">
        <f>(R21*SUMPRODUCT(K22:$K$23, X22:$X$23)-$AZ$3*SUMPRODUCT(K21:$K$22, W22:$W$23))/Z21</f>
        <v>314.53779947438528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1.5033739000000001E-2</v>
      </c>
      <c r="O22">
        <f t="shared" si="30"/>
        <v>279.15399205209252</v>
      </c>
      <c r="P22">
        <f t="shared" si="31"/>
        <v>13.957699602604627</v>
      </c>
      <c r="Q22" s="5">
        <f t="shared" si="32"/>
        <v>12.5</v>
      </c>
      <c r="R22">
        <f t="shared" si="0"/>
        <v>50000</v>
      </c>
      <c r="S22">
        <f t="shared" si="20"/>
        <v>169.36026649155613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244.36940594447759</v>
      </c>
      <c r="AC22">
        <f t="shared" si="1"/>
        <v>128.2847713365633</v>
      </c>
      <c r="AE22">
        <f t="shared" si="2"/>
        <v>211.44986825984327</v>
      </c>
      <c r="AF22">
        <f t="shared" si="3"/>
        <v>-10.572493412992165</v>
      </c>
      <c r="AG22">
        <f t="shared" si="4"/>
        <v>-9.4683344265225902</v>
      </c>
      <c r="AH22">
        <f t="shared" si="5"/>
        <v>-583.99751551220209</v>
      </c>
      <c r="AI22">
        <f t="shared" si="6"/>
        <v>-392.58847509187359</v>
      </c>
      <c r="AJ22">
        <f t="shared" si="7"/>
        <v>116.0846346079143</v>
      </c>
      <c r="AK22">
        <f t="shared" si="28"/>
        <v>38.099767032313999</v>
      </c>
      <c r="AL22">
        <f t="shared" si="8"/>
        <v>-238.40407345164527</v>
      </c>
      <c r="AN22">
        <f t="shared" si="9"/>
        <v>54.227975847800955</v>
      </c>
      <c r="AO22">
        <f t="shared" si="10"/>
        <v>-2.7113987923900482</v>
      </c>
      <c r="AP22">
        <f t="shared" si="11"/>
        <v>-2.4282285670162276</v>
      </c>
      <c r="AQ22">
        <f t="shared" si="12"/>
        <v>-149.77073964148579</v>
      </c>
      <c r="AR22">
        <f t="shared" si="13"/>
        <v>-100.68239115309113</v>
      </c>
      <c r="AS22">
        <f t="shared" si="14"/>
        <v>29.770814300451725</v>
      </c>
      <c r="AT22">
        <f t="shared" si="15"/>
        <v>9.7709838433015346</v>
      </c>
      <c r="AU22">
        <f t="shared" si="16"/>
        <v>-61.140593009337863</v>
      </c>
      <c r="AW22">
        <v>19</v>
      </c>
      <c r="AX22">
        <f>(R22*SUMPRODUCT(K23:$K$23, X23:$X$23)-$AZ$3*SUMPRODUCT(K22:$K$22, W23:$W$23))/Z22</f>
        <v>169.36026649155613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1.7719183999999999E-2</v>
      </c>
      <c r="O23">
        <f t="shared" si="30"/>
        <v>279.15399205209252</v>
      </c>
      <c r="P23">
        <f t="shared" si="31"/>
        <v>13.957699602604627</v>
      </c>
      <c r="Q23" s="5">
        <f t="shared" si="32"/>
        <v>12.5</v>
      </c>
      <c r="R23">
        <f t="shared" si="0"/>
        <v>50000</v>
      </c>
      <c r="S23">
        <f t="shared" si="20"/>
        <v>174.18863326781522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128.2847713365633</v>
      </c>
      <c r="AC23">
        <f t="shared" si="1"/>
        <v>128.2847713365633</v>
      </c>
      <c r="AE23">
        <f t="shared" si="2"/>
        <v>205.58865045477293</v>
      </c>
      <c r="AF23">
        <f t="shared" si="3"/>
        <v>-10.279432522738649</v>
      </c>
      <c r="AG23">
        <f t="shared" si="4"/>
        <v>-9.2058799223802765</v>
      </c>
      <c r="AH23">
        <f t="shared" si="5"/>
        <v>-671.08463950835301</v>
      </c>
      <c r="AI23">
        <f t="shared" si="6"/>
        <v>-484.981301498699</v>
      </c>
      <c r="AJ23">
        <f t="shared" si="7"/>
        <v>0</v>
      </c>
      <c r="AK23">
        <f t="shared" si="28"/>
        <v>27.689937661713895</v>
      </c>
      <c r="AL23">
        <f t="shared" si="8"/>
        <v>-457.29136383698511</v>
      </c>
      <c r="AN23">
        <f t="shared" si="9"/>
        <v>48.568789306381177</v>
      </c>
      <c r="AO23">
        <f t="shared" si="10"/>
        <v>-2.4284394653190593</v>
      </c>
      <c r="AP23">
        <f t="shared" si="11"/>
        <v>-2.1748206495878191</v>
      </c>
      <c r="AQ23">
        <f t="shared" si="12"/>
        <v>-158.53875391920141</v>
      </c>
      <c r="AR23">
        <f t="shared" si="13"/>
        <v>-114.57322472772712</v>
      </c>
      <c r="AS23">
        <f t="shared" si="14"/>
        <v>0</v>
      </c>
      <c r="AT23">
        <f t="shared" si="15"/>
        <v>6.5415417885359677</v>
      </c>
      <c r="AU23">
        <f t="shared" si="16"/>
        <v>-108.03168293919116</v>
      </c>
      <c r="AW23">
        <v>20</v>
      </c>
      <c r="AX23">
        <f>(R23*SUMPRODUCT(K$23:$K24, X$23:$X24)-$AZ$3*SUMPRODUCT(K$22:$K23, W$23:$W24))/Z23</f>
        <v>174.18863326781522</v>
      </c>
    </row>
    <row r="25" spans="5:50" x14ac:dyDescent="0.25">
      <c r="AN25" s="6">
        <f t="shared" ref="AN25:AU25" si="33">SUM(AN3:AN23)</f>
        <v>2777.4868556638685</v>
      </c>
      <c r="AO25" s="6">
        <f t="shared" si="33"/>
        <v>-348.2398368222631</v>
      </c>
      <c r="AP25" s="6">
        <f t="shared" si="33"/>
        <v>-736.82770042010247</v>
      </c>
      <c r="AQ25" s="6">
        <f t="shared" si="33"/>
        <v>-1668.9104033386061</v>
      </c>
      <c r="AR25" s="6">
        <f t="shared" si="33"/>
        <v>23.508915082898383</v>
      </c>
      <c r="AS25" s="6">
        <f t="shared" si="33"/>
        <v>-316.22161271549112</v>
      </c>
      <c r="AT25" s="6">
        <f t="shared" si="33"/>
        <v>454.19814204948165</v>
      </c>
      <c r="AU25" s="7">
        <f t="shared" si="33"/>
        <v>161.48544441688887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1147.6997528787135</v>
      </c>
      <c r="K3">
        <v>1</v>
      </c>
      <c r="L3" s="2">
        <v>0</v>
      </c>
      <c r="O3">
        <f>$C$3</f>
        <v>1147.6997528787135</v>
      </c>
      <c r="P3">
        <f>O3*B5</f>
        <v>918.15980230297089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1147.6997528787135</v>
      </c>
      <c r="AF3">
        <f t="shared" ref="AF3:AF23" si="3">-$Z3*P3</f>
        <v>-918.15980230297089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-395.41702012425742</v>
      </c>
      <c r="AJ3">
        <f t="shared" ref="AJ3:AJ23" si="7">AB3-AC3</f>
        <v>0</v>
      </c>
      <c r="AL3">
        <f t="shared" ref="AL3:AL23" si="8">SUM(AI3:AK3)</f>
        <v>-395.41702012425742</v>
      </c>
      <c r="AN3">
        <f t="shared" ref="AN3:AN23" si="9">AE3*$K3</f>
        <v>1147.6997528787135</v>
      </c>
      <c r="AO3">
        <f t="shared" ref="AO3:AO23" si="10">AF3*$K3</f>
        <v>-918.15980230297089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-395.41702012425742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-395.41702012425742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692.54132477968369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585.78837845637224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578.52605941921047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-578.52605941921047</v>
      </c>
      <c r="AK4">
        <f t="shared" ref="AK4:AK23" si="28">H4*SUM(AB4:AB4, AE4:AF4)</f>
        <v>0</v>
      </c>
      <c r="AL4">
        <f t="shared" si="8"/>
        <v>-698.40170941921042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-114.01526536047173</v>
      </c>
      <c r="AR4">
        <f t="shared" si="13"/>
        <v>-114.01526536047173</v>
      </c>
      <c r="AS4">
        <f t="shared" si="14"/>
        <v>-550.24354139167815</v>
      </c>
      <c r="AT4">
        <f t="shared" si="15"/>
        <v>0</v>
      </c>
      <c r="AU4">
        <f t="shared" si="16"/>
        <v>-664.25880675214978</v>
      </c>
      <c r="AW4">
        <v>1</v>
      </c>
      <c r="AX4">
        <f>(R4*SUMPRODUCT(K5:$K$23, X5:$X$23)-$AZ$3*SUMPRODUCT(K4:$K$22, W5:$W$23))/Z4</f>
        <v>585.78837845637224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2.5466569999999999E-3</v>
      </c>
      <c r="O5">
        <f t="shared" ref="O5:O23" si="30">$C$3</f>
        <v>1147.6997528787135</v>
      </c>
      <c r="P5">
        <f t="shared" ref="P5:P23" si="31">O5*$C$5</f>
        <v>57.384987643935681</v>
      </c>
      <c r="Q5" s="5">
        <f t="shared" ref="Q5:Q23" si="32">$C$8</f>
        <v>12.5</v>
      </c>
      <c r="R5">
        <f t="shared" si="0"/>
        <v>50000</v>
      </c>
      <c r="S5">
        <f t="shared" si="20"/>
        <v>1143.6902621210722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578.52605941921047</v>
      </c>
      <c r="AC5">
        <f t="shared" si="1"/>
        <v>1115.3397557771696</v>
      </c>
      <c r="AE5">
        <f t="shared" si="2"/>
        <v>1119.2498567813739</v>
      </c>
      <c r="AF5">
        <f t="shared" si="3"/>
        <v>-55.962492839068702</v>
      </c>
      <c r="AG5">
        <f t="shared" si="4"/>
        <v>-12.1901422167908</v>
      </c>
      <c r="AH5">
        <f t="shared" si="5"/>
        <v>-125.75423933679794</v>
      </c>
      <c r="AI5">
        <f t="shared" si="6"/>
        <v>925.34298238871645</v>
      </c>
      <c r="AJ5">
        <f t="shared" si="7"/>
        <v>-536.81369635795909</v>
      </c>
      <c r="AK5">
        <f t="shared" si="28"/>
        <v>85.210116672462661</v>
      </c>
      <c r="AL5">
        <f t="shared" si="8"/>
        <v>473.73940270322004</v>
      </c>
      <c r="AN5">
        <f t="shared" si="9"/>
        <v>1012.0095706789235</v>
      </c>
      <c r="AO5">
        <f t="shared" si="10"/>
        <v>-50.60047853394618</v>
      </c>
      <c r="AP5">
        <f t="shared" si="11"/>
        <v>-11.022150699045573</v>
      </c>
      <c r="AQ5">
        <f t="shared" si="12"/>
        <v>-113.70516868169356</v>
      </c>
      <c r="AR5">
        <f t="shared" si="13"/>
        <v>836.68177276423819</v>
      </c>
      <c r="AS5">
        <f t="shared" si="14"/>
        <v>-485.37919848213193</v>
      </c>
      <c r="AT5">
        <f t="shared" si="15"/>
        <v>77.045757985782913</v>
      </c>
      <c r="AU5">
        <f t="shared" si="16"/>
        <v>428.34833226788925</v>
      </c>
      <c r="AW5">
        <v>2</v>
      </c>
      <c r="AX5">
        <f>(R5*SUMPRODUCT(K6:$K$23, X6:$X$23)-$AZ$3*SUMPRODUCT(K5:$K$22, W6:$W$23))/Z5</f>
        <v>1143.6902621210722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3.8442260000000001E-3</v>
      </c>
      <c r="O6">
        <f t="shared" si="30"/>
        <v>1147.6997528787135</v>
      </c>
      <c r="P6">
        <f t="shared" si="31"/>
        <v>57.384987643935681</v>
      </c>
      <c r="Q6" s="5">
        <f t="shared" si="32"/>
        <v>12.5</v>
      </c>
      <c r="R6">
        <f t="shared" si="0"/>
        <v>50000</v>
      </c>
      <c r="S6">
        <f t="shared" si="20"/>
        <v>1627.6282334685741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1115.3397557771696</v>
      </c>
      <c r="AC6">
        <f t="shared" si="1"/>
        <v>1565.306886564078</v>
      </c>
      <c r="AE6">
        <f t="shared" si="2"/>
        <v>1103.754708813625</v>
      </c>
      <c r="AF6">
        <f t="shared" si="3"/>
        <v>-55.187735440681259</v>
      </c>
      <c r="AG6">
        <f t="shared" si="4"/>
        <v>-12.021379132969408</v>
      </c>
      <c r="AH6">
        <f t="shared" si="5"/>
        <v>-187.44664661393932</v>
      </c>
      <c r="AI6">
        <f t="shared" si="6"/>
        <v>849.09894762603494</v>
      </c>
      <c r="AJ6">
        <f t="shared" si="7"/>
        <v>-449.96713078690846</v>
      </c>
      <c r="AK6">
        <f t="shared" si="28"/>
        <v>118.36569808451124</v>
      </c>
      <c r="AL6">
        <f t="shared" si="8"/>
        <v>517.49751492363771</v>
      </c>
      <c r="AN6">
        <f t="shared" si="9"/>
        <v>946.23976625417822</v>
      </c>
      <c r="AO6">
        <f t="shared" si="10"/>
        <v>-47.31198831270892</v>
      </c>
      <c r="AP6">
        <f t="shared" si="11"/>
        <v>-10.305828722633859</v>
      </c>
      <c r="AQ6">
        <f t="shared" si="12"/>
        <v>-160.6964569761607</v>
      </c>
      <c r="AR6">
        <f t="shared" si="13"/>
        <v>727.92549224267464</v>
      </c>
      <c r="AS6">
        <f t="shared" si="14"/>
        <v>-385.75309283664603</v>
      </c>
      <c r="AT6">
        <f t="shared" si="15"/>
        <v>101.47393220037691</v>
      </c>
      <c r="AU6">
        <f t="shared" si="16"/>
        <v>443.64633160640551</v>
      </c>
      <c r="AW6">
        <v>3</v>
      </c>
      <c r="AX6">
        <f>(R6*SUMPRODUCT(K7:$K$23, X7:$X$23)-$AZ$3*SUMPRODUCT(K6:$K$22, W7:$W$23))/Z6</f>
        <v>1627.6282334685741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5.3300140000000001E-3</v>
      </c>
      <c r="O7">
        <f t="shared" si="30"/>
        <v>1147.6997528787135</v>
      </c>
      <c r="P7">
        <f t="shared" si="31"/>
        <v>57.384987643935681</v>
      </c>
      <c r="Q7" s="5">
        <f t="shared" si="32"/>
        <v>12.5</v>
      </c>
      <c r="R7">
        <f t="shared" si="0"/>
        <v>50000</v>
      </c>
      <c r="S7">
        <f t="shared" si="20"/>
        <v>2037.3797074789118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1565.306886564078</v>
      </c>
      <c r="AC7">
        <f t="shared" si="1"/>
        <v>1929.3319561939124</v>
      </c>
      <c r="AE7">
        <f t="shared" si="2"/>
        <v>1086.8341336749461</v>
      </c>
      <c r="AF7">
        <f t="shared" si="3"/>
        <v>-54.341706683747312</v>
      </c>
      <c r="AG7">
        <f t="shared" si="4"/>
        <v>-11.837091222561678</v>
      </c>
      <c r="AH7">
        <f t="shared" si="5"/>
        <v>-256.29647631213919</v>
      </c>
      <c r="AI7">
        <f t="shared" si="6"/>
        <v>764.35885945649784</v>
      </c>
      <c r="AJ7">
        <f t="shared" si="7"/>
        <v>-364.02506962983443</v>
      </c>
      <c r="AK7">
        <f t="shared" si="28"/>
        <v>160.28421764636059</v>
      </c>
      <c r="AL7">
        <f t="shared" si="8"/>
        <v>560.61800747302402</v>
      </c>
      <c r="AN7">
        <f t="shared" si="9"/>
        <v>877.58679230493055</v>
      </c>
      <c r="AO7">
        <f t="shared" si="10"/>
        <v>-43.879339615246529</v>
      </c>
      <c r="AP7">
        <f t="shared" si="11"/>
        <v>-9.5581051370766499</v>
      </c>
      <c r="AQ7">
        <f t="shared" si="12"/>
        <v>-206.95191249219394</v>
      </c>
      <c r="AR7">
        <f t="shared" si="13"/>
        <v>617.19743506041334</v>
      </c>
      <c r="AS7">
        <f t="shared" si="14"/>
        <v>-293.93960244403917</v>
      </c>
      <c r="AT7">
        <f t="shared" si="15"/>
        <v>129.4248202766191</v>
      </c>
      <c r="AU7">
        <f t="shared" si="16"/>
        <v>452.6826528929933</v>
      </c>
      <c r="AW7">
        <v>4</v>
      </c>
      <c r="AX7">
        <f>(R7*SUMPRODUCT(K8:$K$23, X8:$X$23)-$AZ$3*SUMPRODUCT(K7:$K$22, W8:$W$23))/Z7</f>
        <v>2037.3797074789118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6.9004050000000001E-3</v>
      </c>
      <c r="O8">
        <f t="shared" si="30"/>
        <v>1147.6997528787135</v>
      </c>
      <c r="P8">
        <f t="shared" si="31"/>
        <v>57.384987643935681</v>
      </c>
      <c r="Q8" s="5">
        <f t="shared" si="32"/>
        <v>12.5</v>
      </c>
      <c r="R8">
        <f t="shared" si="0"/>
        <v>50000</v>
      </c>
      <c r="S8">
        <f t="shared" si="20"/>
        <v>2376.4051170395478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1929.3319561939124</v>
      </c>
      <c r="AC8">
        <f t="shared" si="1"/>
        <v>2212.3456337159769</v>
      </c>
      <c r="AE8">
        <f t="shared" si="2"/>
        <v>1068.4661966480155</v>
      </c>
      <c r="AF8">
        <f t="shared" si="3"/>
        <v>-53.423309832400776</v>
      </c>
      <c r="AG8">
        <f t="shared" si="4"/>
        <v>-11.637039586878441</v>
      </c>
      <c r="AH8">
        <f t="shared" si="5"/>
        <v>-326.72289383048286</v>
      </c>
      <c r="AI8">
        <f t="shared" si="6"/>
        <v>676.6829533982534</v>
      </c>
      <c r="AJ8">
        <f t="shared" si="7"/>
        <v>-283.01367752206443</v>
      </c>
      <c r="AK8">
        <f t="shared" si="28"/>
        <v>206.40067649496783</v>
      </c>
      <c r="AL8">
        <f t="shared" si="8"/>
        <v>600.06995237115677</v>
      </c>
      <c r="AN8">
        <f t="shared" si="9"/>
        <v>806.23794046568207</v>
      </c>
      <c r="AO8">
        <f t="shared" si="10"/>
        <v>-40.311897023284104</v>
      </c>
      <c r="AP8">
        <f t="shared" si="11"/>
        <v>-8.781019801165753</v>
      </c>
      <c r="AQ8">
        <f t="shared" si="12"/>
        <v>-246.5369459991006</v>
      </c>
      <c r="AR8">
        <f t="shared" si="13"/>
        <v>510.6080776421316</v>
      </c>
      <c r="AS8">
        <f t="shared" si="14"/>
        <v>-213.55506164335492</v>
      </c>
      <c r="AT8">
        <f t="shared" si="15"/>
        <v>155.74480208178841</v>
      </c>
      <c r="AU8">
        <f t="shared" si="16"/>
        <v>452.79781808056504</v>
      </c>
      <c r="AW8">
        <v>5</v>
      </c>
      <c r="AX8">
        <f>(R8*SUMPRODUCT(K9:$K$23, X9:$X$23)-$AZ$3*SUMPRODUCT(K8:$K$22, W9:$W$23))/Z8</f>
        <v>2376.4051170395478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8.6257439999999994E-3</v>
      </c>
      <c r="O9">
        <f t="shared" si="30"/>
        <v>1147.6997528787135</v>
      </c>
      <c r="P9">
        <f t="shared" si="31"/>
        <v>57.384987643935681</v>
      </c>
      <c r="Q9" s="5">
        <f t="shared" si="32"/>
        <v>12.5</v>
      </c>
      <c r="R9">
        <f t="shared" si="0"/>
        <v>50000</v>
      </c>
      <c r="S9">
        <f t="shared" si="20"/>
        <v>2645.0609554118573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2212.3456337159769</v>
      </c>
      <c r="AC9">
        <f t="shared" si="1"/>
        <v>2416.5892799794537</v>
      </c>
      <c r="AE9">
        <f t="shared" si="2"/>
        <v>1048.5652187965959</v>
      </c>
      <c r="AF9">
        <f t="shared" si="3"/>
        <v>-52.428260939829798</v>
      </c>
      <c r="AG9">
        <f t="shared" si="4"/>
        <v>-11.420291066615377</v>
      </c>
      <c r="AH9">
        <f t="shared" si="5"/>
        <v>-401.51249757711673</v>
      </c>
      <c r="AI9">
        <f t="shared" si="6"/>
        <v>583.20416921303399</v>
      </c>
      <c r="AJ9">
        <f t="shared" si="7"/>
        <v>-204.24364626347688</v>
      </c>
      <c r="AK9">
        <f t="shared" si="28"/>
        <v>235.5026222214394</v>
      </c>
      <c r="AL9">
        <f t="shared" si="8"/>
        <v>614.46314517099654</v>
      </c>
      <c r="AN9">
        <f t="shared" si="9"/>
        <v>737.11678683014816</v>
      </c>
      <c r="AO9">
        <f t="shared" si="10"/>
        <v>-36.855839341507412</v>
      </c>
      <c r="AP9">
        <f t="shared" si="11"/>
        <v>-8.0281971066613647</v>
      </c>
      <c r="AQ9">
        <f t="shared" si="12"/>
        <v>-282.25388061780023</v>
      </c>
      <c r="AR9">
        <f t="shared" si="13"/>
        <v>409.97886976417919</v>
      </c>
      <c r="AS9">
        <f t="shared" si="14"/>
        <v>-143.57849904366506</v>
      </c>
      <c r="AT9">
        <f t="shared" si="15"/>
        <v>165.55282692016871</v>
      </c>
      <c r="AU9">
        <f t="shared" si="16"/>
        <v>431.9531976406829</v>
      </c>
      <c r="AW9">
        <v>6</v>
      </c>
      <c r="AX9">
        <f>(R9*SUMPRODUCT(K10:$K$23, X10:$X$23)-$AZ$3*SUMPRODUCT(K9:$K$22, W10:$W$23))/Z9</f>
        <v>2645.0609554118573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1.0476563E-2</v>
      </c>
      <c r="O10">
        <f t="shared" si="30"/>
        <v>1147.6997528787135</v>
      </c>
      <c r="P10">
        <f t="shared" si="31"/>
        <v>57.384987643935681</v>
      </c>
      <c r="Q10" s="5">
        <f t="shared" si="32"/>
        <v>12.5</v>
      </c>
      <c r="R10">
        <f t="shared" si="0"/>
        <v>50000</v>
      </c>
      <c r="S10">
        <f t="shared" si="20"/>
        <v>2840.7976822465557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2416.5892799794537</v>
      </c>
      <c r="AC10">
        <f t="shared" si="1"/>
        <v>2542.2736525588871</v>
      </c>
      <c r="AE10">
        <f t="shared" si="2"/>
        <v>1027.0942070342985</v>
      </c>
      <c r="AF10">
        <f t="shared" si="3"/>
        <v>-51.354710351714928</v>
      </c>
      <c r="AG10">
        <f t="shared" si="4"/>
        <v>-11.186442757111489</v>
      </c>
      <c r="AH10">
        <f t="shared" si="5"/>
        <v>-478.58159535093279</v>
      </c>
      <c r="AI10">
        <f t="shared" si="6"/>
        <v>485.97145857453921</v>
      </c>
      <c r="AJ10">
        <f t="shared" si="7"/>
        <v>-125.68437257943333</v>
      </c>
      <c r="AK10">
        <f t="shared" si="28"/>
        <v>184.20345257274863</v>
      </c>
      <c r="AL10">
        <f t="shared" si="8"/>
        <v>544.49053856785451</v>
      </c>
      <c r="AN10">
        <f t="shared" si="9"/>
        <v>684.83654415845876</v>
      </c>
      <c r="AO10">
        <f t="shared" si="10"/>
        <v>-34.241827207922938</v>
      </c>
      <c r="AP10">
        <f t="shared" si="11"/>
        <v>-7.4587946721335445</v>
      </c>
      <c r="AQ10">
        <f t="shared" si="12"/>
        <v>-319.10428820774166</v>
      </c>
      <c r="AR10">
        <f t="shared" si="13"/>
        <v>324.03163407066046</v>
      </c>
      <c r="AS10">
        <f t="shared" si="14"/>
        <v>-83.802684099014655</v>
      </c>
      <c r="AT10">
        <f t="shared" si="15"/>
        <v>122.82150460786809</v>
      </c>
      <c r="AU10">
        <f t="shared" si="16"/>
        <v>363.05045457951394</v>
      </c>
      <c r="AW10">
        <v>7</v>
      </c>
      <c r="AX10">
        <f>(R10*SUMPRODUCT(K11:$K$23, X11:$X$23)-$AZ$3*SUMPRODUCT(K10:$K$22, W11:$W$23))/Z10</f>
        <v>2840.7976822465557</v>
      </c>
    </row>
    <row r="11" spans="1:52" x14ac:dyDescent="0.25">
      <c r="A11" t="s">
        <v>33</v>
      </c>
      <c r="C11" s="24">
        <f>AU25</f>
        <v>2106.7141522991515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1.2607808E-2</v>
      </c>
      <c r="O11">
        <f t="shared" si="30"/>
        <v>1147.6997528787135</v>
      </c>
      <c r="P11">
        <f t="shared" si="31"/>
        <v>57.384987643935681</v>
      </c>
      <c r="Q11" s="5">
        <f t="shared" si="32"/>
        <v>12.5</v>
      </c>
      <c r="R11">
        <f t="shared" si="0"/>
        <v>50000</v>
      </c>
      <c r="S11">
        <f t="shared" si="20"/>
        <v>2969.8913779228092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2542.2736525588871</v>
      </c>
      <c r="AC11">
        <f t="shared" si="1"/>
        <v>2597.7145234346685</v>
      </c>
      <c r="AE11">
        <f t="shared" si="2"/>
        <v>1003.8738584037548</v>
      </c>
      <c r="AF11">
        <f t="shared" si="3"/>
        <v>-50.193692920187743</v>
      </c>
      <c r="AG11">
        <f t="shared" si="4"/>
        <v>-10.933541807055722</v>
      </c>
      <c r="AH11">
        <f t="shared" si="5"/>
        <v>-564.14608993860918</v>
      </c>
      <c r="AI11">
        <f t="shared" si="6"/>
        <v>378.60053373790208</v>
      </c>
      <c r="AJ11">
        <f t="shared" si="7"/>
        <v>-55.440870875781457</v>
      </c>
      <c r="AK11">
        <f t="shared" si="28"/>
        <v>179.34243086557791</v>
      </c>
      <c r="AL11">
        <f t="shared" si="8"/>
        <v>502.50209372769854</v>
      </c>
      <c r="AN11">
        <f t="shared" si="9"/>
        <v>636.69161139231494</v>
      </c>
      <c r="AO11">
        <f t="shared" si="10"/>
        <v>-31.834580569615753</v>
      </c>
      <c r="AP11">
        <f t="shared" si="11"/>
        <v>-6.9344313462137608</v>
      </c>
      <c r="AQ11">
        <f t="shared" si="12"/>
        <v>-357.80101260413846</v>
      </c>
      <c r="AR11">
        <f t="shared" si="13"/>
        <v>240.12158687234702</v>
      </c>
      <c r="AS11">
        <f t="shared" si="14"/>
        <v>-35.162522780524007</v>
      </c>
      <c r="AT11">
        <f t="shared" si="15"/>
        <v>113.74518854429068</v>
      </c>
      <c r="AU11">
        <f t="shared" si="16"/>
        <v>318.70425263611372</v>
      </c>
      <c r="AW11">
        <v>8</v>
      </c>
      <c r="AX11">
        <f>(R11*SUMPRODUCT(K12:$K$23, X12:$X$23)-$AZ$3*SUMPRODUCT(K11:$K$22, W12:$W$23))/Z11</f>
        <v>2969.8913779228092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1.5033739000000001E-2</v>
      </c>
      <c r="O12">
        <f t="shared" si="30"/>
        <v>1147.6997528787135</v>
      </c>
      <c r="P12">
        <f t="shared" si="31"/>
        <v>57.384987643935681</v>
      </c>
      <c r="Q12" s="5">
        <f t="shared" si="32"/>
        <v>12.5</v>
      </c>
      <c r="R12">
        <f t="shared" si="0"/>
        <v>50000</v>
      </c>
      <c r="S12">
        <f t="shared" si="20"/>
        <v>3039.6622693955151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2597.7145234346685</v>
      </c>
      <c r="AC12">
        <f t="shared" si="1"/>
        <v>2592.1837078427343</v>
      </c>
      <c r="AE12">
        <f t="shared" si="2"/>
        <v>978.74314224355226</v>
      </c>
      <c r="AF12">
        <f t="shared" si="3"/>
        <v>-48.937157112177616</v>
      </c>
      <c r="AG12">
        <f t="shared" si="4"/>
        <v>-10.6598343751123</v>
      </c>
      <c r="AH12">
        <f t="shared" si="5"/>
        <v>-657.48805549145629</v>
      </c>
      <c r="AI12">
        <f t="shared" si="6"/>
        <v>261.65809526480609</v>
      </c>
      <c r="AJ12">
        <f t="shared" si="7"/>
        <v>5.5308155919342425</v>
      </c>
      <c r="AK12">
        <f t="shared" si="28"/>
        <v>246.92643559962303</v>
      </c>
      <c r="AL12">
        <f t="shared" si="8"/>
        <v>514.11534645636334</v>
      </c>
      <c r="AN12">
        <f t="shared" si="9"/>
        <v>580.14284090582282</v>
      </c>
      <c r="AO12">
        <f t="shared" si="10"/>
        <v>-29.007142045291143</v>
      </c>
      <c r="AP12">
        <f t="shared" si="11"/>
        <v>-6.3185388801675018</v>
      </c>
      <c r="AQ12">
        <f t="shared" si="12"/>
        <v>-389.72123727998621</v>
      </c>
      <c r="AR12">
        <f t="shared" si="13"/>
        <v>155.09592270037797</v>
      </c>
      <c r="AS12">
        <f t="shared" si="14"/>
        <v>3.2783505002914257</v>
      </c>
      <c r="AT12">
        <f t="shared" si="15"/>
        <v>146.3638391530786</v>
      </c>
      <c r="AU12">
        <f t="shared" si="16"/>
        <v>304.73811235374797</v>
      </c>
      <c r="AW12">
        <v>9</v>
      </c>
      <c r="AX12">
        <f>(R12*SUMPRODUCT(K13:$K$23, X13:$X$23)-$AZ$3*SUMPRODUCT(K12:$K$22, W13:$W$23))/Z12</f>
        <v>3039.6622693955151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1.7719183999999999E-2</v>
      </c>
      <c r="O13">
        <f t="shared" si="30"/>
        <v>1147.6997528787135</v>
      </c>
      <c r="P13">
        <f t="shared" si="31"/>
        <v>57.384987643935681</v>
      </c>
      <c r="Q13" s="5">
        <f t="shared" si="32"/>
        <v>12.5</v>
      </c>
      <c r="R13">
        <f t="shared" si="0"/>
        <v>50000</v>
      </c>
      <c r="S13">
        <f t="shared" si="20"/>
        <v>3059.2421024906403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2592.1837078427343</v>
      </c>
      <c r="AC13">
        <f t="shared" si="1"/>
        <v>2536.5650739950052</v>
      </c>
      <c r="AE13">
        <f t="shared" si="2"/>
        <v>951.61318099496509</v>
      </c>
      <c r="AF13">
        <f t="shared" si="3"/>
        <v>-47.580659049748256</v>
      </c>
      <c r="AG13">
        <f t="shared" si="4"/>
        <v>-10.364352464659039</v>
      </c>
      <c r="AH13">
        <f t="shared" si="5"/>
        <v>-755.53426680855955</v>
      </c>
      <c r="AI13">
        <f t="shared" si="6"/>
        <v>138.13390267199816</v>
      </c>
      <c r="AJ13">
        <f t="shared" si="7"/>
        <v>55.618633847729143</v>
      </c>
      <c r="AK13">
        <f t="shared" si="28"/>
        <v>363.25686627496816</v>
      </c>
      <c r="AL13">
        <f t="shared" si="8"/>
        <v>557.00940279469546</v>
      </c>
      <c r="AN13">
        <f t="shared" si="9"/>
        <v>510.97178616946422</v>
      </c>
      <c r="AO13">
        <f t="shared" si="10"/>
        <v>-25.548589308473211</v>
      </c>
      <c r="AP13">
        <f t="shared" si="11"/>
        <v>-5.5651726952957556</v>
      </c>
      <c r="AQ13">
        <f t="shared" si="12"/>
        <v>-405.68657678717966</v>
      </c>
      <c r="AR13">
        <f t="shared" si="13"/>
        <v>74.171447378515523</v>
      </c>
      <c r="AS13">
        <f t="shared" si="14"/>
        <v>29.864605964962927</v>
      </c>
      <c r="AT13">
        <f t="shared" si="15"/>
        <v>195.05195336278635</v>
      </c>
      <c r="AU13">
        <f t="shared" si="16"/>
        <v>299.08800670626482</v>
      </c>
      <c r="AW13">
        <v>10</v>
      </c>
      <c r="AX13">
        <f>(R13*SUMPRODUCT(K14:$K$23, X14:$X$23)-$AZ$3*SUMPRODUCT(K13:$K$22, W14:$W$23))/Z13</f>
        <v>3059.2421024906403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2.0768709E-2</v>
      </c>
      <c r="O14">
        <f t="shared" si="30"/>
        <v>1147.6997528787135</v>
      </c>
      <c r="P14">
        <f t="shared" si="31"/>
        <v>57.384987643935681</v>
      </c>
      <c r="Q14" s="5">
        <f t="shared" si="32"/>
        <v>12.5</v>
      </c>
      <c r="R14">
        <f t="shared" si="0"/>
        <v>50000</v>
      </c>
      <c r="S14">
        <f t="shared" si="20"/>
        <v>3010.0815574855706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2536.5650739950052</v>
      </c>
      <c r="AC14">
        <f t="shared" si="1"/>
        <v>2419.0110390661512</v>
      </c>
      <c r="AE14">
        <f t="shared" si="2"/>
        <v>922.3332719483667</v>
      </c>
      <c r="AF14">
        <f t="shared" si="3"/>
        <v>-46.116663597418338</v>
      </c>
      <c r="AG14">
        <f t="shared" si="4"/>
        <v>-10.045454719700512</v>
      </c>
      <c r="AH14">
        <f t="shared" si="5"/>
        <v>-861.01688124774535</v>
      </c>
      <c r="AI14">
        <f t="shared" si="6"/>
        <v>5.1542723835025299</v>
      </c>
      <c r="AJ14">
        <f t="shared" si="7"/>
        <v>117.55403492885398</v>
      </c>
      <c r="AK14">
        <f t="shared" si="28"/>
        <v>292.03172855834327</v>
      </c>
      <c r="AL14">
        <f t="shared" si="8"/>
        <v>414.74003587069978</v>
      </c>
      <c r="AN14">
        <f t="shared" si="9"/>
        <v>456.21180022808829</v>
      </c>
      <c r="AO14">
        <f t="shared" si="10"/>
        <v>-22.810590011404415</v>
      </c>
      <c r="AP14">
        <f t="shared" si="11"/>
        <v>-4.9687625082670444</v>
      </c>
      <c r="AQ14">
        <f t="shared" si="12"/>
        <v>-425.88300061108254</v>
      </c>
      <c r="AR14">
        <f t="shared" si="13"/>
        <v>2.5494470973342973</v>
      </c>
      <c r="AS14">
        <f t="shared" si="14"/>
        <v>58.145509362011055</v>
      </c>
      <c r="AT14">
        <f t="shared" si="15"/>
        <v>144.447050389808</v>
      </c>
      <c r="AU14">
        <f t="shared" si="16"/>
        <v>205.14200684915335</v>
      </c>
      <c r="AW14">
        <v>11</v>
      </c>
      <c r="AX14">
        <f>(R14*SUMPRODUCT(K15:$K$23, X15:$X$23)-$AZ$3*SUMPRODUCT(K14:$K$22, W15:$W$23))/Z14</f>
        <v>3010.0815574855706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2.4225090000000001E-2</v>
      </c>
      <c r="O15">
        <f t="shared" si="30"/>
        <v>1147.6997528787135</v>
      </c>
      <c r="P15">
        <f t="shared" si="31"/>
        <v>57.384987643935681</v>
      </c>
      <c r="Q15" s="5">
        <f t="shared" si="32"/>
        <v>12.5</v>
      </c>
      <c r="R15">
        <f t="shared" si="0"/>
        <v>50000</v>
      </c>
      <c r="S15">
        <f t="shared" si="20"/>
        <v>2899.9895633512983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2419.0110390661512</v>
      </c>
      <c r="AC15">
        <f t="shared" si="1"/>
        <v>2250.7742654405911</v>
      </c>
      <c r="AE15">
        <f t="shared" si="2"/>
        <v>890.76633270593925</v>
      </c>
      <c r="AF15">
        <f t="shared" si="3"/>
        <v>-44.538316635296965</v>
      </c>
      <c r="AG15">
        <f t="shared" si="4"/>
        <v>-9.7016481278278359</v>
      </c>
      <c r="AH15">
        <f t="shared" si="5"/>
        <v>-973.40817870267858</v>
      </c>
      <c r="AI15">
        <f t="shared" si="6"/>
        <v>-136.88181075986415</v>
      </c>
      <c r="AJ15">
        <f t="shared" si="7"/>
        <v>168.23677362556009</v>
      </c>
      <c r="AK15">
        <f t="shared" si="28"/>
        <v>279.40650594805538</v>
      </c>
      <c r="AL15">
        <f t="shared" si="8"/>
        <v>310.76146881375132</v>
      </c>
      <c r="AN15">
        <f t="shared" si="9"/>
        <v>405.86780245052819</v>
      </c>
      <c r="AO15">
        <f t="shared" si="10"/>
        <v>-20.293390122526411</v>
      </c>
      <c r="AP15">
        <f t="shared" si="11"/>
        <v>-4.4204483950670879</v>
      </c>
      <c r="AQ15">
        <f t="shared" si="12"/>
        <v>-443.52264322483074</v>
      </c>
      <c r="AR15">
        <f t="shared" si="13"/>
        <v>-62.368679291896079</v>
      </c>
      <c r="AS15">
        <f t="shared" si="14"/>
        <v>76.655220449731956</v>
      </c>
      <c r="AT15">
        <f t="shared" si="15"/>
        <v>127.30847630380086</v>
      </c>
      <c r="AU15">
        <f t="shared" si="16"/>
        <v>141.59501746163673</v>
      </c>
      <c r="AW15">
        <v>12</v>
      </c>
      <c r="AX15">
        <f>(R15*SUMPRODUCT(K16:$K$23, X16:$X$23)-$AZ$3*SUMPRODUCT(K15:$K$22, W16:$W$23))/Z15</f>
        <v>2899.9895633512983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2.7828815E-2</v>
      </c>
      <c r="O16">
        <f t="shared" si="30"/>
        <v>1147.6997528787135</v>
      </c>
      <c r="P16">
        <f t="shared" si="31"/>
        <v>57.384987643935681</v>
      </c>
      <c r="Q16" s="5">
        <f t="shared" si="32"/>
        <v>12.5</v>
      </c>
      <c r="R16">
        <f t="shared" si="0"/>
        <v>50000</v>
      </c>
      <c r="S16">
        <f t="shared" si="20"/>
        <v>2734.9794079431085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2250.7742654405911</v>
      </c>
      <c r="AC16">
        <f t="shared" si="1"/>
        <v>2042.4052275370314</v>
      </c>
      <c r="AE16">
        <f t="shared" si="2"/>
        <v>857.06969789777793</v>
      </c>
      <c r="AF16">
        <f t="shared" si="3"/>
        <v>-42.853484894888901</v>
      </c>
      <c r="AG16">
        <f t="shared" si="4"/>
        <v>-9.3346462756051416</v>
      </c>
      <c r="AH16">
        <f t="shared" si="5"/>
        <v>-1079.941483777669</v>
      </c>
      <c r="AI16">
        <f t="shared" si="6"/>
        <v>-275.05991705038502</v>
      </c>
      <c r="AJ16">
        <f t="shared" si="7"/>
        <v>208.36903790355973</v>
      </c>
      <c r="AK16">
        <f t="shared" si="28"/>
        <v>262.2712352404086</v>
      </c>
      <c r="AL16">
        <f t="shared" si="8"/>
        <v>195.5803560935833</v>
      </c>
      <c r="AN16">
        <f t="shared" si="9"/>
        <v>359.73203426510554</v>
      </c>
      <c r="AO16">
        <f t="shared" si="10"/>
        <v>-17.986601713255279</v>
      </c>
      <c r="AP16">
        <f t="shared" si="11"/>
        <v>-3.9179675843225663</v>
      </c>
      <c r="AQ16">
        <f t="shared" si="12"/>
        <v>-453.27649291475967</v>
      </c>
      <c r="AR16">
        <f t="shared" si="13"/>
        <v>-115.44902794723194</v>
      </c>
      <c r="AS16">
        <f t="shared" si="14"/>
        <v>87.457318893393534</v>
      </c>
      <c r="AT16">
        <f t="shared" si="15"/>
        <v>110.08132152340657</v>
      </c>
      <c r="AU16">
        <f t="shared" si="16"/>
        <v>82.089612469568166</v>
      </c>
      <c r="AW16">
        <v>13</v>
      </c>
      <c r="AX16">
        <f>(R16*SUMPRODUCT(K17:$K$23, X17:$X$23)-$AZ$3*SUMPRODUCT(K16:$K$22, W17:$W$23))/Z16</f>
        <v>2734.9794079431085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3.1684449000000003E-2</v>
      </c>
      <c r="O17">
        <f t="shared" si="30"/>
        <v>1147.6997528787135</v>
      </c>
      <c r="P17">
        <f t="shared" si="31"/>
        <v>57.384987643935681</v>
      </c>
      <c r="Q17" s="5">
        <f t="shared" si="32"/>
        <v>12.5</v>
      </c>
      <c r="R17">
        <f t="shared" si="0"/>
        <v>50000</v>
      </c>
      <c r="S17">
        <f t="shared" si="20"/>
        <v>2518.0991927458876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2042.4052275370314</v>
      </c>
      <c r="AC17">
        <f t="shared" si="1"/>
        <v>1802.0598972192925</v>
      </c>
      <c r="AE17">
        <f t="shared" si="2"/>
        <v>821.3432197863126</v>
      </c>
      <c r="AF17">
        <f t="shared" si="3"/>
        <v>-41.067160989315632</v>
      </c>
      <c r="AG17">
        <f t="shared" si="4"/>
        <v>-8.9455366889966381</v>
      </c>
      <c r="AH17">
        <f t="shared" si="5"/>
        <v>-1183.0524954098041</v>
      </c>
      <c r="AI17">
        <f t="shared" si="6"/>
        <v>-411.72197330180381</v>
      </c>
      <c r="AJ17">
        <f t="shared" si="7"/>
        <v>240.3453303177389</v>
      </c>
      <c r="AK17">
        <f t="shared" si="28"/>
        <v>241.53683767160283</v>
      </c>
      <c r="AL17">
        <f t="shared" si="8"/>
        <v>70.16019468753791</v>
      </c>
      <c r="AN17">
        <f t="shared" si="9"/>
        <v>317.56294170722799</v>
      </c>
      <c r="AO17">
        <f t="shared" si="10"/>
        <v>-15.878147085361402</v>
      </c>
      <c r="AP17">
        <f t="shared" si="11"/>
        <v>-3.4586892271988159</v>
      </c>
      <c r="AQ17">
        <f t="shared" si="12"/>
        <v>-457.41368722098639</v>
      </c>
      <c r="AR17">
        <f t="shared" si="13"/>
        <v>-159.18758182631859</v>
      </c>
      <c r="AS17">
        <f t="shared" si="14"/>
        <v>92.926767132933605</v>
      </c>
      <c r="AT17">
        <f t="shared" si="15"/>
        <v>93.387449794266431</v>
      </c>
      <c r="AU17">
        <f t="shared" si="16"/>
        <v>27.126635100881444</v>
      </c>
      <c r="AW17">
        <v>14</v>
      </c>
      <c r="AX17">
        <f>(R17*SUMPRODUCT(K18:$K$23, X18:$X$23)-$AZ$3*SUMPRODUCT(K17:$K$22, W18:$W$23))/Z17</f>
        <v>2518.0991927458876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3.5933631000000001E-2</v>
      </c>
      <c r="O18">
        <f t="shared" si="30"/>
        <v>1147.6997528787135</v>
      </c>
      <c r="P18">
        <f t="shared" si="31"/>
        <v>57.384987643935681</v>
      </c>
      <c r="Q18" s="5">
        <f t="shared" si="32"/>
        <v>12.5</v>
      </c>
      <c r="R18">
        <f t="shared" si="0"/>
        <v>50000</v>
      </c>
      <c r="S18">
        <f t="shared" si="20"/>
        <v>2249.2702163722029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1802.0598972192925</v>
      </c>
      <c r="AC18">
        <f t="shared" si="1"/>
        <v>1535.7361523802238</v>
      </c>
      <c r="AE18">
        <f t="shared" si="2"/>
        <v>783.61594340429622</v>
      </c>
      <c r="AF18">
        <f t="shared" si="3"/>
        <v>-39.180797170214817</v>
      </c>
      <c r="AG18">
        <f t="shared" si="4"/>
        <v>-8.5346357076273058</v>
      </c>
      <c r="AH18">
        <f t="shared" si="5"/>
        <v>-1285.7824579174678</v>
      </c>
      <c r="AI18">
        <f t="shared" si="6"/>
        <v>-549.88194739101368</v>
      </c>
      <c r="AJ18">
        <f t="shared" si="7"/>
        <v>266.3237448390687</v>
      </c>
      <c r="AK18">
        <f t="shared" si="28"/>
        <v>217.90358086830523</v>
      </c>
      <c r="AL18">
        <f t="shared" si="8"/>
        <v>-65.65462168363976</v>
      </c>
      <c r="AN18">
        <f t="shared" si="9"/>
        <v>279.094045269834</v>
      </c>
      <c r="AO18">
        <f t="shared" si="10"/>
        <v>-13.954702263491701</v>
      </c>
      <c r="AP18">
        <f t="shared" si="11"/>
        <v>-3.0397110020477638</v>
      </c>
      <c r="AQ18">
        <f t="shared" si="12"/>
        <v>-457.94656239150828</v>
      </c>
      <c r="AR18">
        <f t="shared" si="13"/>
        <v>-195.84693038721375</v>
      </c>
      <c r="AS18">
        <f t="shared" si="14"/>
        <v>94.854337669081218</v>
      </c>
      <c r="AT18">
        <f t="shared" si="15"/>
        <v>77.608926126635367</v>
      </c>
      <c r="AU18">
        <f t="shared" si="16"/>
        <v>-23.383666591497171</v>
      </c>
      <c r="AW18">
        <v>15</v>
      </c>
      <c r="AX18">
        <f>(R18*SUMPRODUCT(K19:$K$23, X19:$X$23)-$AZ$3*SUMPRODUCT(K18:$K$22, W19:$W$23))/Z18</f>
        <v>2249.2702163722029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4.1016489000000003E-2</v>
      </c>
      <c r="O19">
        <f t="shared" si="30"/>
        <v>1147.6997528787135</v>
      </c>
      <c r="P19">
        <f t="shared" si="31"/>
        <v>57.384987643935681</v>
      </c>
      <c r="Q19" s="5">
        <f t="shared" si="32"/>
        <v>12.5</v>
      </c>
      <c r="R19">
        <f t="shared" si="0"/>
        <v>50000</v>
      </c>
      <c r="S19">
        <f t="shared" si="20"/>
        <v>1921.0844042273341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1535.7361523802238</v>
      </c>
      <c r="AC19">
        <f t="shared" si="1"/>
        <v>1244.7441336666639</v>
      </c>
      <c r="AE19">
        <f t="shared" si="2"/>
        <v>743.63860924738628</v>
      </c>
      <c r="AF19">
        <f t="shared" si="3"/>
        <v>-37.181930462369323</v>
      </c>
      <c r="AG19">
        <f t="shared" si="4"/>
        <v>-8.0992285589301307</v>
      </c>
      <c r="AH19">
        <f t="shared" si="5"/>
        <v>-1400.2431664836106</v>
      </c>
      <c r="AI19">
        <f t="shared" si="6"/>
        <v>-701.88571625752377</v>
      </c>
      <c r="AJ19">
        <f t="shared" si="7"/>
        <v>290.9920187135599</v>
      </c>
      <c r="AK19">
        <f t="shared" si="28"/>
        <v>191.86444056280968</v>
      </c>
      <c r="AL19">
        <f t="shared" si="8"/>
        <v>-219.02925698115419</v>
      </c>
      <c r="AN19">
        <f t="shared" si="9"/>
        <v>243.97841408601931</v>
      </c>
      <c r="AO19">
        <f t="shared" si="10"/>
        <v>-12.198920704300969</v>
      </c>
      <c r="AP19">
        <f t="shared" si="11"/>
        <v>-2.657254363282529</v>
      </c>
      <c r="AQ19">
        <f t="shared" si="12"/>
        <v>-459.40205745800307</v>
      </c>
      <c r="AR19">
        <f t="shared" si="13"/>
        <v>-230.27981843956724</v>
      </c>
      <c r="AS19">
        <f t="shared" si="14"/>
        <v>95.470797716213568</v>
      </c>
      <c r="AT19">
        <f t="shared" si="15"/>
        <v>62.94829416588707</v>
      </c>
      <c r="AU19">
        <f t="shared" si="16"/>
        <v>-71.860726557466592</v>
      </c>
      <c r="AW19">
        <v>16</v>
      </c>
      <c r="AX19">
        <f>(R19*SUMPRODUCT(K20:$K$23, X20:$X$23)-$AZ$3*SUMPRODUCT(K19:$K$22, W20:$W$23))/Z19</f>
        <v>1921.0844042273341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4.6435859000000003E-2</v>
      </c>
      <c r="O20">
        <f t="shared" si="30"/>
        <v>1147.6997528787135</v>
      </c>
      <c r="P20">
        <f t="shared" si="31"/>
        <v>57.384987643935681</v>
      </c>
      <c r="Q20" s="5">
        <f t="shared" si="32"/>
        <v>12.5</v>
      </c>
      <c r="R20">
        <f t="shared" si="0"/>
        <v>50000</v>
      </c>
      <c r="S20">
        <f t="shared" si="20"/>
        <v>1533.1152187634852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1244.7441336666639</v>
      </c>
      <c r="AC20">
        <f t="shared" si="1"/>
        <v>937.30269192938124</v>
      </c>
      <c r="AE20">
        <f t="shared" si="2"/>
        <v>701.67072554894469</v>
      </c>
      <c r="AF20">
        <f t="shared" si="3"/>
        <v>-35.083536277447237</v>
      </c>
      <c r="AG20">
        <f t="shared" si="4"/>
        <v>-7.6421416379695755</v>
      </c>
      <c r="AH20">
        <f t="shared" si="5"/>
        <v>-1504.3785414850111</v>
      </c>
      <c r="AI20">
        <f t="shared" si="6"/>
        <v>-845.43349385148315</v>
      </c>
      <c r="AJ20">
        <f t="shared" si="7"/>
        <v>307.44144173728262</v>
      </c>
      <c r="AK20">
        <f t="shared" si="28"/>
        <v>163.55262130381848</v>
      </c>
      <c r="AL20">
        <f t="shared" si="8"/>
        <v>-374.43943081038208</v>
      </c>
      <c r="AN20">
        <f t="shared" si="9"/>
        <v>212.06304771651494</v>
      </c>
      <c r="AO20">
        <f t="shared" si="10"/>
        <v>-10.603152385825748</v>
      </c>
      <c r="AP20">
        <f t="shared" si="11"/>
        <v>-2.3096529295293546</v>
      </c>
      <c r="AQ20">
        <f t="shared" si="12"/>
        <v>-454.66211829922463</v>
      </c>
      <c r="AR20">
        <f t="shared" si="13"/>
        <v>-255.51187589806477</v>
      </c>
      <c r="AS20">
        <f t="shared" si="14"/>
        <v>92.916758181925502</v>
      </c>
      <c r="AT20">
        <f t="shared" si="15"/>
        <v>49.429833785040003</v>
      </c>
      <c r="AU20">
        <f t="shared" si="16"/>
        <v>-113.16528393109925</v>
      </c>
      <c r="AW20">
        <v>17</v>
      </c>
      <c r="AX20">
        <f>(R20*SUMPRODUCT(K21:$K$23, X21:$X$23)-$AZ$3*SUMPRODUCT(K20:$K$22, W21:$W$23))/Z20</f>
        <v>1533.1152187634852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5.1834316999999998E-2</v>
      </c>
      <c r="O21">
        <f t="shared" si="30"/>
        <v>1147.6997528787135</v>
      </c>
      <c r="P21">
        <f t="shared" si="31"/>
        <v>57.384987643935681</v>
      </c>
      <c r="Q21" s="5">
        <f t="shared" si="32"/>
        <v>12.5</v>
      </c>
      <c r="R21">
        <f t="shared" si="0"/>
        <v>50000</v>
      </c>
      <c r="S21">
        <f t="shared" si="20"/>
        <v>1088.1636866872766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937.30269192938124</v>
      </c>
      <c r="AC21">
        <f t="shared" si="1"/>
        <v>624.13543673698905</v>
      </c>
      <c r="AE21">
        <f t="shared" si="2"/>
        <v>658.28339547573125</v>
      </c>
      <c r="AF21">
        <f t="shared" si="3"/>
        <v>-32.914169773786568</v>
      </c>
      <c r="AG21">
        <f t="shared" si="4"/>
        <v>-7.1695950293684652</v>
      </c>
      <c r="AH21">
        <f t="shared" si="5"/>
        <v>-1584.5007688856567</v>
      </c>
      <c r="AI21">
        <f t="shared" si="6"/>
        <v>-966.30113821308043</v>
      </c>
      <c r="AJ21">
        <f t="shared" si="7"/>
        <v>313.16725519239219</v>
      </c>
      <c r="AK21">
        <f t="shared" si="28"/>
        <v>133.71783599171258</v>
      </c>
      <c r="AL21">
        <f t="shared" si="8"/>
        <v>-519.41604702897564</v>
      </c>
      <c r="AN21">
        <f t="shared" si="9"/>
        <v>183.26802877753241</v>
      </c>
      <c r="AO21">
        <f t="shared" si="10"/>
        <v>-9.1634014388766225</v>
      </c>
      <c r="AP21">
        <f t="shared" si="11"/>
        <v>-1.9960362925696711</v>
      </c>
      <c r="AQ21">
        <f t="shared" si="12"/>
        <v>-441.12966316019498</v>
      </c>
      <c r="AR21">
        <f t="shared" si="13"/>
        <v>-269.02107211410885</v>
      </c>
      <c r="AS21">
        <f t="shared" si="14"/>
        <v>87.186682713305771</v>
      </c>
      <c r="AT21">
        <f t="shared" si="15"/>
        <v>37.227437883175348</v>
      </c>
      <c r="AU21">
        <f t="shared" si="16"/>
        <v>-144.60695151762775</v>
      </c>
      <c r="AW21">
        <v>18</v>
      </c>
      <c r="AX21">
        <f>(R21*SUMPRODUCT(K22:$K$23, X22:$X$23)-$AZ$3*SUMPRODUCT(K21:$K$22, W22:$W$23))/Z21</f>
        <v>1088.1636866872766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5.7772715000000002E-2</v>
      </c>
      <c r="O22">
        <f t="shared" si="30"/>
        <v>1147.6997528787135</v>
      </c>
      <c r="P22">
        <f t="shared" si="31"/>
        <v>57.384987643935681</v>
      </c>
      <c r="Q22" s="5">
        <f t="shared" si="32"/>
        <v>12.5</v>
      </c>
      <c r="R22">
        <f t="shared" si="0"/>
        <v>50000</v>
      </c>
      <c r="S22">
        <f t="shared" si="20"/>
        <v>579.42516365467827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624.13543673698905</v>
      </c>
      <c r="AC22">
        <f t="shared" si="1"/>
        <v>309.81595151567819</v>
      </c>
      <c r="AE22">
        <f t="shared" si="2"/>
        <v>613.66974252492219</v>
      </c>
      <c r="AF22">
        <f t="shared" si="3"/>
        <v>-30.683487126246114</v>
      </c>
      <c r="AG22">
        <f t="shared" si="4"/>
        <v>-6.6836921087776595</v>
      </c>
      <c r="AH22">
        <f t="shared" si="5"/>
        <v>-1656.8278811884838</v>
      </c>
      <c r="AI22">
        <f t="shared" si="6"/>
        <v>-1080.5253178985854</v>
      </c>
      <c r="AJ22">
        <f t="shared" si="7"/>
        <v>314.31948522131086</v>
      </c>
      <c r="AK22">
        <f t="shared" si="28"/>
        <v>103.29340319604887</v>
      </c>
      <c r="AL22">
        <f t="shared" si="8"/>
        <v>-662.91242948122567</v>
      </c>
      <c r="AN22">
        <f t="shared" si="9"/>
        <v>157.38041480013348</v>
      </c>
      <c r="AO22">
        <f t="shared" si="10"/>
        <v>-7.8690207400066754</v>
      </c>
      <c r="AP22">
        <f t="shared" si="11"/>
        <v>-1.7140852213893993</v>
      </c>
      <c r="AQ22">
        <f t="shared" si="12"/>
        <v>-424.9064946904731</v>
      </c>
      <c r="AR22">
        <f t="shared" si="13"/>
        <v>-277.10918585173573</v>
      </c>
      <c r="AS22">
        <f t="shared" si="14"/>
        <v>80.609695306731467</v>
      </c>
      <c r="AT22">
        <f t="shared" si="15"/>
        <v>26.490402760001494</v>
      </c>
      <c r="AU22">
        <f t="shared" si="16"/>
        <v>-170.00908778500275</v>
      </c>
      <c r="AW22">
        <v>19</v>
      </c>
      <c r="AX22">
        <f>(R22*SUMPRODUCT(K23:$K$23, X23:$X$23)-$AZ$3*SUMPRODUCT(K22:$K$22, W23:$W$23))/Z22</f>
        <v>579.42516365467827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6.4089452000000005E-2</v>
      </c>
      <c r="O23">
        <f t="shared" si="30"/>
        <v>1147.6997528787135</v>
      </c>
      <c r="P23">
        <f t="shared" si="31"/>
        <v>57.384987643935681</v>
      </c>
      <c r="Q23" s="5">
        <f t="shared" si="32"/>
        <v>12.5</v>
      </c>
      <c r="R23">
        <f t="shared" si="0"/>
        <v>50000</v>
      </c>
      <c r="S23">
        <f t="shared" si="20"/>
        <v>625.78956996035686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309.81595151567819</v>
      </c>
      <c r="AC23">
        <f t="shared" si="1"/>
        <v>309.81595151567819</v>
      </c>
      <c r="AE23">
        <f t="shared" si="2"/>
        <v>568.20328759226959</v>
      </c>
      <c r="AF23">
        <f t="shared" si="3"/>
        <v>-28.410164379613484</v>
      </c>
      <c r="AG23">
        <f t="shared" si="4"/>
        <v>-6.1885010231015984</v>
      </c>
      <c r="AH23">
        <f t="shared" si="5"/>
        <v>-1713.4166583531385</v>
      </c>
      <c r="AI23">
        <f t="shared" si="6"/>
        <v>-1179.8120361635838</v>
      </c>
      <c r="AJ23">
        <f t="shared" si="7"/>
        <v>0</v>
      </c>
      <c r="AK23">
        <f t="shared" si="28"/>
        <v>72.701048524503577</v>
      </c>
      <c r="AL23">
        <f t="shared" si="8"/>
        <v>-1107.1109876390801</v>
      </c>
      <c r="AN23">
        <f t="shared" si="9"/>
        <v>134.23379985819329</v>
      </c>
      <c r="AO23">
        <f t="shared" si="10"/>
        <v>-6.7116899929096663</v>
      </c>
      <c r="AP23">
        <f t="shared" si="11"/>
        <v>-1.4619873307620515</v>
      </c>
      <c r="AQ23">
        <f t="shared" si="12"/>
        <v>-404.78193951618152</v>
      </c>
      <c r="AR23">
        <f t="shared" si="13"/>
        <v>-278.72181698165991</v>
      </c>
      <c r="AS23">
        <f t="shared" si="14"/>
        <v>0</v>
      </c>
      <c r="AT23">
        <f t="shared" si="15"/>
        <v>17.175081894495857</v>
      </c>
      <c r="AU23">
        <f t="shared" si="16"/>
        <v>-261.546735087164</v>
      </c>
      <c r="AW23">
        <v>20</v>
      </c>
      <c r="AX23">
        <f>(R23*SUMPRODUCT(K$23:$K24, X$23:$X24)-$AZ$3*SUMPRODUCT(K$22:$K23, W$23:$W24))/Z23</f>
        <v>625.78956996035686</v>
      </c>
    </row>
    <row r="25" spans="5:50" x14ac:dyDescent="0.25">
      <c r="AN25" s="6">
        <f t="shared" ref="AN25:AU25" si="33">SUM(AN3:AN23)</f>
        <v>10688.925721197815</v>
      </c>
      <c r="AO25" s="6">
        <f t="shared" si="33"/>
        <v>-1395.2211007189264</v>
      </c>
      <c r="AP25" s="6">
        <f t="shared" si="33"/>
        <v>-728.87380461482962</v>
      </c>
      <c r="AQ25" s="6">
        <f t="shared" si="33"/>
        <v>-7019.3974044937122</v>
      </c>
      <c r="AR25" s="6">
        <f t="shared" si="33"/>
        <v>1545.433411370346</v>
      </c>
      <c r="AS25" s="6">
        <f t="shared" si="33"/>
        <v>-1392.0481588304717</v>
      </c>
      <c r="AT25" s="6">
        <f t="shared" si="33"/>
        <v>1953.328899759277</v>
      </c>
      <c r="AU25" s="7">
        <f t="shared" si="33"/>
        <v>2106.7141522991515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3842.933530385279</v>
      </c>
      <c r="K3">
        <v>1</v>
      </c>
      <c r="L3" s="2">
        <v>0</v>
      </c>
      <c r="O3">
        <f>$C$3</f>
        <v>3842.933530385279</v>
      </c>
      <c r="P3">
        <f>O3*B5</f>
        <v>3074.3468243082234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3842.933530385279</v>
      </c>
      <c r="AF3">
        <f t="shared" ref="AF3:AF23" si="3">-$Z3*P3</f>
        <v>-3074.3468243082234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143.62973537705557</v>
      </c>
      <c r="AJ3">
        <f t="shared" ref="AJ3:AJ23" si="7">AB3-AC3</f>
        <v>0</v>
      </c>
      <c r="AL3">
        <f t="shared" ref="AL3:AL23" si="8">SUM(AI3:AK3)</f>
        <v>143.62973537705557</v>
      </c>
      <c r="AN3">
        <f t="shared" ref="AN3:AN23" si="9">AE3*$K3</f>
        <v>3842.933530385279</v>
      </c>
      <c r="AO3">
        <f t="shared" ref="AO3:AO23" si="10">AF3*$K3</f>
        <v>-3074.3468243082234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143.62973537705557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143.62973537705557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2253.8268103622659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1306.3523346762825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1266.1575598391573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-1266.1575598391573</v>
      </c>
      <c r="AK4">
        <f t="shared" ref="AK4:AK23" si="28">H4*SUM(AB4:AB4, AE4:AF4)</f>
        <v>0</v>
      </c>
      <c r="AL4">
        <f t="shared" si="8"/>
        <v>-2304.5930098391573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-987.66925052311183</v>
      </c>
      <c r="AR4">
        <f t="shared" si="13"/>
        <v>-987.66925052311183</v>
      </c>
      <c r="AS4">
        <f t="shared" si="14"/>
        <v>-1204.2586644846463</v>
      </c>
      <c r="AT4">
        <f t="shared" si="15"/>
        <v>0</v>
      </c>
      <c r="AU4">
        <f t="shared" si="16"/>
        <v>-2191.9279150077582</v>
      </c>
      <c r="AW4">
        <v>1</v>
      </c>
      <c r="AX4">
        <f>(R4*SUMPRODUCT(K5:$K$23, X5:$X$23)-$AZ$3*SUMPRODUCT(K4:$K$22, W5:$W$23))/Z4</f>
        <v>1306.3523346762825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2.4225090000000001E-2</v>
      </c>
      <c r="O5">
        <f t="shared" ref="O5:O23" si="30">$C$3</f>
        <v>3842.933530385279</v>
      </c>
      <c r="P5">
        <f t="shared" ref="P5:P23" si="31">O5*$C$5</f>
        <v>192.14667651926396</v>
      </c>
      <c r="Q5" s="5">
        <f t="shared" ref="Q5:Q23" si="32">$C$8</f>
        <v>12.5</v>
      </c>
      <c r="R5">
        <f t="shared" si="0"/>
        <v>50000</v>
      </c>
      <c r="S5">
        <f t="shared" si="20"/>
        <v>2438.2462223265543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1266.1575598391573</v>
      </c>
      <c r="AC5">
        <f t="shared" si="1"/>
        <v>2282.3429614805082</v>
      </c>
      <c r="AE5">
        <f t="shared" si="2"/>
        <v>3597.2135275752294</v>
      </c>
      <c r="AF5">
        <f t="shared" si="3"/>
        <v>-179.8606763787615</v>
      </c>
      <c r="AG5">
        <f t="shared" si="4"/>
        <v>-11.700740785433862</v>
      </c>
      <c r="AH5">
        <f t="shared" si="5"/>
        <v>-1173.9857627645595</v>
      </c>
      <c r="AI5">
        <f t="shared" si="6"/>
        <v>2231.6663476464746</v>
      </c>
      <c r="AJ5">
        <f t="shared" si="7"/>
        <v>-1016.1854016413508</v>
      </c>
      <c r="AK5">
        <f t="shared" si="28"/>
        <v>243.074190332749</v>
      </c>
      <c r="AL5">
        <f t="shared" si="8"/>
        <v>1458.5551363378727</v>
      </c>
      <c r="AN5">
        <f t="shared" si="9"/>
        <v>3252.5485669040527</v>
      </c>
      <c r="AO5">
        <f t="shared" si="10"/>
        <v>-162.62742834520267</v>
      </c>
      <c r="AP5">
        <f t="shared" si="11"/>
        <v>-10.579640986458735</v>
      </c>
      <c r="AQ5">
        <f t="shared" si="12"/>
        <v>-1061.5009870763845</v>
      </c>
      <c r="AR5">
        <f t="shared" si="13"/>
        <v>2017.8405104960068</v>
      </c>
      <c r="AS5">
        <f t="shared" si="14"/>
        <v>-918.82017747368002</v>
      </c>
      <c r="AT5">
        <f t="shared" si="15"/>
        <v>219.78417554519538</v>
      </c>
      <c r="AU5">
        <f t="shared" si="16"/>
        <v>1318.8045085675221</v>
      </c>
      <c r="AW5">
        <v>2</v>
      </c>
      <c r="AX5">
        <f>(R5*SUMPRODUCT(K6:$K$23, X6:$X$23)-$AZ$3*SUMPRODUCT(K5:$K$22, W6:$W$23))/Z5</f>
        <v>2438.2462223265543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2.7828815E-2</v>
      </c>
      <c r="O6">
        <f t="shared" si="30"/>
        <v>3842.933530385279</v>
      </c>
      <c r="P6">
        <f t="shared" si="31"/>
        <v>192.14667651926396</v>
      </c>
      <c r="Q6" s="5">
        <f t="shared" si="32"/>
        <v>12.5</v>
      </c>
      <c r="R6">
        <f t="shared" si="0"/>
        <v>50000</v>
      </c>
      <c r="S6">
        <f t="shared" si="20"/>
        <v>3412.3379799934864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2282.3429614805082</v>
      </c>
      <c r="AC6">
        <f t="shared" si="1"/>
        <v>3073.3196429459767</v>
      </c>
      <c r="AE6">
        <f t="shared" si="2"/>
        <v>3461.1352025250885</v>
      </c>
      <c r="AF6">
        <f t="shared" si="3"/>
        <v>-173.05676012625443</v>
      </c>
      <c r="AG6">
        <f t="shared" si="4"/>
        <v>-11.258115626898729</v>
      </c>
      <c r="AH6">
        <f t="shared" si="5"/>
        <v>-1302.4710027231745</v>
      </c>
      <c r="AI6">
        <f t="shared" si="6"/>
        <v>1974.3493240487605</v>
      </c>
      <c r="AJ6">
        <f t="shared" si="7"/>
        <v>-790.97668146546857</v>
      </c>
      <c r="AK6">
        <f t="shared" si="28"/>
        <v>304.70205079220005</v>
      </c>
      <c r="AL6">
        <f t="shared" si="8"/>
        <v>1488.074693375492</v>
      </c>
      <c r="AN6">
        <f t="shared" si="9"/>
        <v>2967.202530471342</v>
      </c>
      <c r="AO6">
        <f t="shared" si="10"/>
        <v>-148.36012652356712</v>
      </c>
      <c r="AP6">
        <f t="shared" si="11"/>
        <v>-9.6514892432118806</v>
      </c>
      <c r="AQ6">
        <f t="shared" si="12"/>
        <v>-1116.5975984775866</v>
      </c>
      <c r="AR6">
        <f t="shared" si="13"/>
        <v>1692.5933162269762</v>
      </c>
      <c r="AS6">
        <f t="shared" si="14"/>
        <v>-678.09775505906453</v>
      </c>
      <c r="AT6">
        <f t="shared" si="15"/>
        <v>261.21854341050403</v>
      </c>
      <c r="AU6">
        <f t="shared" si="16"/>
        <v>1275.7141045784156</v>
      </c>
      <c r="AW6">
        <v>3</v>
      </c>
      <c r="AX6">
        <f>(R6*SUMPRODUCT(K7:$K$23, X7:$X$23)-$AZ$3*SUMPRODUCT(K6:$K$22, W7:$W$23))/Z6</f>
        <v>3412.3379799934864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3.1684449000000003E-2</v>
      </c>
      <c r="O7">
        <f t="shared" si="30"/>
        <v>3842.933530385279</v>
      </c>
      <c r="P7">
        <f t="shared" si="31"/>
        <v>192.14667651926396</v>
      </c>
      <c r="Q7" s="5">
        <f t="shared" si="32"/>
        <v>12.5</v>
      </c>
      <c r="R7">
        <f t="shared" si="0"/>
        <v>50000</v>
      </c>
      <c r="S7">
        <f t="shared" si="20"/>
        <v>4242.1431096738952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3073.3196429459767</v>
      </c>
      <c r="AC7">
        <f t="shared" si="1"/>
        <v>3661.4199446574421</v>
      </c>
      <c r="AE7">
        <f t="shared" si="2"/>
        <v>3316.8596886933269</v>
      </c>
      <c r="AF7">
        <f t="shared" si="3"/>
        <v>-165.84298443466636</v>
      </c>
      <c r="AG7">
        <f t="shared" si="4"/>
        <v>-10.788827280213164</v>
      </c>
      <c r="AH7">
        <f t="shared" si="5"/>
        <v>-1426.8287616663033</v>
      </c>
      <c r="AI7">
        <f t="shared" si="6"/>
        <v>1713.3991153121437</v>
      </c>
      <c r="AJ7">
        <f t="shared" si="7"/>
        <v>-588.10030171146536</v>
      </c>
      <c r="AK7">
        <f t="shared" si="28"/>
        <v>384.04155262252613</v>
      </c>
      <c r="AL7">
        <f t="shared" si="8"/>
        <v>1509.3403662232045</v>
      </c>
      <c r="AN7">
        <f t="shared" si="9"/>
        <v>2678.2672392551931</v>
      </c>
      <c r="AO7">
        <f t="shared" si="10"/>
        <v>-133.91336196275967</v>
      </c>
      <c r="AP7">
        <f t="shared" si="11"/>
        <v>-8.7116626467732559</v>
      </c>
      <c r="AQ7">
        <f t="shared" si="12"/>
        <v>-1152.122515590451</v>
      </c>
      <c r="AR7">
        <f t="shared" si="13"/>
        <v>1383.5196990552088</v>
      </c>
      <c r="AS7">
        <f t="shared" si="14"/>
        <v>-474.8738021204681</v>
      </c>
      <c r="AT7">
        <f t="shared" si="15"/>
        <v>310.10232733324131</v>
      </c>
      <c r="AU7">
        <f t="shared" si="16"/>
        <v>1218.7482242679819</v>
      </c>
      <c r="AW7">
        <v>4</v>
      </c>
      <c r="AX7">
        <f>(R7*SUMPRODUCT(K8:$K$23, X8:$X$23)-$AZ$3*SUMPRODUCT(K7:$K$22, W8:$W$23))/Z7</f>
        <v>4242.1431096738952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3.5933631000000001E-2</v>
      </c>
      <c r="O8">
        <f t="shared" si="30"/>
        <v>3842.933530385279</v>
      </c>
      <c r="P8">
        <f t="shared" si="31"/>
        <v>192.14667651926396</v>
      </c>
      <c r="Q8" s="5">
        <f t="shared" si="32"/>
        <v>12.5</v>
      </c>
      <c r="R8">
        <f t="shared" si="0"/>
        <v>50000</v>
      </c>
      <c r="S8">
        <f t="shared" si="20"/>
        <v>4932.8971712726307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3661.4199446574421</v>
      </c>
      <c r="AC8">
        <f t="shared" si="1"/>
        <v>4062.0463732349654</v>
      </c>
      <c r="AE8">
        <f t="shared" si="2"/>
        <v>3164.5042796741127</v>
      </c>
      <c r="AF8">
        <f t="shared" si="3"/>
        <v>-158.22521398370566</v>
      </c>
      <c r="AG8">
        <f t="shared" si="4"/>
        <v>-10.293257269001121</v>
      </c>
      <c r="AH8">
        <f t="shared" si="5"/>
        <v>-1550.7269536396539</v>
      </c>
      <c r="AI8">
        <f t="shared" si="6"/>
        <v>1445.2588547817522</v>
      </c>
      <c r="AJ8">
        <f t="shared" si="7"/>
        <v>-400.62642857752326</v>
      </c>
      <c r="AK8">
        <f t="shared" si="28"/>
        <v>467.40570062538421</v>
      </c>
      <c r="AL8">
        <f t="shared" si="8"/>
        <v>1512.0381268296132</v>
      </c>
      <c r="AN8">
        <f t="shared" si="9"/>
        <v>2387.8559949237042</v>
      </c>
      <c r="AO8">
        <f t="shared" si="10"/>
        <v>-119.39279974618523</v>
      </c>
      <c r="AP8">
        <f t="shared" si="11"/>
        <v>-7.7670351830295203</v>
      </c>
      <c r="AQ8">
        <f t="shared" si="12"/>
        <v>-1170.1398783128063</v>
      </c>
      <c r="AR8">
        <f t="shared" si="13"/>
        <v>1090.5562816816835</v>
      </c>
      <c r="AS8">
        <f t="shared" si="14"/>
        <v>-302.30270988991327</v>
      </c>
      <c r="AT8">
        <f t="shared" si="15"/>
        <v>352.69268285356088</v>
      </c>
      <c r="AU8">
        <f t="shared" si="16"/>
        <v>1140.9462546453312</v>
      </c>
      <c r="AW8">
        <v>5</v>
      </c>
      <c r="AX8">
        <f>(R8*SUMPRODUCT(K9:$K$23, X9:$X$23)-$AZ$3*SUMPRODUCT(K8:$K$22, W9:$W$23))/Z8</f>
        <v>4932.8971712726307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4.1016489000000003E-2</v>
      </c>
      <c r="O9">
        <f t="shared" si="30"/>
        <v>3842.933530385279</v>
      </c>
      <c r="P9">
        <f t="shared" si="31"/>
        <v>192.14667651926396</v>
      </c>
      <c r="Q9" s="5">
        <f t="shared" si="32"/>
        <v>12.5</v>
      </c>
      <c r="R9">
        <f t="shared" si="0"/>
        <v>50000</v>
      </c>
      <c r="S9">
        <f t="shared" si="20"/>
        <v>5471.0087733749424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4062.0463732349654</v>
      </c>
      <c r="AC9">
        <f t="shared" si="1"/>
        <v>4275.3226170732469</v>
      </c>
      <c r="AE9">
        <f t="shared" si="2"/>
        <v>3003.0623818996655</v>
      </c>
      <c r="AF9">
        <f t="shared" si="3"/>
        <v>-150.15311909498328</v>
      </c>
      <c r="AG9">
        <f t="shared" si="4"/>
        <v>-9.7681314227629539</v>
      </c>
      <c r="AH9">
        <f t="shared" si="5"/>
        <v>-1688.7730941926179</v>
      </c>
      <c r="AI9">
        <f t="shared" si="6"/>
        <v>1154.3680371893015</v>
      </c>
      <c r="AJ9">
        <f t="shared" si="7"/>
        <v>-213.27624383828152</v>
      </c>
      <c r="AK9">
        <f t="shared" si="28"/>
        <v>507.55774368531019</v>
      </c>
      <c r="AL9">
        <f t="shared" si="8"/>
        <v>1448.6495370363302</v>
      </c>
      <c r="AN9">
        <f t="shared" si="9"/>
        <v>2111.0825096190565</v>
      </c>
      <c r="AO9">
        <f t="shared" si="10"/>
        <v>-105.55412548095283</v>
      </c>
      <c r="AP9">
        <f t="shared" si="11"/>
        <v>-6.8667675778385338</v>
      </c>
      <c r="AQ9">
        <f t="shared" si="12"/>
        <v>-1187.1679267648344</v>
      </c>
      <c r="AR9">
        <f t="shared" si="13"/>
        <v>811.4936897954309</v>
      </c>
      <c r="AS9">
        <f t="shared" si="14"/>
        <v>-149.92820355580884</v>
      </c>
      <c r="AT9">
        <f t="shared" si="15"/>
        <v>356.80120458835341</v>
      </c>
      <c r="AU9">
        <f t="shared" si="16"/>
        <v>1018.3666908279756</v>
      </c>
      <c r="AW9">
        <v>6</v>
      </c>
      <c r="AX9">
        <f>(R9*SUMPRODUCT(K10:$K$23, X10:$X$23)-$AZ$3*SUMPRODUCT(K9:$K$22, W10:$W$23))/Z9</f>
        <v>5471.0087733749424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4.6435859000000003E-2</v>
      </c>
      <c r="O10">
        <f t="shared" si="30"/>
        <v>3842.933530385279</v>
      </c>
      <c r="P10">
        <f t="shared" si="31"/>
        <v>192.14667651926396</v>
      </c>
      <c r="Q10" s="5">
        <f t="shared" si="32"/>
        <v>12.5</v>
      </c>
      <c r="R10">
        <f t="shared" si="0"/>
        <v>50000</v>
      </c>
      <c r="S10">
        <f t="shared" si="20"/>
        <v>5836.6908805558942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4275.3226170732469</v>
      </c>
      <c r="AC10">
        <f t="shared" si="1"/>
        <v>4303.6763327327562</v>
      </c>
      <c r="AE10">
        <f t="shared" si="2"/>
        <v>2833.5819767465719</v>
      </c>
      <c r="AF10">
        <f t="shared" si="3"/>
        <v>-141.67909883732861</v>
      </c>
      <c r="AG10">
        <f t="shared" si="4"/>
        <v>-9.2168585350944348</v>
      </c>
      <c r="AH10">
        <f t="shared" si="5"/>
        <v>-1814.36629376356</v>
      </c>
      <c r="AI10">
        <f t="shared" si="6"/>
        <v>868.31972561058865</v>
      </c>
      <c r="AJ10">
        <f t="shared" si="7"/>
        <v>-28.353715659509362</v>
      </c>
      <c r="AK10">
        <f t="shared" si="28"/>
        <v>378.32034437754925</v>
      </c>
      <c r="AL10">
        <f t="shared" si="8"/>
        <v>1218.2863543286285</v>
      </c>
      <c r="AN10">
        <f t="shared" si="9"/>
        <v>1889.3500472055671</v>
      </c>
      <c r="AO10">
        <f t="shared" si="10"/>
        <v>-94.46750236027836</v>
      </c>
      <c r="AP10">
        <f t="shared" si="11"/>
        <v>-6.145533198358974</v>
      </c>
      <c r="AQ10">
        <f t="shared" si="12"/>
        <v>-1209.7666737371969</v>
      </c>
      <c r="AR10">
        <f t="shared" si="13"/>
        <v>578.97033790973262</v>
      </c>
      <c r="AS10">
        <f t="shared" si="14"/>
        <v>-18.905432932367358</v>
      </c>
      <c r="AT10">
        <f t="shared" si="15"/>
        <v>252.25300216273823</v>
      </c>
      <c r="AU10">
        <f t="shared" si="16"/>
        <v>812.31790714010344</v>
      </c>
      <c r="AW10">
        <v>7</v>
      </c>
      <c r="AX10">
        <f>(R10*SUMPRODUCT(K11:$K$23, X11:$X$23)-$AZ$3*SUMPRODUCT(K10:$K$22, W11:$W$23))/Z10</f>
        <v>5836.6908805558942</v>
      </c>
    </row>
    <row r="11" spans="1:52" x14ac:dyDescent="0.25">
      <c r="A11" t="s">
        <v>33</v>
      </c>
      <c r="C11" s="24">
        <f>AU25</f>
        <v>6283.7180493957867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5.1834316999999998E-2</v>
      </c>
      <c r="O11">
        <f t="shared" si="30"/>
        <v>3842.933530385279</v>
      </c>
      <c r="P11">
        <f t="shared" si="31"/>
        <v>192.14667651926396</v>
      </c>
      <c r="Q11" s="5">
        <f t="shared" si="32"/>
        <v>12.5</v>
      </c>
      <c r="R11">
        <f t="shared" si="0"/>
        <v>50000</v>
      </c>
      <c r="S11">
        <f t="shared" si="20"/>
        <v>6071.1248403836626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4303.6763327327562</v>
      </c>
      <c r="AC11">
        <f t="shared" si="1"/>
        <v>4199.7323640538771</v>
      </c>
      <c r="AE11">
        <f t="shared" si="2"/>
        <v>2658.3693705509377</v>
      </c>
      <c r="AF11">
        <f t="shared" si="3"/>
        <v>-132.91846852754688</v>
      </c>
      <c r="AG11">
        <f t="shared" si="4"/>
        <v>-8.6469403826912501</v>
      </c>
      <c r="AH11">
        <f t="shared" si="5"/>
        <v>-1910.9982682089621</v>
      </c>
      <c r="AI11">
        <f t="shared" si="6"/>
        <v>605.80569343173738</v>
      </c>
      <c r="AJ11">
        <f t="shared" si="7"/>
        <v>103.94396867887917</v>
      </c>
      <c r="AK11">
        <f t="shared" si="28"/>
        <v>350.33422714299036</v>
      </c>
      <c r="AL11">
        <f t="shared" si="8"/>
        <v>1060.0838892536069</v>
      </c>
      <c r="AN11">
        <f t="shared" si="9"/>
        <v>1686.0300365858398</v>
      </c>
      <c r="AO11">
        <f t="shared" si="10"/>
        <v>-84.301501829291979</v>
      </c>
      <c r="AP11">
        <f t="shared" si="11"/>
        <v>-5.4841894325479146</v>
      </c>
      <c r="AQ11">
        <f t="shared" si="12"/>
        <v>-1212.0213675935051</v>
      </c>
      <c r="AR11">
        <f t="shared" si="13"/>
        <v>384.22297773049468</v>
      </c>
      <c r="AS11">
        <f t="shared" si="14"/>
        <v>65.924869303699325</v>
      </c>
      <c r="AT11">
        <f t="shared" si="15"/>
        <v>222.19411506563995</v>
      </c>
      <c r="AU11">
        <f t="shared" si="16"/>
        <v>672.34196209983395</v>
      </c>
      <c r="AW11">
        <v>8</v>
      </c>
      <c r="AX11">
        <f>(R11*SUMPRODUCT(K12:$K$23, X12:$X$23)-$AZ$3*SUMPRODUCT(K11:$K$22, W12:$W$23))/Z11</f>
        <v>6071.1248403836626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5.7772715000000002E-2</v>
      </c>
      <c r="O12">
        <f t="shared" si="30"/>
        <v>3842.933530385279</v>
      </c>
      <c r="P12">
        <f t="shared" si="31"/>
        <v>192.14667651926396</v>
      </c>
      <c r="Q12" s="5">
        <f t="shared" si="32"/>
        <v>12.5</v>
      </c>
      <c r="R12">
        <f t="shared" si="0"/>
        <v>50000</v>
      </c>
      <c r="S12">
        <f t="shared" si="20"/>
        <v>6209.1748778947986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4199.7323640538771</v>
      </c>
      <c r="AC12">
        <f t="shared" si="1"/>
        <v>4004.1298551854306</v>
      </c>
      <c r="AE12">
        <f t="shared" si="2"/>
        <v>2478.2044608358592</v>
      </c>
      <c r="AF12">
        <f t="shared" si="3"/>
        <v>-123.91022304179297</v>
      </c>
      <c r="AG12">
        <f t="shared" si="4"/>
        <v>-8.0609137565131253</v>
      </c>
      <c r="AH12">
        <f t="shared" si="5"/>
        <v>-1998.22888940485</v>
      </c>
      <c r="AI12">
        <f t="shared" si="6"/>
        <v>348.00443463270335</v>
      </c>
      <c r="AJ12">
        <f t="shared" si="7"/>
        <v>195.60250886844642</v>
      </c>
      <c r="AK12">
        <f t="shared" si="28"/>
        <v>458.78186212935606</v>
      </c>
      <c r="AL12">
        <f t="shared" si="8"/>
        <v>1002.3888056305059</v>
      </c>
      <c r="AN12">
        <f t="shared" si="9"/>
        <v>1468.9375733036147</v>
      </c>
      <c r="AO12">
        <f t="shared" si="10"/>
        <v>-73.446878665180748</v>
      </c>
      <c r="AP12">
        <f t="shared" si="11"/>
        <v>-4.778047687037227</v>
      </c>
      <c r="AQ12">
        <f t="shared" si="12"/>
        <v>-1184.4355629629995</v>
      </c>
      <c r="AR12">
        <f t="shared" si="13"/>
        <v>206.27708398839744</v>
      </c>
      <c r="AS12">
        <f t="shared" si="14"/>
        <v>115.94195686840274</v>
      </c>
      <c r="AT12">
        <f t="shared" si="15"/>
        <v>271.939594122394</v>
      </c>
      <c r="AU12">
        <f t="shared" si="16"/>
        <v>594.15863497919418</v>
      </c>
      <c r="AW12">
        <v>9</v>
      </c>
      <c r="AX12">
        <f>(R12*SUMPRODUCT(K13:$K$23, X13:$X$23)-$AZ$3*SUMPRODUCT(K12:$K$22, W13:$W$23))/Z12</f>
        <v>6209.1748778947986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6.4089452000000005E-2</v>
      </c>
      <c r="O13">
        <f t="shared" si="30"/>
        <v>3842.933530385279</v>
      </c>
      <c r="P13">
        <f t="shared" si="31"/>
        <v>192.14667651926396</v>
      </c>
      <c r="Q13" s="5">
        <f t="shared" si="32"/>
        <v>12.5</v>
      </c>
      <c r="R13">
        <f t="shared" si="0"/>
        <v>50000</v>
      </c>
      <c r="S13">
        <f t="shared" si="20"/>
        <v>6290.5237324064638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4004.1298551854306</v>
      </c>
      <c r="AC13">
        <f t="shared" si="1"/>
        <v>3756.0390469722374</v>
      </c>
      <c r="AE13">
        <f t="shared" si="2"/>
        <v>2294.5956503885755</v>
      </c>
      <c r="AF13">
        <f t="shared" si="3"/>
        <v>-114.72978251942878</v>
      </c>
      <c r="AG13">
        <f t="shared" si="4"/>
        <v>-7.4636850736738065</v>
      </c>
      <c r="AH13">
        <f t="shared" si="5"/>
        <v>-2066.4781810967506</v>
      </c>
      <c r="AI13">
        <f t="shared" si="6"/>
        <v>105.92400169872235</v>
      </c>
      <c r="AJ13">
        <f t="shared" si="7"/>
        <v>248.09080821319321</v>
      </c>
      <c r="AK13">
        <f t="shared" si="28"/>
        <v>642.51715562537061</v>
      </c>
      <c r="AL13">
        <f t="shared" si="8"/>
        <v>996.53196553728617</v>
      </c>
      <c r="AN13">
        <f t="shared" si="9"/>
        <v>1232.0905820050189</v>
      </c>
      <c r="AO13">
        <f t="shared" si="10"/>
        <v>-61.604529100250943</v>
      </c>
      <c r="AP13">
        <f t="shared" si="11"/>
        <v>-4.0076499250609396</v>
      </c>
      <c r="AQ13">
        <f t="shared" si="12"/>
        <v>-1109.6021664719028</v>
      </c>
      <c r="AR13">
        <f t="shared" si="13"/>
        <v>56.876236507804201</v>
      </c>
      <c r="AS13">
        <f t="shared" si="14"/>
        <v>133.21316469406074</v>
      </c>
      <c r="AT13">
        <f t="shared" si="15"/>
        <v>345.00167211971007</v>
      </c>
      <c r="AU13">
        <f t="shared" si="16"/>
        <v>535.09107332157498</v>
      </c>
      <c r="AW13">
        <v>10</v>
      </c>
      <c r="AX13">
        <f>(R13*SUMPRODUCT(K14:$K$23, X14:$X$23)-$AZ$3*SUMPRODUCT(K13:$K$22, W14:$W$23))/Z13</f>
        <v>6290.5237324064638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7.1121990999999996E-2</v>
      </c>
      <c r="O14">
        <f t="shared" si="30"/>
        <v>3842.933530385279</v>
      </c>
      <c r="P14">
        <f t="shared" si="31"/>
        <v>192.14667651926396</v>
      </c>
      <c r="Q14" s="5">
        <f t="shared" si="32"/>
        <v>12.5</v>
      </c>
      <c r="R14">
        <f t="shared" si="0"/>
        <v>50000</v>
      </c>
      <c r="S14">
        <f t="shared" si="20"/>
        <v>6248.6827693634332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3756.0390469722374</v>
      </c>
      <c r="AC14">
        <f t="shared" si="1"/>
        <v>3428.3853319635496</v>
      </c>
      <c r="AE14">
        <f t="shared" si="2"/>
        <v>2108.453482689114</v>
      </c>
      <c r="AF14">
        <f t="shared" si="3"/>
        <v>-105.42267413445572</v>
      </c>
      <c r="AG14">
        <f t="shared" si="4"/>
        <v>-6.8582160803004051</v>
      </c>
      <c r="AH14">
        <f t="shared" si="5"/>
        <v>-2123.328570546651</v>
      </c>
      <c r="AI14">
        <f t="shared" si="6"/>
        <v>-127.15597807229324</v>
      </c>
      <c r="AJ14">
        <f t="shared" si="7"/>
        <v>327.65371500868787</v>
      </c>
      <c r="AK14">
        <f t="shared" si="28"/>
        <v>492.80360753743651</v>
      </c>
      <c r="AL14">
        <f t="shared" si="8"/>
        <v>693.30134447383114</v>
      </c>
      <c r="AN14">
        <f t="shared" si="9"/>
        <v>1042.8999888541714</v>
      </c>
      <c r="AO14">
        <f t="shared" si="10"/>
        <v>-52.144999442708581</v>
      </c>
      <c r="AP14">
        <f t="shared" si="11"/>
        <v>-3.3922652467450236</v>
      </c>
      <c r="AQ14">
        <f t="shared" si="12"/>
        <v>-1050.2576228205819</v>
      </c>
      <c r="AR14">
        <f t="shared" si="13"/>
        <v>-62.89489865586426</v>
      </c>
      <c r="AS14">
        <f t="shared" si="14"/>
        <v>162.06667993204795</v>
      </c>
      <c r="AT14">
        <f t="shared" si="15"/>
        <v>243.75442997803515</v>
      </c>
      <c r="AU14">
        <f t="shared" si="16"/>
        <v>342.9262112542188</v>
      </c>
      <c r="AW14">
        <v>11</v>
      </c>
      <c r="AX14">
        <f>(R14*SUMPRODUCT(K15:$K$23, X15:$X$23)-$AZ$3*SUMPRODUCT(K14:$K$22, W15:$W$23))/Z14</f>
        <v>6248.6827693634332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7.9233461000000005E-2</v>
      </c>
      <c r="O15">
        <f t="shared" si="30"/>
        <v>3842.933530385279</v>
      </c>
      <c r="P15">
        <f t="shared" si="31"/>
        <v>192.14667651926396</v>
      </c>
      <c r="Q15" s="5">
        <f t="shared" si="32"/>
        <v>12.5</v>
      </c>
      <c r="R15">
        <f t="shared" si="0"/>
        <v>50000</v>
      </c>
      <c r="S15">
        <f t="shared" si="20"/>
        <v>6102.9866949024981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3428.3853319635496</v>
      </c>
      <c r="AC15">
        <f t="shared" si="1"/>
        <v>3049.6545044603054</v>
      </c>
      <c r="AE15">
        <f t="shared" si="2"/>
        <v>1920.3088810712611</v>
      </c>
      <c r="AF15">
        <f t="shared" si="3"/>
        <v>-96.015444053563058</v>
      </c>
      <c r="AG15">
        <f t="shared" si="4"/>
        <v>-6.2462337231693468</v>
      </c>
      <c r="AH15">
        <f t="shared" si="5"/>
        <v>-2173.6007853122205</v>
      </c>
      <c r="AI15">
        <f t="shared" si="6"/>
        <v>-355.55358201769172</v>
      </c>
      <c r="AJ15">
        <f t="shared" si="7"/>
        <v>378.7308275032442</v>
      </c>
      <c r="AK15">
        <f t="shared" si="28"/>
        <v>449.47172226172535</v>
      </c>
      <c r="AL15">
        <f t="shared" si="8"/>
        <v>472.64896774727782</v>
      </c>
      <c r="AN15">
        <f t="shared" si="9"/>
        <v>874.96744877976766</v>
      </c>
      <c r="AO15">
        <f t="shared" si="10"/>
        <v>-43.748372438988383</v>
      </c>
      <c r="AP15">
        <f t="shared" si="11"/>
        <v>-2.8460271361109339</v>
      </c>
      <c r="AQ15">
        <f t="shared" si="12"/>
        <v>-990.37709638117212</v>
      </c>
      <c r="AR15">
        <f t="shared" si="13"/>
        <v>-162.00404717650369</v>
      </c>
      <c r="AS15">
        <f t="shared" si="14"/>
        <v>172.56450208671754</v>
      </c>
      <c r="AT15">
        <f t="shared" si="15"/>
        <v>204.79680639012577</v>
      </c>
      <c r="AU15">
        <f t="shared" si="16"/>
        <v>215.35726130033962</v>
      </c>
      <c r="AW15">
        <v>12</v>
      </c>
      <c r="AX15">
        <f>(R15*SUMPRODUCT(K16:$K$23, X16:$X$23)-$AZ$3*SUMPRODUCT(K15:$K$22, W16:$W$23))/Z15</f>
        <v>6102.9866949024981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8.7905784000000001E-2</v>
      </c>
      <c r="O16">
        <f t="shared" si="30"/>
        <v>3842.933530385279</v>
      </c>
      <c r="P16">
        <f t="shared" si="31"/>
        <v>192.14667651926396</v>
      </c>
      <c r="Q16" s="5">
        <f t="shared" si="32"/>
        <v>12.5</v>
      </c>
      <c r="R16">
        <f t="shared" si="0"/>
        <v>50000</v>
      </c>
      <c r="S16">
        <f t="shared" si="20"/>
        <v>5858.7151523546627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3049.6545044603054</v>
      </c>
      <c r="AC16">
        <f t="shared" si="1"/>
        <v>2640.9641101585003</v>
      </c>
      <c r="AE16">
        <f t="shared" si="2"/>
        <v>1732.2995345478166</v>
      </c>
      <c r="AF16">
        <f t="shared" si="3"/>
        <v>-86.61497672739084</v>
      </c>
      <c r="AG16">
        <f t="shared" si="4"/>
        <v>-5.634691313455213</v>
      </c>
      <c r="AH16">
        <f t="shared" si="5"/>
        <v>-2196.3202899297617</v>
      </c>
      <c r="AI16">
        <f t="shared" si="6"/>
        <v>-556.27042342279105</v>
      </c>
      <c r="AJ16">
        <f t="shared" si="7"/>
        <v>408.6903943018051</v>
      </c>
      <c r="AK16">
        <f t="shared" si="28"/>
        <v>401.78016355936217</v>
      </c>
      <c r="AL16">
        <f t="shared" si="8"/>
        <v>254.20013443837621</v>
      </c>
      <c r="AN16">
        <f t="shared" si="9"/>
        <v>727.08630003823305</v>
      </c>
      <c r="AO16">
        <f t="shared" si="10"/>
        <v>-36.354315001911658</v>
      </c>
      <c r="AP16">
        <f t="shared" si="11"/>
        <v>-2.3650106562126054</v>
      </c>
      <c r="AQ16">
        <f t="shared" si="12"/>
        <v>-921.84657529263461</v>
      </c>
      <c r="AR16">
        <f t="shared" si="13"/>
        <v>-233.4796009125258</v>
      </c>
      <c r="AS16">
        <f t="shared" si="14"/>
        <v>171.53683917119574</v>
      </c>
      <c r="AT16">
        <f t="shared" si="15"/>
        <v>168.63645502703861</v>
      </c>
      <c r="AU16">
        <f t="shared" si="16"/>
        <v>106.69369328570853</v>
      </c>
      <c r="AW16">
        <v>13</v>
      </c>
      <c r="AX16">
        <f>(R16*SUMPRODUCT(K17:$K$23, X17:$X$23)-$AZ$3*SUMPRODUCT(K16:$K$22, W17:$W$23))/Z16</f>
        <v>5858.7151523546627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9.7118048999999998E-2</v>
      </c>
      <c r="O17">
        <f t="shared" si="30"/>
        <v>3842.933530385279</v>
      </c>
      <c r="P17">
        <f t="shared" si="31"/>
        <v>192.14667651926396</v>
      </c>
      <c r="Q17" s="5">
        <f t="shared" si="32"/>
        <v>12.5</v>
      </c>
      <c r="R17">
        <f t="shared" si="0"/>
        <v>50000</v>
      </c>
      <c r="S17">
        <f t="shared" si="20"/>
        <v>5518.3325396596647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2640.9641101585003</v>
      </c>
      <c r="AC17">
        <f t="shared" si="1"/>
        <v>2221.0688842349418</v>
      </c>
      <c r="AE17">
        <f t="shared" si="2"/>
        <v>1546.7389881234462</v>
      </c>
      <c r="AF17">
        <f t="shared" si="3"/>
        <v>-77.336949406172323</v>
      </c>
      <c r="AG17">
        <f t="shared" si="4"/>
        <v>-5.0311141732406428</v>
      </c>
      <c r="AH17">
        <f t="shared" si="5"/>
        <v>-2188.9209083200708</v>
      </c>
      <c r="AI17">
        <f t="shared" si="6"/>
        <v>-724.54998377603761</v>
      </c>
      <c r="AJ17">
        <f t="shared" si="7"/>
        <v>419.89522592355843</v>
      </c>
      <c r="AK17">
        <f t="shared" si="28"/>
        <v>351.72403135930006</v>
      </c>
      <c r="AL17">
        <f t="shared" si="8"/>
        <v>47.069273506820878</v>
      </c>
      <c r="AN17">
        <f t="shared" si="9"/>
        <v>598.0289010598201</v>
      </c>
      <c r="AO17">
        <f t="shared" si="10"/>
        <v>-29.901445052991008</v>
      </c>
      <c r="AP17">
        <f t="shared" si="11"/>
        <v>-1.945222628531464</v>
      </c>
      <c r="AQ17">
        <f t="shared" si="12"/>
        <v>-846.32117982471129</v>
      </c>
      <c r="AR17">
        <f t="shared" si="13"/>
        <v>-280.13894644641368</v>
      </c>
      <c r="AS17">
        <f t="shared" si="14"/>
        <v>162.34767627082618</v>
      </c>
      <c r="AT17">
        <f t="shared" si="15"/>
        <v>135.99006526972244</v>
      </c>
      <c r="AU17">
        <f t="shared" si="16"/>
        <v>18.198795094134926</v>
      </c>
      <c r="AW17">
        <v>14</v>
      </c>
      <c r="AX17">
        <f>(R17*SUMPRODUCT(K18:$K$23, X18:$X$23)-$AZ$3*SUMPRODUCT(K17:$K$22, W18:$W$23))/Z17</f>
        <v>5518.3325396596647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0.107494799</v>
      </c>
      <c r="O18">
        <f t="shared" si="30"/>
        <v>3842.933530385279</v>
      </c>
      <c r="P18">
        <f t="shared" si="31"/>
        <v>192.14667651926396</v>
      </c>
      <c r="Q18" s="5">
        <f t="shared" si="32"/>
        <v>12.5</v>
      </c>
      <c r="R18">
        <f t="shared" si="0"/>
        <v>50000</v>
      </c>
      <c r="S18">
        <f t="shared" si="20"/>
        <v>5071.3263979452513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2221.0688842349418</v>
      </c>
      <c r="AC18">
        <f t="shared" si="1"/>
        <v>1801.3288175596776</v>
      </c>
      <c r="AE18">
        <f t="shared" si="2"/>
        <v>1365.0052016084185</v>
      </c>
      <c r="AF18">
        <f t="shared" si="3"/>
        <v>-68.250260080420929</v>
      </c>
      <c r="AG18">
        <f t="shared" si="4"/>
        <v>-4.4399844247096825</v>
      </c>
      <c r="AH18">
        <f t="shared" si="5"/>
        <v>-2163.2744271942165</v>
      </c>
      <c r="AI18">
        <f t="shared" si="6"/>
        <v>-870.95947009092879</v>
      </c>
      <c r="AJ18">
        <f t="shared" si="7"/>
        <v>419.74006667526419</v>
      </c>
      <c r="AK18">
        <f t="shared" si="28"/>
        <v>301.02018477053474</v>
      </c>
      <c r="AL18">
        <f t="shared" si="8"/>
        <v>-150.19921864512986</v>
      </c>
      <c r="AN18">
        <f t="shared" si="9"/>
        <v>486.16267539965696</v>
      </c>
      <c r="AO18">
        <f t="shared" si="10"/>
        <v>-24.308133769982849</v>
      </c>
      <c r="AP18">
        <f t="shared" si="11"/>
        <v>-1.5813527333860624</v>
      </c>
      <c r="AQ18">
        <f t="shared" si="12"/>
        <v>-770.47565965987042</v>
      </c>
      <c r="AR18">
        <f t="shared" si="13"/>
        <v>-310.20247076358248</v>
      </c>
      <c r="AS18">
        <f t="shared" si="14"/>
        <v>149.49536715818058</v>
      </c>
      <c r="AT18">
        <f t="shared" si="15"/>
        <v>107.21188329897986</v>
      </c>
      <c r="AU18">
        <f t="shared" si="16"/>
        <v>-53.495220306422034</v>
      </c>
      <c r="AW18">
        <v>15</v>
      </c>
      <c r="AX18">
        <f>(R18*SUMPRODUCT(K19:$K$23, X19:$X$23)-$AZ$3*SUMPRODUCT(K18:$K$22, W19:$W$23))/Z18</f>
        <v>5071.3263979452513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0.119195734</v>
      </c>
      <c r="O19">
        <f t="shared" si="30"/>
        <v>3842.933530385279</v>
      </c>
      <c r="P19">
        <f t="shared" si="31"/>
        <v>192.14667651926396</v>
      </c>
      <c r="Q19" s="5">
        <f t="shared" si="32"/>
        <v>12.5</v>
      </c>
      <c r="R19">
        <f t="shared" si="0"/>
        <v>50000</v>
      </c>
      <c r="S19">
        <f t="shared" si="20"/>
        <v>4500.1189542658522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1801.3288175596776</v>
      </c>
      <c r="AC19">
        <f t="shared" si="1"/>
        <v>1391.9254496601429</v>
      </c>
      <c r="AE19">
        <f t="shared" si="2"/>
        <v>1188.6523526728008</v>
      </c>
      <c r="AF19">
        <f t="shared" si="3"/>
        <v>-59.432617633640049</v>
      </c>
      <c r="AG19">
        <f t="shared" si="4"/>
        <v>-3.866357378010747</v>
      </c>
      <c r="AH19">
        <f t="shared" si="5"/>
        <v>-2116.908809807353</v>
      </c>
      <c r="AI19">
        <f t="shared" si="6"/>
        <v>-991.55543214620297</v>
      </c>
      <c r="AJ19">
        <f t="shared" si="7"/>
        <v>409.40336789953471</v>
      </c>
      <c r="AK19">
        <f t="shared" si="28"/>
        <v>250.76703964588265</v>
      </c>
      <c r="AL19">
        <f t="shared" si="8"/>
        <v>-331.38502460078564</v>
      </c>
      <c r="AN19">
        <f t="shared" si="9"/>
        <v>389.98178994260576</v>
      </c>
      <c r="AO19">
        <f t="shared" si="10"/>
        <v>-19.499089497130289</v>
      </c>
      <c r="AP19">
        <f t="shared" si="11"/>
        <v>-1.268502912095345</v>
      </c>
      <c r="AQ19">
        <f t="shared" si="12"/>
        <v>-694.5309828711479</v>
      </c>
      <c r="AR19">
        <f t="shared" si="13"/>
        <v>-325.31678533776778</v>
      </c>
      <c r="AS19">
        <f t="shared" si="14"/>
        <v>134.32006243287276</v>
      </c>
      <c r="AT19">
        <f t="shared" si="15"/>
        <v>82.273491286000521</v>
      </c>
      <c r="AU19">
        <f t="shared" si="16"/>
        <v>-108.72323161889453</v>
      </c>
      <c r="AW19">
        <v>16</v>
      </c>
      <c r="AX19">
        <f>(R19*SUMPRODUCT(K20:$K$23, X20:$X$23)-$AZ$3*SUMPRODUCT(K19:$K$22, W20:$W$23))/Z19</f>
        <v>4500.1189542658522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0.13258683600000001</v>
      </c>
      <c r="O20">
        <f t="shared" si="30"/>
        <v>3842.933530385279</v>
      </c>
      <c r="P20">
        <f t="shared" si="31"/>
        <v>192.14667651926396</v>
      </c>
      <c r="Q20" s="5">
        <f t="shared" si="32"/>
        <v>12.5</v>
      </c>
      <c r="R20">
        <f t="shared" si="0"/>
        <v>50000</v>
      </c>
      <c r="S20">
        <f t="shared" si="20"/>
        <v>3774.1575725985663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1391.9254496601429</v>
      </c>
      <c r="AC20">
        <f t="shared" si="1"/>
        <v>1000.9264290402414</v>
      </c>
      <c r="AE20">
        <f t="shared" si="2"/>
        <v>1019.1661746012302</v>
      </c>
      <c r="AF20">
        <f t="shared" si="3"/>
        <v>-50.958308730061511</v>
      </c>
      <c r="AG20">
        <f t="shared" si="4"/>
        <v>-3.3150657126349388</v>
      </c>
      <c r="AH20">
        <f t="shared" si="5"/>
        <v>-2050.512366382804</v>
      </c>
      <c r="AI20">
        <f t="shared" si="6"/>
        <v>-1085.6195662242703</v>
      </c>
      <c r="AJ20">
        <f t="shared" si="7"/>
        <v>390.99902061990156</v>
      </c>
      <c r="AK20">
        <f t="shared" si="28"/>
        <v>201.95660781001433</v>
      </c>
      <c r="AL20">
        <f t="shared" si="8"/>
        <v>-492.66393779435441</v>
      </c>
      <c r="AN20">
        <f t="shared" si="9"/>
        <v>308.01838703821312</v>
      </c>
      <c r="AO20">
        <f t="shared" si="10"/>
        <v>-15.400919351910657</v>
      </c>
      <c r="AP20">
        <f t="shared" si="11"/>
        <v>-1.0018986296626509</v>
      </c>
      <c r="AQ20">
        <f t="shared" si="12"/>
        <v>-619.71789040414887</v>
      </c>
      <c r="AR20">
        <f t="shared" si="13"/>
        <v>-328.10232134750908</v>
      </c>
      <c r="AS20">
        <f t="shared" si="14"/>
        <v>118.17002042084624</v>
      </c>
      <c r="AT20">
        <f t="shared" si="15"/>
        <v>61.03651214061253</v>
      </c>
      <c r="AU20">
        <f t="shared" si="16"/>
        <v>-148.89578878605028</v>
      </c>
      <c r="AW20">
        <v>17</v>
      </c>
      <c r="AX20">
        <f>(R20*SUMPRODUCT(K21:$K$23, X21:$X$23)-$AZ$3*SUMPRODUCT(K20:$K$22, W21:$W$23))/Z20</f>
        <v>3774.1575725985663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0.14803979</v>
      </c>
      <c r="O21">
        <f t="shared" si="30"/>
        <v>3842.933530385279</v>
      </c>
      <c r="P21">
        <f t="shared" si="31"/>
        <v>192.14667651926396</v>
      </c>
      <c r="Q21" s="5">
        <f t="shared" si="32"/>
        <v>12.5</v>
      </c>
      <c r="R21">
        <f t="shared" si="0"/>
        <v>50000</v>
      </c>
      <c r="S21">
        <f t="shared" si="20"/>
        <v>2844.0616609428921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1000.9264290402414</v>
      </c>
      <c r="AC21">
        <f t="shared" si="1"/>
        <v>635.056995343685</v>
      </c>
      <c r="AE21">
        <f t="shared" si="2"/>
        <v>858.09736639214839</v>
      </c>
      <c r="AF21">
        <f t="shared" si="3"/>
        <v>-42.904868319607424</v>
      </c>
      <c r="AG21">
        <f t="shared" si="4"/>
        <v>-2.7911534235739128</v>
      </c>
      <c r="AH21">
        <f t="shared" si="5"/>
        <v>-1963.0465277387068</v>
      </c>
      <c r="AI21">
        <f t="shared" si="6"/>
        <v>-1150.6451830897397</v>
      </c>
      <c r="AJ21">
        <f t="shared" si="7"/>
        <v>365.86943369655637</v>
      </c>
      <c r="AK21">
        <f t="shared" si="28"/>
        <v>155.40529659304079</v>
      </c>
      <c r="AL21">
        <f t="shared" si="8"/>
        <v>-629.37045280014252</v>
      </c>
      <c r="AN21">
        <f t="shared" si="9"/>
        <v>238.89682455719597</v>
      </c>
      <c r="AO21">
        <f t="shared" si="10"/>
        <v>-11.944841227859799</v>
      </c>
      <c r="AP21">
        <f t="shared" si="11"/>
        <v>-0.77706530267921725</v>
      </c>
      <c r="AQ21">
        <f t="shared" si="12"/>
        <v>-546.51791312046805</v>
      </c>
      <c r="AR21">
        <f t="shared" si="13"/>
        <v>-320.34299509381106</v>
      </c>
      <c r="AS21">
        <f t="shared" si="14"/>
        <v>101.85912384294976</v>
      </c>
      <c r="AT21">
        <f t="shared" si="15"/>
        <v>43.265290548019529</v>
      </c>
      <c r="AU21">
        <f t="shared" si="16"/>
        <v>-175.21858070284176</v>
      </c>
      <c r="AW21">
        <v>18</v>
      </c>
      <c r="AX21">
        <f>(R21*SUMPRODUCT(K22:$K$23, X22:$X$23)-$AZ$3*SUMPRODUCT(K21:$K$22, W22:$W$23))/Z21</f>
        <v>2844.0616609428921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0.16585403400000001</v>
      </c>
      <c r="O22">
        <f t="shared" si="30"/>
        <v>3842.933530385279</v>
      </c>
      <c r="P22">
        <f t="shared" si="31"/>
        <v>192.14667651926396</v>
      </c>
      <c r="Q22" s="5">
        <f t="shared" si="32"/>
        <v>12.5</v>
      </c>
      <c r="R22">
        <f t="shared" si="0"/>
        <v>50000</v>
      </c>
      <c r="S22">
        <f t="shared" si="20"/>
        <v>1631.7562331688873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635.056995343685</v>
      </c>
      <c r="AC22">
        <f t="shared" si="1"/>
        <v>300.28463718052717</v>
      </c>
      <c r="AE22">
        <f t="shared" si="2"/>
        <v>707.19748294731301</v>
      </c>
      <c r="AF22">
        <f t="shared" si="3"/>
        <v>-35.359874147365652</v>
      </c>
      <c r="AG22">
        <f t="shared" si="4"/>
        <v>-2.3003178345255293</v>
      </c>
      <c r="AH22">
        <f t="shared" si="5"/>
        <v>-1851.6962192505766</v>
      </c>
      <c r="AI22">
        <f t="shared" si="6"/>
        <v>-1182.1589282851548</v>
      </c>
      <c r="AJ22">
        <f t="shared" si="7"/>
        <v>334.77235816315783</v>
      </c>
      <c r="AK22">
        <f t="shared" si="28"/>
        <v>111.83097127657064</v>
      </c>
      <c r="AL22">
        <f t="shared" si="8"/>
        <v>-735.5555988454264</v>
      </c>
      <c r="AN22">
        <f t="shared" si="9"/>
        <v>181.36633680833367</v>
      </c>
      <c r="AO22">
        <f t="shared" si="10"/>
        <v>-9.0683168404166832</v>
      </c>
      <c r="AP22">
        <f t="shared" si="11"/>
        <v>-0.58993453625436021</v>
      </c>
      <c r="AQ22">
        <f t="shared" si="12"/>
        <v>-474.88200716961302</v>
      </c>
      <c r="AR22">
        <f t="shared" si="13"/>
        <v>-303.17392173795037</v>
      </c>
      <c r="AS22">
        <f t="shared" si="14"/>
        <v>85.854994861828203</v>
      </c>
      <c r="AT22">
        <f t="shared" si="15"/>
        <v>28.679929003170191</v>
      </c>
      <c r="AU22">
        <f t="shared" si="16"/>
        <v>-188.63899787295199</v>
      </c>
      <c r="AW22">
        <v>19</v>
      </c>
      <c r="AX22">
        <f>(R22*SUMPRODUCT(K23:$K$23, X23:$X$23)-$AZ$3*SUMPRODUCT(K22:$K$22, W23:$W$23))/Z22</f>
        <v>1631.7562331688873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0.18707617900000001</v>
      </c>
      <c r="O23">
        <f t="shared" si="30"/>
        <v>3842.933530385279</v>
      </c>
      <c r="P23">
        <f t="shared" si="31"/>
        <v>192.14667651926396</v>
      </c>
      <c r="Q23" s="5">
        <f t="shared" si="32"/>
        <v>12.5</v>
      </c>
      <c r="R23">
        <f t="shared" si="0"/>
        <v>50000</v>
      </c>
      <c r="S23">
        <f t="shared" si="20"/>
        <v>2032.2678073451843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300.28463718052717</v>
      </c>
      <c r="AC23">
        <f t="shared" si="1"/>
        <v>300.28463718052717</v>
      </c>
      <c r="AE23">
        <f t="shared" si="2"/>
        <v>567.82570520963895</v>
      </c>
      <c r="AF23">
        <f t="shared" si="3"/>
        <v>-28.391285260481947</v>
      </c>
      <c r="AG23">
        <f t="shared" si="4"/>
        <v>-1.8469799852116837</v>
      </c>
      <c r="AH23">
        <f t="shared" si="5"/>
        <v>-1721.3386838743613</v>
      </c>
      <c r="AI23">
        <f t="shared" si="6"/>
        <v>-1183.751243910416</v>
      </c>
      <c r="AJ23">
        <f t="shared" si="7"/>
        <v>0</v>
      </c>
      <c r="AK23">
        <f t="shared" si="28"/>
        <v>71.854759718587076</v>
      </c>
      <c r="AL23">
        <f t="shared" si="8"/>
        <v>-1111.8964841918289</v>
      </c>
      <c r="AN23">
        <f t="shared" si="9"/>
        <v>134.14459882911305</v>
      </c>
      <c r="AO23">
        <f t="shared" si="10"/>
        <v>-6.707229941455652</v>
      </c>
      <c r="AP23">
        <f t="shared" si="11"/>
        <v>-0.43633528191568849</v>
      </c>
      <c r="AQ23">
        <f t="shared" si="12"/>
        <v>-406.65345911402375</v>
      </c>
      <c r="AR23">
        <f t="shared" si="13"/>
        <v>-279.65242550828208</v>
      </c>
      <c r="AS23">
        <f t="shared" si="14"/>
        <v>0</v>
      </c>
      <c r="AT23">
        <f t="shared" si="15"/>
        <v>16.975152459597652</v>
      </c>
      <c r="AU23">
        <f t="shared" si="16"/>
        <v>-262.67727304868441</v>
      </c>
      <c r="AW23">
        <v>20</v>
      </c>
      <c r="AX23">
        <f>(R23*SUMPRODUCT(K$23:$K24, X$23:$X24)-$AZ$3*SUMPRODUCT(K$22:$K23, W$23:$W24))/Z23</f>
        <v>2032.2678073451843</v>
      </c>
    </row>
    <row r="25" spans="5:50" x14ac:dyDescent="0.25">
      <c r="AN25" s="6">
        <f t="shared" ref="AN25:AU25" si="33">SUM(AN3:AN23)</f>
        <v>28497.851861965777</v>
      </c>
      <c r="AO25" s="6">
        <f t="shared" si="33"/>
        <v>-4307.0927408872494</v>
      </c>
      <c r="AP25" s="6">
        <f t="shared" si="33"/>
        <v>-705.15260164391043</v>
      </c>
      <c r="AQ25" s="6">
        <f t="shared" si="33"/>
        <v>-18712.604314169152</v>
      </c>
      <c r="AR25" s="6">
        <f t="shared" si="33"/>
        <v>4773.0022052654704</v>
      </c>
      <c r="AS25" s="6">
        <f t="shared" si="33"/>
        <v>-2173.8914884723204</v>
      </c>
      <c r="AT25" s="6">
        <f t="shared" si="33"/>
        <v>3684.6073326026394</v>
      </c>
      <c r="AU25" s="7">
        <f t="shared" si="33"/>
        <v>6283.7180493957867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249.4713677592527</v>
      </c>
      <c r="K3">
        <v>1</v>
      </c>
      <c r="L3" s="2">
        <v>0</v>
      </c>
      <c r="O3">
        <f>$C$3</f>
        <v>249.4713677592527</v>
      </c>
      <c r="P3">
        <f>O3*B5</f>
        <v>199.57709420740218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249.4713677592527</v>
      </c>
      <c r="AF3">
        <f t="shared" ref="AF3:AF23" si="4">-$Z3*P3</f>
        <v>-199.57709420740218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-575.06269714814948</v>
      </c>
      <c r="AJ3">
        <f t="shared" ref="AJ3:AJ23" si="8">AB3-AC3</f>
        <v>0</v>
      </c>
      <c r="AL3">
        <f t="shared" ref="AL3:AL23" si="9">SUM(AI3:AK3)</f>
        <v>-575.06269714814948</v>
      </c>
      <c r="AN3">
        <f t="shared" ref="AN3:AN23" si="10">AE3*$K3</f>
        <v>249.4713677592527</v>
      </c>
      <c r="AO3">
        <f t="shared" ref="AO3:AO23" si="11">AF3*$K3</f>
        <v>-199.57709420740218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-575.06269714814948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-575.06269714814948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131.77504653828311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21.533561926804481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21.293212792800887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-21.293212792800887</v>
      </c>
      <c r="AK4">
        <f>G4*MAX(0, SUM(AB4, AE4:AF4))</f>
        <v>0</v>
      </c>
      <c r="AL4">
        <f t="shared" si="9"/>
        <v>-137.45381279280087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-110.48183374548219</v>
      </c>
      <c r="AR4">
        <f t="shared" si="14"/>
        <v>-110.48183374548219</v>
      </c>
      <c r="AS4">
        <f t="shared" si="15"/>
        <v>-20.252247282481342</v>
      </c>
      <c r="AT4">
        <f t="shared" si="16"/>
        <v>0</v>
      </c>
      <c r="AU4">
        <f t="shared" si="17"/>
        <v>-130.73408102796353</v>
      </c>
      <c r="AW4">
        <v>1</v>
      </c>
      <c r="AX4">
        <f>(R4*SUMPRODUCT(K5:$K$23, X5:$X$23)-$AZ$3*SUMPRODUCT(K4:$K$22, W5:$W$23))/Z4</f>
        <v>21.533561926804481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249.4713677592527</v>
      </c>
      <c r="P5">
        <f t="shared" ref="P5:P23" si="30">O5*$C$5</f>
        <v>12.473568387962636</v>
      </c>
      <c r="Q5" s="5">
        <f t="shared" ref="Q5:Q23" si="31">$C$8</f>
        <v>12.5</v>
      </c>
      <c r="R5">
        <f t="shared" si="0"/>
        <v>100000</v>
      </c>
      <c r="S5">
        <f t="shared" si="1"/>
        <v>41.266051539924298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21.293212792800887</v>
      </c>
      <c r="AC5">
        <f t="shared" si="2"/>
        <v>40.349536525270423</v>
      </c>
      <c r="AE5">
        <f t="shared" si="3"/>
        <v>243.9306328029077</v>
      </c>
      <c r="AF5">
        <f t="shared" si="4"/>
        <v>-12.196531640145386</v>
      </c>
      <c r="AG5">
        <f t="shared" si="5"/>
        <v>-12.222376208635094</v>
      </c>
      <c r="AH5">
        <f t="shared" si="6"/>
        <v>-115.9913369192364</v>
      </c>
      <c r="AI5">
        <f t="shared" si="7"/>
        <v>103.5203880348908</v>
      </c>
      <c r="AJ5">
        <f t="shared" si="8"/>
        <v>-19.056323732469536</v>
      </c>
      <c r="AK5">
        <f>G5*SUM(AB5, AE5:AF5)</f>
        <v>1.0374119872178091</v>
      </c>
      <c r="AL5">
        <f t="shared" si="9"/>
        <v>85.501476289639072</v>
      </c>
      <c r="AN5">
        <f t="shared" si="10"/>
        <v>220.55855846897697</v>
      </c>
      <c r="AO5">
        <f t="shared" si="11"/>
        <v>-11.02792792344885</v>
      </c>
      <c r="AP5">
        <f t="shared" si="12"/>
        <v>-11.051296209362118</v>
      </c>
      <c r="AQ5">
        <f t="shared" si="13"/>
        <v>-104.87769318610671</v>
      </c>
      <c r="AR5">
        <f t="shared" si="14"/>
        <v>93.601641150059294</v>
      </c>
      <c r="AS5">
        <f t="shared" si="15"/>
        <v>-17.230452952367099</v>
      </c>
      <c r="AT5">
        <f t="shared" si="16"/>
        <v>0.93801294987035055</v>
      </c>
      <c r="AU5">
        <f t="shared" si="17"/>
        <v>77.309201147562533</v>
      </c>
      <c r="AW5">
        <v>2</v>
      </c>
      <c r="AX5">
        <f>(R5*SUMPRODUCT(K6:$K$23, X6:$X$23)-$AZ$3*SUMPRODUCT(K5:$K$22, W6:$W$23))/Z5</f>
        <v>41.266051539924298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249.4713677592527</v>
      </c>
      <c r="P6">
        <f t="shared" si="30"/>
        <v>12.473568387962636</v>
      </c>
      <c r="Q6" s="5">
        <f t="shared" si="31"/>
        <v>12.5</v>
      </c>
      <c r="R6">
        <f t="shared" si="0"/>
        <v>100000</v>
      </c>
      <c r="S6">
        <f t="shared" si="1"/>
        <v>59.296120638936621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40.349536525270423</v>
      </c>
      <c r="AC6">
        <f t="shared" si="2"/>
        <v>57.330531890554994</v>
      </c>
      <c r="AE6">
        <f t="shared" si="3"/>
        <v>241.20171861143018</v>
      </c>
      <c r="AF6">
        <f t="shared" si="4"/>
        <v>-12.06008593057151</v>
      </c>
      <c r="AG6">
        <f t="shared" si="5"/>
        <v>-12.085641369283159</v>
      </c>
      <c r="AH6">
        <f t="shared" si="6"/>
        <v>-116.08861812466445</v>
      </c>
      <c r="AI6">
        <f t="shared" si="7"/>
        <v>100.96737318691105</v>
      </c>
      <c r="AJ6">
        <f t="shared" si="8"/>
        <v>-16.980995365284571</v>
      </c>
      <c r="AK6">
        <f>G6*SUM(AB6, AE6:AF6)</f>
        <v>1.9133873013635165</v>
      </c>
      <c r="AL6">
        <f t="shared" si="9"/>
        <v>85.89976512298999</v>
      </c>
      <c r="AN6">
        <f t="shared" si="10"/>
        <v>206.78023478994228</v>
      </c>
      <c r="AO6">
        <f t="shared" si="11"/>
        <v>-10.339011739497115</v>
      </c>
      <c r="AP6">
        <f t="shared" si="12"/>
        <v>-10.360920205354557</v>
      </c>
      <c r="AQ6">
        <f t="shared" si="13"/>
        <v>-99.521810418478964</v>
      </c>
      <c r="AR6">
        <f t="shared" si="14"/>
        <v>86.558492426611636</v>
      </c>
      <c r="AS6">
        <f t="shared" si="15"/>
        <v>-14.557666623665876</v>
      </c>
      <c r="AT6">
        <f t="shared" si="16"/>
        <v>1.6403310793047257</v>
      </c>
      <c r="AU6">
        <f t="shared" si="17"/>
        <v>73.641156882250485</v>
      </c>
      <c r="AW6">
        <v>3</v>
      </c>
      <c r="AX6">
        <f>(R6*SUMPRODUCT(K7:$K$23, X7:$X$23)-$AZ$3*SUMPRODUCT(K6:$K$22, W7:$W$23))/Z6</f>
        <v>59.296120638936621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249.4713677592527</v>
      </c>
      <c r="P7">
        <f t="shared" si="30"/>
        <v>12.473568387962636</v>
      </c>
      <c r="Q7" s="5">
        <f t="shared" si="31"/>
        <v>12.5</v>
      </c>
      <c r="R7">
        <f t="shared" si="0"/>
        <v>100000</v>
      </c>
      <c r="S7">
        <f t="shared" si="1"/>
        <v>76.022690731875699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57.330531890554994</v>
      </c>
      <c r="AC7">
        <f t="shared" si="2"/>
        <v>72.679228093496022</v>
      </c>
      <c r="AE7">
        <f t="shared" si="3"/>
        <v>238.49966721276297</v>
      </c>
      <c r="AF7">
        <f t="shared" si="4"/>
        <v>-11.924983360638151</v>
      </c>
      <c r="AG7">
        <f t="shared" si="5"/>
        <v>-11.950252515697626</v>
      </c>
      <c r="AH7">
        <f t="shared" si="6"/>
        <v>-116.25951914161107</v>
      </c>
      <c r="AI7">
        <f t="shared" si="7"/>
        <v>98.364912194816128</v>
      </c>
      <c r="AJ7">
        <f t="shared" si="8"/>
        <v>-15.348696202941028</v>
      </c>
      <c r="AK7">
        <f>G7*SUM(AB7, AE7:AF7)</f>
        <v>3.9178919772489817</v>
      </c>
      <c r="AL7">
        <f t="shared" si="9"/>
        <v>86.934107969124085</v>
      </c>
      <c r="AN7">
        <f t="shared" si="10"/>
        <v>192.58150938571961</v>
      </c>
      <c r="AO7">
        <f t="shared" si="11"/>
        <v>-9.6290754692859828</v>
      </c>
      <c r="AP7">
        <f t="shared" si="12"/>
        <v>-9.6494795733215408</v>
      </c>
      <c r="AQ7">
        <f t="shared" si="13"/>
        <v>-93.876163176261571</v>
      </c>
      <c r="AR7">
        <f t="shared" si="14"/>
        <v>79.426791166850506</v>
      </c>
      <c r="AS7">
        <f t="shared" si="15"/>
        <v>-12.39362350651979</v>
      </c>
      <c r="AT7">
        <f t="shared" si="16"/>
        <v>3.1635832427209087</v>
      </c>
      <c r="AU7">
        <f t="shared" si="17"/>
        <v>70.196750903051623</v>
      </c>
      <c r="AW7">
        <v>4</v>
      </c>
      <c r="AX7">
        <f>(R7*SUMPRODUCT(K8:$K$23, X8:$X$23)-$AZ$3*SUMPRODUCT(K7:$K$22, W8:$W$23))/Z7</f>
        <v>76.022690731875699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249.4713677592527</v>
      </c>
      <c r="P8">
        <f t="shared" si="30"/>
        <v>12.473568387962636</v>
      </c>
      <c r="Q8" s="5">
        <f t="shared" si="31"/>
        <v>12.5</v>
      </c>
      <c r="R8">
        <f t="shared" si="0"/>
        <v>100000</v>
      </c>
      <c r="S8">
        <f t="shared" si="1"/>
        <v>91.283651949068556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72.679228093496022</v>
      </c>
      <c r="AC8">
        <f t="shared" si="2"/>
        <v>86.289730066813036</v>
      </c>
      <c r="AE8">
        <f t="shared" si="3"/>
        <v>235.82335416811964</v>
      </c>
      <c r="AF8">
        <f t="shared" si="4"/>
        <v>-11.791167708405982</v>
      </c>
      <c r="AG8">
        <f t="shared" si="5"/>
        <v>-11.81615330680434</v>
      </c>
      <c r="AH8">
        <f t="shared" si="6"/>
        <v>-116.77346989047145</v>
      </c>
      <c r="AI8">
        <f t="shared" si="7"/>
        <v>95.442563262437844</v>
      </c>
      <c r="AJ8">
        <f t="shared" si="8"/>
        <v>-13.610501973317014</v>
      </c>
      <c r="AK8">
        <f t="shared" ref="AK8:AK23" si="32">G8*SUM(AB8:AB8, AE8:AF8)</f>
        <v>6.4089665543493295</v>
      </c>
      <c r="AL8">
        <f t="shared" si="9"/>
        <v>88.241027843470164</v>
      </c>
      <c r="AN8">
        <f t="shared" si="10"/>
        <v>177.94642074282513</v>
      </c>
      <c r="AO8">
        <f t="shared" si="11"/>
        <v>-8.897321037141257</v>
      </c>
      <c r="AP8">
        <f t="shared" si="12"/>
        <v>-8.9161745464588105</v>
      </c>
      <c r="AQ8">
        <f t="shared" si="13"/>
        <v>-88.114347614255806</v>
      </c>
      <c r="AR8">
        <f t="shared" si="14"/>
        <v>72.018577544969247</v>
      </c>
      <c r="AS8">
        <f t="shared" si="15"/>
        <v>-10.27014529247306</v>
      </c>
      <c r="AT8">
        <f t="shared" si="16"/>
        <v>4.836046298425158</v>
      </c>
      <c r="AU8">
        <f t="shared" si="17"/>
        <v>66.584478550921347</v>
      </c>
      <c r="AW8">
        <v>5</v>
      </c>
      <c r="AX8">
        <f>(R8*SUMPRODUCT(K9:$K$23, X9:$X$23)-$AZ$3*SUMPRODUCT(K8:$K$22, W9:$W$23))/Z8</f>
        <v>91.283651949068556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249.4713677592527</v>
      </c>
      <c r="P9">
        <f t="shared" si="30"/>
        <v>12.473568387962636</v>
      </c>
      <c r="Q9" s="5">
        <f t="shared" si="31"/>
        <v>12.5</v>
      </c>
      <c r="R9">
        <f t="shared" si="0"/>
        <v>100000</v>
      </c>
      <c r="S9">
        <f t="shared" si="1"/>
        <v>103.95181616895267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86.289730066813036</v>
      </c>
      <c r="AC9">
        <f t="shared" si="2"/>
        <v>97.159279439953707</v>
      </c>
      <c r="AE9">
        <f t="shared" si="3"/>
        <v>233.17012848523947</v>
      </c>
      <c r="AF9">
        <f t="shared" si="4"/>
        <v>-11.658506424261976</v>
      </c>
      <c r="AG9">
        <f t="shared" si="5"/>
        <v>-11.683210912116355</v>
      </c>
      <c r="AH9">
        <f t="shared" si="6"/>
        <v>-118.24689295953178</v>
      </c>
      <c r="AI9">
        <f t="shared" si="7"/>
        <v>91.581518189329358</v>
      </c>
      <c r="AJ9">
        <f t="shared" si="8"/>
        <v>-10.869549373140671</v>
      </c>
      <c r="AK9">
        <f t="shared" si="32"/>
        <v>6.8639701524497294</v>
      </c>
      <c r="AL9">
        <f t="shared" si="9"/>
        <v>87.575938968638411</v>
      </c>
      <c r="AN9">
        <f t="shared" si="10"/>
        <v>163.91313846082582</v>
      </c>
      <c r="AO9">
        <f t="shared" si="11"/>
        <v>-8.1956569230412928</v>
      </c>
      <c r="AP9">
        <f t="shared" si="12"/>
        <v>-8.2130235993157577</v>
      </c>
      <c r="AQ9">
        <f t="shared" si="13"/>
        <v>-83.124795891104668</v>
      </c>
      <c r="AR9">
        <f t="shared" si="14"/>
        <v>64.379662047364093</v>
      </c>
      <c r="AS9">
        <f t="shared" si="15"/>
        <v>-7.6410385969280581</v>
      </c>
      <c r="AT9">
        <f t="shared" si="16"/>
        <v>4.825210232968117</v>
      </c>
      <c r="AU9">
        <f t="shared" si="17"/>
        <v>61.563833683404148</v>
      </c>
      <c r="AW9">
        <v>6</v>
      </c>
      <c r="AX9">
        <f>(R9*SUMPRODUCT(K10:$K$23, X10:$X$23)-$AZ$3*SUMPRODUCT(K9:$K$22, W10:$W$23))/Z9</f>
        <v>103.95181616895267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249.4713677592527</v>
      </c>
      <c r="P10">
        <f t="shared" si="30"/>
        <v>12.473568387962636</v>
      </c>
      <c r="Q10" s="5">
        <f t="shared" si="31"/>
        <v>12.5</v>
      </c>
      <c r="R10">
        <f t="shared" si="0"/>
        <v>100000</v>
      </c>
      <c r="S10">
        <f t="shared" si="1"/>
        <v>112.1015643513196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97.159279439953707</v>
      </c>
      <c r="AC10">
        <f t="shared" si="2"/>
        <v>103.59398459137572</v>
      </c>
      <c r="AE10">
        <f t="shared" si="3"/>
        <v>230.53855829030837</v>
      </c>
      <c r="AF10">
        <f t="shared" si="4"/>
        <v>-11.52692791451542</v>
      </c>
      <c r="AG10">
        <f t="shared" si="5"/>
        <v>-11.551353586235242</v>
      </c>
      <c r="AH10">
        <f t="shared" si="6"/>
        <v>-120.2017340795925</v>
      </c>
      <c r="AI10">
        <f t="shared" si="7"/>
        <v>87.258542709965198</v>
      </c>
      <c r="AJ10">
        <f t="shared" si="8"/>
        <v>-6.4347051514220084</v>
      </c>
      <c r="AK10">
        <f t="shared" si="32"/>
        <v>1.3595349122077109</v>
      </c>
      <c r="AL10">
        <f t="shared" si="9"/>
        <v>82.183372470750896</v>
      </c>
      <c r="AN10">
        <f t="shared" si="10"/>
        <v>153.7164054412157</v>
      </c>
      <c r="AO10">
        <f t="shared" si="11"/>
        <v>-7.6858202720607869</v>
      </c>
      <c r="AP10">
        <f t="shared" si="12"/>
        <v>-7.7021065995415467</v>
      </c>
      <c r="AQ10">
        <f t="shared" si="13"/>
        <v>-80.14702021016582</v>
      </c>
      <c r="AR10">
        <f t="shared" si="14"/>
        <v>58.181458359447547</v>
      </c>
      <c r="AS10">
        <f t="shared" si="15"/>
        <v>-4.290474241211764</v>
      </c>
      <c r="AT10">
        <f t="shared" si="16"/>
        <v>0.90649833731173091</v>
      </c>
      <c r="AU10">
        <f t="shared" si="17"/>
        <v>54.79748245554751</v>
      </c>
      <c r="AW10">
        <v>7</v>
      </c>
      <c r="AX10">
        <f>(R10*SUMPRODUCT(K11:$K$23, X11:$X$23)-$AZ$3*SUMPRODUCT(K10:$K$22, W11:$W$23))/Z10</f>
        <v>112.1015643513196</v>
      </c>
    </row>
    <row r="11" spans="1:52" x14ac:dyDescent="0.25">
      <c r="A11" t="s">
        <v>33</v>
      </c>
      <c r="C11" s="24">
        <f>AU25</f>
        <v>72.86384928430634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249.4713677592527</v>
      </c>
      <c r="P11">
        <f t="shared" si="30"/>
        <v>12.473568387962636</v>
      </c>
      <c r="Q11" s="5">
        <f t="shared" si="31"/>
        <v>12.5</v>
      </c>
      <c r="R11">
        <f t="shared" si="0"/>
        <v>100000</v>
      </c>
      <c r="S11">
        <f t="shared" si="1"/>
        <v>117.56125912910382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103.59398459137572</v>
      </c>
      <c r="AC11">
        <f t="shared" si="2"/>
        <v>107.40950925260802</v>
      </c>
      <c r="AE11">
        <f t="shared" si="3"/>
        <v>227.92880394528399</v>
      </c>
      <c r="AF11">
        <f t="shared" si="4"/>
        <v>-11.3964401972642</v>
      </c>
      <c r="AG11">
        <f t="shared" si="5"/>
        <v>-11.420589364249309</v>
      </c>
      <c r="AH11">
        <f t="shared" si="6"/>
        <v>-122.00548898864531</v>
      </c>
      <c r="AI11">
        <f t="shared" si="7"/>
        <v>83.106285395125155</v>
      </c>
      <c r="AJ11">
        <f t="shared" si="8"/>
        <v>-3.8155246612323026</v>
      </c>
      <c r="AK11">
        <f t="shared" si="32"/>
        <v>0.51220215734303287</v>
      </c>
      <c r="AL11">
        <f t="shared" si="9"/>
        <v>79.802962891235879</v>
      </c>
      <c r="AN11">
        <f t="shared" si="10"/>
        <v>144.56035113554972</v>
      </c>
      <c r="AO11">
        <f t="shared" si="11"/>
        <v>-7.2280175567774858</v>
      </c>
      <c r="AP11">
        <f t="shared" si="12"/>
        <v>-7.243333795877466</v>
      </c>
      <c r="AQ11">
        <f t="shared" si="13"/>
        <v>-77.380111786560079</v>
      </c>
      <c r="AR11">
        <f t="shared" si="14"/>
        <v>52.708887996334681</v>
      </c>
      <c r="AS11">
        <f t="shared" si="15"/>
        <v>-2.4199380475251404</v>
      </c>
      <c r="AT11">
        <f t="shared" si="16"/>
        <v>0.3248563693409709</v>
      </c>
      <c r="AU11">
        <f t="shared" si="17"/>
        <v>50.613806318150509</v>
      </c>
      <c r="AW11">
        <v>8</v>
      </c>
      <c r="AX11">
        <f>(R11*SUMPRODUCT(K12:$K$23, X12:$X$23)-$AZ$3*SUMPRODUCT(K11:$K$22, W12:$W$23))/Z11</f>
        <v>117.56125912910382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249.4713677592527</v>
      </c>
      <c r="P12">
        <f t="shared" si="30"/>
        <v>12.473568387962636</v>
      </c>
      <c r="Q12" s="5">
        <f t="shared" si="31"/>
        <v>12.5</v>
      </c>
      <c r="R12">
        <f t="shared" si="0"/>
        <v>100000</v>
      </c>
      <c r="S12">
        <f t="shared" si="1"/>
        <v>121.67317115200977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107.40950925260802</v>
      </c>
      <c r="AC12">
        <f t="shared" si="2"/>
        <v>109.90305726395985</v>
      </c>
      <c r="AE12">
        <f t="shared" si="3"/>
        <v>225.33863264161877</v>
      </c>
      <c r="AF12">
        <f t="shared" si="4"/>
        <v>-11.26693163208094</v>
      </c>
      <c r="AG12">
        <f t="shared" si="5"/>
        <v>-11.290806369164038</v>
      </c>
      <c r="AH12">
        <f t="shared" si="6"/>
        <v>-124.61681154222785</v>
      </c>
      <c r="AI12">
        <f t="shared" si="7"/>
        <v>78.164083098145937</v>
      </c>
      <c r="AJ12">
        <f t="shared" si="8"/>
        <v>-2.4935480113518338</v>
      </c>
      <c r="AK12">
        <f t="shared" si="32"/>
        <v>6.7511054155050632</v>
      </c>
      <c r="AL12">
        <f t="shared" si="9"/>
        <v>82.421640502299169</v>
      </c>
      <c r="AN12">
        <f t="shared" si="10"/>
        <v>133.56782680170397</v>
      </c>
      <c r="AO12">
        <f t="shared" si="11"/>
        <v>-6.6783913400851986</v>
      </c>
      <c r="AP12">
        <f t="shared" si="12"/>
        <v>-6.6925429159169525</v>
      </c>
      <c r="AQ12">
        <f t="shared" si="13"/>
        <v>-73.86570383217402</v>
      </c>
      <c r="AR12">
        <f t="shared" si="14"/>
        <v>46.331188713527787</v>
      </c>
      <c r="AS12">
        <f t="shared" si="15"/>
        <v>-1.4780323506785191</v>
      </c>
      <c r="AT12">
        <f t="shared" si="16"/>
        <v>4.0016683703426423</v>
      </c>
      <c r="AU12">
        <f t="shared" si="17"/>
        <v>48.854824733191911</v>
      </c>
      <c r="AW12">
        <v>9</v>
      </c>
      <c r="AX12">
        <f>(R12*SUMPRODUCT(K13:$K$23, X13:$X$23)-$AZ$3*SUMPRODUCT(K12:$K$22, W13:$W$23))/Z12</f>
        <v>121.67317115200977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249.4713677592527</v>
      </c>
      <c r="P13">
        <f t="shared" si="30"/>
        <v>12.473568387962636</v>
      </c>
      <c r="Q13" s="5">
        <f t="shared" si="31"/>
        <v>12.5</v>
      </c>
      <c r="R13">
        <f t="shared" si="0"/>
        <v>100000</v>
      </c>
      <c r="S13">
        <f t="shared" si="1"/>
        <v>125.52800039758276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109.90305726395985</v>
      </c>
      <c r="AC13">
        <f t="shared" si="2"/>
        <v>112.09131636540411</v>
      </c>
      <c r="AE13">
        <f t="shared" si="3"/>
        <v>222.7676209215785</v>
      </c>
      <c r="AF13">
        <f t="shared" si="4"/>
        <v>-11.138381046078926</v>
      </c>
      <c r="AG13">
        <f t="shared" si="5"/>
        <v>-11.161983383227163</v>
      </c>
      <c r="AH13">
        <f t="shared" si="6"/>
        <v>-127.31937796188851</v>
      </c>
      <c r="AI13">
        <f t="shared" si="7"/>
        <v>73.147878530383906</v>
      </c>
      <c r="AJ13">
        <f t="shared" si="8"/>
        <v>-2.1882591014442596</v>
      </c>
      <c r="AK13">
        <f t="shared" si="32"/>
        <v>22.507260799762165</v>
      </c>
      <c r="AL13">
        <f t="shared" si="9"/>
        <v>93.466880228701811</v>
      </c>
      <c r="AN13">
        <f t="shared" si="10"/>
        <v>119.6157970868032</v>
      </c>
      <c r="AO13">
        <f t="shared" si="11"/>
        <v>-5.980789854340161</v>
      </c>
      <c r="AP13">
        <f t="shared" si="12"/>
        <v>-5.9934632058775987</v>
      </c>
      <c r="AQ13">
        <f t="shared" si="13"/>
        <v>-68.364553234908897</v>
      </c>
      <c r="AR13">
        <f t="shared" si="14"/>
        <v>39.276990791676546</v>
      </c>
      <c r="AS13">
        <f t="shared" si="15"/>
        <v>-1.1749928269146959</v>
      </c>
      <c r="AT13">
        <f t="shared" si="16"/>
        <v>12.085346737854071</v>
      </c>
      <c r="AU13">
        <f t="shared" si="17"/>
        <v>50.187344702615917</v>
      </c>
      <c r="AW13">
        <v>10</v>
      </c>
      <c r="AX13">
        <f>(R13*SUMPRODUCT(K14:$K$23, X14:$X$23)-$AZ$3*SUMPRODUCT(K13:$K$22, W14:$W$23))/Z13</f>
        <v>125.52800039758276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249.4713677592527</v>
      </c>
      <c r="P14">
        <f t="shared" si="30"/>
        <v>12.473568387962636</v>
      </c>
      <c r="Q14" s="5">
        <f t="shared" si="31"/>
        <v>12.5</v>
      </c>
      <c r="R14">
        <f t="shared" si="0"/>
        <v>100000</v>
      </c>
      <c r="S14">
        <f t="shared" si="1"/>
        <v>125.37062788983454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112.09131636540411</v>
      </c>
      <c r="AC14">
        <f t="shared" si="2"/>
        <v>110.66752575875773</v>
      </c>
      <c r="AE14">
        <f t="shared" si="3"/>
        <v>220.21409226593016</v>
      </c>
      <c r="AF14">
        <f t="shared" si="4"/>
        <v>-11.010704613296509</v>
      </c>
      <c r="AG14">
        <f t="shared" si="5"/>
        <v>-11.03403640284901</v>
      </c>
      <c r="AH14">
        <f t="shared" si="6"/>
        <v>-130.61717236705599</v>
      </c>
      <c r="AI14">
        <f t="shared" si="7"/>
        <v>67.552178882728668</v>
      </c>
      <c r="AJ14">
        <f t="shared" si="8"/>
        <v>1.4237906066463779</v>
      </c>
      <c r="AK14">
        <f t="shared" si="32"/>
        <v>22.490629281262645</v>
      </c>
      <c r="AL14">
        <f t="shared" si="9"/>
        <v>91.466598770637688</v>
      </c>
      <c r="AN14">
        <f t="shared" si="10"/>
        <v>108.92404136740113</v>
      </c>
      <c r="AO14">
        <f t="shared" si="11"/>
        <v>-5.4462020683700567</v>
      </c>
      <c r="AP14">
        <f t="shared" si="12"/>
        <v>-5.4577426232193949</v>
      </c>
      <c r="AQ14">
        <f t="shared" si="13"/>
        <v>-64.60690203704695</v>
      </c>
      <c r="AR14">
        <f t="shared" si="14"/>
        <v>33.413194638764729</v>
      </c>
      <c r="AS14">
        <f t="shared" si="15"/>
        <v>0.70424660538793671</v>
      </c>
      <c r="AT14">
        <f t="shared" si="16"/>
        <v>11.12449348270045</v>
      </c>
      <c r="AU14">
        <f t="shared" si="17"/>
        <v>45.24193472685311</v>
      </c>
      <c r="AW14">
        <v>11</v>
      </c>
      <c r="AX14">
        <f>(R14*SUMPRODUCT(K15:$K$23, X15:$X$23)-$AZ$3*SUMPRODUCT(K14:$K$22, W15:$W$23))/Z14</f>
        <v>125.37062788983454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249.4713677592527</v>
      </c>
      <c r="P15">
        <f t="shared" si="30"/>
        <v>12.473568387962636</v>
      </c>
      <c r="Q15" s="5">
        <f t="shared" si="31"/>
        <v>12.5</v>
      </c>
      <c r="R15">
        <f t="shared" si="0"/>
        <v>100000</v>
      </c>
      <c r="S15">
        <f t="shared" si="1"/>
        <v>121.97608843286342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110.66752575875773</v>
      </c>
      <c r="AC15">
        <f t="shared" si="2"/>
        <v>106.42900585322417</v>
      </c>
      <c r="AE15">
        <f t="shared" si="3"/>
        <v>217.67372606045828</v>
      </c>
      <c r="AF15">
        <f t="shared" si="4"/>
        <v>-10.883686303022914</v>
      </c>
      <c r="AG15">
        <f t="shared" si="5"/>
        <v>-10.90674893954764</v>
      </c>
      <c r="AH15">
        <f t="shared" si="6"/>
        <v>-135.57679418304778</v>
      </c>
      <c r="AI15">
        <f t="shared" si="7"/>
        <v>60.306496634839931</v>
      </c>
      <c r="AJ15">
        <f t="shared" si="8"/>
        <v>4.2385199055335647</v>
      </c>
      <c r="AK15">
        <f t="shared" si="32"/>
        <v>22.222029586133523</v>
      </c>
      <c r="AL15">
        <f t="shared" si="9"/>
        <v>86.767046126507012</v>
      </c>
      <c r="AN15">
        <f t="shared" si="10"/>
        <v>99.180619657008961</v>
      </c>
      <c r="AO15">
        <f t="shared" si="11"/>
        <v>-4.9590309828504484</v>
      </c>
      <c r="AP15">
        <f t="shared" si="12"/>
        <v>-4.9695392174584754</v>
      </c>
      <c r="AQ15">
        <f t="shared" si="13"/>
        <v>-61.774062959030225</v>
      </c>
      <c r="AR15">
        <f t="shared" si="14"/>
        <v>27.477986497669811</v>
      </c>
      <c r="AS15">
        <f t="shared" si="15"/>
        <v>1.931234597154031</v>
      </c>
      <c r="AT15">
        <f t="shared" si="16"/>
        <v>10.125221377323948</v>
      </c>
      <c r="AU15">
        <f t="shared" si="17"/>
        <v>39.534442472147788</v>
      </c>
      <c r="AW15">
        <v>12</v>
      </c>
      <c r="AX15">
        <f>(R15*SUMPRODUCT(K16:$K$23, X16:$X$23)-$AZ$3*SUMPRODUCT(K15:$K$22, W16:$W$23))/Z15</f>
        <v>121.97608843286342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249.4713677592527</v>
      </c>
      <c r="P16">
        <f t="shared" si="30"/>
        <v>12.473568387962636</v>
      </c>
      <c r="Q16" s="5">
        <f t="shared" si="31"/>
        <v>12.5</v>
      </c>
      <c r="R16">
        <f t="shared" si="0"/>
        <v>100000</v>
      </c>
      <c r="S16">
        <f t="shared" si="1"/>
        <v>115.34465704856225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106.42900585322417</v>
      </c>
      <c r="AC16">
        <f t="shared" si="2"/>
        <v>99.473303456167571</v>
      </c>
      <c r="AE16">
        <f t="shared" si="3"/>
        <v>215.1442615871963</v>
      </c>
      <c r="AF16">
        <f t="shared" si="4"/>
        <v>-10.757213079359817</v>
      </c>
      <c r="AG16">
        <f t="shared" si="5"/>
        <v>-10.780007717900562</v>
      </c>
      <c r="AH16">
        <f t="shared" si="6"/>
        <v>-141.38985801280461</v>
      </c>
      <c r="AI16">
        <f t="shared" si="7"/>
        <v>52.217182777131313</v>
      </c>
      <c r="AJ16">
        <f t="shared" si="8"/>
        <v>6.9557023970565979</v>
      </c>
      <c r="AK16">
        <f t="shared" si="32"/>
        <v>21.757123805274247</v>
      </c>
      <c r="AL16">
        <f t="shared" si="9"/>
        <v>80.930008979462158</v>
      </c>
      <c r="AN16">
        <f t="shared" si="10"/>
        <v>90.301037443114566</v>
      </c>
      <c r="AO16">
        <f t="shared" si="11"/>
        <v>-4.5150518721557287</v>
      </c>
      <c r="AP16">
        <f t="shared" si="12"/>
        <v>-4.5246193107347761</v>
      </c>
      <c r="AQ16">
        <f t="shared" si="13"/>
        <v>-59.344603329409701</v>
      </c>
      <c r="AR16">
        <f t="shared" si="14"/>
        <v>21.916762930814361</v>
      </c>
      <c r="AS16">
        <f t="shared" si="15"/>
        <v>2.919469652436919</v>
      </c>
      <c r="AT16">
        <f t="shared" si="16"/>
        <v>9.1319695766009303</v>
      </c>
      <c r="AU16">
        <f t="shared" si="17"/>
        <v>33.968202159852211</v>
      </c>
      <c r="AW16">
        <v>13</v>
      </c>
      <c r="AX16">
        <f>(R16*SUMPRODUCT(K17:$K$23, X17:$X$23)-$AZ$3*SUMPRODUCT(K16:$K$22, W17:$W$23))/Z16</f>
        <v>115.34465704856225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249.4713677592527</v>
      </c>
      <c r="P17">
        <f t="shared" si="30"/>
        <v>12.473568387962636</v>
      </c>
      <c r="Q17" s="5">
        <f t="shared" si="31"/>
        <v>12.5</v>
      </c>
      <c r="R17">
        <f t="shared" si="0"/>
        <v>100000</v>
      </c>
      <c r="S17">
        <f t="shared" si="1"/>
        <v>105.89861465187005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99.473303456167571</v>
      </c>
      <c r="AC17">
        <f t="shared" si="2"/>
        <v>90.257875432977414</v>
      </c>
      <c r="AE17">
        <f t="shared" si="3"/>
        <v>212.62559202809655</v>
      </c>
      <c r="AF17">
        <f t="shared" si="4"/>
        <v>-10.631279601404829</v>
      </c>
      <c r="AG17">
        <f t="shared" si="5"/>
        <v>-10.653807385687973</v>
      </c>
      <c r="AH17">
        <f t="shared" si="6"/>
        <v>-147.2020402686731</v>
      </c>
      <c r="AI17">
        <f t="shared" si="7"/>
        <v>44.13846477233065</v>
      </c>
      <c r="AJ17">
        <f t="shared" si="8"/>
        <v>9.2154280231901566</v>
      </c>
      <c r="AK17">
        <f t="shared" si="32"/>
        <v>21.102733111800152</v>
      </c>
      <c r="AL17">
        <f t="shared" si="9"/>
        <v>74.456625907320955</v>
      </c>
      <c r="AN17">
        <f t="shared" si="10"/>
        <v>82.209248046450483</v>
      </c>
      <c r="AO17">
        <f t="shared" si="11"/>
        <v>-4.1104624023225247</v>
      </c>
      <c r="AP17">
        <f t="shared" si="12"/>
        <v>-4.1191725119024909</v>
      </c>
      <c r="AQ17">
        <f t="shared" si="13"/>
        <v>-56.913981642397275</v>
      </c>
      <c r="AR17">
        <f t="shared" si="14"/>
        <v>17.065631489828192</v>
      </c>
      <c r="AS17">
        <f t="shared" si="15"/>
        <v>3.5630396180744852</v>
      </c>
      <c r="AT17">
        <f t="shared" si="16"/>
        <v>8.1591298784803818</v>
      </c>
      <c r="AU17">
        <f t="shared" si="17"/>
        <v>28.787800986383058</v>
      </c>
      <c r="AW17">
        <v>14</v>
      </c>
      <c r="AX17">
        <f>(R17*SUMPRODUCT(K18:$K$23, X18:$X$23)-$AZ$3*SUMPRODUCT(K17:$K$22, W18:$W$23))/Z17</f>
        <v>105.89861465187005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249.4713677592527</v>
      </c>
      <c r="P18">
        <f t="shared" si="30"/>
        <v>12.473568387962636</v>
      </c>
      <c r="Q18" s="5">
        <f t="shared" si="31"/>
        <v>12.5</v>
      </c>
      <c r="R18">
        <f t="shared" si="0"/>
        <v>100000</v>
      </c>
      <c r="S18">
        <f t="shared" si="1"/>
        <v>93.915064925095294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90.257875432977414</v>
      </c>
      <c r="AC18">
        <f t="shared" si="2"/>
        <v>79.09987230723732</v>
      </c>
      <c r="AE18">
        <f t="shared" si="3"/>
        <v>210.11701743279934</v>
      </c>
      <c r="AF18">
        <f t="shared" si="4"/>
        <v>-10.50585087163997</v>
      </c>
      <c r="AG18">
        <f t="shared" si="5"/>
        <v>-10.528112871231807</v>
      </c>
      <c r="AH18">
        <f t="shared" si="6"/>
        <v>-153.25152479429897</v>
      </c>
      <c r="AI18">
        <f t="shared" si="7"/>
        <v>35.831528895628594</v>
      </c>
      <c r="AJ18">
        <f t="shared" si="8"/>
        <v>11.158003125740095</v>
      </c>
      <c r="AK18">
        <f t="shared" si="32"/>
        <v>20.290832939589578</v>
      </c>
      <c r="AL18">
        <f t="shared" si="9"/>
        <v>67.280364960958266</v>
      </c>
      <c r="AN18">
        <f t="shared" si="10"/>
        <v>74.835649872805647</v>
      </c>
      <c r="AO18">
        <f t="shared" si="11"/>
        <v>-3.741782493640283</v>
      </c>
      <c r="AP18">
        <f t="shared" si="12"/>
        <v>-3.7497113669285027</v>
      </c>
      <c r="AQ18">
        <f t="shared" si="13"/>
        <v>-54.582335082153541</v>
      </c>
      <c r="AR18">
        <f t="shared" si="14"/>
        <v>12.761820930083317</v>
      </c>
      <c r="AS18">
        <f t="shared" si="15"/>
        <v>3.9740541979881079</v>
      </c>
      <c r="AT18">
        <f t="shared" si="16"/>
        <v>7.2268190746633092</v>
      </c>
      <c r="AU18">
        <f t="shared" si="17"/>
        <v>23.962694202734735</v>
      </c>
      <c r="AW18">
        <v>15</v>
      </c>
      <c r="AX18">
        <f>(R18*SUMPRODUCT(K19:$K$23, X19:$X$23)-$AZ$3*SUMPRODUCT(K18:$K$22, W19:$W$23))/Z18</f>
        <v>93.915064925095294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249.4713677592527</v>
      </c>
      <c r="P19">
        <f t="shared" si="30"/>
        <v>12.473568387962636</v>
      </c>
      <c r="Q19" s="5">
        <f t="shared" si="31"/>
        <v>12.5</v>
      </c>
      <c r="R19">
        <f t="shared" si="0"/>
        <v>100000</v>
      </c>
      <c r="S19">
        <f t="shared" si="1"/>
        <v>79.340319616685704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79.09987230723732</v>
      </c>
      <c r="AC19">
        <f t="shared" si="2"/>
        <v>66.028862067485264</v>
      </c>
      <c r="AE19">
        <f t="shared" si="3"/>
        <v>207.61588321227748</v>
      </c>
      <c r="AF19">
        <f t="shared" si="4"/>
        <v>-10.380794160613876</v>
      </c>
      <c r="AG19">
        <f t="shared" si="5"/>
        <v>-10.402791163825711</v>
      </c>
      <c r="AH19">
        <f t="shared" si="6"/>
        <v>-160.32462955020705</v>
      </c>
      <c r="AI19">
        <f t="shared" si="7"/>
        <v>26.507668337630861</v>
      </c>
      <c r="AJ19">
        <f t="shared" si="8"/>
        <v>13.071010239752056</v>
      </c>
      <c r="AK19">
        <f t="shared" si="32"/>
        <v>19.343447295123063</v>
      </c>
      <c r="AL19">
        <f t="shared" si="9"/>
        <v>58.92212587250598</v>
      </c>
      <c r="AN19">
        <f t="shared" si="10"/>
        <v>68.116143104060725</v>
      </c>
      <c r="AO19">
        <f t="shared" si="11"/>
        <v>-3.4058071552030369</v>
      </c>
      <c r="AP19">
        <f t="shared" si="12"/>
        <v>-3.4130240935001224</v>
      </c>
      <c r="AQ19">
        <f t="shared" si="13"/>
        <v>-52.600481430322596</v>
      </c>
      <c r="AR19">
        <f t="shared" si="14"/>
        <v>8.6968304250349764</v>
      </c>
      <c r="AS19">
        <f t="shared" si="15"/>
        <v>4.2884329957321059</v>
      </c>
      <c r="AT19">
        <f t="shared" si="16"/>
        <v>6.3463401917726783</v>
      </c>
      <c r="AU19">
        <f t="shared" si="17"/>
        <v>19.331603612539762</v>
      </c>
      <c r="AW19">
        <v>16</v>
      </c>
      <c r="AX19">
        <f>(R19*SUMPRODUCT(K20:$K$23, X20:$X$23)-$AZ$3*SUMPRODUCT(K19:$K$22, W20:$W$23))/Z19</f>
        <v>79.340319616685704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249.4713677592527</v>
      </c>
      <c r="P20">
        <f t="shared" si="30"/>
        <v>12.473568387962636</v>
      </c>
      <c r="Q20" s="5">
        <f t="shared" si="31"/>
        <v>12.5</v>
      </c>
      <c r="R20">
        <f t="shared" si="0"/>
        <v>100000</v>
      </c>
      <c r="S20">
        <f t="shared" si="1"/>
        <v>62.63846748926624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66.028862067485264</v>
      </c>
      <c r="AC20">
        <f t="shared" si="2"/>
        <v>51.503222999872932</v>
      </c>
      <c r="AE20">
        <f t="shared" si="3"/>
        <v>205.12282628865148</v>
      </c>
      <c r="AF20">
        <f t="shared" si="4"/>
        <v>-10.256141314432575</v>
      </c>
      <c r="AG20">
        <f t="shared" si="5"/>
        <v>-10.277874177057921</v>
      </c>
      <c r="AH20">
        <f t="shared" si="6"/>
        <v>-167.1126010362583</v>
      </c>
      <c r="AI20">
        <f t="shared" si="7"/>
        <v>17.476209760902691</v>
      </c>
      <c r="AJ20">
        <f t="shared" si="8"/>
        <v>14.525639067612332</v>
      </c>
      <c r="AK20">
        <f t="shared" si="32"/>
        <v>18.262688292919293</v>
      </c>
      <c r="AL20">
        <f t="shared" si="9"/>
        <v>50.264537121434316</v>
      </c>
      <c r="AN20">
        <f t="shared" si="10"/>
        <v>61.993425285009209</v>
      </c>
      <c r="AO20">
        <f t="shared" si="11"/>
        <v>-3.0996712642504609</v>
      </c>
      <c r="AP20">
        <f t="shared" si="12"/>
        <v>-3.1062394976341885</v>
      </c>
      <c r="AQ20">
        <f t="shared" si="13"/>
        <v>-50.505751768193129</v>
      </c>
      <c r="AR20">
        <f t="shared" si="14"/>
        <v>5.2817627549314334</v>
      </c>
      <c r="AS20">
        <f t="shared" si="15"/>
        <v>4.3900239507613303</v>
      </c>
      <c r="AT20">
        <f t="shared" si="16"/>
        <v>5.5194569160104354</v>
      </c>
      <c r="AU20">
        <f t="shared" si="17"/>
        <v>15.191243621703199</v>
      </c>
      <c r="AW20">
        <v>17</v>
      </c>
      <c r="AX20">
        <f>(R20*SUMPRODUCT(K21:$K$23, X21:$X$23)-$AZ$3*SUMPRODUCT(K20:$K$22, W21:$W$23))/Z20</f>
        <v>62.63846748926624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249.4713677592527</v>
      </c>
      <c r="P21">
        <f t="shared" si="30"/>
        <v>12.473568387962636</v>
      </c>
      <c r="Q21" s="5">
        <f t="shared" si="31"/>
        <v>12.5</v>
      </c>
      <c r="R21">
        <f t="shared" si="0"/>
        <v>100000</v>
      </c>
      <c r="S21">
        <f t="shared" si="1"/>
        <v>43.758583147227377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51.503222999872932</v>
      </c>
      <c r="AC21">
        <f t="shared" si="2"/>
        <v>35.543266148364182</v>
      </c>
      <c r="AE21">
        <f t="shared" si="3"/>
        <v>202.63515367556843</v>
      </c>
      <c r="AF21">
        <f t="shared" si="4"/>
        <v>-10.131757683778423</v>
      </c>
      <c r="AG21">
        <f t="shared" si="5"/>
        <v>-10.153226976287586</v>
      </c>
      <c r="AH21">
        <f t="shared" si="6"/>
        <v>-174.94767199806427</v>
      </c>
      <c r="AI21">
        <f t="shared" si="7"/>
        <v>7.4024970174381508</v>
      </c>
      <c r="AJ21">
        <f t="shared" si="8"/>
        <v>15.95995685150875</v>
      </c>
      <c r="AK21">
        <f t="shared" si="32"/>
        <v>17.080463329416407</v>
      </c>
      <c r="AL21">
        <f t="shared" si="9"/>
        <v>40.442917198363304</v>
      </c>
      <c r="AN21">
        <f t="shared" si="10"/>
        <v>56.414221337476953</v>
      </c>
      <c r="AO21">
        <f t="shared" si="11"/>
        <v>-2.820711066873848</v>
      </c>
      <c r="AP21">
        <f t="shared" si="12"/>
        <v>-2.8266881809017037</v>
      </c>
      <c r="AQ21">
        <f t="shared" si="13"/>
        <v>-48.705945200292653</v>
      </c>
      <c r="AR21">
        <f t="shared" si="14"/>
        <v>2.0608768894087466</v>
      </c>
      <c r="AS21">
        <f t="shared" si="15"/>
        <v>4.4432988157580144</v>
      </c>
      <c r="AT21">
        <f t="shared" si="16"/>
        <v>4.7552511068988021</v>
      </c>
      <c r="AU21">
        <f t="shared" si="17"/>
        <v>11.259426812065563</v>
      </c>
      <c r="AW21">
        <v>18</v>
      </c>
      <c r="AX21">
        <f>(R21*SUMPRODUCT(K22:$K$23, X22:$X$23)-$AZ$3*SUMPRODUCT(K21:$K$22, W22:$W$23))/Z21</f>
        <v>43.758583147227377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249.4713677592527</v>
      </c>
      <c r="P22">
        <f t="shared" si="30"/>
        <v>12.473568387962636</v>
      </c>
      <c r="Q22" s="5">
        <f t="shared" si="31"/>
        <v>12.5</v>
      </c>
      <c r="R22">
        <f t="shared" si="0"/>
        <v>100000</v>
      </c>
      <c r="S22">
        <f t="shared" si="1"/>
        <v>22.844717721472087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35.543266148364182</v>
      </c>
      <c r="AC22">
        <f t="shared" si="2"/>
        <v>18.32837131759333</v>
      </c>
      <c r="AE22">
        <f t="shared" si="3"/>
        <v>200.1514712130496</v>
      </c>
      <c r="AF22">
        <f t="shared" si="4"/>
        <v>-10.007573560652482</v>
      </c>
      <c r="AG22">
        <f t="shared" si="5"/>
        <v>-10.02877970580384</v>
      </c>
      <c r="AH22">
        <f t="shared" si="6"/>
        <v>-183.32000576695219</v>
      </c>
      <c r="AI22">
        <f t="shared" si="7"/>
        <v>-3.2048878203588913</v>
      </c>
      <c r="AJ22">
        <f t="shared" si="8"/>
        <v>17.214894830770852</v>
      </c>
      <c r="AK22">
        <f t="shared" si="32"/>
        <v>15.798101466053293</v>
      </c>
      <c r="AL22">
        <f t="shared" si="9"/>
        <v>29.808108476465254</v>
      </c>
      <c r="AN22">
        <f t="shared" si="10"/>
        <v>51.330413379615919</v>
      </c>
      <c r="AO22">
        <f t="shared" si="11"/>
        <v>-2.5665206689807962</v>
      </c>
      <c r="AP22">
        <f t="shared" si="12"/>
        <v>-2.5719591510974165</v>
      </c>
      <c r="AQ22">
        <f t="shared" si="13"/>
        <v>-47.01385215777379</v>
      </c>
      <c r="AR22">
        <f t="shared" si="14"/>
        <v>-0.82191859823607638</v>
      </c>
      <c r="AS22">
        <f t="shared" si="15"/>
        <v>4.4148946924776258</v>
      </c>
      <c r="AT22">
        <f t="shared" si="16"/>
        <v>4.0515469306865661</v>
      </c>
      <c r="AU22">
        <f t="shared" si="17"/>
        <v>7.644523024928116</v>
      </c>
      <c r="AW22">
        <v>19</v>
      </c>
      <c r="AX22">
        <f>(R22*SUMPRODUCT(K23:$K$23, X23:$X$23)-$AZ$3*SUMPRODUCT(K22:$K$22, W23:$W$23))/Z22</f>
        <v>22.844717721472087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249.4713677592527</v>
      </c>
      <c r="P23">
        <f t="shared" si="30"/>
        <v>12.473568387962636</v>
      </c>
      <c r="Q23" s="5">
        <f t="shared" si="31"/>
        <v>12.5</v>
      </c>
      <c r="R23">
        <f t="shared" si="0"/>
        <v>100000</v>
      </c>
      <c r="S23">
        <f t="shared" si="1"/>
        <v>23.131490677860235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18.32837131759333</v>
      </c>
      <c r="AC23">
        <f t="shared" si="2"/>
        <v>18.32837131759333</v>
      </c>
      <c r="AE23">
        <f t="shared" si="3"/>
        <v>197.67009074671671</v>
      </c>
      <c r="AF23">
        <f t="shared" si="4"/>
        <v>-9.8835045373358366</v>
      </c>
      <c r="AG23">
        <f t="shared" si="5"/>
        <v>-9.9044477790270022</v>
      </c>
      <c r="AH23">
        <f t="shared" si="6"/>
        <v>-192.35303775040705</v>
      </c>
      <c r="AI23">
        <f t="shared" si="7"/>
        <v>-14.470899320053178</v>
      </c>
      <c r="AJ23">
        <f t="shared" si="8"/>
        <v>0</v>
      </c>
      <c r="AK23">
        <f t="shared" si="32"/>
        <v>14.428047026888198</v>
      </c>
      <c r="AL23">
        <f t="shared" si="9"/>
        <v>-4.2852293164980182E-2</v>
      </c>
      <c r="AN23">
        <f t="shared" si="10"/>
        <v>46.698088481117537</v>
      </c>
      <c r="AO23">
        <f t="shared" si="11"/>
        <v>-2.3349044240558769</v>
      </c>
      <c r="AP23">
        <f t="shared" si="12"/>
        <v>-2.3398521091097004</v>
      </c>
      <c r="AQ23">
        <f t="shared" si="13"/>
        <v>-45.441974264027344</v>
      </c>
      <c r="AR23">
        <f t="shared" si="14"/>
        <v>-3.4186423160753838</v>
      </c>
      <c r="AS23">
        <f t="shared" si="15"/>
        <v>0</v>
      </c>
      <c r="AT23">
        <f t="shared" si="16"/>
        <v>3.4085187805911956</v>
      </c>
      <c r="AU23">
        <f t="shared" si="17"/>
        <v>-1.012353548418792E-2</v>
      </c>
      <c r="AW23">
        <v>20</v>
      </c>
      <c r="AX23">
        <f>(R23*SUMPRODUCT(K$23:$K24, X$23:$X24)-$AZ$3*SUMPRODUCT(K$22:$K23, W$23:$W24))/Z23</f>
        <v>23.131490677860235</v>
      </c>
    </row>
    <row r="25" spans="5:50" x14ac:dyDescent="0.25">
      <c r="AN25" s="6">
        <f t="shared" ref="AN25:AU25" si="33">SUM(AN3:AN23)</f>
        <v>2502.7144980468765</v>
      </c>
      <c r="AO25" s="6">
        <f t="shared" si="33"/>
        <v>-312.23925072178338</v>
      </c>
      <c r="AP25" s="6">
        <f t="shared" si="33"/>
        <v>-737.85785941351321</v>
      </c>
      <c r="AQ25" s="6">
        <f t="shared" si="33"/>
        <v>-1421.2439229661456</v>
      </c>
      <c r="AR25" s="6">
        <f t="shared" si="33"/>
        <v>31.373464945433831</v>
      </c>
      <c r="AS25" s="6">
        <f t="shared" si="33"/>
        <v>-61.079916594994778</v>
      </c>
      <c r="AT25" s="6">
        <f t="shared" si="33"/>
        <v>102.57030093386737</v>
      </c>
      <c r="AU25" s="7">
        <f t="shared" si="33"/>
        <v>72.86384928430634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584.98111925220553</v>
      </c>
      <c r="K3">
        <v>1</v>
      </c>
      <c r="L3" s="2">
        <v>0</v>
      </c>
      <c r="O3">
        <f>$C$3</f>
        <v>584.98111925220553</v>
      </c>
      <c r="P3">
        <f>O3*B5</f>
        <v>467.98489540176445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584.98111925220553</v>
      </c>
      <c r="AF3">
        <f t="shared" ref="AF3:AF23" si="4">-$Z3*P3</f>
        <v>-467.98489540176445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-507.96074684955897</v>
      </c>
      <c r="AJ3">
        <f t="shared" ref="AJ3:AJ23" si="8">AB3-AC3</f>
        <v>-4.5474735088646412E-13</v>
      </c>
      <c r="AL3">
        <f t="shared" ref="AL3:AL23" si="9">SUM(AI3:AK3)</f>
        <v>-507.96074684955943</v>
      </c>
      <c r="AN3">
        <f t="shared" ref="AN3:AN23" si="10">AE3*$K3</f>
        <v>584.98111925220553</v>
      </c>
      <c r="AO3">
        <f t="shared" ref="AO3:AO23" si="11">AF3*$K3</f>
        <v>-467.98489540176445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-507.96074684955897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-507.96074684955943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311.48203049737799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179.46583470431847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4.5474735088646412E-13</v>
      </c>
      <c r="AC4">
        <f t="shared" si="2"/>
        <v>177.41821082836532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-177.41821082836486</v>
      </c>
      <c r="AK4">
        <f>G4*MAX(0, SUM(AB4, AE4:AF4))</f>
        <v>8.1854523159563539E-16</v>
      </c>
      <c r="AL4">
        <f t="shared" si="9"/>
        <v>-318.37291082836487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-134.06381966901273</v>
      </c>
      <c r="AR4">
        <f t="shared" si="14"/>
        <v>-134.06381966901273</v>
      </c>
      <c r="AS4">
        <f t="shared" si="15"/>
        <v>-168.74473162294544</v>
      </c>
      <c r="AT4">
        <f t="shared" si="16"/>
        <v>7.785288487689131E-16</v>
      </c>
      <c r="AU4">
        <f t="shared" si="17"/>
        <v>-302.80855129195817</v>
      </c>
      <c r="AW4">
        <v>1</v>
      </c>
      <c r="AX4">
        <f>(R4*SUMPRODUCT(K5:$K$23, X5:$X$23)-$AZ$3*SUMPRODUCT(K4:$K$22, W5:$W$23))/Z4</f>
        <v>179.46583470431847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584.98111925220553</v>
      </c>
      <c r="P5">
        <f t="shared" ref="P5:P23" si="30">O5*$C$5</f>
        <v>29.249055962610278</v>
      </c>
      <c r="Q5" s="5">
        <f t="shared" ref="Q5:Q23" si="31">$C$8</f>
        <v>12.5</v>
      </c>
      <c r="R5">
        <f t="shared" si="0"/>
        <v>100000</v>
      </c>
      <c r="S5">
        <f t="shared" si="1"/>
        <v>347.44365718619048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177.41821082836532</v>
      </c>
      <c r="AC5">
        <f t="shared" si="2"/>
        <v>339.54226438614069</v>
      </c>
      <c r="AE5">
        <f t="shared" si="3"/>
        <v>571.67776629634056</v>
      </c>
      <c r="AF5">
        <f t="shared" si="4"/>
        <v>-28.583888314817031</v>
      </c>
      <c r="AG5">
        <f t="shared" si="5"/>
        <v>-12.215731146740451</v>
      </c>
      <c r="AH5">
        <f t="shared" si="6"/>
        <v>-144.6056730763938</v>
      </c>
      <c r="AI5">
        <f t="shared" si="7"/>
        <v>386.2724737583892</v>
      </c>
      <c r="AJ5">
        <f t="shared" si="8"/>
        <v>-162.12405355777537</v>
      </c>
      <c r="AK5">
        <f>G5*SUM(AB5, AE5:AF5)</f>
        <v>2.9540995641205443</v>
      </c>
      <c r="AL5">
        <f t="shared" si="9"/>
        <v>227.10251976473438</v>
      </c>
      <c r="AN5">
        <f t="shared" si="10"/>
        <v>516.9027874615615</v>
      </c>
      <c r="AO5">
        <f t="shared" si="11"/>
        <v>-25.845139373078077</v>
      </c>
      <c r="AP5">
        <f t="shared" si="12"/>
        <v>-11.045287840279569</v>
      </c>
      <c r="AQ5">
        <f t="shared" si="13"/>
        <v>-130.7503630588925</v>
      </c>
      <c r="AR5">
        <f t="shared" si="14"/>
        <v>349.26199718931122</v>
      </c>
      <c r="AS5">
        <f t="shared" si="15"/>
        <v>-146.59022991483795</v>
      </c>
      <c r="AT5">
        <f t="shared" si="16"/>
        <v>2.6710542007354392</v>
      </c>
      <c r="AU5">
        <f t="shared" si="17"/>
        <v>205.34282147520872</v>
      </c>
      <c r="AW5">
        <v>2</v>
      </c>
      <c r="AX5">
        <f>(R5*SUMPRODUCT(K6:$K$23, X6:$X$23)-$AZ$3*SUMPRODUCT(K5:$K$22, W6:$W$23))/Z5</f>
        <v>347.44365718619048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584.98111925220553</v>
      </c>
      <c r="P6">
        <f t="shared" si="30"/>
        <v>29.249055962610278</v>
      </c>
      <c r="Q6" s="5">
        <f t="shared" si="31"/>
        <v>12.5</v>
      </c>
      <c r="R6">
        <f t="shared" si="0"/>
        <v>100000</v>
      </c>
      <c r="S6">
        <f t="shared" si="1"/>
        <v>503.21541971618717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339.54226438614069</v>
      </c>
      <c r="AC6">
        <f t="shared" si="2"/>
        <v>486.09851820175209</v>
      </c>
      <c r="AE6">
        <f t="shared" si="3"/>
        <v>565.08295275386695</v>
      </c>
      <c r="AF6">
        <f t="shared" si="4"/>
        <v>-28.25414763769335</v>
      </c>
      <c r="AG6">
        <f t="shared" si="5"/>
        <v>-12.074811779314885</v>
      </c>
      <c r="AH6">
        <f t="shared" si="6"/>
        <v>-150.09644766528504</v>
      </c>
      <c r="AI6">
        <f t="shared" si="7"/>
        <v>374.65754567157364</v>
      </c>
      <c r="AJ6">
        <f t="shared" si="8"/>
        <v>-146.5562538156114</v>
      </c>
      <c r="AK6">
        <f>G6*SUM(AB6, AE6:AF6)</f>
        <v>6.2222345934664318</v>
      </c>
      <c r="AL6">
        <f t="shared" si="9"/>
        <v>234.32352644942867</v>
      </c>
      <c r="AN6">
        <f t="shared" si="10"/>
        <v>484.44093316962471</v>
      </c>
      <c r="AO6">
        <f t="shared" si="11"/>
        <v>-24.222046658481236</v>
      </c>
      <c r="AP6">
        <f t="shared" si="12"/>
        <v>-10.351636087607758</v>
      </c>
      <c r="AQ6">
        <f t="shared" si="13"/>
        <v>-128.67644089785159</v>
      </c>
      <c r="AR6">
        <f t="shared" si="14"/>
        <v>321.19080952568407</v>
      </c>
      <c r="AS6">
        <f t="shared" si="15"/>
        <v>-125.64146204425259</v>
      </c>
      <c r="AT6">
        <f t="shared" si="16"/>
        <v>5.3342701601053939</v>
      </c>
      <c r="AU6">
        <f t="shared" si="17"/>
        <v>200.88361764153689</v>
      </c>
      <c r="AW6">
        <v>3</v>
      </c>
      <c r="AX6">
        <f>(R6*SUMPRODUCT(K7:$K$23, X7:$X$23)-$AZ$3*SUMPRODUCT(K6:$K$22, W7:$W$23))/Z6</f>
        <v>503.21541971618717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584.98111925220553</v>
      </c>
      <c r="P7">
        <f t="shared" si="30"/>
        <v>29.249055962610278</v>
      </c>
      <c r="Q7" s="5">
        <f t="shared" si="31"/>
        <v>12.5</v>
      </c>
      <c r="R7">
        <f t="shared" si="0"/>
        <v>100000</v>
      </c>
      <c r="S7">
        <f t="shared" si="1"/>
        <v>646.91806300092298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486.09851820175209</v>
      </c>
      <c r="AC7">
        <f t="shared" si="2"/>
        <v>617.65134251572181</v>
      </c>
      <c r="AE7">
        <f t="shared" si="3"/>
        <v>558.51644020636786</v>
      </c>
      <c r="AF7">
        <f t="shared" si="4"/>
        <v>-27.925822010318392</v>
      </c>
      <c r="AG7">
        <f t="shared" si="5"/>
        <v>-11.934497153522065</v>
      </c>
      <c r="AH7">
        <f t="shared" si="6"/>
        <v>-156.53206399738409</v>
      </c>
      <c r="AI7">
        <f t="shared" si="7"/>
        <v>362.12405704514333</v>
      </c>
      <c r="AJ7">
        <f t="shared" si="8"/>
        <v>-131.55282431396972</v>
      </c>
      <c r="AK7">
        <f>G7*SUM(AB7, AE7:AF7)</f>
        <v>14.030310082289661</v>
      </c>
      <c r="AL7">
        <f t="shared" si="9"/>
        <v>244.60154281346328</v>
      </c>
      <c r="AN7">
        <f t="shared" si="10"/>
        <v>450.98569875876711</v>
      </c>
      <c r="AO7">
        <f t="shared" si="11"/>
        <v>-22.549284937938356</v>
      </c>
      <c r="AP7">
        <f t="shared" si="12"/>
        <v>-9.6367575789299043</v>
      </c>
      <c r="AQ7">
        <f t="shared" si="13"/>
        <v>-126.39506588906933</v>
      </c>
      <c r="AR7">
        <f t="shared" si="14"/>
        <v>292.40459035282953</v>
      </c>
      <c r="AS7">
        <f t="shared" si="15"/>
        <v>-106.2250600447921</v>
      </c>
      <c r="AT7">
        <f t="shared" si="16"/>
        <v>11.329065253523465</v>
      </c>
      <c r="AU7">
        <f t="shared" si="17"/>
        <v>197.50859556156092</v>
      </c>
      <c r="AW7">
        <v>4</v>
      </c>
      <c r="AX7">
        <f>(R7*SUMPRODUCT(K8:$K$23, X8:$X$23)-$AZ$3*SUMPRODUCT(K7:$K$22, W8:$W$23))/Z7</f>
        <v>646.91806300092298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584.98111925220553</v>
      </c>
      <c r="P8">
        <f t="shared" si="30"/>
        <v>29.249055962610278</v>
      </c>
      <c r="Q8" s="5">
        <f t="shared" si="31"/>
        <v>12.5</v>
      </c>
      <c r="R8">
        <f t="shared" si="0"/>
        <v>100000</v>
      </c>
      <c r="S8">
        <f t="shared" si="1"/>
        <v>778.75000014281784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617.65134251572181</v>
      </c>
      <c r="AC8">
        <f t="shared" si="2"/>
        <v>734.81487786246907</v>
      </c>
      <c r="AE8">
        <f t="shared" si="3"/>
        <v>551.97795135322963</v>
      </c>
      <c r="AF8">
        <f t="shared" si="4"/>
        <v>-27.598897567661481</v>
      </c>
      <c r="AG8">
        <f t="shared" si="5"/>
        <v>-11.79478134394396</v>
      </c>
      <c r="AH8">
        <f t="shared" si="6"/>
        <v>-162.96670434307052</v>
      </c>
      <c r="AI8">
        <f t="shared" si="7"/>
        <v>349.61756809855365</v>
      </c>
      <c r="AJ8">
        <f t="shared" si="8"/>
        <v>-117.16353534674727</v>
      </c>
      <c r="AK8">
        <f t="shared" ref="AK8:AK23" si="32">G8*SUM(AB8:AB8, AE8:AF8)</f>
        <v>24.667856560107865</v>
      </c>
      <c r="AL8">
        <f t="shared" si="9"/>
        <v>257.12188931191423</v>
      </c>
      <c r="AN8">
        <f t="shared" si="10"/>
        <v>416.5087937059921</v>
      </c>
      <c r="AO8">
        <f t="shared" si="11"/>
        <v>-20.825439685299607</v>
      </c>
      <c r="AP8">
        <f t="shared" si="12"/>
        <v>-8.9000477963806901</v>
      </c>
      <c r="AQ8">
        <f t="shared" si="13"/>
        <v>-122.97061010093954</v>
      </c>
      <c r="AR8">
        <f t="shared" si="14"/>
        <v>263.81269612337229</v>
      </c>
      <c r="AS8">
        <f t="shared" si="15"/>
        <v>-88.408681277876823</v>
      </c>
      <c r="AT8">
        <f t="shared" si="16"/>
        <v>18.613749252074822</v>
      </c>
      <c r="AU8">
        <f t="shared" si="17"/>
        <v>194.01776409757028</v>
      </c>
      <c r="AW8">
        <v>5</v>
      </c>
      <c r="AX8">
        <f>(R8*SUMPRODUCT(K9:$K$23, X9:$X$23)-$AZ$3*SUMPRODUCT(K8:$K$22, W9:$W$23))/Z8</f>
        <v>778.75000014281784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584.98111925220553</v>
      </c>
      <c r="P9">
        <f t="shared" si="30"/>
        <v>29.249055962610278</v>
      </c>
      <c r="Q9" s="5">
        <f t="shared" si="31"/>
        <v>12.5</v>
      </c>
      <c r="R9">
        <f t="shared" si="0"/>
        <v>100000</v>
      </c>
      <c r="S9">
        <f t="shared" si="1"/>
        <v>897.97992006103709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734.81487786246907</v>
      </c>
      <c r="AC9">
        <f t="shared" si="2"/>
        <v>837.32141402423849</v>
      </c>
      <c r="AE9">
        <f t="shared" si="3"/>
        <v>545.46566911701632</v>
      </c>
      <c r="AF9">
        <f t="shared" si="4"/>
        <v>-27.273283455850816</v>
      </c>
      <c r="AG9">
        <f t="shared" si="5"/>
        <v>-11.655625522886476</v>
      </c>
      <c r="AH9">
        <f t="shared" si="6"/>
        <v>-169.66406094435303</v>
      </c>
      <c r="AI9">
        <f t="shared" si="7"/>
        <v>336.87269919392605</v>
      </c>
      <c r="AJ9">
        <f t="shared" si="8"/>
        <v>-102.50653616176942</v>
      </c>
      <c r="AK9">
        <f t="shared" si="32"/>
        <v>27.942061976577051</v>
      </c>
      <c r="AL9">
        <f t="shared" si="9"/>
        <v>262.3082250087337</v>
      </c>
      <c r="AN9">
        <f t="shared" si="10"/>
        <v>383.44958819741959</v>
      </c>
      <c r="AO9">
        <f t="shared" si="11"/>
        <v>-19.172479409870981</v>
      </c>
      <c r="AP9">
        <f t="shared" si="12"/>
        <v>-8.1936317168576274</v>
      </c>
      <c r="AQ9">
        <f t="shared" si="13"/>
        <v>-119.2698605694606</v>
      </c>
      <c r="AR9">
        <f t="shared" si="14"/>
        <v>236.81361650123043</v>
      </c>
      <c r="AS9">
        <f t="shared" si="15"/>
        <v>-72.059693770282408</v>
      </c>
      <c r="AT9">
        <f t="shared" si="16"/>
        <v>19.642615044223323</v>
      </c>
      <c r="AU9">
        <f t="shared" si="17"/>
        <v>184.39653777517137</v>
      </c>
      <c r="AW9">
        <v>6</v>
      </c>
      <c r="AX9">
        <f>(R9*SUMPRODUCT(K10:$K$23, X10:$X$23)-$AZ$3*SUMPRODUCT(K9:$K$22, W10:$W$23))/Z9</f>
        <v>897.97992006103709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584.98111925220553</v>
      </c>
      <c r="P10">
        <f t="shared" si="30"/>
        <v>29.249055962610278</v>
      </c>
      <c r="Q10" s="5">
        <f t="shared" si="31"/>
        <v>12.5</v>
      </c>
      <c r="R10">
        <f t="shared" si="0"/>
        <v>100000</v>
      </c>
      <c r="S10">
        <f t="shared" si="1"/>
        <v>1001.949381781197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837.32141402423849</v>
      </c>
      <c r="AC10">
        <f t="shared" si="2"/>
        <v>923.14665884805027</v>
      </c>
      <c r="AE10">
        <f t="shared" si="3"/>
        <v>538.97270216071183</v>
      </c>
      <c r="AF10">
        <f t="shared" si="4"/>
        <v>-26.948635108035592</v>
      </c>
      <c r="AG10">
        <f t="shared" si="5"/>
        <v>-11.51688243480603</v>
      </c>
      <c r="AH10">
        <f t="shared" si="6"/>
        <v>-177.49466281264077</v>
      </c>
      <c r="AI10">
        <f t="shared" si="7"/>
        <v>323.01252180522954</v>
      </c>
      <c r="AJ10">
        <f t="shared" si="8"/>
        <v>-85.825244823811772</v>
      </c>
      <c r="AK10">
        <f t="shared" si="32"/>
        <v>5.8021855686307333</v>
      </c>
      <c r="AL10">
        <f t="shared" si="9"/>
        <v>242.9894625500485</v>
      </c>
      <c r="AN10">
        <f t="shared" si="10"/>
        <v>359.37132174980928</v>
      </c>
      <c r="AO10">
        <f t="shared" si="11"/>
        <v>-17.968566087490466</v>
      </c>
      <c r="AP10">
        <f t="shared" si="12"/>
        <v>-7.6791222383638997</v>
      </c>
      <c r="AQ10">
        <f t="shared" si="13"/>
        <v>-118.34827872135067</v>
      </c>
      <c r="AR10">
        <f t="shared" si="14"/>
        <v>215.37535470260434</v>
      </c>
      <c r="AS10">
        <f t="shared" si="15"/>
        <v>-57.225777016509007</v>
      </c>
      <c r="AT10">
        <f t="shared" si="16"/>
        <v>3.8687285802737095</v>
      </c>
      <c r="AU10">
        <f t="shared" si="17"/>
        <v>162.01830626636905</v>
      </c>
      <c r="AW10">
        <v>7</v>
      </c>
      <c r="AX10">
        <f>(R10*SUMPRODUCT(K11:$K$23, X11:$X$23)-$AZ$3*SUMPRODUCT(K10:$K$22, W11:$W$23))/Z10</f>
        <v>1001.949381781197</v>
      </c>
    </row>
    <row r="11" spans="1:52" x14ac:dyDescent="0.25">
      <c r="A11" t="s">
        <v>33</v>
      </c>
      <c r="C11" s="24">
        <f>AU25</f>
        <v>874.9663231189727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584.98111925220553</v>
      </c>
      <c r="P11">
        <f t="shared" si="30"/>
        <v>29.249055962610278</v>
      </c>
      <c r="Q11" s="5">
        <f t="shared" si="31"/>
        <v>12.5</v>
      </c>
      <c r="R11">
        <f t="shared" si="0"/>
        <v>100000</v>
      </c>
      <c r="S11">
        <f t="shared" si="1"/>
        <v>1095.4345751407877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923.14665884805027</v>
      </c>
      <c r="AC11">
        <f t="shared" si="2"/>
        <v>997.1598453095695</v>
      </c>
      <c r="AE11">
        <f t="shared" si="3"/>
        <v>532.50070393987573</v>
      </c>
      <c r="AF11">
        <f t="shared" si="4"/>
        <v>-26.625035196993785</v>
      </c>
      <c r="AG11">
        <f t="shared" si="5"/>
        <v>-11.378587411089935</v>
      </c>
      <c r="AH11">
        <f t="shared" si="6"/>
        <v>-185.00959494427053</v>
      </c>
      <c r="AI11">
        <f t="shared" si="7"/>
        <v>309.48748638752147</v>
      </c>
      <c r="AJ11">
        <f t="shared" si="8"/>
        <v>-74.01318646151924</v>
      </c>
      <c r="AK11">
        <f t="shared" si="32"/>
        <v>2.2864357241454916</v>
      </c>
      <c r="AL11">
        <f t="shared" si="9"/>
        <v>237.76073565014772</v>
      </c>
      <c r="AN11">
        <f t="shared" si="10"/>
        <v>337.73041146635904</v>
      </c>
      <c r="AO11">
        <f t="shared" si="11"/>
        <v>-16.886520573317952</v>
      </c>
      <c r="AP11">
        <f t="shared" si="12"/>
        <v>-7.2166947007214386</v>
      </c>
      <c r="AQ11">
        <f t="shared" si="13"/>
        <v>-117.33950051793332</v>
      </c>
      <c r="AR11">
        <f t="shared" si="14"/>
        <v>196.28769567438633</v>
      </c>
      <c r="AS11">
        <f t="shared" si="15"/>
        <v>-46.941729339774888</v>
      </c>
      <c r="AT11">
        <f t="shared" si="16"/>
        <v>1.450136820841138</v>
      </c>
      <c r="AU11">
        <f t="shared" si="17"/>
        <v>150.79610315545256</v>
      </c>
      <c r="AW11">
        <v>8</v>
      </c>
      <c r="AX11">
        <f>(R11*SUMPRODUCT(K12:$K$23, X12:$X$23)-$AZ$3*SUMPRODUCT(K11:$K$22, W12:$W$23))/Z11</f>
        <v>1095.4345751407877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584.98111925220553</v>
      </c>
      <c r="P12">
        <f t="shared" si="30"/>
        <v>29.249055962610278</v>
      </c>
      <c r="Q12" s="5">
        <f t="shared" si="31"/>
        <v>12.5</v>
      </c>
      <c r="R12">
        <f t="shared" si="0"/>
        <v>100000</v>
      </c>
      <c r="S12">
        <f t="shared" si="1"/>
        <v>1181.1932980594243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997.1598453095695</v>
      </c>
      <c r="AC12">
        <f t="shared" si="2"/>
        <v>1062.1848666912344</v>
      </c>
      <c r="AE12">
        <f t="shared" si="3"/>
        <v>526.04268343768854</v>
      </c>
      <c r="AF12">
        <f t="shared" si="4"/>
        <v>-26.302134171884429</v>
      </c>
      <c r="AG12">
        <f t="shared" si="5"/>
        <v>-11.240591066215536</v>
      </c>
      <c r="AH12">
        <f t="shared" si="6"/>
        <v>-193.6837661079928</v>
      </c>
      <c r="AI12">
        <f t="shared" si="7"/>
        <v>294.81619209159578</v>
      </c>
      <c r="AJ12">
        <f t="shared" si="8"/>
        <v>-65.025021381664942</v>
      </c>
      <c r="AK12">
        <f t="shared" si="32"/>
        <v>31.434908286082845</v>
      </c>
      <c r="AL12">
        <f t="shared" si="9"/>
        <v>261.22607899601371</v>
      </c>
      <c r="AN12">
        <f t="shared" si="10"/>
        <v>311.80795413565363</v>
      </c>
      <c r="AO12">
        <f t="shared" si="11"/>
        <v>-15.590397706782683</v>
      </c>
      <c r="AP12">
        <f t="shared" si="12"/>
        <v>-6.6627781622730984</v>
      </c>
      <c r="AQ12">
        <f t="shared" si="13"/>
        <v>-114.80463612716576</v>
      </c>
      <c r="AR12">
        <f t="shared" si="14"/>
        <v>174.75014213943209</v>
      </c>
      <c r="AS12">
        <f t="shared" si="15"/>
        <v>-38.543105955100231</v>
      </c>
      <c r="AT12">
        <f t="shared" si="16"/>
        <v>18.632812031661754</v>
      </c>
      <c r="AU12">
        <f t="shared" si="17"/>
        <v>154.83984821599361</v>
      </c>
      <c r="AW12">
        <v>9</v>
      </c>
      <c r="AX12">
        <f>(R12*SUMPRODUCT(K13:$K$23, X13:$X$23)-$AZ$3*SUMPRODUCT(K12:$K$22, W13:$W$23))/Z12</f>
        <v>1181.1932980594243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584.98111925220553</v>
      </c>
      <c r="P13">
        <f t="shared" si="30"/>
        <v>29.249055962610278</v>
      </c>
      <c r="Q13" s="5">
        <f t="shared" si="31"/>
        <v>12.5</v>
      </c>
      <c r="R13">
        <f t="shared" si="0"/>
        <v>100000</v>
      </c>
      <c r="S13">
        <f t="shared" si="1"/>
        <v>1260.0807560177236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1062.1848666912344</v>
      </c>
      <c r="AC13">
        <f t="shared" si="2"/>
        <v>1119.2355887119993</v>
      </c>
      <c r="AE13">
        <f t="shared" si="3"/>
        <v>519.5950214022929</v>
      </c>
      <c r="AF13">
        <f t="shared" si="4"/>
        <v>-25.979751070114645</v>
      </c>
      <c r="AG13">
        <f t="shared" si="5"/>
        <v>-11.102816063245401</v>
      </c>
      <c r="AH13">
        <f t="shared" si="6"/>
        <v>-202.95273846384831</v>
      </c>
      <c r="AI13">
        <f t="shared" si="7"/>
        <v>279.55971580508458</v>
      </c>
      <c r="AJ13">
        <f t="shared" si="8"/>
        <v>-57.050722020764852</v>
      </c>
      <c r="AK13">
        <f t="shared" si="32"/>
        <v>108.90600959163891</v>
      </c>
      <c r="AL13">
        <f t="shared" si="9"/>
        <v>331.41500337595863</v>
      </c>
      <c r="AN13">
        <f t="shared" si="10"/>
        <v>278.99823318241249</v>
      </c>
      <c r="AO13">
        <f t="shared" si="11"/>
        <v>-13.949911659120625</v>
      </c>
      <c r="AP13">
        <f t="shared" si="12"/>
        <v>-5.9616931213750579</v>
      </c>
      <c r="AQ13">
        <f t="shared" si="13"/>
        <v>-108.97613163830837</v>
      </c>
      <c r="AR13">
        <f t="shared" si="14"/>
        <v>150.11049676360847</v>
      </c>
      <c r="AS13">
        <f t="shared" si="15"/>
        <v>-30.633570357577927</v>
      </c>
      <c r="AT13">
        <f t="shared" si="16"/>
        <v>58.477435324556481</v>
      </c>
      <c r="AU13">
        <f t="shared" si="17"/>
        <v>177.95436173058701</v>
      </c>
      <c r="AW13">
        <v>10</v>
      </c>
      <c r="AX13">
        <f>(R13*SUMPRODUCT(K14:$K$23, X14:$X$23)-$AZ$3*SUMPRODUCT(K13:$K$22, W14:$W$23))/Z13</f>
        <v>1260.0807560177236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584.98111925220553</v>
      </c>
      <c r="P14">
        <f t="shared" si="30"/>
        <v>29.249055962610278</v>
      </c>
      <c r="Q14" s="5">
        <f t="shared" si="31"/>
        <v>12.5</v>
      </c>
      <c r="R14">
        <f t="shared" si="0"/>
        <v>100000</v>
      </c>
      <c r="S14">
        <f t="shared" si="1"/>
        <v>1325.1732052507068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1119.2355887119993</v>
      </c>
      <c r="AC14">
        <f t="shared" si="2"/>
        <v>1162.4598262013437</v>
      </c>
      <c r="AE14">
        <f t="shared" si="3"/>
        <v>513.15333536972275</v>
      </c>
      <c r="AF14">
        <f t="shared" si="4"/>
        <v>-25.657666768486138</v>
      </c>
      <c r="AG14">
        <f t="shared" si="5"/>
        <v>-10.965168756764708</v>
      </c>
      <c r="AH14">
        <f t="shared" si="6"/>
        <v>-212.95316678591738</v>
      </c>
      <c r="AI14">
        <f t="shared" si="7"/>
        <v>263.57733305855459</v>
      </c>
      <c r="AJ14">
        <f t="shared" si="8"/>
        <v>-43.224237489344432</v>
      </c>
      <c r="AK14">
        <f t="shared" si="32"/>
        <v>112.47118801192651</v>
      </c>
      <c r="AL14">
        <f t="shared" si="9"/>
        <v>332.82428358113668</v>
      </c>
      <c r="AN14">
        <f t="shared" si="10"/>
        <v>253.81997380137307</v>
      </c>
      <c r="AO14">
        <f t="shared" si="11"/>
        <v>-12.690998690068653</v>
      </c>
      <c r="AP14">
        <f t="shared" si="12"/>
        <v>-5.423678761757234</v>
      </c>
      <c r="AQ14">
        <f t="shared" si="13"/>
        <v>-105.33258480250767</v>
      </c>
      <c r="AR14">
        <f t="shared" si="14"/>
        <v>130.37271154703956</v>
      </c>
      <c r="AS14">
        <f t="shared" si="15"/>
        <v>-21.379915262998516</v>
      </c>
      <c r="AT14">
        <f t="shared" si="16"/>
        <v>55.63139129560232</v>
      </c>
      <c r="AU14">
        <f t="shared" si="17"/>
        <v>164.62418757964335</v>
      </c>
      <c r="AW14">
        <v>11</v>
      </c>
      <c r="AX14">
        <f>(R14*SUMPRODUCT(K15:$K$23, X15:$X$23)-$AZ$3*SUMPRODUCT(K14:$K$22, W15:$W$23))/Z14</f>
        <v>1325.1732052507068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584.98111925220553</v>
      </c>
      <c r="P15">
        <f t="shared" si="30"/>
        <v>29.249055962610278</v>
      </c>
      <c r="Q15" s="5">
        <f t="shared" si="31"/>
        <v>12.5</v>
      </c>
      <c r="R15">
        <f t="shared" si="0"/>
        <v>100000</v>
      </c>
      <c r="S15">
        <f t="shared" si="1"/>
        <v>1380.5263059269421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1162.4598262013437</v>
      </c>
      <c r="AC15">
        <f t="shared" si="2"/>
        <v>1195.8221071055755</v>
      </c>
      <c r="AE15">
        <f t="shared" si="3"/>
        <v>506.71497648243286</v>
      </c>
      <c r="AF15">
        <f t="shared" si="4"/>
        <v>-25.335748824121644</v>
      </c>
      <c r="AG15">
        <f t="shared" si="5"/>
        <v>-10.827592545426464</v>
      </c>
      <c r="AH15">
        <f t="shared" si="6"/>
        <v>-223.39619016476911</v>
      </c>
      <c r="AI15">
        <f t="shared" si="7"/>
        <v>247.15544494811564</v>
      </c>
      <c r="AJ15">
        <f t="shared" si="8"/>
        <v>-33.362280904231739</v>
      </c>
      <c r="AK15">
        <f t="shared" si="32"/>
        <v>115.06873377017585</v>
      </c>
      <c r="AL15">
        <f t="shared" si="9"/>
        <v>328.86189781405977</v>
      </c>
      <c r="AN15">
        <f t="shared" si="10"/>
        <v>230.87906044781843</v>
      </c>
      <c r="AO15">
        <f t="shared" si="11"/>
        <v>-11.543953022390921</v>
      </c>
      <c r="AP15">
        <f t="shared" si="12"/>
        <v>-4.9334724841836834</v>
      </c>
      <c r="AQ15">
        <f t="shared" si="13"/>
        <v>-101.78799697397969</v>
      </c>
      <c r="AR15">
        <f t="shared" si="14"/>
        <v>112.61363796726413</v>
      </c>
      <c r="AS15">
        <f t="shared" si="15"/>
        <v>-15.201153364434372</v>
      </c>
      <c r="AT15">
        <f t="shared" si="16"/>
        <v>52.429792630570489</v>
      </c>
      <c r="AU15">
        <f t="shared" si="17"/>
        <v>149.84227723340024</v>
      </c>
      <c r="AW15">
        <v>12</v>
      </c>
      <c r="AX15">
        <f>(R15*SUMPRODUCT(K16:$K$23, X16:$X$23)-$AZ$3*SUMPRODUCT(K15:$K$22, W16:$W$23))/Z15</f>
        <v>1380.5263059269421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584.98111925220553</v>
      </c>
      <c r="P16">
        <f t="shared" si="30"/>
        <v>29.249055962610278</v>
      </c>
      <c r="Q16" s="5">
        <f t="shared" si="31"/>
        <v>12.5</v>
      </c>
      <c r="R16">
        <f t="shared" si="0"/>
        <v>100000</v>
      </c>
      <c r="S16">
        <f t="shared" si="1"/>
        <v>1380.2064463545535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1195.8221071055755</v>
      </c>
      <c r="AC16">
        <f t="shared" si="2"/>
        <v>1178.9936466160184</v>
      </c>
      <c r="AE16">
        <f t="shared" si="3"/>
        <v>499.69989983042535</v>
      </c>
      <c r="AF16">
        <f t="shared" si="4"/>
        <v>-24.984994991521269</v>
      </c>
      <c r="AG16">
        <f t="shared" si="5"/>
        <v>-10.677692907191666</v>
      </c>
      <c r="AH16">
        <f t="shared" si="6"/>
        <v>-332.98970224427677</v>
      </c>
      <c r="AI16">
        <f t="shared" si="7"/>
        <v>131.04750968743565</v>
      </c>
      <c r="AJ16">
        <f t="shared" si="8"/>
        <v>16.828460489557074</v>
      </c>
      <c r="AK16">
        <f t="shared" si="32"/>
        <v>116.93759083611357</v>
      </c>
      <c r="AL16">
        <f t="shared" si="9"/>
        <v>264.81356101310632</v>
      </c>
      <c r="AN16">
        <f t="shared" si="10"/>
        <v>209.73563985400403</v>
      </c>
      <c r="AO16">
        <f t="shared" si="11"/>
        <v>-10.486781992700202</v>
      </c>
      <c r="AP16">
        <f t="shared" si="12"/>
        <v>-4.481675411210575</v>
      </c>
      <c r="AQ16">
        <f t="shared" si="13"/>
        <v>-139.76350263167555</v>
      </c>
      <c r="AR16">
        <f t="shared" si="14"/>
        <v>55.003679818417687</v>
      </c>
      <c r="AS16">
        <f t="shared" si="15"/>
        <v>7.0632952492742831</v>
      </c>
      <c r="AT16">
        <f t="shared" si="16"/>
        <v>49.081419558661032</v>
      </c>
      <c r="AU16">
        <f t="shared" si="17"/>
        <v>111.14839462635301</v>
      </c>
      <c r="AW16">
        <v>13</v>
      </c>
      <c r="AX16">
        <f>(R16*SUMPRODUCT(K17:$K$23, X17:$X$23)-$AZ$3*SUMPRODUCT(K16:$K$22, W17:$W$23))/Z16</f>
        <v>1380.2064463545535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584.98111925220553</v>
      </c>
      <c r="P17">
        <f t="shared" si="30"/>
        <v>29.249055962610278</v>
      </c>
      <c r="Q17" s="5">
        <f t="shared" si="31"/>
        <v>12.5</v>
      </c>
      <c r="R17">
        <f t="shared" si="0"/>
        <v>100000</v>
      </c>
      <c r="S17">
        <f t="shared" si="1"/>
        <v>1325.1788078457414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1178.9936466160184</v>
      </c>
      <c r="AC17">
        <f t="shared" si="2"/>
        <v>1114.6347938047929</v>
      </c>
      <c r="AE17">
        <f t="shared" si="3"/>
        <v>492.03949337022635</v>
      </c>
      <c r="AF17">
        <f t="shared" si="4"/>
        <v>-24.601974668511318</v>
      </c>
      <c r="AG17">
        <f t="shared" si="5"/>
        <v>-10.514003725436718</v>
      </c>
      <c r="AH17">
        <f t="shared" si="6"/>
        <v>-455.29802146425823</v>
      </c>
      <c r="AI17">
        <f t="shared" si="7"/>
        <v>1.6254935120200571</v>
      </c>
      <c r="AJ17">
        <f t="shared" si="8"/>
        <v>64.358852811225461</v>
      </c>
      <c r="AK17">
        <f t="shared" si="32"/>
        <v>115.25018157224136</v>
      </c>
      <c r="AL17">
        <f t="shared" si="9"/>
        <v>181.23452789548688</v>
      </c>
      <c r="AN17">
        <f t="shared" si="10"/>
        <v>190.2414303626143</v>
      </c>
      <c r="AO17">
        <f t="shared" si="11"/>
        <v>-9.5120715181307141</v>
      </c>
      <c r="AP17">
        <f t="shared" si="12"/>
        <v>-4.0651190290937125</v>
      </c>
      <c r="AQ17">
        <f t="shared" si="13"/>
        <v>-176.03576138034853</v>
      </c>
      <c r="AR17">
        <f t="shared" si="14"/>
        <v>0.6284784350413225</v>
      </c>
      <c r="AS17">
        <f t="shared" si="15"/>
        <v>24.883612759295161</v>
      </c>
      <c r="AT17">
        <f t="shared" si="16"/>
        <v>44.560161709126994</v>
      </c>
      <c r="AU17">
        <f t="shared" si="17"/>
        <v>70.072252903463479</v>
      </c>
      <c r="AW17">
        <v>14</v>
      </c>
      <c r="AX17">
        <f>(R17*SUMPRODUCT(K18:$K$23, X18:$X$23)-$AZ$3*SUMPRODUCT(K17:$K$22, W18:$W$23))/Z17</f>
        <v>1325.1788078457414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584.98111925220553</v>
      </c>
      <c r="P18">
        <f t="shared" si="30"/>
        <v>29.249055962610278</v>
      </c>
      <c r="Q18" s="5">
        <f t="shared" si="31"/>
        <v>12.5</v>
      </c>
      <c r="R18">
        <f t="shared" si="0"/>
        <v>100000</v>
      </c>
      <c r="S18">
        <f t="shared" si="1"/>
        <v>1220.4701553953018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1114.6347938047929</v>
      </c>
      <c r="AC18">
        <f t="shared" si="2"/>
        <v>1009.2129035587977</v>
      </c>
      <c r="AE18">
        <f t="shared" si="3"/>
        <v>483.72382665627475</v>
      </c>
      <c r="AF18">
        <f t="shared" si="4"/>
        <v>-24.186191332813738</v>
      </c>
      <c r="AG18">
        <f t="shared" si="5"/>
        <v>-10.336312804305328</v>
      </c>
      <c r="AH18">
        <f t="shared" si="6"/>
        <v>-580.40707101617716</v>
      </c>
      <c r="AI18">
        <f t="shared" si="7"/>
        <v>-131.20574849702149</v>
      </c>
      <c r="AJ18">
        <f t="shared" si="8"/>
        <v>105.4218902459952</v>
      </c>
      <c r="AK18">
        <f t="shared" si="32"/>
        <v>110.19207003897779</v>
      </c>
      <c r="AL18">
        <f t="shared" si="9"/>
        <v>84.408211787951501</v>
      </c>
      <c r="AN18">
        <f t="shared" si="10"/>
        <v>172.28393667999927</v>
      </c>
      <c r="AO18">
        <f t="shared" si="11"/>
        <v>-8.6141968339999639</v>
      </c>
      <c r="AP18">
        <f t="shared" si="12"/>
        <v>-3.681399514659415</v>
      </c>
      <c r="AQ18">
        <f t="shared" si="13"/>
        <v>-206.71881259764652</v>
      </c>
      <c r="AR18">
        <f t="shared" si="14"/>
        <v>-46.730472266306627</v>
      </c>
      <c r="AS18">
        <f t="shared" si="15"/>
        <v>37.547247546961977</v>
      </c>
      <c r="AT18">
        <f t="shared" si="16"/>
        <v>39.246203248787261</v>
      </c>
      <c r="AU18">
        <f t="shared" si="17"/>
        <v>30.062978529442606</v>
      </c>
      <c r="AW18">
        <v>15</v>
      </c>
      <c r="AX18">
        <f>(R18*SUMPRODUCT(K19:$K$23, X19:$X$23)-$AZ$3*SUMPRODUCT(K18:$K$22, W19:$W$23))/Z18</f>
        <v>1220.4701553953018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584.98111925220553</v>
      </c>
      <c r="P19">
        <f t="shared" si="30"/>
        <v>29.249055962610278</v>
      </c>
      <c r="Q19" s="5">
        <f t="shared" si="31"/>
        <v>12.5</v>
      </c>
      <c r="R19">
        <f t="shared" si="0"/>
        <v>100000</v>
      </c>
      <c r="S19">
        <f t="shared" si="1"/>
        <v>1068.3064084733628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1009.2129035587977</v>
      </c>
      <c r="AC19">
        <f t="shared" si="2"/>
        <v>866.93417914419899</v>
      </c>
      <c r="AE19">
        <f t="shared" si="3"/>
        <v>474.71411049427462</v>
      </c>
      <c r="AF19">
        <f t="shared" si="4"/>
        <v>-23.735705524713733</v>
      </c>
      <c r="AG19">
        <f t="shared" si="5"/>
        <v>-10.143791288108416</v>
      </c>
      <c r="AH19">
        <f t="shared" si="6"/>
        <v>-713.26710523087888</v>
      </c>
      <c r="AI19">
        <f t="shared" si="7"/>
        <v>-272.4324915494264</v>
      </c>
      <c r="AJ19">
        <f t="shared" si="8"/>
        <v>142.27872441459874</v>
      </c>
      <c r="AK19">
        <f t="shared" si="32"/>
        <v>102.21339159698512</v>
      </c>
      <c r="AL19">
        <f t="shared" si="9"/>
        <v>-27.940375537842542</v>
      </c>
      <c r="AN19">
        <f t="shared" si="10"/>
        <v>155.74769031945007</v>
      </c>
      <c r="AO19">
        <f t="shared" si="11"/>
        <v>-7.7873845159725041</v>
      </c>
      <c r="AP19">
        <f t="shared" si="12"/>
        <v>-3.3280495129173109</v>
      </c>
      <c r="AQ19">
        <f t="shared" si="13"/>
        <v>-234.01390808645311</v>
      </c>
      <c r="AR19">
        <f t="shared" si="14"/>
        <v>-89.381651795892864</v>
      </c>
      <c r="AS19">
        <f t="shared" si="15"/>
        <v>46.679848395697867</v>
      </c>
      <c r="AT19">
        <f t="shared" si="16"/>
        <v>33.534919879193097</v>
      </c>
      <c r="AU19">
        <f t="shared" si="17"/>
        <v>-9.1668835210018944</v>
      </c>
      <c r="AW19">
        <v>16</v>
      </c>
      <c r="AX19">
        <f>(R19*SUMPRODUCT(K20:$K$23, X20:$X$23)-$AZ$3*SUMPRODUCT(K19:$K$22, W20:$W$23))/Z19</f>
        <v>1068.3064084733628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584.98111925220553</v>
      </c>
      <c r="P20">
        <f t="shared" si="30"/>
        <v>29.249055962610278</v>
      </c>
      <c r="Q20" s="5">
        <f t="shared" si="31"/>
        <v>12.5</v>
      </c>
      <c r="R20">
        <f t="shared" si="0"/>
        <v>100000</v>
      </c>
      <c r="S20">
        <f t="shared" si="1"/>
        <v>871.72072393397229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866.93417914419899</v>
      </c>
      <c r="AC20">
        <f t="shared" si="2"/>
        <v>692.91903918215939</v>
      </c>
      <c r="AE20">
        <f t="shared" si="3"/>
        <v>464.99359710374961</v>
      </c>
      <c r="AF20">
        <f t="shared" si="4"/>
        <v>-23.24967985518748</v>
      </c>
      <c r="AG20">
        <f t="shared" si="5"/>
        <v>-9.9360813067386111</v>
      </c>
      <c r="AH20">
        <f t="shared" si="6"/>
        <v>-850.17654790975166</v>
      </c>
      <c r="AI20">
        <f t="shared" si="7"/>
        <v>-418.36871196792816</v>
      </c>
      <c r="AJ20">
        <f t="shared" si="8"/>
        <v>174.0151399620396</v>
      </c>
      <c r="AK20">
        <f t="shared" si="32"/>
        <v>91.607466747493305</v>
      </c>
      <c r="AL20">
        <f t="shared" si="9"/>
        <v>-152.74610525839526</v>
      </c>
      <c r="AN20">
        <f t="shared" si="10"/>
        <v>140.53309590954001</v>
      </c>
      <c r="AO20">
        <f t="shared" si="11"/>
        <v>-7.0266547954770013</v>
      </c>
      <c r="AP20">
        <f t="shared" si="12"/>
        <v>-3.0029408489539504</v>
      </c>
      <c r="AQ20">
        <f t="shared" si="13"/>
        <v>-256.94534955238277</v>
      </c>
      <c r="AR20">
        <f t="shared" si="14"/>
        <v>-126.4418492872737</v>
      </c>
      <c r="AS20">
        <f t="shared" si="15"/>
        <v>52.591877622222299</v>
      </c>
      <c r="AT20">
        <f t="shared" si="16"/>
        <v>27.686146627913779</v>
      </c>
      <c r="AU20">
        <f t="shared" si="17"/>
        <v>-46.163825037137613</v>
      </c>
      <c r="AW20">
        <v>17</v>
      </c>
      <c r="AX20">
        <f>(R20*SUMPRODUCT(K21:$K$23, X21:$X$23)-$AZ$3*SUMPRODUCT(K20:$K$22, W21:$W$23))/Z20</f>
        <v>871.72072393397229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584.98111925220553</v>
      </c>
      <c r="P21">
        <f t="shared" si="30"/>
        <v>29.249055962610278</v>
      </c>
      <c r="Q21" s="5">
        <f t="shared" si="31"/>
        <v>12.5</v>
      </c>
      <c r="R21">
        <f t="shared" si="0"/>
        <v>100000</v>
      </c>
      <c r="S21">
        <f t="shared" si="1"/>
        <v>629.07559894877056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692.91903918215939</v>
      </c>
      <c r="AC21">
        <f t="shared" si="2"/>
        <v>488.73881188895518</v>
      </c>
      <c r="AE21">
        <f t="shared" si="3"/>
        <v>454.48111113919862</v>
      </c>
      <c r="AF21">
        <f t="shared" si="4"/>
        <v>-22.724055556959932</v>
      </c>
      <c r="AG21">
        <f t="shared" si="5"/>
        <v>-9.7114482882834743</v>
      </c>
      <c r="AH21">
        <f t="shared" si="6"/>
        <v>-1002.1776431019962</v>
      </c>
      <c r="AI21">
        <f t="shared" si="7"/>
        <v>-580.13203580804088</v>
      </c>
      <c r="AJ21">
        <f t="shared" si="8"/>
        <v>204.18022729320421</v>
      </c>
      <c r="AK21">
        <f t="shared" si="32"/>
        <v>78.727326633507872</v>
      </c>
      <c r="AL21">
        <f t="shared" si="9"/>
        <v>-297.22448188132881</v>
      </c>
      <c r="AN21">
        <f t="shared" si="10"/>
        <v>126.52887483955116</v>
      </c>
      <c r="AO21">
        <f t="shared" si="11"/>
        <v>-6.3264437419775579</v>
      </c>
      <c r="AP21">
        <f t="shared" si="12"/>
        <v>-2.7036956979332905</v>
      </c>
      <c r="AQ21">
        <f t="shared" si="13"/>
        <v>-279.00919634085994</v>
      </c>
      <c r="AR21">
        <f t="shared" si="14"/>
        <v>-161.51046094121958</v>
      </c>
      <c r="AS21">
        <f t="shared" si="15"/>
        <v>56.844374366045514</v>
      </c>
      <c r="AT21">
        <f t="shared" si="16"/>
        <v>21.917918729547896</v>
      </c>
      <c r="AU21">
        <f t="shared" si="17"/>
        <v>-82.748167845626185</v>
      </c>
      <c r="AW21">
        <v>18</v>
      </c>
      <c r="AX21">
        <f>(R21*SUMPRODUCT(K22:$K$23, X22:$X$23)-$AZ$3*SUMPRODUCT(K21:$K$22, W22:$W$23))/Z21</f>
        <v>629.07559894877056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584.98111925220553</v>
      </c>
      <c r="P22">
        <f t="shared" si="30"/>
        <v>29.249055962610278</v>
      </c>
      <c r="Q22" s="5">
        <f t="shared" si="31"/>
        <v>12.5</v>
      </c>
      <c r="R22">
        <f t="shared" si="0"/>
        <v>100000</v>
      </c>
      <c r="S22">
        <f t="shared" si="1"/>
        <v>338.72053298311226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488.73881188895518</v>
      </c>
      <c r="AC22">
        <f t="shared" si="2"/>
        <v>256.56954267312659</v>
      </c>
      <c r="AE22">
        <f t="shared" si="3"/>
        <v>443.10374962250995</v>
      </c>
      <c r="AF22">
        <f t="shared" si="4"/>
        <v>-22.155187481125498</v>
      </c>
      <c r="AG22">
        <f t="shared" si="5"/>
        <v>-9.4683344265225902</v>
      </c>
      <c r="AH22">
        <f t="shared" si="6"/>
        <v>-1167.9950310244042</v>
      </c>
      <c r="AI22">
        <f t="shared" si="7"/>
        <v>-756.51480330954223</v>
      </c>
      <c r="AJ22">
        <f t="shared" si="8"/>
        <v>232.16926921582859</v>
      </c>
      <c r="AK22">
        <f t="shared" si="32"/>
        <v>63.678116182123787</v>
      </c>
      <c r="AL22">
        <f t="shared" si="9"/>
        <v>-460.66741791158989</v>
      </c>
      <c r="AN22">
        <f t="shared" si="10"/>
        <v>113.63742919466657</v>
      </c>
      <c r="AO22">
        <f t="shared" si="11"/>
        <v>-5.681871459733328</v>
      </c>
      <c r="AP22">
        <f t="shared" si="12"/>
        <v>-2.4282285670162276</v>
      </c>
      <c r="AQ22">
        <f t="shared" si="13"/>
        <v>-299.54147928297158</v>
      </c>
      <c r="AR22">
        <f t="shared" si="14"/>
        <v>-194.01415011505458</v>
      </c>
      <c r="AS22">
        <f t="shared" si="15"/>
        <v>59.541628600903451</v>
      </c>
      <c r="AT22">
        <f t="shared" si="16"/>
        <v>16.330751940286081</v>
      </c>
      <c r="AU22">
        <f t="shared" si="17"/>
        <v>-118.14176957386506</v>
      </c>
      <c r="AW22">
        <v>19</v>
      </c>
      <c r="AX22">
        <f>(R22*SUMPRODUCT(K23:$K$23, X23:$X$23)-$AZ$3*SUMPRODUCT(K22:$K$22, W23:$W$23))/Z22</f>
        <v>338.72053298311226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584.98111925220553</v>
      </c>
      <c r="P23">
        <f t="shared" si="30"/>
        <v>29.249055962610278</v>
      </c>
      <c r="Q23" s="5">
        <f t="shared" si="31"/>
        <v>12.5</v>
      </c>
      <c r="R23">
        <f t="shared" si="0"/>
        <v>100000</v>
      </c>
      <c r="S23">
        <f t="shared" si="1"/>
        <v>348.37726653563044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256.56954267312659</v>
      </c>
      <c r="AC23">
        <f t="shared" si="2"/>
        <v>256.56954267312659</v>
      </c>
      <c r="AE23">
        <f t="shared" si="3"/>
        <v>430.82127525563368</v>
      </c>
      <c r="AF23">
        <f t="shared" si="4"/>
        <v>-21.541063762781686</v>
      </c>
      <c r="AG23">
        <f t="shared" si="5"/>
        <v>-9.2058799223802765</v>
      </c>
      <c r="AH23">
        <f t="shared" si="6"/>
        <v>-1342.169279016706</v>
      </c>
      <c r="AI23">
        <f t="shared" si="7"/>
        <v>-942.0949474462343</v>
      </c>
      <c r="AJ23">
        <f t="shared" si="8"/>
        <v>0</v>
      </c>
      <c r="AK23">
        <f t="shared" si="32"/>
        <v>46.609482791618504</v>
      </c>
      <c r="AL23">
        <f t="shared" si="9"/>
        <v>-895.48546465461584</v>
      </c>
      <c r="AN23">
        <f t="shared" si="10"/>
        <v>101.77832142149529</v>
      </c>
      <c r="AO23">
        <f t="shared" si="11"/>
        <v>-5.088916071074765</v>
      </c>
      <c r="AP23">
        <f t="shared" si="12"/>
        <v>-2.1748206495878191</v>
      </c>
      <c r="AQ23">
        <f t="shared" si="13"/>
        <v>-317.07750783840282</v>
      </c>
      <c r="AR23">
        <f t="shared" si="14"/>
        <v>-222.56292313757012</v>
      </c>
      <c r="AS23">
        <f t="shared" si="15"/>
        <v>0</v>
      </c>
      <c r="AT23">
        <f t="shared" si="16"/>
        <v>11.011143583937869</v>
      </c>
      <c r="AU23">
        <f t="shared" si="17"/>
        <v>-211.55177955363229</v>
      </c>
      <c r="AW23">
        <v>20</v>
      </c>
      <c r="AX23">
        <f>(R23*SUMPRODUCT(K$23:$K24, X$23:$X24)-$AZ$3*SUMPRODUCT(K$22:$K23, W$23:$W24))/Z23</f>
        <v>348.37726653563044</v>
      </c>
    </row>
    <row r="25" spans="5:50" x14ac:dyDescent="0.25">
      <c r="AN25" s="6">
        <f t="shared" ref="AN25:AU25" si="33">SUM(AN3:AN23)</f>
        <v>5820.362293910317</v>
      </c>
      <c r="AO25" s="6">
        <f t="shared" si="33"/>
        <v>-729.75395413467015</v>
      </c>
      <c r="AP25" s="6">
        <f t="shared" si="33"/>
        <v>-736.82770042010247</v>
      </c>
      <c r="AQ25" s="6">
        <f t="shared" si="33"/>
        <v>-3337.8208066772122</v>
      </c>
      <c r="AR25" s="6">
        <f t="shared" si="33"/>
        <v>1015.9598326783325</v>
      </c>
      <c r="AS25" s="6">
        <f t="shared" si="33"/>
        <v>-632.44322543098224</v>
      </c>
      <c r="AT25" s="6">
        <f t="shared" si="33"/>
        <v>491.4497158716224</v>
      </c>
      <c r="AU25" s="7">
        <f t="shared" si="33"/>
        <v>874.9663231189727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2264.6872556583644</v>
      </c>
      <c r="K3">
        <v>1</v>
      </c>
      <c r="L3" s="2">
        <v>0</v>
      </c>
      <c r="O3">
        <f>$C$3</f>
        <v>2264.6872556583644</v>
      </c>
      <c r="P3">
        <f>O3*B5</f>
        <v>1811.7498045266916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2264.6872556583644</v>
      </c>
      <c r="AF3">
        <f t="shared" ref="AF3:AF23" si="4">-$Z3*P3</f>
        <v>-1811.7498045266916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-172.01951956832727</v>
      </c>
      <c r="AJ3">
        <f t="shared" ref="AJ3:AJ23" si="8">AB3-AC3</f>
        <v>0</v>
      </c>
      <c r="AL3">
        <f t="shared" ref="AL3:AL23" si="9">SUM(AI3:AK3)</f>
        <v>-172.01951956832727</v>
      </c>
      <c r="AN3">
        <f t="shared" ref="AN3:AN23" si="10">AE3*$K3</f>
        <v>2264.6872556583644</v>
      </c>
      <c r="AO3">
        <f t="shared" ref="AO3:AO23" si="11">AF3*$K3</f>
        <v>-1811.7498045266916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-172.01951956832727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-172.01951956832727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1385.0826495593674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1171.5767569127445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1157.0521188384209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-1157.0521188384209</v>
      </c>
      <c r="AK4">
        <f>H4*SUM(AB4, AE4:AF4)</f>
        <v>0</v>
      </c>
      <c r="AL4">
        <f t="shared" si="9"/>
        <v>-1396.8034188384208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-228.03053072094346</v>
      </c>
      <c r="AR4">
        <f t="shared" si="14"/>
        <v>-228.03053072094346</v>
      </c>
      <c r="AS4">
        <f t="shared" si="15"/>
        <v>-1100.4870827833563</v>
      </c>
      <c r="AT4">
        <f t="shared" si="16"/>
        <v>0</v>
      </c>
      <c r="AU4">
        <f t="shared" si="17"/>
        <v>-1328.5176135042996</v>
      </c>
      <c r="AW4">
        <v>1</v>
      </c>
      <c r="AX4">
        <f>(R4*SUMPRODUCT(K5:$K$23, X5:$X$23)-$AZ$3*SUMPRODUCT(K4:$K$22, W5:$W$23))/Z4</f>
        <v>1171.5767569127445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2264.6872556583644</v>
      </c>
      <c r="P5">
        <f t="shared" ref="P5:P23" si="30">O5*$C$5</f>
        <v>113.23436278291823</v>
      </c>
      <c r="Q5" s="5">
        <f t="shared" ref="Q5:Q23" si="31">$C$8</f>
        <v>12.5</v>
      </c>
      <c r="R5">
        <f t="shared" si="0"/>
        <v>100000</v>
      </c>
      <c r="S5">
        <f t="shared" si="1"/>
        <v>2287.3805242421445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1157.0521188384209</v>
      </c>
      <c r="AC5">
        <f t="shared" si="2"/>
        <v>2230.6795115543391</v>
      </c>
      <c r="AE5">
        <f t="shared" si="3"/>
        <v>2208.5487778423303</v>
      </c>
      <c r="AF5">
        <f t="shared" si="4"/>
        <v>-110.42743889211651</v>
      </c>
      <c r="AG5">
        <f t="shared" si="5"/>
        <v>-12.1901422167908</v>
      </c>
      <c r="AH5">
        <f t="shared" si="6"/>
        <v>-251.50847867359587</v>
      </c>
      <c r="AI5">
        <f t="shared" si="7"/>
        <v>1834.422718059827</v>
      </c>
      <c r="AJ5">
        <f t="shared" si="8"/>
        <v>-1073.6273927159182</v>
      </c>
      <c r="AK5">
        <f>H5*SUM(AB5, AE5:AF5)</f>
        <v>168.94350245923013</v>
      </c>
      <c r="AL5">
        <f t="shared" si="9"/>
        <v>929.73882780313897</v>
      </c>
      <c r="AN5">
        <f t="shared" si="10"/>
        <v>1996.9379374459556</v>
      </c>
      <c r="AO5">
        <f t="shared" si="11"/>
        <v>-99.846896872297776</v>
      </c>
      <c r="AP5">
        <f t="shared" si="12"/>
        <v>-11.022150699045573</v>
      </c>
      <c r="AQ5">
        <f t="shared" si="13"/>
        <v>-227.41033736338713</v>
      </c>
      <c r="AR5">
        <f t="shared" si="14"/>
        <v>1658.658552511225</v>
      </c>
      <c r="AS5">
        <f t="shared" si="15"/>
        <v>-970.75839696426385</v>
      </c>
      <c r="AT5">
        <f t="shared" si="16"/>
        <v>152.75627721269001</v>
      </c>
      <c r="AU5">
        <f t="shared" si="17"/>
        <v>840.65643275965124</v>
      </c>
      <c r="AW5">
        <v>2</v>
      </c>
      <c r="AX5">
        <f>(R5*SUMPRODUCT(K6:$K$23, X6:$X$23)-$AZ$3*SUMPRODUCT(K5:$K$22, W6:$W$23))/Z5</f>
        <v>2287.3805242421445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2264.6872556583644</v>
      </c>
      <c r="P6">
        <f t="shared" si="30"/>
        <v>113.23436278291823</v>
      </c>
      <c r="Q6" s="5">
        <f t="shared" si="31"/>
        <v>12.5</v>
      </c>
      <c r="R6">
        <f t="shared" si="0"/>
        <v>100000</v>
      </c>
      <c r="S6">
        <f t="shared" si="1"/>
        <v>3255.2564669371482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2230.6795115543391</v>
      </c>
      <c r="AC6">
        <f t="shared" si="2"/>
        <v>3130.613773128156</v>
      </c>
      <c r="AE6">
        <f t="shared" si="3"/>
        <v>2177.9731294298572</v>
      </c>
      <c r="AF6">
        <f t="shared" si="4"/>
        <v>-108.89865647149287</v>
      </c>
      <c r="AG6">
        <f t="shared" si="5"/>
        <v>-12.021379132969408</v>
      </c>
      <c r="AH6">
        <f t="shared" si="6"/>
        <v>-374.89329322787864</v>
      </c>
      <c r="AI6">
        <f t="shared" si="7"/>
        <v>1682.1598005975166</v>
      </c>
      <c r="AJ6">
        <f t="shared" si="8"/>
        <v>-899.93426157381691</v>
      </c>
      <c r="AK6">
        <f>H6*SUM(AB6, AE6:AF6)</f>
        <v>235.19654295284488</v>
      </c>
      <c r="AL6">
        <f t="shared" si="9"/>
        <v>1017.4220819765445</v>
      </c>
      <c r="AN6">
        <f t="shared" si="10"/>
        <v>1867.1583173717456</v>
      </c>
      <c r="AO6">
        <f t="shared" si="11"/>
        <v>-93.357915868587284</v>
      </c>
      <c r="AP6">
        <f t="shared" si="12"/>
        <v>-10.305828722633859</v>
      </c>
      <c r="AQ6">
        <f t="shared" si="13"/>
        <v>-321.39291395232141</v>
      </c>
      <c r="AR6">
        <f t="shared" si="14"/>
        <v>1442.1016588282032</v>
      </c>
      <c r="AS6">
        <f t="shared" si="15"/>
        <v>-771.50618567329207</v>
      </c>
      <c r="AT6">
        <f t="shared" si="16"/>
        <v>201.63204745617978</v>
      </c>
      <c r="AU6">
        <f t="shared" si="17"/>
        <v>872.22752061109099</v>
      </c>
      <c r="AW6">
        <v>3</v>
      </c>
      <c r="AX6">
        <f>(R6*SUMPRODUCT(K7:$K$23, X7:$X$23)-$AZ$3*SUMPRODUCT(K6:$K$22, W7:$W$23))/Z6</f>
        <v>3255.2564669371482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2264.6872556583644</v>
      </c>
      <c r="P7">
        <f t="shared" si="30"/>
        <v>113.23436278291823</v>
      </c>
      <c r="Q7" s="5">
        <f t="shared" si="31"/>
        <v>12.5</v>
      </c>
      <c r="R7">
        <f t="shared" si="0"/>
        <v>100000</v>
      </c>
      <c r="S7">
        <f t="shared" si="1"/>
        <v>4074.7594149578235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3130.613773128156</v>
      </c>
      <c r="AC7">
        <f t="shared" si="2"/>
        <v>3858.6639123878249</v>
      </c>
      <c r="AE7">
        <f t="shared" si="3"/>
        <v>2144.5847708640736</v>
      </c>
      <c r="AF7">
        <f t="shared" si="4"/>
        <v>-107.22923854320369</v>
      </c>
      <c r="AG7">
        <f t="shared" si="5"/>
        <v>-11.837091222561678</v>
      </c>
      <c r="AH7">
        <f t="shared" si="6"/>
        <v>-512.59295262427838</v>
      </c>
      <c r="AI7">
        <f t="shared" si="7"/>
        <v>1512.9254884740299</v>
      </c>
      <c r="AJ7">
        <f t="shared" si="8"/>
        <v>-728.05013925966887</v>
      </c>
      <c r="AK7">
        <f>H7*SUM(AB7, AE7:AF7)</f>
        <v>318.86370614620495</v>
      </c>
      <c r="AL7">
        <f t="shared" si="9"/>
        <v>1103.739055360566</v>
      </c>
      <c r="AN7">
        <f t="shared" si="10"/>
        <v>1731.6895113744183</v>
      </c>
      <c r="AO7">
        <f t="shared" si="11"/>
        <v>-86.584475568720933</v>
      </c>
      <c r="AP7">
        <f t="shared" si="12"/>
        <v>-9.5581051370766499</v>
      </c>
      <c r="AQ7">
        <f t="shared" si="13"/>
        <v>-413.90382498438788</v>
      </c>
      <c r="AR7">
        <f t="shared" si="14"/>
        <v>1221.643105684233</v>
      </c>
      <c r="AS7">
        <f t="shared" si="15"/>
        <v>-587.87920488807833</v>
      </c>
      <c r="AT7">
        <f t="shared" si="16"/>
        <v>257.47312160054275</v>
      </c>
      <c r="AU7">
        <f t="shared" si="17"/>
        <v>891.23702239669751</v>
      </c>
      <c r="AW7">
        <v>4</v>
      </c>
      <c r="AX7">
        <f>(R7*SUMPRODUCT(K8:$K$23, X8:$X$23)-$AZ$3*SUMPRODUCT(K7:$K$22, W8:$W$23))/Z7</f>
        <v>4074.7594149578235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2264.6872556583644</v>
      </c>
      <c r="P8">
        <f t="shared" si="30"/>
        <v>113.23436278291823</v>
      </c>
      <c r="Q8" s="5">
        <f t="shared" si="31"/>
        <v>12.5</v>
      </c>
      <c r="R8">
        <f t="shared" si="0"/>
        <v>100000</v>
      </c>
      <c r="S8">
        <f t="shared" si="1"/>
        <v>4752.8102340790956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3858.6639123878249</v>
      </c>
      <c r="AC8">
        <f t="shared" si="2"/>
        <v>4424.6912674319537</v>
      </c>
      <c r="AE8">
        <f t="shared" si="3"/>
        <v>2108.3404196796387</v>
      </c>
      <c r="AF8">
        <f t="shared" si="4"/>
        <v>-105.41702098398193</v>
      </c>
      <c r="AG8">
        <f t="shared" si="5"/>
        <v>-11.637039586878441</v>
      </c>
      <c r="AH8">
        <f t="shared" si="6"/>
        <v>-653.44578766096572</v>
      </c>
      <c r="AI8">
        <f t="shared" si="7"/>
        <v>1337.8405714478126</v>
      </c>
      <c r="AJ8">
        <f t="shared" si="8"/>
        <v>-566.02735504412885</v>
      </c>
      <c r="AK8">
        <f t="shared" ref="AK8:AK23" si="32">H8*SUM(AB8:AB8, AE8:AF8)</f>
        <v>410.897270506952</v>
      </c>
      <c r="AL8">
        <f t="shared" si="9"/>
        <v>1182.7104869106358</v>
      </c>
      <c r="AN8">
        <f t="shared" si="10"/>
        <v>1590.9010908307062</v>
      </c>
      <c r="AO8">
        <f t="shared" si="11"/>
        <v>-79.545054541535308</v>
      </c>
      <c r="AP8">
        <f t="shared" si="12"/>
        <v>-8.781019801165753</v>
      </c>
      <c r="AQ8">
        <f t="shared" si="13"/>
        <v>-493.07389199820119</v>
      </c>
      <c r="AR8">
        <f t="shared" si="14"/>
        <v>1009.5011244898039</v>
      </c>
      <c r="AS8">
        <f t="shared" si="15"/>
        <v>-427.11012328670984</v>
      </c>
      <c r="AT8">
        <f t="shared" si="16"/>
        <v>310.05283101682346</v>
      </c>
      <c r="AU8">
        <f t="shared" si="17"/>
        <v>892.44383221991768</v>
      </c>
      <c r="AW8">
        <v>5</v>
      </c>
      <c r="AX8">
        <f>(R8*SUMPRODUCT(K9:$K$23, X9:$X$23)-$AZ$3*SUMPRODUCT(K8:$K$22, W9:$W$23))/Z8</f>
        <v>4752.8102340790956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2264.6872556583644</v>
      </c>
      <c r="P9">
        <f t="shared" si="30"/>
        <v>113.23436278291823</v>
      </c>
      <c r="Q9" s="5">
        <f t="shared" si="31"/>
        <v>12.5</v>
      </c>
      <c r="R9">
        <f t="shared" si="0"/>
        <v>100000</v>
      </c>
      <c r="S9">
        <f t="shared" si="1"/>
        <v>5290.1219108237146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4424.6912674319537</v>
      </c>
      <c r="AC9">
        <f t="shared" si="2"/>
        <v>4833.1785599589075</v>
      </c>
      <c r="AE9">
        <f t="shared" si="3"/>
        <v>2069.0710107578334</v>
      </c>
      <c r="AF9">
        <f t="shared" si="4"/>
        <v>-103.45355053789166</v>
      </c>
      <c r="AG9">
        <f t="shared" si="5"/>
        <v>-11.420291066615377</v>
      </c>
      <c r="AH9">
        <f t="shared" si="6"/>
        <v>-803.02499515423347</v>
      </c>
      <c r="AI9">
        <f t="shared" si="7"/>
        <v>1151.1721739990928</v>
      </c>
      <c r="AJ9">
        <f t="shared" si="8"/>
        <v>-408.48729252695375</v>
      </c>
      <c r="AK9">
        <f t="shared" si="32"/>
        <v>469.04866060964918</v>
      </c>
      <c r="AL9">
        <f t="shared" si="9"/>
        <v>1211.7335420817883</v>
      </c>
      <c r="AN9">
        <f t="shared" si="10"/>
        <v>1454.5084538695482</v>
      </c>
      <c r="AO9">
        <f t="shared" si="11"/>
        <v>-72.725422693477398</v>
      </c>
      <c r="AP9">
        <f t="shared" si="12"/>
        <v>-8.0281971066613647</v>
      </c>
      <c r="AQ9">
        <f t="shared" si="13"/>
        <v>-564.50776123560047</v>
      </c>
      <c r="AR9">
        <f t="shared" si="14"/>
        <v>809.24707283380883</v>
      </c>
      <c r="AS9">
        <f t="shared" si="15"/>
        <v>-287.15699808733012</v>
      </c>
      <c r="AT9">
        <f t="shared" si="16"/>
        <v>329.73022123732846</v>
      </c>
      <c r="AU9">
        <f t="shared" si="17"/>
        <v>851.82029598380734</v>
      </c>
      <c r="AW9">
        <v>6</v>
      </c>
      <c r="AX9">
        <f>(R9*SUMPRODUCT(K10:$K$23, X10:$X$23)-$AZ$3*SUMPRODUCT(K9:$K$22, W10:$W$23))/Z9</f>
        <v>5290.1219108237146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2264.6872556583644</v>
      </c>
      <c r="P10">
        <f t="shared" si="30"/>
        <v>113.23436278291823</v>
      </c>
      <c r="Q10" s="5">
        <f t="shared" si="31"/>
        <v>12.5</v>
      </c>
      <c r="R10">
        <f t="shared" si="0"/>
        <v>100000</v>
      </c>
      <c r="S10">
        <f t="shared" si="1"/>
        <v>5681.5953644931114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4833.1785599589075</v>
      </c>
      <c r="AC10">
        <f t="shared" si="2"/>
        <v>5084.5473051177742</v>
      </c>
      <c r="AE10">
        <f t="shared" si="3"/>
        <v>2026.7035478545765</v>
      </c>
      <c r="AF10">
        <f t="shared" si="4"/>
        <v>-101.33517739272882</v>
      </c>
      <c r="AG10">
        <f t="shared" si="5"/>
        <v>-11.186442757111489</v>
      </c>
      <c r="AH10">
        <f t="shared" si="6"/>
        <v>-957.16319070186557</v>
      </c>
      <c r="AI10">
        <f t="shared" si="7"/>
        <v>957.01873700287058</v>
      </c>
      <c r="AJ10">
        <f t="shared" si="8"/>
        <v>-251.36874515886666</v>
      </c>
      <c r="AK10">
        <f t="shared" si="32"/>
        <v>366.98909832184705</v>
      </c>
      <c r="AL10">
        <f t="shared" si="9"/>
        <v>1072.639090165851</v>
      </c>
      <c r="AN10">
        <f t="shared" si="10"/>
        <v>1351.3469789242677</v>
      </c>
      <c r="AO10">
        <f t="shared" si="11"/>
        <v>-67.567348946213386</v>
      </c>
      <c r="AP10">
        <f t="shared" si="12"/>
        <v>-7.4587946721335445</v>
      </c>
      <c r="AQ10">
        <f t="shared" si="13"/>
        <v>-638.20857641548332</v>
      </c>
      <c r="AR10">
        <f t="shared" si="14"/>
        <v>638.11225889043737</v>
      </c>
      <c r="AS10">
        <f t="shared" si="15"/>
        <v>-167.60536819802931</v>
      </c>
      <c r="AT10">
        <f t="shared" si="16"/>
        <v>244.69765686271637</v>
      </c>
      <c r="AU10">
        <f t="shared" si="17"/>
        <v>715.20454755512446</v>
      </c>
      <c r="AW10">
        <v>7</v>
      </c>
      <c r="AX10">
        <f>(R10*SUMPRODUCT(K11:$K$23, X11:$X$23)-$AZ$3*SUMPRODUCT(K10:$K$22, W11:$W$23))/Z10</f>
        <v>5681.5953644931114</v>
      </c>
    </row>
    <row r="11" spans="1:52" x14ac:dyDescent="0.25">
      <c r="A11" t="s">
        <v>33</v>
      </c>
      <c r="C11" s="24">
        <f>AU25</f>
        <v>4676.6257800181547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2264.6872556583644</v>
      </c>
      <c r="P11">
        <f t="shared" si="30"/>
        <v>113.23436278291823</v>
      </c>
      <c r="Q11" s="5">
        <f t="shared" si="31"/>
        <v>12.5</v>
      </c>
      <c r="R11">
        <f t="shared" si="0"/>
        <v>100000</v>
      </c>
      <c r="S11">
        <f t="shared" si="1"/>
        <v>5939.7827558456183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5084.5473051177742</v>
      </c>
      <c r="AC11">
        <f t="shared" si="2"/>
        <v>5195.4290468693371</v>
      </c>
      <c r="AE11">
        <f t="shared" si="3"/>
        <v>1980.8842231717613</v>
      </c>
      <c r="AF11">
        <f t="shared" si="4"/>
        <v>-99.04421115858807</v>
      </c>
      <c r="AG11">
        <f t="shared" si="5"/>
        <v>-10.933541807055722</v>
      </c>
      <c r="AH11">
        <f t="shared" si="6"/>
        <v>-1128.2921798772184</v>
      </c>
      <c r="AI11">
        <f t="shared" si="7"/>
        <v>742.61429032889919</v>
      </c>
      <c r="AJ11">
        <f t="shared" si="8"/>
        <v>-110.88174175156291</v>
      </c>
      <c r="AK11">
        <f t="shared" si="32"/>
        <v>357.37566936881763</v>
      </c>
      <c r="AL11">
        <f t="shared" si="9"/>
        <v>989.1082179461539</v>
      </c>
      <c r="AN11">
        <f t="shared" si="10"/>
        <v>1256.3454636006543</v>
      </c>
      <c r="AO11">
        <f t="shared" si="11"/>
        <v>-62.817273180032714</v>
      </c>
      <c r="AP11">
        <f t="shared" si="12"/>
        <v>-6.9344313462137608</v>
      </c>
      <c r="AQ11">
        <f t="shared" si="13"/>
        <v>-715.60202520827693</v>
      </c>
      <c r="AR11">
        <f t="shared" si="14"/>
        <v>470.99173386613091</v>
      </c>
      <c r="AS11">
        <f t="shared" si="15"/>
        <v>-70.325045561048015</v>
      </c>
      <c r="AT11">
        <f t="shared" si="16"/>
        <v>226.66004189475029</v>
      </c>
      <c r="AU11">
        <f t="shared" si="17"/>
        <v>627.32673019983326</v>
      </c>
      <c r="AW11">
        <v>8</v>
      </c>
      <c r="AX11">
        <f>(R11*SUMPRODUCT(K12:$K$23, X12:$X$23)-$AZ$3*SUMPRODUCT(K11:$K$22, W12:$W$23))/Z11</f>
        <v>5939.7827558456183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2264.6872556583644</v>
      </c>
      <c r="P12">
        <f t="shared" si="30"/>
        <v>113.23436278291823</v>
      </c>
      <c r="Q12" s="5">
        <f t="shared" si="31"/>
        <v>12.5</v>
      </c>
      <c r="R12">
        <f t="shared" si="0"/>
        <v>100000</v>
      </c>
      <c r="S12">
        <f t="shared" si="1"/>
        <v>6079.3245387910301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5195.4290468693371</v>
      </c>
      <c r="AC12">
        <f t="shared" si="2"/>
        <v>5184.3674156854686</v>
      </c>
      <c r="AE12">
        <f t="shared" si="3"/>
        <v>1931.2952845396619</v>
      </c>
      <c r="AF12">
        <f t="shared" si="4"/>
        <v>-96.564764226983101</v>
      </c>
      <c r="AG12">
        <f t="shared" si="5"/>
        <v>-10.6598343751123</v>
      </c>
      <c r="AH12">
        <f t="shared" si="6"/>
        <v>-1314.9761109829126</v>
      </c>
      <c r="AI12">
        <f t="shared" si="7"/>
        <v>509.09457495465404</v>
      </c>
      <c r="AJ12">
        <f t="shared" si="8"/>
        <v>11.061631183868485</v>
      </c>
      <c r="AK12">
        <f t="shared" si="32"/>
        <v>492.11116970274117</v>
      </c>
      <c r="AL12">
        <f t="shared" si="9"/>
        <v>1012.2673758412636</v>
      </c>
      <c r="AN12">
        <f t="shared" si="10"/>
        <v>1144.7611581037772</v>
      </c>
      <c r="AO12">
        <f t="shared" si="11"/>
        <v>-57.238057905188867</v>
      </c>
      <c r="AP12">
        <f t="shared" si="12"/>
        <v>-6.3185388801675018</v>
      </c>
      <c r="AQ12">
        <f t="shared" si="13"/>
        <v>-779.44247455997242</v>
      </c>
      <c r="AR12">
        <f t="shared" si="14"/>
        <v>301.7620867584485</v>
      </c>
      <c r="AS12">
        <f t="shared" si="15"/>
        <v>6.5567010005828514</v>
      </c>
      <c r="AT12">
        <f t="shared" si="16"/>
        <v>291.69529747958399</v>
      </c>
      <c r="AU12">
        <f t="shared" si="17"/>
        <v>600.01408523861528</v>
      </c>
      <c r="AW12">
        <v>9</v>
      </c>
      <c r="AX12">
        <f>(R12*SUMPRODUCT(K13:$K$23, X13:$X$23)-$AZ$3*SUMPRODUCT(K12:$K$22, W13:$W$23))/Z12</f>
        <v>6079.3245387910301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2264.6872556583644</v>
      </c>
      <c r="P13">
        <f t="shared" si="30"/>
        <v>113.23436278291823</v>
      </c>
      <c r="Q13" s="5">
        <f t="shared" si="31"/>
        <v>12.5</v>
      </c>
      <c r="R13">
        <f t="shared" si="0"/>
        <v>100000</v>
      </c>
      <c r="S13">
        <f t="shared" si="1"/>
        <v>6118.4842049812805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5184.3674156854686</v>
      </c>
      <c r="AC13">
        <f t="shared" si="2"/>
        <v>5073.1301479900103</v>
      </c>
      <c r="AE13">
        <f t="shared" si="3"/>
        <v>1877.7613551891745</v>
      </c>
      <c r="AF13">
        <f t="shared" si="4"/>
        <v>-93.888067759458735</v>
      </c>
      <c r="AG13">
        <f t="shared" si="5"/>
        <v>-10.364352464659039</v>
      </c>
      <c r="AH13">
        <f t="shared" si="6"/>
        <v>-1511.0685336171191</v>
      </c>
      <c r="AI13">
        <f t="shared" si="7"/>
        <v>262.44040134793772</v>
      </c>
      <c r="AJ13">
        <f t="shared" si="8"/>
        <v>111.23726769545829</v>
      </c>
      <c r="AK13">
        <f t="shared" si="32"/>
        <v>724.00020905366773</v>
      </c>
      <c r="AL13">
        <f t="shared" si="9"/>
        <v>1097.6778780970637</v>
      </c>
      <c r="AN13">
        <f t="shared" si="10"/>
        <v>1008.2700542859366</v>
      </c>
      <c r="AO13">
        <f t="shared" si="11"/>
        <v>-50.413502714296833</v>
      </c>
      <c r="AP13">
        <f t="shared" si="12"/>
        <v>-5.5651726952957556</v>
      </c>
      <c r="AQ13">
        <f t="shared" si="13"/>
        <v>-811.37315357435932</v>
      </c>
      <c r="AR13">
        <f t="shared" si="14"/>
        <v>140.91822530198468</v>
      </c>
      <c r="AS13">
        <f t="shared" si="15"/>
        <v>59.729211929925853</v>
      </c>
      <c r="AT13">
        <f t="shared" si="16"/>
        <v>388.75426212615213</v>
      </c>
      <c r="AU13">
        <f t="shared" si="17"/>
        <v>589.40169935806261</v>
      </c>
      <c r="AW13">
        <v>10</v>
      </c>
      <c r="AX13">
        <f>(R13*SUMPRODUCT(K14:$K$23, X14:$X$23)-$AZ$3*SUMPRODUCT(K13:$K$22, W14:$W$23))/Z13</f>
        <v>6118.4842049812805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2264.6872556583644</v>
      </c>
      <c r="P14">
        <f t="shared" si="30"/>
        <v>113.23436278291823</v>
      </c>
      <c r="Q14" s="5">
        <f t="shared" si="31"/>
        <v>12.5</v>
      </c>
      <c r="R14">
        <f t="shared" si="0"/>
        <v>100000</v>
      </c>
      <c r="S14">
        <f t="shared" si="1"/>
        <v>6020.1631149711411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5073.1301479900103</v>
      </c>
      <c r="AC14">
        <f t="shared" si="2"/>
        <v>4838.0220781323023</v>
      </c>
      <c r="AE14">
        <f t="shared" si="3"/>
        <v>1819.9850624799133</v>
      </c>
      <c r="AF14">
        <f t="shared" si="4"/>
        <v>-90.999253123995658</v>
      </c>
      <c r="AG14">
        <f t="shared" si="5"/>
        <v>-10.045454719700512</v>
      </c>
      <c r="AH14">
        <f t="shared" si="6"/>
        <v>-1722.0337624954907</v>
      </c>
      <c r="AI14">
        <f t="shared" si="7"/>
        <v>-3.0934078592736114</v>
      </c>
      <c r="AJ14">
        <f t="shared" si="8"/>
        <v>235.10806985770796</v>
      </c>
      <c r="AK14">
        <f t="shared" si="32"/>
        <v>582.05706247009107</v>
      </c>
      <c r="AL14">
        <f t="shared" si="9"/>
        <v>814.07172446852542</v>
      </c>
      <c r="AN14">
        <f t="shared" si="10"/>
        <v>900.2154503092371</v>
      </c>
      <c r="AO14">
        <f t="shared" si="11"/>
        <v>-45.010772515461852</v>
      </c>
      <c r="AP14">
        <f t="shared" si="12"/>
        <v>-4.9687625082670444</v>
      </c>
      <c r="AQ14">
        <f t="shared" si="13"/>
        <v>-851.76600122216507</v>
      </c>
      <c r="AR14">
        <f t="shared" si="14"/>
        <v>-1.5300859366568904</v>
      </c>
      <c r="AS14">
        <f t="shared" si="15"/>
        <v>116.29101872402211</v>
      </c>
      <c r="AT14">
        <f t="shared" si="16"/>
        <v>287.90168194194604</v>
      </c>
      <c r="AU14">
        <f t="shared" si="17"/>
        <v>402.66261472931126</v>
      </c>
      <c r="AW14">
        <v>11</v>
      </c>
      <c r="AX14">
        <f>(R14*SUMPRODUCT(K15:$K$23, X15:$X$23)-$AZ$3*SUMPRODUCT(K14:$K$22, W15:$W$23))/Z14</f>
        <v>6020.1631149711411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2264.6872556583644</v>
      </c>
      <c r="P15">
        <f t="shared" si="30"/>
        <v>113.23436278291823</v>
      </c>
      <c r="Q15" s="5">
        <f t="shared" si="31"/>
        <v>12.5</v>
      </c>
      <c r="R15">
        <f t="shared" si="0"/>
        <v>100000</v>
      </c>
      <c r="S15">
        <f t="shared" si="1"/>
        <v>5799.9791267025967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4838.0220781323023</v>
      </c>
      <c r="AC15">
        <f t="shared" si="2"/>
        <v>4501.5485308811822</v>
      </c>
      <c r="AE15">
        <f t="shared" si="3"/>
        <v>1757.6959099178825</v>
      </c>
      <c r="AF15">
        <f t="shared" si="4"/>
        <v>-87.884795495894124</v>
      </c>
      <c r="AG15">
        <f t="shared" si="5"/>
        <v>-9.7016481278278359</v>
      </c>
      <c r="AH15">
        <f t="shared" si="6"/>
        <v>-1946.8163574053572</v>
      </c>
      <c r="AI15">
        <f t="shared" si="7"/>
        <v>-286.70689111119668</v>
      </c>
      <c r="AJ15">
        <f t="shared" si="8"/>
        <v>336.47354725112018</v>
      </c>
      <c r="AK15">
        <f t="shared" si="32"/>
        <v>556.87528628687073</v>
      </c>
      <c r="AL15">
        <f t="shared" si="9"/>
        <v>606.64194242679423</v>
      </c>
      <c r="AN15">
        <f t="shared" si="10"/>
        <v>800.8746515683124</v>
      </c>
      <c r="AO15">
        <f t="shared" si="11"/>
        <v>-40.043732578415614</v>
      </c>
      <c r="AP15">
        <f t="shared" si="12"/>
        <v>-4.4204483950670879</v>
      </c>
      <c r="AQ15">
        <f t="shared" si="13"/>
        <v>-887.04528644966149</v>
      </c>
      <c r="AR15">
        <f t="shared" si="14"/>
        <v>-130.63481585483186</v>
      </c>
      <c r="AS15">
        <f t="shared" si="15"/>
        <v>153.31044089946391</v>
      </c>
      <c r="AT15">
        <f t="shared" si="16"/>
        <v>253.73404941975303</v>
      </c>
      <c r="AU15">
        <f t="shared" si="17"/>
        <v>276.40967446438509</v>
      </c>
      <c r="AW15">
        <v>12</v>
      </c>
      <c r="AX15">
        <f>(R15*SUMPRODUCT(K16:$K$23, X16:$X$23)-$AZ$3*SUMPRODUCT(K15:$K$22, W16:$W$23))/Z15</f>
        <v>5799.9791267025967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2264.6872556583644</v>
      </c>
      <c r="P16">
        <f t="shared" si="30"/>
        <v>113.23436278291823</v>
      </c>
      <c r="Q16" s="5">
        <f t="shared" si="31"/>
        <v>12.5</v>
      </c>
      <c r="R16">
        <f t="shared" si="0"/>
        <v>100000</v>
      </c>
      <c r="S16">
        <f t="shared" si="1"/>
        <v>5469.9588158862171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4501.5485308811822</v>
      </c>
      <c r="AC16">
        <f t="shared" si="2"/>
        <v>4084.8104550740627</v>
      </c>
      <c r="AE16">
        <f t="shared" si="3"/>
        <v>1691.2043565153422</v>
      </c>
      <c r="AF16">
        <f t="shared" si="4"/>
        <v>-84.560217825767111</v>
      </c>
      <c r="AG16">
        <f t="shared" si="5"/>
        <v>-9.3346462756051416</v>
      </c>
      <c r="AH16">
        <f t="shared" si="6"/>
        <v>-2159.8829675553379</v>
      </c>
      <c r="AI16">
        <f t="shared" si="7"/>
        <v>-562.57347514136791</v>
      </c>
      <c r="AJ16">
        <f t="shared" si="8"/>
        <v>416.73807580711946</v>
      </c>
      <c r="AK16">
        <f t="shared" si="32"/>
        <v>522.67804673516969</v>
      </c>
      <c r="AL16">
        <f t="shared" si="9"/>
        <v>376.84264740092124</v>
      </c>
      <c r="AN16">
        <f t="shared" si="10"/>
        <v>709.83770050383225</v>
      </c>
      <c r="AO16">
        <f t="shared" si="11"/>
        <v>-35.491885025191614</v>
      </c>
      <c r="AP16">
        <f t="shared" si="12"/>
        <v>-3.9179675843225663</v>
      </c>
      <c r="AQ16">
        <f t="shared" si="13"/>
        <v>-906.55298582951934</v>
      </c>
      <c r="AR16">
        <f t="shared" si="14"/>
        <v>-236.12513793520122</v>
      </c>
      <c r="AS16">
        <f t="shared" si="15"/>
        <v>174.91463778678707</v>
      </c>
      <c r="AT16">
        <f t="shared" si="16"/>
        <v>219.38010115039674</v>
      </c>
      <c r="AU16">
        <f t="shared" si="17"/>
        <v>158.16960100198258</v>
      </c>
      <c r="AW16">
        <v>13</v>
      </c>
      <c r="AX16">
        <f>(R16*SUMPRODUCT(K17:$K$23, X17:$X$23)-$AZ$3*SUMPRODUCT(K16:$K$22, W17:$W$23))/Z16</f>
        <v>5469.9588158862171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2264.6872556583644</v>
      </c>
      <c r="P17">
        <f t="shared" si="30"/>
        <v>113.23436278291823</v>
      </c>
      <c r="Q17" s="5">
        <f t="shared" si="31"/>
        <v>12.5</v>
      </c>
      <c r="R17">
        <f t="shared" si="0"/>
        <v>100000</v>
      </c>
      <c r="S17">
        <f t="shared" si="1"/>
        <v>5036.1983854917753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4084.8104550740627</v>
      </c>
      <c r="AC17">
        <f t="shared" si="2"/>
        <v>3604.1197944385849</v>
      </c>
      <c r="AE17">
        <f t="shared" si="3"/>
        <v>1620.7074347676007</v>
      </c>
      <c r="AF17">
        <f t="shared" si="4"/>
        <v>-81.035371738380036</v>
      </c>
      <c r="AG17">
        <f t="shared" si="5"/>
        <v>-8.9455366889966381</v>
      </c>
      <c r="AH17">
        <f t="shared" si="6"/>
        <v>-2366.1049908196082</v>
      </c>
      <c r="AI17">
        <f t="shared" si="7"/>
        <v>-835.37846447938409</v>
      </c>
      <c r="AJ17">
        <f t="shared" si="8"/>
        <v>480.6906606354778</v>
      </c>
      <c r="AK17">
        <f t="shared" si="32"/>
        <v>481.28696907409795</v>
      </c>
      <c r="AL17">
        <f t="shared" si="9"/>
        <v>126.59916523019166</v>
      </c>
      <c r="AN17">
        <f t="shared" si="10"/>
        <v>626.62795312960293</v>
      </c>
      <c r="AO17">
        <f t="shared" si="11"/>
        <v>-31.331397656480146</v>
      </c>
      <c r="AP17">
        <f t="shared" si="12"/>
        <v>-3.4586892271988159</v>
      </c>
      <c r="AQ17">
        <f t="shared" si="13"/>
        <v>-914.82737444197278</v>
      </c>
      <c r="AR17">
        <f t="shared" si="14"/>
        <v>-322.98950819604875</v>
      </c>
      <c r="AS17">
        <f t="shared" si="15"/>
        <v>185.85353426586721</v>
      </c>
      <c r="AT17">
        <f t="shared" si="16"/>
        <v>186.08409008878169</v>
      </c>
      <c r="AU17">
        <f t="shared" si="17"/>
        <v>48.948116158600151</v>
      </c>
      <c r="AW17">
        <v>14</v>
      </c>
      <c r="AX17">
        <f>(R17*SUMPRODUCT(K18:$K$23, X18:$X$23)-$AZ$3*SUMPRODUCT(K17:$K$22, W18:$W$23))/Z17</f>
        <v>5036.1983854917753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2264.6872556583644</v>
      </c>
      <c r="P18">
        <f t="shared" si="30"/>
        <v>113.23436278291823</v>
      </c>
      <c r="Q18" s="5">
        <f t="shared" si="31"/>
        <v>12.5</v>
      </c>
      <c r="R18">
        <f t="shared" si="0"/>
        <v>100000</v>
      </c>
      <c r="S18">
        <f t="shared" si="1"/>
        <v>4498.5404327444057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3604.1197944385849</v>
      </c>
      <c r="AC18">
        <f t="shared" si="2"/>
        <v>3071.4723047604475</v>
      </c>
      <c r="AE18">
        <f t="shared" si="3"/>
        <v>1546.2624575000293</v>
      </c>
      <c r="AF18">
        <f t="shared" si="4"/>
        <v>-77.313122875001469</v>
      </c>
      <c r="AG18">
        <f t="shared" si="5"/>
        <v>-8.5346357076273058</v>
      </c>
      <c r="AH18">
        <f t="shared" si="6"/>
        <v>-2571.5649158349356</v>
      </c>
      <c r="AI18">
        <f t="shared" si="7"/>
        <v>-1111.1502169175351</v>
      </c>
      <c r="AJ18">
        <f t="shared" si="8"/>
        <v>532.64748967813739</v>
      </c>
      <c r="AK18">
        <f t="shared" si="32"/>
        <v>434.10252537397332</v>
      </c>
      <c r="AL18">
        <f t="shared" si="9"/>
        <v>-144.40020186542438</v>
      </c>
      <c r="AN18">
        <f t="shared" si="10"/>
        <v>550.71958137776699</v>
      </c>
      <c r="AO18">
        <f t="shared" si="11"/>
        <v>-27.535979068888349</v>
      </c>
      <c r="AP18">
        <f t="shared" si="12"/>
        <v>-3.0397110020477638</v>
      </c>
      <c r="AQ18">
        <f t="shared" si="13"/>
        <v>-915.89312478301656</v>
      </c>
      <c r="AR18">
        <f t="shared" si="14"/>
        <v>-395.74923347618574</v>
      </c>
      <c r="AS18">
        <f t="shared" si="15"/>
        <v>189.70867533816244</v>
      </c>
      <c r="AT18">
        <f t="shared" si="16"/>
        <v>154.61072594073605</v>
      </c>
      <c r="AU18">
        <f t="shared" si="17"/>
        <v>-51.429832197287276</v>
      </c>
      <c r="AW18">
        <v>15</v>
      </c>
      <c r="AX18">
        <f>(R18*SUMPRODUCT(K19:$K$23, X19:$X$23)-$AZ$3*SUMPRODUCT(K18:$K$22, W19:$W$23))/Z18</f>
        <v>4498.5404327444057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2264.6872556583644</v>
      </c>
      <c r="P19">
        <f t="shared" si="30"/>
        <v>113.23436278291823</v>
      </c>
      <c r="Q19" s="5">
        <f t="shared" si="31"/>
        <v>12.5</v>
      </c>
      <c r="R19">
        <f t="shared" si="0"/>
        <v>100000</v>
      </c>
      <c r="S19">
        <f t="shared" si="1"/>
        <v>3842.1688084546681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3071.4723047604475</v>
      </c>
      <c r="AC19">
        <f t="shared" si="2"/>
        <v>2489.4882673333277</v>
      </c>
      <c r="AE19">
        <f t="shared" si="3"/>
        <v>1467.377575845866</v>
      </c>
      <c r="AF19">
        <f t="shared" si="4"/>
        <v>-73.368878792293302</v>
      </c>
      <c r="AG19">
        <f t="shared" si="5"/>
        <v>-8.0992285589301307</v>
      </c>
      <c r="AH19">
        <f t="shared" si="6"/>
        <v>-2800.4863329672212</v>
      </c>
      <c r="AI19">
        <f t="shared" si="7"/>
        <v>-1414.5768644725788</v>
      </c>
      <c r="AJ19">
        <f t="shared" si="8"/>
        <v>581.9840374271198</v>
      </c>
      <c r="AK19">
        <f t="shared" si="32"/>
        <v>382.11120932522579</v>
      </c>
      <c r="AL19">
        <f t="shared" si="9"/>
        <v>-450.4816177202332</v>
      </c>
      <c r="AN19">
        <f t="shared" si="10"/>
        <v>481.42800732548199</v>
      </c>
      <c r="AO19">
        <f t="shared" si="11"/>
        <v>-24.071400366274098</v>
      </c>
      <c r="AP19">
        <f t="shared" si="12"/>
        <v>-2.657254363282529</v>
      </c>
      <c r="AQ19">
        <f t="shared" si="13"/>
        <v>-918.80411491600614</v>
      </c>
      <c r="AR19">
        <f t="shared" si="14"/>
        <v>-464.10476232008079</v>
      </c>
      <c r="AS19">
        <f t="shared" si="15"/>
        <v>190.94159543242714</v>
      </c>
      <c r="AT19">
        <f t="shared" si="16"/>
        <v>125.36585069192628</v>
      </c>
      <c r="AU19">
        <f t="shared" si="17"/>
        <v>-147.79731619572738</v>
      </c>
      <c r="AW19">
        <v>16</v>
      </c>
      <c r="AX19">
        <f>(R19*SUMPRODUCT(K20:$K$23, X20:$X$23)-$AZ$3*SUMPRODUCT(K19:$K$22, W20:$W$23))/Z19</f>
        <v>3842.1688084546681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2264.6872556583644</v>
      </c>
      <c r="P20">
        <f t="shared" si="30"/>
        <v>113.23436278291823</v>
      </c>
      <c r="Q20" s="5">
        <f t="shared" si="31"/>
        <v>12.5</v>
      </c>
      <c r="R20">
        <f t="shared" si="0"/>
        <v>100000</v>
      </c>
      <c r="S20">
        <f t="shared" si="1"/>
        <v>3066.2304375269705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2489.4882673333277</v>
      </c>
      <c r="AC20">
        <f t="shared" si="2"/>
        <v>1874.6053838587625</v>
      </c>
      <c r="AE20">
        <f t="shared" si="3"/>
        <v>1384.5648618756668</v>
      </c>
      <c r="AF20">
        <f t="shared" si="4"/>
        <v>-69.228243093783348</v>
      </c>
      <c r="AG20">
        <f t="shared" si="5"/>
        <v>-7.6421416379695755</v>
      </c>
      <c r="AH20">
        <f t="shared" si="6"/>
        <v>-3008.7570829700221</v>
      </c>
      <c r="AI20">
        <f t="shared" si="7"/>
        <v>-1701.0626058261082</v>
      </c>
      <c r="AJ20">
        <f t="shared" si="8"/>
        <v>614.88288347456523</v>
      </c>
      <c r="AK20">
        <f t="shared" si="32"/>
        <v>325.57886550487865</v>
      </c>
      <c r="AL20">
        <f t="shared" si="9"/>
        <v>-760.60085684666433</v>
      </c>
      <c r="AN20">
        <f t="shared" si="10"/>
        <v>418.45132435993082</v>
      </c>
      <c r="AO20">
        <f t="shared" si="11"/>
        <v>-20.922566217996543</v>
      </c>
      <c r="AP20">
        <f t="shared" si="12"/>
        <v>-2.3096529295293546</v>
      </c>
      <c r="AQ20">
        <f t="shared" si="13"/>
        <v>-909.32423659844926</v>
      </c>
      <c r="AR20">
        <f t="shared" si="14"/>
        <v>-514.10513138604426</v>
      </c>
      <c r="AS20">
        <f t="shared" si="15"/>
        <v>185.833516363851</v>
      </c>
      <c r="AT20">
        <f t="shared" si="16"/>
        <v>98.398356917391169</v>
      </c>
      <c r="AU20">
        <f t="shared" si="17"/>
        <v>-229.87325810480212</v>
      </c>
      <c r="AW20">
        <v>17</v>
      </c>
      <c r="AX20">
        <f>(R20*SUMPRODUCT(K21:$K$23, X21:$X$23)-$AZ$3*SUMPRODUCT(K20:$K$22, W21:$W$23))/Z20</f>
        <v>3066.2304375269705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2264.6872556583644</v>
      </c>
      <c r="P21">
        <f t="shared" si="30"/>
        <v>113.23436278291823</v>
      </c>
      <c r="Q21" s="5">
        <f t="shared" si="31"/>
        <v>12.5</v>
      </c>
      <c r="R21">
        <f t="shared" si="0"/>
        <v>100000</v>
      </c>
      <c r="S21">
        <f t="shared" si="1"/>
        <v>2176.3273733745532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1874.6053838587625</v>
      </c>
      <c r="AC21">
        <f t="shared" si="2"/>
        <v>1248.2708734739781</v>
      </c>
      <c r="AE21">
        <f t="shared" si="3"/>
        <v>1298.9512392993856</v>
      </c>
      <c r="AF21">
        <f t="shared" si="4"/>
        <v>-64.947561964969282</v>
      </c>
      <c r="AG21">
        <f t="shared" si="5"/>
        <v>-7.1695950293684652</v>
      </c>
      <c r="AH21">
        <f t="shared" si="6"/>
        <v>-3169.0015377713135</v>
      </c>
      <c r="AI21">
        <f t="shared" si="7"/>
        <v>-1942.1674554662657</v>
      </c>
      <c r="AJ21">
        <f t="shared" si="8"/>
        <v>626.33451038478438</v>
      </c>
      <c r="AK21">
        <f t="shared" si="32"/>
        <v>266.00367736630034</v>
      </c>
      <c r="AL21">
        <f t="shared" si="9"/>
        <v>-1049.829267715181</v>
      </c>
      <c r="AN21">
        <f t="shared" si="10"/>
        <v>361.63183628912839</v>
      </c>
      <c r="AO21">
        <f t="shared" si="11"/>
        <v>-18.08159181445642</v>
      </c>
      <c r="AP21">
        <f t="shared" si="12"/>
        <v>-1.9960362925696711</v>
      </c>
      <c r="AQ21">
        <f t="shared" si="13"/>
        <v>-882.25932632038996</v>
      </c>
      <c r="AR21">
        <f t="shared" si="14"/>
        <v>-540.70511813828773</v>
      </c>
      <c r="AS21">
        <f t="shared" si="15"/>
        <v>174.37336542661154</v>
      </c>
      <c r="AT21">
        <f t="shared" si="16"/>
        <v>74.056204263310832</v>
      </c>
      <c r="AU21">
        <f t="shared" si="17"/>
        <v>-292.27554844836538</v>
      </c>
      <c r="AW21">
        <v>18</v>
      </c>
      <c r="AX21">
        <f>(R21*SUMPRODUCT(K22:$K$23, X22:$X$23)-$AZ$3*SUMPRODUCT(K21:$K$22, W22:$W$23))/Z21</f>
        <v>2176.3273733745532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2264.6872556583644</v>
      </c>
      <c r="P22">
        <f t="shared" si="30"/>
        <v>113.23436278291823</v>
      </c>
      <c r="Q22" s="5">
        <f t="shared" si="31"/>
        <v>12.5</v>
      </c>
      <c r="R22">
        <f t="shared" si="0"/>
        <v>100000</v>
      </c>
      <c r="S22">
        <f t="shared" si="1"/>
        <v>1158.8503273093565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1248.2708734739781</v>
      </c>
      <c r="AC22">
        <f t="shared" si="2"/>
        <v>619.63190303135639</v>
      </c>
      <c r="AE22">
        <f t="shared" si="3"/>
        <v>1210.9177871594516</v>
      </c>
      <c r="AF22">
        <f t="shared" si="4"/>
        <v>-60.545889357972584</v>
      </c>
      <c r="AG22">
        <f t="shared" si="5"/>
        <v>-6.6836921087776595</v>
      </c>
      <c r="AH22">
        <f t="shared" si="6"/>
        <v>-3313.6557623769677</v>
      </c>
      <c r="AI22">
        <f t="shared" si="7"/>
        <v>-2169.9675566842661</v>
      </c>
      <c r="AJ22">
        <f t="shared" si="8"/>
        <v>628.63897044262171</v>
      </c>
      <c r="AK22">
        <f t="shared" si="32"/>
        <v>205.25186193804089</v>
      </c>
      <c r="AL22">
        <f t="shared" si="9"/>
        <v>-1336.0767243036034</v>
      </c>
      <c r="AN22">
        <f t="shared" si="10"/>
        <v>310.54935647943353</v>
      </c>
      <c r="AO22">
        <f t="shared" si="11"/>
        <v>-15.527467823971676</v>
      </c>
      <c r="AP22">
        <f t="shared" si="12"/>
        <v>-1.7140852213893993</v>
      </c>
      <c r="AQ22">
        <f t="shared" si="13"/>
        <v>-849.81298938094619</v>
      </c>
      <c r="AR22">
        <f t="shared" si="14"/>
        <v>-556.50518594687378</v>
      </c>
      <c r="AS22">
        <f t="shared" si="15"/>
        <v>161.21939061346293</v>
      </c>
      <c r="AT22">
        <f t="shared" si="16"/>
        <v>52.63844855280076</v>
      </c>
      <c r="AU22">
        <f t="shared" si="17"/>
        <v>-342.64734678061006</v>
      </c>
      <c r="AW22">
        <v>19</v>
      </c>
      <c r="AX22">
        <f>(R22*SUMPRODUCT(K23:$K$23, X23:$X$23)-$AZ$3*SUMPRODUCT(K22:$K$22, W23:$W$23))/Z22</f>
        <v>1158.8503273093565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2264.6872556583644</v>
      </c>
      <c r="P23">
        <f t="shared" si="30"/>
        <v>113.23436278291823</v>
      </c>
      <c r="Q23" s="5">
        <f t="shared" si="31"/>
        <v>12.5</v>
      </c>
      <c r="R23">
        <f t="shared" si="0"/>
        <v>100000</v>
      </c>
      <c r="S23">
        <f t="shared" si="1"/>
        <v>1251.5791399207137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619.63190303135639</v>
      </c>
      <c r="AC23">
        <f t="shared" si="2"/>
        <v>619.63190303135639</v>
      </c>
      <c r="AE23">
        <f t="shared" si="3"/>
        <v>1121.2015518917551</v>
      </c>
      <c r="AF23">
        <f t="shared" si="4"/>
        <v>-56.06007759458776</v>
      </c>
      <c r="AG23">
        <f t="shared" si="5"/>
        <v>-6.1885010231015984</v>
      </c>
      <c r="AH23">
        <f t="shared" si="6"/>
        <v>-3426.8333167062769</v>
      </c>
      <c r="AI23">
        <f t="shared" si="7"/>
        <v>-2367.8803434322112</v>
      </c>
      <c r="AJ23">
        <f t="shared" si="8"/>
        <v>0</v>
      </c>
      <c r="AK23">
        <f t="shared" si="32"/>
        <v>144.16605789800178</v>
      </c>
      <c r="AL23">
        <f t="shared" si="9"/>
        <v>-2223.7142855342095</v>
      </c>
      <c r="AN23">
        <f t="shared" si="10"/>
        <v>264.8755260728646</v>
      </c>
      <c r="AO23">
        <f t="shared" si="11"/>
        <v>-13.243776303643232</v>
      </c>
      <c r="AP23">
        <f t="shared" si="12"/>
        <v>-1.4619873307620515</v>
      </c>
      <c r="AQ23">
        <f t="shared" si="13"/>
        <v>-809.56387903236305</v>
      </c>
      <c r="AR23">
        <f t="shared" si="14"/>
        <v>-559.39411659390373</v>
      </c>
      <c r="AS23">
        <f t="shared" si="15"/>
        <v>0</v>
      </c>
      <c r="AT23">
        <f t="shared" si="16"/>
        <v>34.058158734399342</v>
      </c>
      <c r="AU23">
        <f t="shared" si="17"/>
        <v>-525.33595785950433</v>
      </c>
      <c r="AW23">
        <v>20</v>
      </c>
      <c r="AX23">
        <f>(R23*SUMPRODUCT(K$23:$K24, X$23:$X24)-$AZ$3*SUMPRODUCT(K$22:$K23, W$23:$W24))/Z23</f>
        <v>1251.5791399207137</v>
      </c>
    </row>
    <row r="25" spans="5:50" x14ac:dyDescent="0.25">
      <c r="AN25" s="6">
        <f t="shared" ref="AN25:AU25" si="33">SUM(AN3:AN23)</f>
        <v>21091.817608880963</v>
      </c>
      <c r="AO25" s="6">
        <f t="shared" si="33"/>
        <v>-2753.1063221878212</v>
      </c>
      <c r="AP25" s="6">
        <f t="shared" si="33"/>
        <v>-728.87380461482962</v>
      </c>
      <c r="AQ25" s="6">
        <f t="shared" si="33"/>
        <v>-14038.794808987424</v>
      </c>
      <c r="AR25" s="6">
        <f t="shared" si="33"/>
        <v>3571.0426730908889</v>
      </c>
      <c r="AS25" s="6">
        <f t="shared" si="33"/>
        <v>-2784.0963176609434</v>
      </c>
      <c r="AT25" s="6">
        <f t="shared" si="33"/>
        <v>3889.6794245882093</v>
      </c>
      <c r="AU25" s="7">
        <f t="shared" si="33"/>
        <v>4676.6257800181547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7650.6415606853561</v>
      </c>
      <c r="K3">
        <v>1</v>
      </c>
      <c r="L3" s="2">
        <v>0</v>
      </c>
      <c r="O3">
        <f>$C$3</f>
        <v>7650.6415606853561</v>
      </c>
      <c r="P3">
        <f>O3*B5</f>
        <v>6120.5132485482854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7650.6415606853561</v>
      </c>
      <c r="AF3">
        <f t="shared" ref="AF3:AF23" si="4">-$Z3*P3</f>
        <v>-6120.5132485482854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905.17134143707062</v>
      </c>
      <c r="AJ3">
        <f t="shared" ref="AJ3:AJ23" si="8">AB3-AC3</f>
        <v>0</v>
      </c>
      <c r="AL3">
        <f t="shared" ref="AL3:AL23" si="9">SUM(AI3:AK3)</f>
        <v>905.17134143707062</v>
      </c>
      <c r="AN3">
        <f t="shared" ref="AN3:AN23" si="10">AE3*$K3</f>
        <v>7650.6415606853561</v>
      </c>
      <c r="AO3">
        <f t="shared" ref="AO3:AO23" si="11">AF3*$K3</f>
        <v>-6120.5132485482854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905.17134143707062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905.17134143707062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4507.6536207245317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2612.7046693525649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2532.3151196783147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-2532.3151196783147</v>
      </c>
      <c r="AK4">
        <f>H4*SUM(AB4, AE4:AF4)</f>
        <v>0</v>
      </c>
      <c r="AL4">
        <f t="shared" si="9"/>
        <v>-4609.1860196783146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-1975.3385010462237</v>
      </c>
      <c r="AR4">
        <f t="shared" si="14"/>
        <v>-1975.3385010462237</v>
      </c>
      <c r="AS4">
        <f t="shared" si="15"/>
        <v>-2408.5173289692925</v>
      </c>
      <c r="AT4">
        <f t="shared" si="16"/>
        <v>0</v>
      </c>
      <c r="AU4">
        <f t="shared" si="17"/>
        <v>-4383.8558300155164</v>
      </c>
      <c r="AW4">
        <v>1</v>
      </c>
      <c r="AX4">
        <f>(R4*SUMPRODUCT(K5:$K$23, X5:$X$23)-$AZ$3*SUMPRODUCT(K4:$K$22, W5:$W$23))/Z4</f>
        <v>2612.7046693525649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7650.6415606853561</v>
      </c>
      <c r="P5">
        <f t="shared" ref="P5:P23" si="30">O5*$C$5</f>
        <v>382.53207803426784</v>
      </c>
      <c r="Q5" s="5">
        <f t="shared" ref="Q5:Q23" si="31">$C$8</f>
        <v>12.5</v>
      </c>
      <c r="R5">
        <f t="shared" si="0"/>
        <v>100000</v>
      </c>
      <c r="S5">
        <f t="shared" si="1"/>
        <v>4876.4924446531086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2532.3151196783147</v>
      </c>
      <c r="AC5">
        <f t="shared" si="2"/>
        <v>4564.6859229610163</v>
      </c>
      <c r="AE5">
        <f t="shared" si="3"/>
        <v>7161.453899507721</v>
      </c>
      <c r="AF5">
        <f t="shared" si="4"/>
        <v>-358.07269497538607</v>
      </c>
      <c r="AG5">
        <f t="shared" si="5"/>
        <v>-11.700740785433862</v>
      </c>
      <c r="AH5">
        <f t="shared" si="6"/>
        <v>-2347.9715255291189</v>
      </c>
      <c r="AI5">
        <f t="shared" si="7"/>
        <v>4443.7089382177819</v>
      </c>
      <c r="AJ5">
        <f t="shared" si="8"/>
        <v>-2032.3708032827017</v>
      </c>
      <c r="AK5">
        <f>H5*SUM(AB5, AE5:AF5)</f>
        <v>484.52263922653265</v>
      </c>
      <c r="AL5">
        <f t="shared" si="9"/>
        <v>2895.8607741616129</v>
      </c>
      <c r="AN5">
        <f t="shared" si="10"/>
        <v>6475.2832822505134</v>
      </c>
      <c r="AO5">
        <f t="shared" si="11"/>
        <v>-323.76416411252569</v>
      </c>
      <c r="AP5">
        <f t="shared" si="12"/>
        <v>-10.579640986458735</v>
      </c>
      <c r="AQ5">
        <f t="shared" si="13"/>
        <v>-2123.001974152769</v>
      </c>
      <c r="AR5">
        <f t="shared" si="14"/>
        <v>4017.9375029987596</v>
      </c>
      <c r="AS5">
        <f t="shared" si="15"/>
        <v>-1837.64035494736</v>
      </c>
      <c r="AT5">
        <f t="shared" si="16"/>
        <v>438.09837913934354</v>
      </c>
      <c r="AU5">
        <f t="shared" si="17"/>
        <v>2618.395527190743</v>
      </c>
      <c r="AW5">
        <v>2</v>
      </c>
      <c r="AX5">
        <f>(R5*SUMPRODUCT(K6:$K$23, X6:$X$23)-$AZ$3*SUMPRODUCT(K5:$K$22, W6:$W$23))/Z5</f>
        <v>4876.4924446531086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7650.6415606853561</v>
      </c>
      <c r="P6">
        <f t="shared" si="30"/>
        <v>382.53207803426784</v>
      </c>
      <c r="Q6" s="5">
        <f t="shared" si="31"/>
        <v>12.5</v>
      </c>
      <c r="R6">
        <f t="shared" si="0"/>
        <v>100000</v>
      </c>
      <c r="S6">
        <f t="shared" si="1"/>
        <v>6824.6759599869729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4564.6859229610163</v>
      </c>
      <c r="AC6">
        <f t="shared" si="2"/>
        <v>6146.6392858919535</v>
      </c>
      <c r="AE6">
        <f t="shared" si="3"/>
        <v>6890.5445848122145</v>
      </c>
      <c r="AF6">
        <f t="shared" si="4"/>
        <v>-344.52722924061072</v>
      </c>
      <c r="AG6">
        <f t="shared" si="5"/>
        <v>-11.258115626898729</v>
      </c>
      <c r="AH6">
        <f t="shared" si="6"/>
        <v>-2604.942005446349</v>
      </c>
      <c r="AI6">
        <f t="shared" si="7"/>
        <v>3929.8172344983559</v>
      </c>
      <c r="AJ6">
        <f t="shared" si="8"/>
        <v>-1581.9533629309371</v>
      </c>
      <c r="AK6">
        <f>H6*SUM(AB6, AE6:AF6)</f>
        <v>607.75546933573435</v>
      </c>
      <c r="AL6">
        <f t="shared" si="9"/>
        <v>2955.619340903153</v>
      </c>
      <c r="AN6">
        <f t="shared" si="10"/>
        <v>5907.2067781299575</v>
      </c>
      <c r="AO6">
        <f t="shared" si="11"/>
        <v>-295.36033890649787</v>
      </c>
      <c r="AP6">
        <f t="shared" si="12"/>
        <v>-9.6514892432118806</v>
      </c>
      <c r="AQ6">
        <f t="shared" si="13"/>
        <v>-2233.1951969551733</v>
      </c>
      <c r="AR6">
        <f t="shared" si="14"/>
        <v>3368.9997530250744</v>
      </c>
      <c r="AS6">
        <f t="shared" si="15"/>
        <v>-1356.1955101181291</v>
      </c>
      <c r="AT6">
        <f t="shared" si="16"/>
        <v>521.02372805464461</v>
      </c>
      <c r="AU6">
        <f t="shared" si="17"/>
        <v>2533.8279709615895</v>
      </c>
      <c r="AW6">
        <v>3</v>
      </c>
      <c r="AX6">
        <f>(R6*SUMPRODUCT(K7:$K$23, X7:$X$23)-$AZ$3*SUMPRODUCT(K6:$K$22, W7:$W$23))/Z6</f>
        <v>6824.6759599869729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7650.6415606853561</v>
      </c>
      <c r="P7">
        <f t="shared" si="30"/>
        <v>382.53207803426784</v>
      </c>
      <c r="Q7" s="5">
        <f t="shared" si="31"/>
        <v>12.5</v>
      </c>
      <c r="R7">
        <f t="shared" si="0"/>
        <v>100000</v>
      </c>
      <c r="S7">
        <f t="shared" si="1"/>
        <v>8484.2862193477904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6146.6392858919535</v>
      </c>
      <c r="AC7">
        <f t="shared" si="2"/>
        <v>7322.8398893148842</v>
      </c>
      <c r="AE7">
        <f t="shared" si="3"/>
        <v>6603.3160304843832</v>
      </c>
      <c r="AF7">
        <f t="shared" si="4"/>
        <v>-330.16580152421921</v>
      </c>
      <c r="AG7">
        <f t="shared" si="5"/>
        <v>-10.788827280213164</v>
      </c>
      <c r="AH7">
        <f t="shared" si="6"/>
        <v>-2853.6575233326066</v>
      </c>
      <c r="AI7">
        <f t="shared" si="7"/>
        <v>3408.7038783473445</v>
      </c>
      <c r="AJ7">
        <f t="shared" si="8"/>
        <v>-1176.2006034229307</v>
      </c>
      <c r="AK7">
        <f>H7*SUM(AB7, AE7:AF7)</f>
        <v>766.30101306637573</v>
      </c>
      <c r="AL7">
        <f t="shared" si="9"/>
        <v>2998.8042879907894</v>
      </c>
      <c r="AN7">
        <f t="shared" si="10"/>
        <v>5331.9846646458927</v>
      </c>
      <c r="AO7">
        <f t="shared" si="11"/>
        <v>-266.59923323229469</v>
      </c>
      <c r="AP7">
        <f t="shared" si="12"/>
        <v>-8.7116626467732559</v>
      </c>
      <c r="AQ7">
        <f t="shared" si="13"/>
        <v>-2304.2450311809021</v>
      </c>
      <c r="AR7">
        <f t="shared" si="14"/>
        <v>2752.428737585923</v>
      </c>
      <c r="AS7">
        <f t="shared" si="15"/>
        <v>-949.7476042409362</v>
      </c>
      <c r="AT7">
        <f t="shared" si="16"/>
        <v>618.76566732681545</v>
      </c>
      <c r="AU7">
        <f t="shared" si="17"/>
        <v>2421.4468006718021</v>
      </c>
      <c r="AW7">
        <v>4</v>
      </c>
      <c r="AX7">
        <f>(R7*SUMPRODUCT(K8:$K$23, X8:$X$23)-$AZ$3*SUMPRODUCT(K7:$K$22, W8:$W$23))/Z7</f>
        <v>8484.2862193477904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7650.6415606853561</v>
      </c>
      <c r="P8">
        <f t="shared" si="30"/>
        <v>382.53207803426784</v>
      </c>
      <c r="Q8" s="5">
        <f t="shared" si="31"/>
        <v>12.5</v>
      </c>
      <c r="R8">
        <f t="shared" si="0"/>
        <v>100000</v>
      </c>
      <c r="S8">
        <f t="shared" si="1"/>
        <v>9865.7943425452613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7322.8398893148842</v>
      </c>
      <c r="AC8">
        <f t="shared" si="2"/>
        <v>8124.0927464699307</v>
      </c>
      <c r="AE8">
        <f t="shared" si="3"/>
        <v>6300.0017485637291</v>
      </c>
      <c r="AF8">
        <f t="shared" si="4"/>
        <v>-315.00008742818648</v>
      </c>
      <c r="AG8">
        <f t="shared" si="5"/>
        <v>-10.293257269001121</v>
      </c>
      <c r="AH8">
        <f t="shared" si="6"/>
        <v>-3101.4539072793077</v>
      </c>
      <c r="AI8">
        <f t="shared" si="7"/>
        <v>2873.254496587233</v>
      </c>
      <c r="AJ8">
        <f t="shared" si="8"/>
        <v>-801.25285715504651</v>
      </c>
      <c r="AK8">
        <f t="shared" ref="AK8:AK23" si="32">H8*SUM(AB8:AB8, AE8:AF8)</f>
        <v>932.8796926865748</v>
      </c>
      <c r="AL8">
        <f t="shared" si="9"/>
        <v>3004.8813321187613</v>
      </c>
      <c r="AN8">
        <f t="shared" si="10"/>
        <v>4753.8241739672831</v>
      </c>
      <c r="AO8">
        <f t="shared" si="11"/>
        <v>-237.69120869836416</v>
      </c>
      <c r="AP8">
        <f t="shared" si="12"/>
        <v>-7.7670351830295203</v>
      </c>
      <c r="AQ8">
        <f t="shared" si="13"/>
        <v>-2340.2797566256127</v>
      </c>
      <c r="AR8">
        <f t="shared" si="14"/>
        <v>2168.0861734602763</v>
      </c>
      <c r="AS8">
        <f t="shared" si="15"/>
        <v>-604.60541977982655</v>
      </c>
      <c r="AT8">
        <f t="shared" si="16"/>
        <v>703.9277466085847</v>
      </c>
      <c r="AU8">
        <f t="shared" si="17"/>
        <v>2267.4085002890342</v>
      </c>
      <c r="AW8">
        <v>5</v>
      </c>
      <c r="AX8">
        <f>(R8*SUMPRODUCT(K9:$K$23, X9:$X$23)-$AZ$3*SUMPRODUCT(K8:$K$22, W9:$W$23))/Z8</f>
        <v>9865.7943425452613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7650.6415606853561</v>
      </c>
      <c r="P9">
        <f t="shared" si="30"/>
        <v>382.53207803426784</v>
      </c>
      <c r="Q9" s="5">
        <f t="shared" si="31"/>
        <v>12.5</v>
      </c>
      <c r="R9">
        <f t="shared" si="0"/>
        <v>100000</v>
      </c>
      <c r="S9">
        <f t="shared" si="1"/>
        <v>10942.017546749885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8124.0927464699307</v>
      </c>
      <c r="AC9">
        <f t="shared" si="2"/>
        <v>8550.6452341464937</v>
      </c>
      <c r="AE9">
        <f t="shared" si="3"/>
        <v>5978.597778658147</v>
      </c>
      <c r="AF9">
        <f t="shared" si="4"/>
        <v>-298.92988893290737</v>
      </c>
      <c r="AG9">
        <f t="shared" si="5"/>
        <v>-9.7681314227629539</v>
      </c>
      <c r="AH9">
        <f t="shared" si="6"/>
        <v>-3377.5461883852358</v>
      </c>
      <c r="AI9">
        <f t="shared" si="7"/>
        <v>2292.3535699172407</v>
      </c>
      <c r="AJ9">
        <f t="shared" si="8"/>
        <v>-426.55248767656303</v>
      </c>
      <c r="AK9">
        <f t="shared" si="32"/>
        <v>1013.1960306967255</v>
      </c>
      <c r="AL9">
        <f t="shared" si="9"/>
        <v>2878.9971129374035</v>
      </c>
      <c r="AN9">
        <f t="shared" si="10"/>
        <v>4202.814193486256</v>
      </c>
      <c r="AO9">
        <f t="shared" si="11"/>
        <v>-210.14070967431283</v>
      </c>
      <c r="AP9">
        <f t="shared" si="12"/>
        <v>-6.8667675778385338</v>
      </c>
      <c r="AQ9">
        <f t="shared" si="13"/>
        <v>-2374.3358535296688</v>
      </c>
      <c r="AR9">
        <f t="shared" si="14"/>
        <v>1611.4708627044358</v>
      </c>
      <c r="AS9">
        <f t="shared" si="15"/>
        <v>-299.85640711161767</v>
      </c>
      <c r="AT9">
        <f t="shared" si="16"/>
        <v>712.25307609702986</v>
      </c>
      <c r="AU9">
        <f t="shared" si="17"/>
        <v>2023.8675316898482</v>
      </c>
      <c r="AW9">
        <v>6</v>
      </c>
      <c r="AX9">
        <f>(R9*SUMPRODUCT(K10:$K$23, X10:$X$23)-$AZ$3*SUMPRODUCT(K9:$K$22, W10:$W$23))/Z9</f>
        <v>10942.017546749885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7650.6415606853561</v>
      </c>
      <c r="P10">
        <f t="shared" si="30"/>
        <v>382.53207803426784</v>
      </c>
      <c r="Q10" s="5">
        <f t="shared" si="31"/>
        <v>12.5</v>
      </c>
      <c r="R10">
        <f t="shared" si="0"/>
        <v>100000</v>
      </c>
      <c r="S10">
        <f t="shared" si="1"/>
        <v>11673.381761111788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8550.6452341464937</v>
      </c>
      <c r="AC10">
        <f t="shared" si="2"/>
        <v>8607.3526654655125</v>
      </c>
      <c r="AE10">
        <f t="shared" si="3"/>
        <v>5641.1904774040831</v>
      </c>
      <c r="AF10">
        <f t="shared" si="4"/>
        <v>-282.05952387020415</v>
      </c>
      <c r="AG10">
        <f t="shared" si="5"/>
        <v>-9.2168585350944348</v>
      </c>
      <c r="AH10">
        <f t="shared" si="6"/>
        <v>-3628.7325875271199</v>
      </c>
      <c r="AI10">
        <f t="shared" si="7"/>
        <v>1721.1815074716642</v>
      </c>
      <c r="AJ10">
        <f t="shared" si="8"/>
        <v>-56.707431319018724</v>
      </c>
      <c r="AK10">
        <f t="shared" si="32"/>
        <v>755.3008469910443</v>
      </c>
      <c r="AL10">
        <f t="shared" si="9"/>
        <v>2419.7749231436896</v>
      </c>
      <c r="AN10">
        <f t="shared" si="10"/>
        <v>3761.3817359949421</v>
      </c>
      <c r="AO10">
        <f t="shared" si="11"/>
        <v>-188.06908679974708</v>
      </c>
      <c r="AP10">
        <f t="shared" si="12"/>
        <v>-6.145533198358974</v>
      </c>
      <c r="AQ10">
        <f t="shared" si="13"/>
        <v>-2419.5333474743938</v>
      </c>
      <c r="AR10">
        <f t="shared" si="14"/>
        <v>1147.6337685224416</v>
      </c>
      <c r="AS10">
        <f t="shared" si="15"/>
        <v>-37.810865864734716</v>
      </c>
      <c r="AT10">
        <f t="shared" si="16"/>
        <v>503.6126368065772</v>
      </c>
      <c r="AU10">
        <f t="shared" si="17"/>
        <v>1613.4355394642841</v>
      </c>
      <c r="AW10">
        <v>7</v>
      </c>
      <c r="AX10">
        <f>(R10*SUMPRODUCT(K11:$K$23, X11:$X$23)-$AZ$3*SUMPRODUCT(K10:$K$22, W11:$W$23))/Z10</f>
        <v>11673.381761111788</v>
      </c>
    </row>
    <row r="11" spans="1:52" x14ac:dyDescent="0.25">
      <c r="A11" t="s">
        <v>33</v>
      </c>
      <c r="C11" s="24">
        <f>AU25</f>
        <v>13036.350889193651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7650.6415606853561</v>
      </c>
      <c r="P11">
        <f t="shared" si="30"/>
        <v>382.53207803426784</v>
      </c>
      <c r="Q11" s="5">
        <f t="shared" si="31"/>
        <v>12.5</v>
      </c>
      <c r="R11">
        <f t="shared" si="0"/>
        <v>100000</v>
      </c>
      <c r="S11">
        <f t="shared" si="1"/>
        <v>12142.249680767325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8607.3526654655125</v>
      </c>
      <c r="AC11">
        <f t="shared" si="2"/>
        <v>8399.4647281077541</v>
      </c>
      <c r="AE11">
        <f t="shared" si="3"/>
        <v>5292.3713171668969</v>
      </c>
      <c r="AF11">
        <f t="shared" si="4"/>
        <v>-264.61856585834488</v>
      </c>
      <c r="AG11">
        <f t="shared" si="5"/>
        <v>-8.6469403826912501</v>
      </c>
      <c r="AH11">
        <f t="shared" si="6"/>
        <v>-3821.9965364179243</v>
      </c>
      <c r="AI11">
        <f t="shared" si="7"/>
        <v>1197.1092745079368</v>
      </c>
      <c r="AJ11">
        <f t="shared" si="8"/>
        <v>207.88793735775835</v>
      </c>
      <c r="AK11">
        <f t="shared" si="32"/>
        <v>699.48090788050956</v>
      </c>
      <c r="AL11">
        <f t="shared" si="9"/>
        <v>2104.4781197462048</v>
      </c>
      <c r="AN11">
        <f t="shared" si="10"/>
        <v>3356.6054079458008</v>
      </c>
      <c r="AO11">
        <f t="shared" si="11"/>
        <v>-167.83027039729006</v>
      </c>
      <c r="AP11">
        <f t="shared" si="12"/>
        <v>-5.4841894325479146</v>
      </c>
      <c r="AQ11">
        <f t="shared" si="13"/>
        <v>-2424.0427351870103</v>
      </c>
      <c r="AR11">
        <f t="shared" si="14"/>
        <v>759.24821292895285</v>
      </c>
      <c r="AS11">
        <f t="shared" si="15"/>
        <v>131.84973860739865</v>
      </c>
      <c r="AT11">
        <f t="shared" si="16"/>
        <v>443.63504702149675</v>
      </c>
      <c r="AU11">
        <f t="shared" si="17"/>
        <v>1334.7329985578483</v>
      </c>
      <c r="AW11">
        <v>8</v>
      </c>
      <c r="AX11">
        <f>(R11*SUMPRODUCT(K12:$K$23, X12:$X$23)-$AZ$3*SUMPRODUCT(K11:$K$22, W12:$W$23))/Z11</f>
        <v>12142.249680767325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7650.6415606853561</v>
      </c>
      <c r="P12">
        <f t="shared" si="30"/>
        <v>382.53207803426784</v>
      </c>
      <c r="Q12" s="5">
        <f t="shared" si="31"/>
        <v>12.5</v>
      </c>
      <c r="R12">
        <f t="shared" si="0"/>
        <v>100000</v>
      </c>
      <c r="S12">
        <f t="shared" si="1"/>
        <v>12418.349755789597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8399.4647281077541</v>
      </c>
      <c r="AC12">
        <f t="shared" si="2"/>
        <v>8008.2597103708613</v>
      </c>
      <c r="AE12">
        <f t="shared" si="3"/>
        <v>4933.6929442143701</v>
      </c>
      <c r="AF12">
        <f t="shared" si="4"/>
        <v>-246.68464721071854</v>
      </c>
      <c r="AG12">
        <f t="shared" si="5"/>
        <v>-8.0609137565131253</v>
      </c>
      <c r="AH12">
        <f t="shared" si="6"/>
        <v>-3996.4577788096999</v>
      </c>
      <c r="AI12">
        <f t="shared" si="7"/>
        <v>682.48960443743863</v>
      </c>
      <c r="AJ12">
        <f t="shared" si="8"/>
        <v>391.20501773689284</v>
      </c>
      <c r="AK12">
        <f t="shared" si="32"/>
        <v>916.05311175779843</v>
      </c>
      <c r="AL12">
        <f t="shared" si="9"/>
        <v>1989.7477339321299</v>
      </c>
      <c r="AN12">
        <f t="shared" si="10"/>
        <v>2924.4104170706833</v>
      </c>
      <c r="AO12">
        <f t="shared" si="11"/>
        <v>-146.2205208535342</v>
      </c>
      <c r="AP12">
        <f t="shared" si="12"/>
        <v>-4.778047687037227</v>
      </c>
      <c r="AQ12">
        <f t="shared" si="13"/>
        <v>-2368.871125925999</v>
      </c>
      <c r="AR12">
        <f t="shared" si="14"/>
        <v>404.54072260411311</v>
      </c>
      <c r="AS12">
        <f t="shared" si="15"/>
        <v>231.88391373680548</v>
      </c>
      <c r="AT12">
        <f t="shared" si="16"/>
        <v>542.98378373060768</v>
      </c>
      <c r="AU12">
        <f t="shared" si="17"/>
        <v>1179.4084200715263</v>
      </c>
      <c r="AW12">
        <v>9</v>
      </c>
      <c r="AX12">
        <f>(R12*SUMPRODUCT(K13:$K$23, X13:$X$23)-$AZ$3*SUMPRODUCT(K12:$K$22, W13:$W$23))/Z12</f>
        <v>12418.349755789597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7650.6415606853561</v>
      </c>
      <c r="P13">
        <f t="shared" si="30"/>
        <v>382.53207803426784</v>
      </c>
      <c r="Q13" s="5">
        <f t="shared" si="31"/>
        <v>12.5</v>
      </c>
      <c r="R13">
        <f t="shared" si="0"/>
        <v>100000</v>
      </c>
      <c r="S13">
        <f t="shared" si="1"/>
        <v>12581.047464812928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8008.2597103708613</v>
      </c>
      <c r="AC13">
        <f t="shared" si="2"/>
        <v>7512.0780939444749</v>
      </c>
      <c r="AE13">
        <f t="shared" si="3"/>
        <v>4568.1583376412618</v>
      </c>
      <c r="AF13">
        <f t="shared" si="4"/>
        <v>-228.40791688206309</v>
      </c>
      <c r="AG13">
        <f t="shared" si="5"/>
        <v>-7.4636850736738065</v>
      </c>
      <c r="AH13">
        <f t="shared" si="6"/>
        <v>-4132.9563621935013</v>
      </c>
      <c r="AI13">
        <f t="shared" si="7"/>
        <v>199.33037349202368</v>
      </c>
      <c r="AJ13">
        <f t="shared" si="8"/>
        <v>496.18161642638643</v>
      </c>
      <c r="AK13">
        <f t="shared" si="32"/>
        <v>1282.9582526244133</v>
      </c>
      <c r="AL13">
        <f t="shared" si="9"/>
        <v>1978.4702425428234</v>
      </c>
      <c r="AN13">
        <f t="shared" si="10"/>
        <v>2452.8874461879022</v>
      </c>
      <c r="AO13">
        <f t="shared" si="11"/>
        <v>-122.64437230939511</v>
      </c>
      <c r="AP13">
        <f t="shared" si="12"/>
        <v>-4.0076499250609396</v>
      </c>
      <c r="AQ13">
        <f t="shared" si="13"/>
        <v>-2219.2043329438056</v>
      </c>
      <c r="AR13">
        <f t="shared" si="14"/>
        <v>107.03109100964066</v>
      </c>
      <c r="AS13">
        <f t="shared" si="15"/>
        <v>266.42632938812147</v>
      </c>
      <c r="AT13">
        <f t="shared" si="16"/>
        <v>688.88859782178622</v>
      </c>
      <c r="AU13">
        <f t="shared" si="17"/>
        <v>1062.3460182195483</v>
      </c>
      <c r="AW13">
        <v>10</v>
      </c>
      <c r="AX13">
        <f>(R13*SUMPRODUCT(K14:$K$23, X14:$X$23)-$AZ$3*SUMPRODUCT(K13:$K$22, W14:$W$23))/Z13</f>
        <v>12581.047464812928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7650.6415606853561</v>
      </c>
      <c r="P14">
        <f t="shared" si="30"/>
        <v>382.53207803426784</v>
      </c>
      <c r="Q14" s="5">
        <f t="shared" si="31"/>
        <v>12.5</v>
      </c>
      <c r="R14">
        <f t="shared" si="0"/>
        <v>100000</v>
      </c>
      <c r="S14">
        <f t="shared" si="1"/>
        <v>12497.365538726866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7512.0780939444749</v>
      </c>
      <c r="AC14">
        <f t="shared" si="2"/>
        <v>6856.7706639270991</v>
      </c>
      <c r="AE14">
        <f t="shared" si="3"/>
        <v>4197.5802380885516</v>
      </c>
      <c r="AF14">
        <f t="shared" si="4"/>
        <v>-209.87901190442761</v>
      </c>
      <c r="AG14">
        <f t="shared" si="5"/>
        <v>-6.8582160803004051</v>
      </c>
      <c r="AH14">
        <f t="shared" si="6"/>
        <v>-4246.657141093302</v>
      </c>
      <c r="AI14">
        <f t="shared" si="7"/>
        <v>-265.81413098947814</v>
      </c>
      <c r="AJ14">
        <f t="shared" si="8"/>
        <v>655.30743001737574</v>
      </c>
      <c r="AK14">
        <f t="shared" si="32"/>
        <v>984.03611642340422</v>
      </c>
      <c r="AL14">
        <f t="shared" si="9"/>
        <v>1373.5294154513017</v>
      </c>
      <c r="AN14">
        <f t="shared" si="10"/>
        <v>2076.240438529283</v>
      </c>
      <c r="AO14">
        <f t="shared" si="11"/>
        <v>-103.81202192646418</v>
      </c>
      <c r="AP14">
        <f t="shared" si="12"/>
        <v>-3.3922652467450236</v>
      </c>
      <c r="AQ14">
        <f t="shared" si="13"/>
        <v>-2100.5152456411638</v>
      </c>
      <c r="AR14">
        <f t="shared" si="14"/>
        <v>-131.47909428508981</v>
      </c>
      <c r="AS14">
        <f t="shared" si="15"/>
        <v>324.13335986409589</v>
      </c>
      <c r="AT14">
        <f t="shared" si="16"/>
        <v>486.73175067689573</v>
      </c>
      <c r="AU14">
        <f t="shared" si="17"/>
        <v>679.38601625590172</v>
      </c>
      <c r="AW14">
        <v>11</v>
      </c>
      <c r="AX14">
        <f>(R14*SUMPRODUCT(K15:$K$23, X15:$X$23)-$AZ$3*SUMPRODUCT(K14:$K$22, W15:$W$23))/Z14</f>
        <v>12497.365538726866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7650.6415606853561</v>
      </c>
      <c r="P15">
        <f t="shared" si="30"/>
        <v>382.53207803426784</v>
      </c>
      <c r="Q15" s="5">
        <f t="shared" si="31"/>
        <v>12.5</v>
      </c>
      <c r="R15">
        <f t="shared" si="0"/>
        <v>100000</v>
      </c>
      <c r="S15">
        <f t="shared" si="1"/>
        <v>12205.973389804996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6856.7706639270991</v>
      </c>
      <c r="AC15">
        <f t="shared" si="2"/>
        <v>6099.3090089206107</v>
      </c>
      <c r="AE15">
        <f t="shared" si="3"/>
        <v>3823.015625618707</v>
      </c>
      <c r="AF15">
        <f t="shared" si="4"/>
        <v>-191.15078128093535</v>
      </c>
      <c r="AG15">
        <f t="shared" si="5"/>
        <v>-6.2462337231693468</v>
      </c>
      <c r="AH15">
        <f t="shared" si="6"/>
        <v>-4347.201570624441</v>
      </c>
      <c r="AI15">
        <f t="shared" si="7"/>
        <v>-721.5829600098391</v>
      </c>
      <c r="AJ15">
        <f t="shared" si="8"/>
        <v>757.4616550064884</v>
      </c>
      <c r="AK15">
        <f t="shared" si="32"/>
        <v>897.51254044222503</v>
      </c>
      <c r="AL15">
        <f t="shared" si="9"/>
        <v>933.39123543887433</v>
      </c>
      <c r="AN15">
        <f t="shared" si="10"/>
        <v>1741.9146792294905</v>
      </c>
      <c r="AO15">
        <f t="shared" si="11"/>
        <v>-87.095733961474522</v>
      </c>
      <c r="AP15">
        <f t="shared" si="12"/>
        <v>-2.8460271361109339</v>
      </c>
      <c r="AQ15">
        <f t="shared" si="13"/>
        <v>-1980.7541927623442</v>
      </c>
      <c r="AR15">
        <f t="shared" si="14"/>
        <v>-328.78127463043938</v>
      </c>
      <c r="AS15">
        <f t="shared" si="15"/>
        <v>345.12900417343508</v>
      </c>
      <c r="AT15">
        <f t="shared" si="16"/>
        <v>408.94163720187476</v>
      </c>
      <c r="AU15">
        <f t="shared" si="17"/>
        <v>425.28936674487045</v>
      </c>
      <c r="AW15">
        <v>12</v>
      </c>
      <c r="AX15">
        <f>(R15*SUMPRODUCT(K16:$K$23, X16:$X$23)-$AZ$3*SUMPRODUCT(K15:$K$22, W16:$W$23))/Z15</f>
        <v>12205.973389804996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7650.6415606853561</v>
      </c>
      <c r="P16">
        <f t="shared" si="30"/>
        <v>382.53207803426784</v>
      </c>
      <c r="Q16" s="5">
        <f t="shared" si="31"/>
        <v>12.5</v>
      </c>
      <c r="R16">
        <f t="shared" si="0"/>
        <v>100000</v>
      </c>
      <c r="S16">
        <f t="shared" si="1"/>
        <v>11717.430304709325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6099.3090089206107</v>
      </c>
      <c r="AC16">
        <f t="shared" si="2"/>
        <v>5281.9282203170005</v>
      </c>
      <c r="AE16">
        <f t="shared" si="3"/>
        <v>3448.7202835482567</v>
      </c>
      <c r="AF16">
        <f t="shared" si="4"/>
        <v>-172.43601417741286</v>
      </c>
      <c r="AG16">
        <f t="shared" si="5"/>
        <v>-5.634691313455213</v>
      </c>
      <c r="AH16">
        <f t="shared" si="6"/>
        <v>-4392.6405798595233</v>
      </c>
      <c r="AI16">
        <f t="shared" si="7"/>
        <v>-1121.9910018021346</v>
      </c>
      <c r="AJ16">
        <f t="shared" si="8"/>
        <v>817.3807886036102</v>
      </c>
      <c r="AK16">
        <f t="shared" si="32"/>
        <v>802.26951682339984</v>
      </c>
      <c r="AL16">
        <f t="shared" si="9"/>
        <v>497.65930362487541</v>
      </c>
      <c r="AN16">
        <f t="shared" si="10"/>
        <v>1447.5079054307125</v>
      </c>
      <c r="AO16">
        <f t="shared" si="11"/>
        <v>-72.375395271535638</v>
      </c>
      <c r="AP16">
        <f t="shared" si="12"/>
        <v>-2.3650106562126054</v>
      </c>
      <c r="AQ16">
        <f t="shared" si="13"/>
        <v>-1843.6931505852692</v>
      </c>
      <c r="AR16">
        <f t="shared" si="14"/>
        <v>-470.92565108230508</v>
      </c>
      <c r="AS16">
        <f t="shared" si="15"/>
        <v>343.07367834239147</v>
      </c>
      <c r="AT16">
        <f t="shared" si="16"/>
        <v>336.73112702928194</v>
      </c>
      <c r="AU16">
        <f t="shared" si="17"/>
        <v>208.8791542893683</v>
      </c>
      <c r="AW16">
        <v>13</v>
      </c>
      <c r="AX16">
        <f>(R16*SUMPRODUCT(K17:$K$23, X17:$X$23)-$AZ$3*SUMPRODUCT(K16:$K$22, W17:$W$23))/Z16</f>
        <v>11717.430304709325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7650.6415606853561</v>
      </c>
      <c r="P17">
        <f t="shared" si="30"/>
        <v>382.53207803426784</v>
      </c>
      <c r="Q17" s="5">
        <f t="shared" si="31"/>
        <v>12.5</v>
      </c>
      <c r="R17">
        <f t="shared" si="0"/>
        <v>100000</v>
      </c>
      <c r="S17">
        <f t="shared" si="1"/>
        <v>11036.665079319329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5281.9282203170005</v>
      </c>
      <c r="AC17">
        <f t="shared" si="2"/>
        <v>4442.1377684698837</v>
      </c>
      <c r="AE17">
        <f t="shared" si="3"/>
        <v>3079.3000952278408</v>
      </c>
      <c r="AF17">
        <f t="shared" si="4"/>
        <v>-153.96500476139204</v>
      </c>
      <c r="AG17">
        <f t="shared" si="5"/>
        <v>-5.0311141732406428</v>
      </c>
      <c r="AH17">
        <f t="shared" si="6"/>
        <v>-4377.8418166401416</v>
      </c>
      <c r="AI17">
        <f t="shared" si="7"/>
        <v>-1457.5378403469335</v>
      </c>
      <c r="AJ17">
        <f t="shared" si="8"/>
        <v>839.79045184711686</v>
      </c>
      <c r="AK17">
        <f t="shared" si="32"/>
        <v>702.29552150373991</v>
      </c>
      <c r="AL17">
        <f t="shared" si="9"/>
        <v>84.548133003923226</v>
      </c>
      <c r="AN17">
        <f t="shared" si="10"/>
        <v>1190.5760869302744</v>
      </c>
      <c r="AO17">
        <f t="shared" si="11"/>
        <v>-59.528804346513724</v>
      </c>
      <c r="AP17">
        <f t="shared" si="12"/>
        <v>-1.945222628531464</v>
      </c>
      <c r="AQ17">
        <f t="shared" si="13"/>
        <v>-1692.6423596494226</v>
      </c>
      <c r="AR17">
        <f t="shared" si="14"/>
        <v>-563.54029969419332</v>
      </c>
      <c r="AS17">
        <f t="shared" si="15"/>
        <v>324.69535254165237</v>
      </c>
      <c r="AT17">
        <f t="shared" si="16"/>
        <v>271.53451368912857</v>
      </c>
      <c r="AU17">
        <f t="shared" si="17"/>
        <v>32.689566536587691</v>
      </c>
      <c r="AW17">
        <v>14</v>
      </c>
      <c r="AX17">
        <f>(R17*SUMPRODUCT(K18:$K$23, X18:$X$23)-$AZ$3*SUMPRODUCT(K17:$K$22, W18:$W$23))/Z17</f>
        <v>11036.665079319329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7650.6415606853561</v>
      </c>
      <c r="P18">
        <f t="shared" si="30"/>
        <v>382.53207803426784</v>
      </c>
      <c r="Q18" s="5">
        <f t="shared" si="31"/>
        <v>12.5</v>
      </c>
      <c r="R18">
        <f t="shared" si="0"/>
        <v>100000</v>
      </c>
      <c r="S18">
        <f t="shared" si="1"/>
        <v>10142.652795890503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4442.1377684698837</v>
      </c>
      <c r="AC18">
        <f t="shared" si="2"/>
        <v>3602.6576351193553</v>
      </c>
      <c r="AE18">
        <f t="shared" si="3"/>
        <v>2717.4983494783646</v>
      </c>
      <c r="AF18">
        <f t="shared" si="4"/>
        <v>-135.87491747391823</v>
      </c>
      <c r="AG18">
        <f t="shared" si="5"/>
        <v>-4.4399844247096825</v>
      </c>
      <c r="AH18">
        <f t="shared" si="6"/>
        <v>-4326.548854388433</v>
      </c>
      <c r="AI18">
        <f t="shared" si="7"/>
        <v>-1749.3654068086962</v>
      </c>
      <c r="AJ18">
        <f t="shared" si="8"/>
        <v>839.48013335052838</v>
      </c>
      <c r="AK18">
        <f t="shared" si="32"/>
        <v>601.02324592458842</v>
      </c>
      <c r="AL18">
        <f t="shared" si="9"/>
        <v>-308.86202753357941</v>
      </c>
      <c r="AN18">
        <f t="shared" si="10"/>
        <v>967.86903553174398</v>
      </c>
      <c r="AO18">
        <f t="shared" si="11"/>
        <v>-48.393451776587199</v>
      </c>
      <c r="AP18">
        <f t="shared" si="12"/>
        <v>-1.5813527333860624</v>
      </c>
      <c r="AQ18">
        <f t="shared" si="13"/>
        <v>-1540.9513193197408</v>
      </c>
      <c r="AR18">
        <f t="shared" si="14"/>
        <v>-623.05708829797015</v>
      </c>
      <c r="AS18">
        <f t="shared" si="15"/>
        <v>298.99073431636117</v>
      </c>
      <c r="AT18">
        <f t="shared" si="16"/>
        <v>214.06150604538604</v>
      </c>
      <c r="AU18">
        <f t="shared" si="17"/>
        <v>-110.00484793622299</v>
      </c>
      <c r="AW18">
        <v>15</v>
      </c>
      <c r="AX18">
        <f>(R18*SUMPRODUCT(K19:$K$23, X19:$X$23)-$AZ$3*SUMPRODUCT(K18:$K$22, W19:$W$23))/Z18</f>
        <v>10142.652795890503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7650.6415606853561</v>
      </c>
      <c r="P19">
        <f t="shared" si="30"/>
        <v>382.53207803426784</v>
      </c>
      <c r="Q19" s="5">
        <f t="shared" si="31"/>
        <v>12.5</v>
      </c>
      <c r="R19">
        <f t="shared" si="0"/>
        <v>100000</v>
      </c>
      <c r="S19">
        <f t="shared" si="1"/>
        <v>9000.2379085317043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3602.6576351193553</v>
      </c>
      <c r="AC19">
        <f t="shared" si="2"/>
        <v>2783.8508993202859</v>
      </c>
      <c r="AE19">
        <f t="shared" si="3"/>
        <v>2366.4091555737186</v>
      </c>
      <c r="AF19">
        <f t="shared" si="4"/>
        <v>-118.32045777868595</v>
      </c>
      <c r="AG19">
        <f t="shared" si="5"/>
        <v>-3.866357378010747</v>
      </c>
      <c r="AH19">
        <f t="shared" si="6"/>
        <v>-4233.817619614706</v>
      </c>
      <c r="AI19">
        <f t="shared" si="7"/>
        <v>-1989.5952791976842</v>
      </c>
      <c r="AJ19">
        <f t="shared" si="8"/>
        <v>818.80673579906943</v>
      </c>
      <c r="AK19">
        <f t="shared" si="32"/>
        <v>500.64836370748424</v>
      </c>
      <c r="AL19">
        <f t="shared" si="9"/>
        <v>-670.14017969113058</v>
      </c>
      <c r="AN19">
        <f t="shared" si="10"/>
        <v>776.38888793016406</v>
      </c>
      <c r="AO19">
        <f t="shared" si="11"/>
        <v>-38.81944439650821</v>
      </c>
      <c r="AP19">
        <f t="shared" si="12"/>
        <v>-1.268502912095345</v>
      </c>
      <c r="AQ19">
        <f t="shared" si="13"/>
        <v>-1389.0619657422958</v>
      </c>
      <c r="AR19">
        <f t="shared" si="14"/>
        <v>-652.76102512073533</v>
      </c>
      <c r="AS19">
        <f t="shared" si="15"/>
        <v>268.64012486574552</v>
      </c>
      <c r="AT19">
        <f t="shared" si="16"/>
        <v>164.2563905009373</v>
      </c>
      <c r="AU19">
        <f t="shared" si="17"/>
        <v>-219.86450975405256</v>
      </c>
      <c r="AW19">
        <v>16</v>
      </c>
      <c r="AX19">
        <f>(R19*SUMPRODUCT(K20:$K$23, X20:$X$23)-$AZ$3*SUMPRODUCT(K19:$K$22, W20:$W$23))/Z19</f>
        <v>9000.2379085317043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7650.6415606853561</v>
      </c>
      <c r="P20">
        <f t="shared" si="30"/>
        <v>382.53207803426784</v>
      </c>
      <c r="Q20" s="5">
        <f t="shared" si="31"/>
        <v>12.5</v>
      </c>
      <c r="R20">
        <f t="shared" si="0"/>
        <v>100000</v>
      </c>
      <c r="S20">
        <f t="shared" si="1"/>
        <v>7548.3151451971326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2783.8508993202859</v>
      </c>
      <c r="AC20">
        <f t="shared" si="2"/>
        <v>2001.8528580804827</v>
      </c>
      <c r="AE20">
        <f t="shared" si="3"/>
        <v>2028.9903613990305</v>
      </c>
      <c r="AF20">
        <f t="shared" si="4"/>
        <v>-101.44951806995154</v>
      </c>
      <c r="AG20">
        <f t="shared" si="5"/>
        <v>-3.3150657126349388</v>
      </c>
      <c r="AH20">
        <f t="shared" si="6"/>
        <v>-4101.024732765608</v>
      </c>
      <c r="AI20">
        <f t="shared" si="7"/>
        <v>-2176.7989551491642</v>
      </c>
      <c r="AJ20">
        <f t="shared" si="8"/>
        <v>781.99804123980311</v>
      </c>
      <c r="AK20">
        <f t="shared" si="32"/>
        <v>403.15379141850622</v>
      </c>
      <c r="AL20">
        <f t="shared" si="9"/>
        <v>-991.64712249085483</v>
      </c>
      <c r="AN20">
        <f t="shared" si="10"/>
        <v>613.21338365526265</v>
      </c>
      <c r="AO20">
        <f t="shared" si="11"/>
        <v>-30.660669182763133</v>
      </c>
      <c r="AP20">
        <f t="shared" si="12"/>
        <v>-1.0018986296626509</v>
      </c>
      <c r="AQ20">
        <f t="shared" si="13"/>
        <v>-1239.4357808082977</v>
      </c>
      <c r="AR20">
        <f t="shared" si="14"/>
        <v>-657.88496496546099</v>
      </c>
      <c r="AS20">
        <f t="shared" si="15"/>
        <v>236.34004084169248</v>
      </c>
      <c r="AT20">
        <f t="shared" si="16"/>
        <v>121.84350663880305</v>
      </c>
      <c r="AU20">
        <f t="shared" si="17"/>
        <v>-299.70141748496548</v>
      </c>
      <c r="AW20">
        <v>17</v>
      </c>
      <c r="AX20">
        <f>(R20*SUMPRODUCT(K21:$K$23, X21:$X$23)-$AZ$3*SUMPRODUCT(K20:$K$22, W21:$W$23))/Z20</f>
        <v>7548.3151451971326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7650.6415606853561</v>
      </c>
      <c r="P21">
        <f t="shared" si="30"/>
        <v>382.53207803426784</v>
      </c>
      <c r="Q21" s="5">
        <f t="shared" si="31"/>
        <v>12.5</v>
      </c>
      <c r="R21">
        <f t="shared" si="0"/>
        <v>100000</v>
      </c>
      <c r="S21">
        <f t="shared" si="1"/>
        <v>5688.1233218857842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2001.8528580804827</v>
      </c>
      <c r="AC21">
        <f t="shared" si="2"/>
        <v>1270.11399068737</v>
      </c>
      <c r="AE21">
        <f t="shared" si="3"/>
        <v>1708.3291507715037</v>
      </c>
      <c r="AF21">
        <f t="shared" si="4"/>
        <v>-85.416457538575187</v>
      </c>
      <c r="AG21">
        <f t="shared" si="5"/>
        <v>-2.7911534235739128</v>
      </c>
      <c r="AH21">
        <f t="shared" si="6"/>
        <v>-3926.0930554774136</v>
      </c>
      <c r="AI21">
        <f t="shared" si="7"/>
        <v>-2305.9715156680591</v>
      </c>
      <c r="AJ21">
        <f t="shared" si="8"/>
        <v>731.73886739311274</v>
      </c>
      <c r="AK21">
        <f t="shared" si="32"/>
        <v>310.17118822588861</v>
      </c>
      <c r="AL21">
        <f t="shared" si="9"/>
        <v>-1264.0614600490576</v>
      </c>
      <c r="AN21">
        <f t="shared" si="10"/>
        <v>475.60384800353324</v>
      </c>
      <c r="AO21">
        <f t="shared" si="11"/>
        <v>-23.780192400176663</v>
      </c>
      <c r="AP21">
        <f t="shared" si="12"/>
        <v>-0.77706530267921725</v>
      </c>
      <c r="AQ21">
        <f t="shared" si="13"/>
        <v>-1093.0358262409361</v>
      </c>
      <c r="AR21">
        <f t="shared" si="14"/>
        <v>-641.98923594025871</v>
      </c>
      <c r="AS21">
        <f t="shared" si="15"/>
        <v>203.71824768589951</v>
      </c>
      <c r="AT21">
        <f t="shared" si="16"/>
        <v>86.352568879035687</v>
      </c>
      <c r="AU21">
        <f t="shared" si="17"/>
        <v>-351.91841937532348</v>
      </c>
      <c r="AW21">
        <v>18</v>
      </c>
      <c r="AX21">
        <f>(R21*SUMPRODUCT(K22:$K$23, X22:$X$23)-$AZ$3*SUMPRODUCT(K21:$K$22, W22:$W$23))/Z21</f>
        <v>5688.1233218857842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7650.6415606853561</v>
      </c>
      <c r="P22">
        <f t="shared" si="30"/>
        <v>382.53207803426784</v>
      </c>
      <c r="Q22" s="5">
        <f t="shared" si="31"/>
        <v>12.5</v>
      </c>
      <c r="R22">
        <f t="shared" si="0"/>
        <v>100000</v>
      </c>
      <c r="S22">
        <f t="shared" si="1"/>
        <v>3263.5124663377746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1270.11399068737</v>
      </c>
      <c r="AC22">
        <f t="shared" si="2"/>
        <v>600.56927436105434</v>
      </c>
      <c r="AE22">
        <f t="shared" si="3"/>
        <v>1407.9125782085403</v>
      </c>
      <c r="AF22">
        <f t="shared" si="4"/>
        <v>-70.395628910427021</v>
      </c>
      <c r="AG22">
        <f t="shared" si="5"/>
        <v>-2.3003178345255293</v>
      </c>
      <c r="AH22">
        <f t="shared" si="6"/>
        <v>-3703.3924385011533</v>
      </c>
      <c r="AI22">
        <f t="shared" si="7"/>
        <v>-2368.1758070375654</v>
      </c>
      <c r="AJ22">
        <f t="shared" si="8"/>
        <v>669.54471632631567</v>
      </c>
      <c r="AK22">
        <f t="shared" si="32"/>
        <v>223.1349795345578</v>
      </c>
      <c r="AL22">
        <f t="shared" si="9"/>
        <v>-1475.496111176692</v>
      </c>
      <c r="AN22">
        <f t="shared" si="10"/>
        <v>361.07021449209998</v>
      </c>
      <c r="AO22">
        <f t="shared" si="11"/>
        <v>-18.053510724605001</v>
      </c>
      <c r="AP22">
        <f t="shared" si="12"/>
        <v>-0.58993453625436021</v>
      </c>
      <c r="AQ22">
        <f t="shared" si="13"/>
        <v>-949.76401433922604</v>
      </c>
      <c r="AR22">
        <f t="shared" si="14"/>
        <v>-607.33724510798527</v>
      </c>
      <c r="AS22">
        <f t="shared" si="15"/>
        <v>171.70998972365641</v>
      </c>
      <c r="AT22">
        <f t="shared" si="16"/>
        <v>57.224714210415605</v>
      </c>
      <c r="AU22">
        <f t="shared" si="17"/>
        <v>-378.40254117391333</v>
      </c>
      <c r="AW22">
        <v>19</v>
      </c>
      <c r="AX22">
        <f>(R22*SUMPRODUCT(K23:$K$23, X23:$X$23)-$AZ$3*SUMPRODUCT(K22:$K$22, W23:$W$23))/Z22</f>
        <v>3263.5124663377746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7650.6415606853561</v>
      </c>
      <c r="P23">
        <f t="shared" si="30"/>
        <v>382.53207803426784</v>
      </c>
      <c r="Q23" s="5">
        <f t="shared" si="31"/>
        <v>12.5</v>
      </c>
      <c r="R23">
        <f t="shared" si="0"/>
        <v>100000</v>
      </c>
      <c r="S23">
        <f t="shared" si="1"/>
        <v>4064.5356146903687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600.56927436105434</v>
      </c>
      <c r="AC23">
        <f t="shared" si="2"/>
        <v>600.56927436105434</v>
      </c>
      <c r="AE23">
        <f t="shared" si="3"/>
        <v>1130.4465469291627</v>
      </c>
      <c r="AF23">
        <f t="shared" si="4"/>
        <v>-56.522327346458134</v>
      </c>
      <c r="AG23">
        <f t="shared" si="5"/>
        <v>-1.8469799852116837</v>
      </c>
      <c r="AH23">
        <f t="shared" si="6"/>
        <v>-3442.6773677487226</v>
      </c>
      <c r="AI23">
        <f t="shared" si="7"/>
        <v>-2370.6001281512299</v>
      </c>
      <c r="AJ23">
        <f t="shared" si="8"/>
        <v>0</v>
      </c>
      <c r="AK23">
        <f t="shared" si="32"/>
        <v>143.28640827676747</v>
      </c>
      <c r="AL23">
        <f t="shared" si="9"/>
        <v>-2227.3137198744625</v>
      </c>
      <c r="AN23">
        <f t="shared" si="10"/>
        <v>267.05958737740224</v>
      </c>
      <c r="AO23">
        <f t="shared" si="11"/>
        <v>-13.352979368870113</v>
      </c>
      <c r="AP23">
        <f t="shared" si="12"/>
        <v>-0.43633528191568849</v>
      </c>
      <c r="AQ23">
        <f t="shared" si="13"/>
        <v>-813.30691822804749</v>
      </c>
      <c r="AR23">
        <f t="shared" si="14"/>
        <v>-560.03664550143105</v>
      </c>
      <c r="AS23">
        <f t="shared" si="15"/>
        <v>0</v>
      </c>
      <c r="AT23">
        <f t="shared" si="16"/>
        <v>33.850348055051725</v>
      </c>
      <c r="AU23">
        <f t="shared" si="17"/>
        <v>-526.1862974463794</v>
      </c>
      <c r="AW23">
        <v>20</v>
      </c>
      <c r="AX23">
        <f>(R23*SUMPRODUCT(K$23:$K24, X$23:$X24)-$AZ$3*SUMPRODUCT(K$22:$K23, W$23:$W24))/Z23</f>
        <v>4064.5356146903687</v>
      </c>
    </row>
    <row r="25" spans="5:50" x14ac:dyDescent="0.25">
      <c r="AN25" s="6">
        <f t="shared" ref="AN25:AU25" si="33">SUM(AN3:AN23)</f>
        <v>56734.483727474566</v>
      </c>
      <c r="AO25" s="6">
        <f t="shared" si="33"/>
        <v>-8574.7053568877454</v>
      </c>
      <c r="AP25" s="6">
        <f t="shared" si="33"/>
        <v>-705.15260164391043</v>
      </c>
      <c r="AQ25" s="6">
        <f t="shared" si="33"/>
        <v>-37425.208628338303</v>
      </c>
      <c r="AR25" s="6">
        <f t="shared" si="33"/>
        <v>10029.417140604595</v>
      </c>
      <c r="AS25" s="6">
        <f t="shared" si="33"/>
        <v>-4347.7829769446407</v>
      </c>
      <c r="AT25" s="6">
        <f t="shared" si="33"/>
        <v>7354.7167255336954</v>
      </c>
      <c r="AU25" s="7">
        <f t="shared" si="33"/>
        <v>13036.350889193651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577.90041866451622</v>
      </c>
      <c r="K3">
        <v>1</v>
      </c>
      <c r="L3" s="2">
        <v>0</v>
      </c>
      <c r="O3">
        <f>$C$3</f>
        <v>577.90041866451622</v>
      </c>
      <c r="P3">
        <f>O3*B5</f>
        <v>462.32033493161299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577.90041866451622</v>
      </c>
      <c r="AF3">
        <f t="shared" ref="AF3:AF23" si="4">-$Z3*P3</f>
        <v>-462.32033493161299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-509.37688696709682</v>
      </c>
      <c r="AJ3">
        <f t="shared" ref="AJ3:AJ23" si="8">AB3-AC3</f>
        <v>0</v>
      </c>
      <c r="AL3">
        <f t="shared" ref="AL3:AL23" si="9">SUM(AI3:AK3)</f>
        <v>-509.37688696709682</v>
      </c>
      <c r="AN3">
        <f t="shared" ref="AN3:AN23" si="10">AE3*$K3</f>
        <v>577.90041866451622</v>
      </c>
      <c r="AO3">
        <f t="shared" ref="AO3:AO23" si="11">AF3*$K3</f>
        <v>-462.32033493161299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-509.37688696709682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-509.37688696709682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329.43761634570774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53.833904817011089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53.233031982002103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-53.233031982002103</v>
      </c>
      <c r="AK4">
        <f>G4*MAX(0, SUM(AB4, AE4:AF4))</f>
        <v>0</v>
      </c>
      <c r="AL4">
        <f t="shared" si="9"/>
        <v>-343.6345319820021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-276.20458436370552</v>
      </c>
      <c r="AR4">
        <f t="shared" si="14"/>
        <v>-276.20458436370552</v>
      </c>
      <c r="AS4">
        <f t="shared" si="15"/>
        <v>-50.630618206203252</v>
      </c>
      <c r="AT4">
        <f t="shared" si="16"/>
        <v>0</v>
      </c>
      <c r="AU4">
        <f t="shared" si="17"/>
        <v>-326.83520256990874</v>
      </c>
      <c r="AW4">
        <v>1</v>
      </c>
      <c r="AX4">
        <f>(R4*SUMPRODUCT(K5:$K$23, X5:$X$23)-$AZ$3*SUMPRODUCT(K4:$K$22, W5:$W$23))/Z4</f>
        <v>53.833904817011089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577.90041866451622</v>
      </c>
      <c r="P5">
        <f t="shared" ref="P5:P23" si="30">O5*$C$5</f>
        <v>28.895020933225812</v>
      </c>
      <c r="Q5" s="5">
        <f t="shared" ref="Q5:Q23" si="31">$C$8</f>
        <v>12.5</v>
      </c>
      <c r="R5">
        <f t="shared" si="0"/>
        <v>250000</v>
      </c>
      <c r="S5">
        <f t="shared" si="1"/>
        <v>103.16512884981155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53.233031982002103</v>
      </c>
      <c r="AC5">
        <f t="shared" si="2"/>
        <v>100.87384131317685</v>
      </c>
      <c r="AE5">
        <f t="shared" si="3"/>
        <v>565.06530624363552</v>
      </c>
      <c r="AF5">
        <f t="shared" si="4"/>
        <v>-28.253265312181775</v>
      </c>
      <c r="AG5">
        <f t="shared" si="5"/>
        <v>-12.222376208635094</v>
      </c>
      <c r="AH5">
        <f t="shared" si="6"/>
        <v>-289.97834229809098</v>
      </c>
      <c r="AI5">
        <f t="shared" si="7"/>
        <v>234.61132242472775</v>
      </c>
      <c r="AJ5">
        <f t="shared" si="8"/>
        <v>-47.640809331174751</v>
      </c>
      <c r="AK5">
        <f>G5*SUM(AB5, AE5:AF5)</f>
        <v>2.4191847989451696</v>
      </c>
      <c r="AL5">
        <f t="shared" si="9"/>
        <v>189.38969789249816</v>
      </c>
      <c r="AN5">
        <f t="shared" si="10"/>
        <v>510.92389649407596</v>
      </c>
      <c r="AO5">
        <f t="shared" si="11"/>
        <v>-25.546194824703797</v>
      </c>
      <c r="AP5">
        <f t="shared" si="12"/>
        <v>-11.051296209362118</v>
      </c>
      <c r="AQ5">
        <f t="shared" si="13"/>
        <v>-262.19423296526674</v>
      </c>
      <c r="AR5">
        <f t="shared" si="14"/>
        <v>212.13217249474337</v>
      </c>
      <c r="AS5">
        <f t="shared" si="15"/>
        <v>-43.076132380918573</v>
      </c>
      <c r="AT5">
        <f t="shared" si="16"/>
        <v>2.1873919884286392</v>
      </c>
      <c r="AU5">
        <f t="shared" si="17"/>
        <v>171.24343210225345</v>
      </c>
      <c r="AW5">
        <v>2</v>
      </c>
      <c r="AX5">
        <f>(R5*SUMPRODUCT(K6:$K$23, X6:$X$23)-$AZ$3*SUMPRODUCT(K5:$K$22, W6:$W$23))/Z5</f>
        <v>103.16512884981155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577.90041866451622</v>
      </c>
      <c r="P6">
        <f t="shared" si="30"/>
        <v>28.895020933225812</v>
      </c>
      <c r="Q6" s="5">
        <f t="shared" si="31"/>
        <v>12.5</v>
      </c>
      <c r="R6">
        <f t="shared" si="0"/>
        <v>250000</v>
      </c>
      <c r="S6">
        <f t="shared" si="1"/>
        <v>148.24030159734156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100.87384131317685</v>
      </c>
      <c r="AC6">
        <f t="shared" si="2"/>
        <v>143.32632972638748</v>
      </c>
      <c r="AE6">
        <f t="shared" si="3"/>
        <v>558.7437765710348</v>
      </c>
      <c r="AF6">
        <f t="shared" si="4"/>
        <v>-27.93718882855174</v>
      </c>
      <c r="AG6">
        <f t="shared" si="5"/>
        <v>-12.085641369283159</v>
      </c>
      <c r="AH6">
        <f t="shared" si="6"/>
        <v>-290.22154531166115</v>
      </c>
      <c r="AI6">
        <f t="shared" si="7"/>
        <v>228.49940106153878</v>
      </c>
      <c r="AJ6">
        <f t="shared" si="8"/>
        <v>-42.452488413210631</v>
      </c>
      <c r="AK6">
        <f>G6*SUM(AB6, AE6:AF6)</f>
        <v>4.4849310462951859</v>
      </c>
      <c r="AL6">
        <f t="shared" si="9"/>
        <v>190.53184369462332</v>
      </c>
      <c r="AN6">
        <f t="shared" si="10"/>
        <v>479.00640995392354</v>
      </c>
      <c r="AO6">
        <f t="shared" si="11"/>
        <v>-23.950320497696175</v>
      </c>
      <c r="AP6">
        <f t="shared" si="12"/>
        <v>-10.360920205354557</v>
      </c>
      <c r="AQ6">
        <f t="shared" si="13"/>
        <v>-248.80452604619742</v>
      </c>
      <c r="AR6">
        <f t="shared" si="14"/>
        <v>195.89064320467537</v>
      </c>
      <c r="AS6">
        <f t="shared" si="15"/>
        <v>-36.394166559164006</v>
      </c>
      <c r="AT6">
        <f t="shared" si="16"/>
        <v>3.8448942242556319</v>
      </c>
      <c r="AU6">
        <f t="shared" si="17"/>
        <v>163.34137086976699</v>
      </c>
      <c r="AW6">
        <v>3</v>
      </c>
      <c r="AX6">
        <f>(R6*SUMPRODUCT(K7:$K$23, X7:$X$23)-$AZ$3*SUMPRODUCT(K6:$K$22, W7:$W$23))/Z6</f>
        <v>148.24030159734156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577.90041866451622</v>
      </c>
      <c r="P7">
        <f t="shared" si="30"/>
        <v>28.895020933225812</v>
      </c>
      <c r="Q7" s="5">
        <f t="shared" si="31"/>
        <v>12.5</v>
      </c>
      <c r="R7">
        <f t="shared" si="0"/>
        <v>250000</v>
      </c>
      <c r="S7">
        <f t="shared" si="1"/>
        <v>190.05672682968975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143.32632972638748</v>
      </c>
      <c r="AC7">
        <f t="shared" si="2"/>
        <v>181.69807023374051</v>
      </c>
      <c r="AE7">
        <f t="shared" si="3"/>
        <v>552.48447455746771</v>
      </c>
      <c r="AF7">
        <f t="shared" si="4"/>
        <v>-27.624223727873385</v>
      </c>
      <c r="AG7">
        <f t="shared" si="5"/>
        <v>-11.950252515697626</v>
      </c>
      <c r="AH7">
        <f t="shared" si="6"/>
        <v>-290.64879785402763</v>
      </c>
      <c r="AI7">
        <f t="shared" si="7"/>
        <v>222.26120045986909</v>
      </c>
      <c r="AJ7">
        <f t="shared" si="8"/>
        <v>-38.371740507353024</v>
      </c>
      <c r="AK7">
        <f>G7*SUM(AB7, AE7:AF7)</f>
        <v>9.2209748116725478</v>
      </c>
      <c r="AL7">
        <f t="shared" si="9"/>
        <v>193.1104347641886</v>
      </c>
      <c r="AN7">
        <f t="shared" si="10"/>
        <v>446.11506282537732</v>
      </c>
      <c r="AO7">
        <f t="shared" si="11"/>
        <v>-22.305753141268866</v>
      </c>
      <c r="AP7">
        <f t="shared" si="12"/>
        <v>-9.6494795733215408</v>
      </c>
      <c r="AQ7">
        <f t="shared" si="13"/>
        <v>-234.6904079406539</v>
      </c>
      <c r="AR7">
        <f t="shared" si="14"/>
        <v>179.46942217013299</v>
      </c>
      <c r="AS7">
        <f t="shared" si="15"/>
        <v>-30.984058766299842</v>
      </c>
      <c r="AT7">
        <f t="shared" si="16"/>
        <v>7.4456676103260069</v>
      </c>
      <c r="AU7">
        <f t="shared" si="17"/>
        <v>155.93103101415915</v>
      </c>
      <c r="AW7">
        <v>4</v>
      </c>
      <c r="AX7">
        <f>(R7*SUMPRODUCT(K8:$K$23, X8:$X$23)-$AZ$3*SUMPRODUCT(K7:$K$22, W8:$W$23))/Z7</f>
        <v>190.05672682968975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577.90041866451622</v>
      </c>
      <c r="P8">
        <f t="shared" si="30"/>
        <v>28.895020933225812</v>
      </c>
      <c r="Q8" s="5">
        <f t="shared" si="31"/>
        <v>12.5</v>
      </c>
      <c r="R8">
        <f t="shared" si="0"/>
        <v>250000</v>
      </c>
      <c r="S8">
        <f t="shared" si="1"/>
        <v>228.20912987267175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181.69807023374051</v>
      </c>
      <c r="AC8">
        <f t="shared" si="2"/>
        <v>215.72432516703293</v>
      </c>
      <c r="AE8">
        <f t="shared" si="3"/>
        <v>546.28479544050685</v>
      </c>
      <c r="AF8">
        <f t="shared" si="4"/>
        <v>-27.314239772025346</v>
      </c>
      <c r="AG8">
        <f t="shared" si="5"/>
        <v>-11.81615330680434</v>
      </c>
      <c r="AH8">
        <f t="shared" si="6"/>
        <v>-291.93367472617859</v>
      </c>
      <c r="AI8">
        <f t="shared" si="7"/>
        <v>215.22072763549863</v>
      </c>
      <c r="AJ8">
        <f t="shared" si="8"/>
        <v>-34.026254933292421</v>
      </c>
      <c r="AK8">
        <f t="shared" ref="AK8:AK23" si="32">G8*SUM(AB8:AB8, AE8:AF8)</f>
        <v>15.134442319487997</v>
      </c>
      <c r="AL8">
        <f t="shared" si="9"/>
        <v>196.3289150216942</v>
      </c>
      <c r="AN8">
        <f t="shared" si="10"/>
        <v>412.21288026275596</v>
      </c>
      <c r="AO8">
        <f t="shared" si="11"/>
        <v>-20.610644013137801</v>
      </c>
      <c r="AP8">
        <f t="shared" si="12"/>
        <v>-8.9161745464588105</v>
      </c>
      <c r="AQ8">
        <f t="shared" si="13"/>
        <v>-220.28586903563948</v>
      </c>
      <c r="AR8">
        <f t="shared" si="14"/>
        <v>162.40019266751989</v>
      </c>
      <c r="AS8">
        <f t="shared" si="15"/>
        <v>-25.675363231182565</v>
      </c>
      <c r="AT8">
        <f t="shared" si="16"/>
        <v>11.420072664947726</v>
      </c>
      <c r="AU8">
        <f t="shared" si="17"/>
        <v>148.14490210128506</v>
      </c>
      <c r="AW8">
        <v>5</v>
      </c>
      <c r="AX8">
        <f>(R8*SUMPRODUCT(K9:$K$23, X9:$X$23)-$AZ$3*SUMPRODUCT(K8:$K$22, W9:$W$23))/Z8</f>
        <v>228.20912987267175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577.90041866451622</v>
      </c>
      <c r="P9">
        <f t="shared" si="30"/>
        <v>28.895020933225812</v>
      </c>
      <c r="Q9" s="5">
        <f t="shared" si="31"/>
        <v>12.5</v>
      </c>
      <c r="R9">
        <f t="shared" si="0"/>
        <v>250000</v>
      </c>
      <c r="S9">
        <f t="shared" si="1"/>
        <v>259.87954042238181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215.72432516703293</v>
      </c>
      <c r="AC9">
        <f t="shared" si="2"/>
        <v>242.89819859988438</v>
      </c>
      <c r="AE9">
        <f t="shared" si="3"/>
        <v>540.13859819663094</v>
      </c>
      <c r="AF9">
        <f t="shared" si="4"/>
        <v>-27.006929909831545</v>
      </c>
      <c r="AG9">
        <f t="shared" si="5"/>
        <v>-11.683210912116355</v>
      </c>
      <c r="AH9">
        <f t="shared" si="6"/>
        <v>-295.6172323988294</v>
      </c>
      <c r="AI9">
        <f t="shared" si="7"/>
        <v>205.83122497585362</v>
      </c>
      <c r="AJ9">
        <f t="shared" si="8"/>
        <v>-27.173873432851451</v>
      </c>
      <c r="AK9">
        <f t="shared" si="32"/>
        <v>16.253488654020462</v>
      </c>
      <c r="AL9">
        <f t="shared" si="9"/>
        <v>194.91084019702262</v>
      </c>
      <c r="AN9">
        <f t="shared" si="10"/>
        <v>379.70478212369028</v>
      </c>
      <c r="AO9">
        <f t="shared" si="11"/>
        <v>-18.985239106184512</v>
      </c>
      <c r="AP9">
        <f t="shared" si="12"/>
        <v>-8.2130235993157577</v>
      </c>
      <c r="AQ9">
        <f t="shared" si="13"/>
        <v>-207.81198972776164</v>
      </c>
      <c r="AR9">
        <f t="shared" si="14"/>
        <v>144.69452969042837</v>
      </c>
      <c r="AS9">
        <f t="shared" si="15"/>
        <v>-19.102596492319986</v>
      </c>
      <c r="AT9">
        <f t="shared" si="16"/>
        <v>11.425821795979189</v>
      </c>
      <c r="AU9">
        <f t="shared" si="17"/>
        <v>137.01775499408757</v>
      </c>
      <c r="AW9">
        <v>6</v>
      </c>
      <c r="AX9">
        <f>(R9*SUMPRODUCT(K10:$K$23, X10:$X$23)-$AZ$3*SUMPRODUCT(K9:$K$22, W10:$W$23))/Z9</f>
        <v>259.87954042238181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577.90041866451622</v>
      </c>
      <c r="P10">
        <f t="shared" si="30"/>
        <v>28.895020933225812</v>
      </c>
      <c r="Q10" s="5">
        <f t="shared" si="31"/>
        <v>12.5</v>
      </c>
      <c r="R10">
        <f t="shared" si="0"/>
        <v>250000</v>
      </c>
      <c r="S10">
        <f t="shared" si="1"/>
        <v>280.25391087829928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242.89819859988438</v>
      </c>
      <c r="AC10">
        <f t="shared" si="2"/>
        <v>258.98496147843957</v>
      </c>
      <c r="AE10">
        <f t="shared" si="3"/>
        <v>534.04256589017666</v>
      </c>
      <c r="AF10">
        <f t="shared" si="4"/>
        <v>-26.702128294508832</v>
      </c>
      <c r="AG10">
        <f t="shared" si="5"/>
        <v>-11.551353586235242</v>
      </c>
      <c r="AH10">
        <f t="shared" si="6"/>
        <v>-300.50433519898127</v>
      </c>
      <c r="AI10">
        <f t="shared" si="7"/>
        <v>195.28474881045133</v>
      </c>
      <c r="AJ10">
        <f t="shared" si="8"/>
        <v>-16.086762878555191</v>
      </c>
      <c r="AK10">
        <f t="shared" si="32"/>
        <v>3.2260261356408746</v>
      </c>
      <c r="AL10">
        <f t="shared" si="9"/>
        <v>182.42401206753701</v>
      </c>
      <c r="AN10">
        <f t="shared" si="10"/>
        <v>356.08405027790349</v>
      </c>
      <c r="AO10">
        <f t="shared" si="11"/>
        <v>-17.804202513895174</v>
      </c>
      <c r="AP10">
        <f t="shared" si="12"/>
        <v>-7.7021065995415467</v>
      </c>
      <c r="AQ10">
        <f t="shared" si="13"/>
        <v>-200.36755052541457</v>
      </c>
      <c r="AR10">
        <f t="shared" si="14"/>
        <v>130.2101906390522</v>
      </c>
      <c r="AS10">
        <f t="shared" si="15"/>
        <v>-10.726185603029522</v>
      </c>
      <c r="AT10">
        <f t="shared" si="16"/>
        <v>2.1510203980961475</v>
      </c>
      <c r="AU10">
        <f t="shared" si="17"/>
        <v>121.63502543411883</v>
      </c>
      <c r="AW10">
        <v>7</v>
      </c>
      <c r="AX10">
        <f>(R10*SUMPRODUCT(K11:$K$23, X11:$X$23)-$AZ$3*SUMPRODUCT(K10:$K$22, W11:$W$23))/Z10</f>
        <v>280.25391087829928</v>
      </c>
    </row>
    <row r="11" spans="1:52" x14ac:dyDescent="0.25">
      <c r="A11" t="s">
        <v>33</v>
      </c>
      <c r="C11" s="24">
        <f>AU25</f>
        <v>873.67582380689555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577.90041866451622</v>
      </c>
      <c r="P11">
        <f t="shared" si="30"/>
        <v>28.895020933225812</v>
      </c>
      <c r="Q11" s="5">
        <f t="shared" si="31"/>
        <v>12.5</v>
      </c>
      <c r="R11">
        <f t="shared" si="0"/>
        <v>250000</v>
      </c>
      <c r="S11">
        <f t="shared" si="1"/>
        <v>293.90314782275959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258.98496147843957</v>
      </c>
      <c r="AC11">
        <f t="shared" si="2"/>
        <v>268.5237731315201</v>
      </c>
      <c r="AE11">
        <f t="shared" si="3"/>
        <v>527.99706999961586</v>
      </c>
      <c r="AF11">
        <f t="shared" si="4"/>
        <v>-26.399853499980789</v>
      </c>
      <c r="AG11">
        <f t="shared" si="5"/>
        <v>-11.420589364249309</v>
      </c>
      <c r="AH11">
        <f t="shared" si="6"/>
        <v>-305.01372247161328</v>
      </c>
      <c r="AI11">
        <f t="shared" si="7"/>
        <v>185.16290466377245</v>
      </c>
      <c r="AJ11">
        <f t="shared" si="8"/>
        <v>-9.5388116530805291</v>
      </c>
      <c r="AK11">
        <f t="shared" si="32"/>
        <v>1.2169314847649195</v>
      </c>
      <c r="AL11">
        <f t="shared" si="9"/>
        <v>176.84102449545685</v>
      </c>
      <c r="AN11">
        <f t="shared" si="10"/>
        <v>334.87405065315426</v>
      </c>
      <c r="AO11">
        <f t="shared" si="11"/>
        <v>-16.743702532657711</v>
      </c>
      <c r="AP11">
        <f t="shared" si="12"/>
        <v>-7.243333795877466</v>
      </c>
      <c r="AQ11">
        <f t="shared" si="13"/>
        <v>-193.45027946640019</v>
      </c>
      <c r="AR11">
        <f t="shared" si="14"/>
        <v>117.43673485821886</v>
      </c>
      <c r="AS11">
        <f t="shared" si="15"/>
        <v>-6.0498451188127067</v>
      </c>
      <c r="AT11">
        <f t="shared" si="16"/>
        <v>0.77182014603013294</v>
      </c>
      <c r="AU11">
        <f t="shared" si="17"/>
        <v>112.15870988543628</v>
      </c>
      <c r="AW11">
        <v>8</v>
      </c>
      <c r="AX11">
        <f>(R11*SUMPRODUCT(K12:$K$23, X12:$X$23)-$AZ$3*SUMPRODUCT(K11:$K$22, W12:$W$23))/Z11</f>
        <v>293.90314782275959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577.90041866451622</v>
      </c>
      <c r="P12">
        <f t="shared" si="30"/>
        <v>28.895020933225812</v>
      </c>
      <c r="Q12" s="5">
        <f t="shared" si="31"/>
        <v>12.5</v>
      </c>
      <c r="R12">
        <f t="shared" si="0"/>
        <v>250000</v>
      </c>
      <c r="S12">
        <f t="shared" si="1"/>
        <v>304.18292788002458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268.5237731315201</v>
      </c>
      <c r="AC12">
        <f t="shared" si="2"/>
        <v>274.75764315989977</v>
      </c>
      <c r="AE12">
        <f t="shared" si="3"/>
        <v>521.9969382239907</v>
      </c>
      <c r="AF12">
        <f t="shared" si="4"/>
        <v>-26.099846911199538</v>
      </c>
      <c r="AG12">
        <f t="shared" si="5"/>
        <v>-11.290806369164038</v>
      </c>
      <c r="AH12">
        <f t="shared" si="6"/>
        <v>-311.54202885556964</v>
      </c>
      <c r="AI12">
        <f t="shared" si="7"/>
        <v>173.06425608805745</v>
      </c>
      <c r="AJ12">
        <f t="shared" si="8"/>
        <v>-6.2338700283796697</v>
      </c>
      <c r="AK12">
        <f t="shared" si="32"/>
        <v>16.052838153330537</v>
      </c>
      <c r="AL12">
        <f t="shared" si="9"/>
        <v>182.8832242130083</v>
      </c>
      <c r="AN12">
        <f t="shared" si="10"/>
        <v>309.40986824309192</v>
      </c>
      <c r="AO12">
        <f t="shared" si="11"/>
        <v>-15.470493412154598</v>
      </c>
      <c r="AP12">
        <f t="shared" si="12"/>
        <v>-6.6925429159169525</v>
      </c>
      <c r="AQ12">
        <f t="shared" si="13"/>
        <v>-184.66425958043504</v>
      </c>
      <c r="AR12">
        <f t="shared" si="14"/>
        <v>102.58257233458528</v>
      </c>
      <c r="AS12">
        <f t="shared" si="15"/>
        <v>-3.6950808766963483</v>
      </c>
      <c r="AT12">
        <f t="shared" si="16"/>
        <v>9.5152024355713039</v>
      </c>
      <c r="AU12">
        <f t="shared" si="17"/>
        <v>108.40269389346022</v>
      </c>
      <c r="AW12">
        <v>9</v>
      </c>
      <c r="AX12">
        <f>(R12*SUMPRODUCT(K13:$K$23, X13:$X$23)-$AZ$3*SUMPRODUCT(K12:$K$22, W13:$W$23))/Z12</f>
        <v>304.18292788002458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577.90041866451622</v>
      </c>
      <c r="P13">
        <f t="shared" si="30"/>
        <v>28.895020933225812</v>
      </c>
      <c r="Q13" s="5">
        <f t="shared" si="31"/>
        <v>12.5</v>
      </c>
      <c r="R13">
        <f t="shared" si="0"/>
        <v>250000</v>
      </c>
      <c r="S13">
        <f t="shared" si="1"/>
        <v>313.82000099395697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274.75764315989977</v>
      </c>
      <c r="AC13">
        <f t="shared" si="2"/>
        <v>280.22829091351036</v>
      </c>
      <c r="AE13">
        <f t="shared" si="3"/>
        <v>516.04118962346809</v>
      </c>
      <c r="AF13">
        <f t="shared" si="4"/>
        <v>-25.802059481173401</v>
      </c>
      <c r="AG13">
        <f t="shared" si="5"/>
        <v>-11.161983383227163</v>
      </c>
      <c r="AH13">
        <f t="shared" si="6"/>
        <v>-318.29844490472124</v>
      </c>
      <c r="AI13">
        <f t="shared" si="7"/>
        <v>160.77870185434631</v>
      </c>
      <c r="AJ13">
        <f t="shared" si="8"/>
        <v>-5.4706477536105922</v>
      </c>
      <c r="AK13">
        <f t="shared" si="32"/>
        <v>53.549774131153619</v>
      </c>
      <c r="AL13">
        <f t="shared" si="9"/>
        <v>208.85782823188933</v>
      </c>
      <c r="AN13">
        <f t="shared" si="10"/>
        <v>277.089991674163</v>
      </c>
      <c r="AO13">
        <f t="shared" si="11"/>
        <v>-13.854499583708149</v>
      </c>
      <c r="AP13">
        <f t="shared" si="12"/>
        <v>-5.9934632058775987</v>
      </c>
      <c r="AQ13">
        <f t="shared" si="13"/>
        <v>-170.91138308727224</v>
      </c>
      <c r="AR13">
        <f t="shared" si="14"/>
        <v>86.330645797305053</v>
      </c>
      <c r="AS13">
        <f t="shared" si="15"/>
        <v>-2.9374820672867092</v>
      </c>
      <c r="AT13">
        <f t="shared" si="16"/>
        <v>28.753725025285988</v>
      </c>
      <c r="AU13">
        <f t="shared" si="17"/>
        <v>112.14688875530433</v>
      </c>
      <c r="AW13">
        <v>10</v>
      </c>
      <c r="AX13">
        <f>(R13*SUMPRODUCT(K14:$K$23, X14:$X$23)-$AZ$3*SUMPRODUCT(K13:$K$22, W14:$W$23))/Z13</f>
        <v>313.82000099395697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577.90041866451622</v>
      </c>
      <c r="P14">
        <f t="shared" si="30"/>
        <v>28.895020933225812</v>
      </c>
      <c r="Q14" s="5">
        <f t="shared" si="31"/>
        <v>12.5</v>
      </c>
      <c r="R14">
        <f t="shared" si="0"/>
        <v>250000</v>
      </c>
      <c r="S14">
        <f t="shared" si="1"/>
        <v>313.42656972458656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280.22829091351036</v>
      </c>
      <c r="AC14">
        <f t="shared" si="2"/>
        <v>276.6688143968945</v>
      </c>
      <c r="AE14">
        <f t="shared" si="3"/>
        <v>510.12594054127641</v>
      </c>
      <c r="AF14">
        <f t="shared" si="4"/>
        <v>-25.506297027063823</v>
      </c>
      <c r="AG14">
        <f t="shared" si="5"/>
        <v>-11.03403640284901</v>
      </c>
      <c r="AH14">
        <f t="shared" si="6"/>
        <v>-326.54293091763998</v>
      </c>
      <c r="AI14">
        <f t="shared" si="7"/>
        <v>147.04267619372365</v>
      </c>
      <c r="AJ14">
        <f t="shared" si="8"/>
        <v>3.5594765166158595</v>
      </c>
      <c r="AK14">
        <f t="shared" si="32"/>
        <v>53.539355409940605</v>
      </c>
      <c r="AL14">
        <f t="shared" si="9"/>
        <v>204.14150812028012</v>
      </c>
      <c r="AN14">
        <f t="shared" si="10"/>
        <v>252.32253975373305</v>
      </c>
      <c r="AO14">
        <f t="shared" si="11"/>
        <v>-12.616126987686654</v>
      </c>
      <c r="AP14">
        <f t="shared" si="12"/>
        <v>-5.4577426232193949</v>
      </c>
      <c r="AQ14">
        <f t="shared" si="13"/>
        <v>-161.5172550926174</v>
      </c>
      <c r="AR14">
        <f t="shared" si="14"/>
        <v>72.73141505020962</v>
      </c>
      <c r="AS14">
        <f t="shared" si="15"/>
        <v>1.7606165134697997</v>
      </c>
      <c r="AT14">
        <f t="shared" si="16"/>
        <v>26.482060723043933</v>
      </c>
      <c r="AU14">
        <f t="shared" si="17"/>
        <v>100.97409228672336</v>
      </c>
      <c r="AW14">
        <v>11</v>
      </c>
      <c r="AX14">
        <f>(R14*SUMPRODUCT(K15:$K$23, X15:$X$23)-$AZ$3*SUMPRODUCT(K14:$K$22, W15:$W$23))/Z14</f>
        <v>313.42656972458656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577.90041866451622</v>
      </c>
      <c r="P15">
        <f t="shared" si="30"/>
        <v>28.895020933225812</v>
      </c>
      <c r="Q15" s="5">
        <f t="shared" si="31"/>
        <v>12.5</v>
      </c>
      <c r="R15">
        <f t="shared" si="0"/>
        <v>250000</v>
      </c>
      <c r="S15">
        <f t="shared" si="1"/>
        <v>304.94022108215859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276.6688143968945</v>
      </c>
      <c r="AC15">
        <f t="shared" si="2"/>
        <v>266.07251463306045</v>
      </c>
      <c r="AE15">
        <f t="shared" si="3"/>
        <v>504.24118227466789</v>
      </c>
      <c r="AF15">
        <f t="shared" si="4"/>
        <v>-25.212059113733396</v>
      </c>
      <c r="AG15">
        <f t="shared" si="5"/>
        <v>-10.90674893954764</v>
      </c>
      <c r="AH15">
        <f t="shared" si="6"/>
        <v>-338.94198545761947</v>
      </c>
      <c r="AI15">
        <f t="shared" si="7"/>
        <v>129.18038876376738</v>
      </c>
      <c r="AJ15">
        <f t="shared" si="8"/>
        <v>10.596299763834054</v>
      </c>
      <c r="AK15">
        <f t="shared" si="32"/>
        <v>52.898855629048029</v>
      </c>
      <c r="AL15">
        <f t="shared" si="9"/>
        <v>192.67554415664947</v>
      </c>
      <c r="AN15">
        <f t="shared" si="10"/>
        <v>229.75190354711879</v>
      </c>
      <c r="AO15">
        <f t="shared" si="11"/>
        <v>-11.48759517735594</v>
      </c>
      <c r="AP15">
        <f t="shared" si="12"/>
        <v>-4.9695392174584754</v>
      </c>
      <c r="AQ15">
        <f t="shared" si="13"/>
        <v>-154.43515739757555</v>
      </c>
      <c r="AR15">
        <f t="shared" si="14"/>
        <v>58.859611754728803</v>
      </c>
      <c r="AS15">
        <f t="shared" si="15"/>
        <v>4.8280864928851424</v>
      </c>
      <c r="AT15">
        <f t="shared" si="16"/>
        <v>24.10277701121553</v>
      </c>
      <c r="AU15">
        <f t="shared" si="17"/>
        <v>87.790475258829474</v>
      </c>
      <c r="AW15">
        <v>12</v>
      </c>
      <c r="AX15">
        <f>(R15*SUMPRODUCT(K16:$K$23, X16:$X$23)-$AZ$3*SUMPRODUCT(K15:$K$22, W16:$W$23))/Z15</f>
        <v>304.94022108215859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577.90041866451622</v>
      </c>
      <c r="P16">
        <f t="shared" si="30"/>
        <v>28.895020933225812</v>
      </c>
      <c r="Q16" s="5">
        <f t="shared" si="31"/>
        <v>12.5</v>
      </c>
      <c r="R16">
        <f t="shared" si="0"/>
        <v>250000</v>
      </c>
      <c r="S16">
        <f t="shared" si="1"/>
        <v>288.36164262140574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266.07251463306045</v>
      </c>
      <c r="AC16">
        <f t="shared" si="2"/>
        <v>248.68325864041901</v>
      </c>
      <c r="AE16">
        <f t="shared" si="3"/>
        <v>498.38167787051611</v>
      </c>
      <c r="AF16">
        <f t="shared" si="4"/>
        <v>-24.919083893525805</v>
      </c>
      <c r="AG16">
        <f t="shared" si="5"/>
        <v>-10.780007717900562</v>
      </c>
      <c r="AH16">
        <f t="shared" si="6"/>
        <v>-353.47464503201155</v>
      </c>
      <c r="AI16">
        <f t="shared" si="7"/>
        <v>109.20794122707821</v>
      </c>
      <c r="AJ16">
        <f t="shared" si="8"/>
        <v>17.389255992641438</v>
      </c>
      <c r="AK16">
        <f t="shared" si="32"/>
        <v>51.767457602703558</v>
      </c>
      <c r="AL16">
        <f t="shared" si="9"/>
        <v>178.3646548224232</v>
      </c>
      <c r="AN16">
        <f t="shared" si="10"/>
        <v>209.1823515176946</v>
      </c>
      <c r="AO16">
        <f t="shared" si="11"/>
        <v>-10.459117575884729</v>
      </c>
      <c r="AP16">
        <f t="shared" si="12"/>
        <v>-4.5246193107347761</v>
      </c>
      <c r="AQ16">
        <f t="shared" si="13"/>
        <v>-148.36150832352425</v>
      </c>
      <c r="AR16">
        <f t="shared" si="14"/>
        <v>45.83710630755084</v>
      </c>
      <c r="AS16">
        <f t="shared" si="15"/>
        <v>7.2986741310922731</v>
      </c>
      <c r="AT16">
        <f t="shared" si="16"/>
        <v>21.728002842511223</v>
      </c>
      <c r="AU16">
        <f t="shared" si="17"/>
        <v>74.86378328115434</v>
      </c>
      <c r="AW16">
        <v>13</v>
      </c>
      <c r="AX16">
        <f>(R16*SUMPRODUCT(K17:$K$23, X17:$X$23)-$AZ$3*SUMPRODUCT(K16:$K$22, W17:$W$23))/Z16</f>
        <v>288.36164262140574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577.90041866451622</v>
      </c>
      <c r="P17">
        <f t="shared" si="30"/>
        <v>28.895020933225812</v>
      </c>
      <c r="Q17" s="5">
        <f t="shared" si="31"/>
        <v>12.5</v>
      </c>
      <c r="R17">
        <f t="shared" si="0"/>
        <v>250000</v>
      </c>
      <c r="S17">
        <f t="shared" si="1"/>
        <v>264.74653662967512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248.68325864041901</v>
      </c>
      <c r="AC17">
        <f t="shared" si="2"/>
        <v>225.64468858244354</v>
      </c>
      <c r="AE17">
        <f t="shared" si="3"/>
        <v>492.54717988481559</v>
      </c>
      <c r="AF17">
        <f t="shared" si="4"/>
        <v>-24.62735899424078</v>
      </c>
      <c r="AG17">
        <f t="shared" si="5"/>
        <v>-10.653807385687973</v>
      </c>
      <c r="AH17">
        <f t="shared" si="6"/>
        <v>-368.00510067168278</v>
      </c>
      <c r="AI17">
        <f t="shared" si="7"/>
        <v>89.260912833204031</v>
      </c>
      <c r="AJ17">
        <f t="shared" si="8"/>
        <v>23.038570057975477</v>
      </c>
      <c r="AK17">
        <f t="shared" si="32"/>
        <v>50.162215567169568</v>
      </c>
      <c r="AL17">
        <f t="shared" si="9"/>
        <v>162.46169845834908</v>
      </c>
      <c r="AN17">
        <f t="shared" si="10"/>
        <v>190.43772153438533</v>
      </c>
      <c r="AO17">
        <f t="shared" si="11"/>
        <v>-9.5218860767192659</v>
      </c>
      <c r="AP17">
        <f t="shared" si="12"/>
        <v>-4.1191725119024909</v>
      </c>
      <c r="AQ17">
        <f t="shared" si="13"/>
        <v>-142.28495410599319</v>
      </c>
      <c r="AR17">
        <f t="shared" si="14"/>
        <v>34.511708839770357</v>
      </c>
      <c r="AS17">
        <f t="shared" si="15"/>
        <v>8.9075990451862452</v>
      </c>
      <c r="AT17">
        <f t="shared" si="16"/>
        <v>19.394645690515187</v>
      </c>
      <c r="AU17">
        <f t="shared" si="17"/>
        <v>62.813953575471785</v>
      </c>
      <c r="AW17">
        <v>14</v>
      </c>
      <c r="AX17">
        <f>(R17*SUMPRODUCT(K18:$K$23, X18:$X$23)-$AZ$3*SUMPRODUCT(K17:$K$22, W18:$W$23))/Z17</f>
        <v>264.74653662967512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577.90041866451622</v>
      </c>
      <c r="P18">
        <f t="shared" si="30"/>
        <v>28.895020933225812</v>
      </c>
      <c r="Q18" s="5">
        <f t="shared" si="31"/>
        <v>12.5</v>
      </c>
      <c r="R18">
        <f t="shared" si="0"/>
        <v>250000</v>
      </c>
      <c r="S18">
        <f t="shared" si="1"/>
        <v>234.78766231273815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225.64468858244354</v>
      </c>
      <c r="AC18">
        <f t="shared" si="2"/>
        <v>197.74968076809324</v>
      </c>
      <c r="AE18">
        <f t="shared" si="3"/>
        <v>486.73606688257144</v>
      </c>
      <c r="AF18">
        <f t="shared" si="4"/>
        <v>-24.336803344128572</v>
      </c>
      <c r="AG18">
        <f t="shared" si="5"/>
        <v>-10.528112871231807</v>
      </c>
      <c r="AH18">
        <f t="shared" si="6"/>
        <v>-383.12881198574746</v>
      </c>
      <c r="AI18">
        <f t="shared" si="7"/>
        <v>68.742338681463593</v>
      </c>
      <c r="AJ18">
        <f t="shared" si="8"/>
        <v>27.895007814350294</v>
      </c>
      <c r="AK18">
        <f t="shared" si="32"/>
        <v>48.163076648462052</v>
      </c>
      <c r="AL18">
        <f t="shared" si="9"/>
        <v>144.80042314427595</v>
      </c>
      <c r="AN18">
        <f t="shared" si="10"/>
        <v>173.35678150552616</v>
      </c>
      <c r="AO18">
        <f t="shared" si="11"/>
        <v>-8.6678390752763086</v>
      </c>
      <c r="AP18">
        <f t="shared" si="12"/>
        <v>-3.7497113669285027</v>
      </c>
      <c r="AQ18">
        <f t="shared" si="13"/>
        <v>-136.45583770538386</v>
      </c>
      <c r="AR18">
        <f t="shared" si="14"/>
        <v>24.48339335793748</v>
      </c>
      <c r="AS18">
        <f t="shared" si="15"/>
        <v>9.9351354949702895</v>
      </c>
      <c r="AT18">
        <f t="shared" si="16"/>
        <v>17.153846865421823</v>
      </c>
      <c r="AU18">
        <f t="shared" si="17"/>
        <v>51.572375718329603</v>
      </c>
      <c r="AW18">
        <v>15</v>
      </c>
      <c r="AX18">
        <f>(R18*SUMPRODUCT(K19:$K$23, X19:$X$23)-$AZ$3*SUMPRODUCT(K18:$K$22, W19:$W$23))/Z18</f>
        <v>234.78766231273815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577.90041866451622</v>
      </c>
      <c r="P19">
        <f t="shared" si="30"/>
        <v>28.895020933225812</v>
      </c>
      <c r="Q19" s="5">
        <f t="shared" si="31"/>
        <v>12.5</v>
      </c>
      <c r="R19">
        <f t="shared" si="0"/>
        <v>250000</v>
      </c>
      <c r="S19">
        <f t="shared" si="1"/>
        <v>198.35079904171431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197.74968076809324</v>
      </c>
      <c r="AC19">
        <f t="shared" si="2"/>
        <v>165.07215516871321</v>
      </c>
      <c r="AE19">
        <f t="shared" si="3"/>
        <v>480.94218950835267</v>
      </c>
      <c r="AF19">
        <f t="shared" si="4"/>
        <v>-24.047109475417635</v>
      </c>
      <c r="AG19">
        <f t="shared" si="5"/>
        <v>-10.402791163825711</v>
      </c>
      <c r="AH19">
        <f t="shared" si="6"/>
        <v>-400.81157387551764</v>
      </c>
      <c r="AI19">
        <f t="shared" si="7"/>
        <v>45.680714993591664</v>
      </c>
      <c r="AJ19">
        <f t="shared" si="8"/>
        <v>32.677525599380033</v>
      </c>
      <c r="AK19">
        <f t="shared" si="32"/>
        <v>45.825133256071986</v>
      </c>
      <c r="AL19">
        <f t="shared" si="9"/>
        <v>124.18337384904368</v>
      </c>
      <c r="AN19">
        <f t="shared" si="10"/>
        <v>157.79104420366411</v>
      </c>
      <c r="AO19">
        <f t="shared" si="11"/>
        <v>-7.889552210183207</v>
      </c>
      <c r="AP19">
        <f t="shared" si="12"/>
        <v>-3.4130240935001224</v>
      </c>
      <c r="AQ19">
        <f t="shared" si="13"/>
        <v>-131.5012035758065</v>
      </c>
      <c r="AR19">
        <f t="shared" si="14"/>
        <v>14.987264324174291</v>
      </c>
      <c r="AS19">
        <f t="shared" si="15"/>
        <v>10.721082489330231</v>
      </c>
      <c r="AT19">
        <f t="shared" si="16"/>
        <v>15.034646127925265</v>
      </c>
      <c r="AU19">
        <f t="shared" si="17"/>
        <v>40.742992941429783</v>
      </c>
      <c r="AW19">
        <v>16</v>
      </c>
      <c r="AX19">
        <f>(R19*SUMPRODUCT(K20:$K$23, X20:$X$23)-$AZ$3*SUMPRODUCT(K19:$K$22, W20:$W$23))/Z19</f>
        <v>198.35079904171431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577.90041866451622</v>
      </c>
      <c r="P20">
        <f t="shared" si="30"/>
        <v>28.895020933225812</v>
      </c>
      <c r="Q20" s="5">
        <f t="shared" si="31"/>
        <v>12.5</v>
      </c>
      <c r="R20">
        <f t="shared" si="0"/>
        <v>250000</v>
      </c>
      <c r="S20">
        <f t="shared" si="1"/>
        <v>156.59616872316568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165.07215516871321</v>
      </c>
      <c r="AC20">
        <f t="shared" si="2"/>
        <v>128.75805749968239</v>
      </c>
      <c r="AE20">
        <f t="shared" si="3"/>
        <v>475.16702319223947</v>
      </c>
      <c r="AF20">
        <f t="shared" si="4"/>
        <v>-23.758351159611973</v>
      </c>
      <c r="AG20">
        <f t="shared" si="5"/>
        <v>-10.277874177057921</v>
      </c>
      <c r="AH20">
        <f t="shared" si="6"/>
        <v>-417.78150259064574</v>
      </c>
      <c r="AI20">
        <f t="shared" si="7"/>
        <v>23.349295264923853</v>
      </c>
      <c r="AJ20">
        <f t="shared" si="8"/>
        <v>36.314097669030815</v>
      </c>
      <c r="AK20">
        <f t="shared" si="32"/>
        <v>43.153657904093855</v>
      </c>
      <c r="AL20">
        <f t="shared" si="9"/>
        <v>102.81705083804852</v>
      </c>
      <c r="AN20">
        <f t="shared" si="10"/>
        <v>143.60776849240435</v>
      </c>
      <c r="AO20">
        <f t="shared" si="11"/>
        <v>-7.180388424620217</v>
      </c>
      <c r="AP20">
        <f t="shared" si="12"/>
        <v>-3.1062394976341885</v>
      </c>
      <c r="AQ20">
        <f t="shared" si="13"/>
        <v>-126.26437942048281</v>
      </c>
      <c r="AR20">
        <f t="shared" si="14"/>
        <v>7.0567611496671345</v>
      </c>
      <c r="AS20">
        <f t="shared" si="15"/>
        <v>10.975059876903323</v>
      </c>
      <c r="AT20">
        <f t="shared" si="16"/>
        <v>13.042151941138199</v>
      </c>
      <c r="AU20">
        <f t="shared" si="17"/>
        <v>31.073972967708652</v>
      </c>
      <c r="AW20">
        <v>17</v>
      </c>
      <c r="AX20">
        <f>(R20*SUMPRODUCT(K21:$K$23, X21:$X$23)-$AZ$3*SUMPRODUCT(K20:$K$22, W21:$W$23))/Z20</f>
        <v>156.59616872316568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577.90041866451622</v>
      </c>
      <c r="P21">
        <f t="shared" si="30"/>
        <v>28.895020933225812</v>
      </c>
      <c r="Q21" s="5">
        <f t="shared" si="31"/>
        <v>12.5</v>
      </c>
      <c r="R21">
        <f t="shared" si="0"/>
        <v>250000</v>
      </c>
      <c r="S21">
        <f t="shared" si="1"/>
        <v>109.39645786806844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128.75805749968239</v>
      </c>
      <c r="AC21">
        <f t="shared" si="2"/>
        <v>88.858165370910456</v>
      </c>
      <c r="AE21">
        <f t="shared" si="3"/>
        <v>469.40432963139648</v>
      </c>
      <c r="AF21">
        <f t="shared" si="4"/>
        <v>-23.470216481569825</v>
      </c>
      <c r="AG21">
        <f t="shared" si="5"/>
        <v>-10.153226976287586</v>
      </c>
      <c r="AH21">
        <f t="shared" si="6"/>
        <v>-437.36917999516066</v>
      </c>
      <c r="AI21">
        <f t="shared" si="7"/>
        <v>-1.5882938216216189</v>
      </c>
      <c r="AJ21">
        <f t="shared" si="8"/>
        <v>39.899892128771938</v>
      </c>
      <c r="AK21">
        <f t="shared" si="32"/>
        <v>40.228451945465629</v>
      </c>
      <c r="AL21">
        <f t="shared" si="9"/>
        <v>78.540050252615941</v>
      </c>
      <c r="AN21">
        <f t="shared" si="10"/>
        <v>130.68354265417076</v>
      </c>
      <c r="AO21">
        <f t="shared" si="11"/>
        <v>-6.5341771327085381</v>
      </c>
      <c r="AP21">
        <f t="shared" si="12"/>
        <v>-2.8266881809017037</v>
      </c>
      <c r="AQ21">
        <f t="shared" si="13"/>
        <v>-121.76486300073164</v>
      </c>
      <c r="AR21">
        <f t="shared" si="14"/>
        <v>-0.4421856601711277</v>
      </c>
      <c r="AS21">
        <f t="shared" si="15"/>
        <v>11.108247039395053</v>
      </c>
      <c r="AT21">
        <f t="shared" si="16"/>
        <v>11.199719056393816</v>
      </c>
      <c r="AU21">
        <f t="shared" si="17"/>
        <v>21.86578043561774</v>
      </c>
      <c r="AW21">
        <v>18</v>
      </c>
      <c r="AX21">
        <f>(R21*SUMPRODUCT(K22:$K$23, X22:$X$23)-$AZ$3*SUMPRODUCT(K21:$K$22, W22:$W$23))/Z21</f>
        <v>109.39645786806844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577.90041866451622</v>
      </c>
      <c r="P22">
        <f t="shared" si="30"/>
        <v>28.895020933225812</v>
      </c>
      <c r="Q22" s="5">
        <f t="shared" si="31"/>
        <v>12.5</v>
      </c>
      <c r="R22">
        <f t="shared" si="0"/>
        <v>250000</v>
      </c>
      <c r="S22">
        <f t="shared" si="1"/>
        <v>57.11179430368022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88.858165370910456</v>
      </c>
      <c r="AC22">
        <f t="shared" si="2"/>
        <v>45.820928293983329</v>
      </c>
      <c r="AE22">
        <f t="shared" si="3"/>
        <v>463.65087925425945</v>
      </c>
      <c r="AF22">
        <f t="shared" si="4"/>
        <v>-23.182543962712973</v>
      </c>
      <c r="AG22">
        <f t="shared" si="5"/>
        <v>-10.02877970580384</v>
      </c>
      <c r="AH22">
        <f t="shared" si="6"/>
        <v>-458.30001441738051</v>
      </c>
      <c r="AI22">
        <f t="shared" si="7"/>
        <v>-27.860458831637914</v>
      </c>
      <c r="AJ22">
        <f t="shared" si="8"/>
        <v>43.037237076927127</v>
      </c>
      <c r="AK22">
        <f t="shared" si="32"/>
        <v>37.052855046371988</v>
      </c>
      <c r="AL22">
        <f t="shared" si="9"/>
        <v>52.229633291661202</v>
      </c>
      <c r="AN22">
        <f t="shared" si="10"/>
        <v>118.90690161657845</v>
      </c>
      <c r="AO22">
        <f t="shared" si="11"/>
        <v>-5.9453450808289228</v>
      </c>
      <c r="AP22">
        <f t="shared" si="12"/>
        <v>-2.5719591510974165</v>
      </c>
      <c r="AQ22">
        <f t="shared" si="13"/>
        <v>-117.53463039443447</v>
      </c>
      <c r="AR22">
        <f t="shared" si="14"/>
        <v>-7.1450330097823702</v>
      </c>
      <c r="AS22">
        <f t="shared" si="15"/>
        <v>11.037236731194064</v>
      </c>
      <c r="AT22">
        <f t="shared" si="16"/>
        <v>9.5024950598577362</v>
      </c>
      <c r="AU22">
        <f t="shared" si="17"/>
        <v>13.394698781269431</v>
      </c>
      <c r="AW22">
        <v>19</v>
      </c>
      <c r="AX22">
        <f>(R22*SUMPRODUCT(K23:$K$23, X23:$X$23)-$AZ$3*SUMPRODUCT(K22:$K$22, W23:$W$23))/Z22</f>
        <v>57.11179430368022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577.90041866451622</v>
      </c>
      <c r="P23">
        <f t="shared" si="30"/>
        <v>28.895020933225812</v>
      </c>
      <c r="Q23" s="5">
        <f t="shared" si="31"/>
        <v>12.5</v>
      </c>
      <c r="R23">
        <f t="shared" si="0"/>
        <v>250000</v>
      </c>
      <c r="S23">
        <f t="shared" si="1"/>
        <v>57.828726694650598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45.820928293983329</v>
      </c>
      <c r="AC23">
        <f t="shared" si="2"/>
        <v>45.820928293983329</v>
      </c>
      <c r="AE23">
        <f t="shared" si="3"/>
        <v>457.90276145124341</v>
      </c>
      <c r="AF23">
        <f t="shared" si="4"/>
        <v>-22.895138072562169</v>
      </c>
      <c r="AG23">
        <f t="shared" si="5"/>
        <v>-9.9044477790270022</v>
      </c>
      <c r="AH23">
        <f t="shared" si="6"/>
        <v>-480.88259437601766</v>
      </c>
      <c r="AI23">
        <f t="shared" si="7"/>
        <v>-55.779418776363457</v>
      </c>
      <c r="AJ23">
        <f t="shared" si="8"/>
        <v>0</v>
      </c>
      <c r="AK23">
        <f t="shared" si="32"/>
        <v>33.65799861708652</v>
      </c>
      <c r="AL23">
        <f t="shared" si="9"/>
        <v>-22.121420159276937</v>
      </c>
      <c r="AN23">
        <f t="shared" si="10"/>
        <v>108.17612107740379</v>
      </c>
      <c r="AO23">
        <f t="shared" si="11"/>
        <v>-5.4088060538701885</v>
      </c>
      <c r="AP23">
        <f t="shared" si="12"/>
        <v>-2.3398521091097004</v>
      </c>
      <c r="AQ23">
        <f t="shared" si="13"/>
        <v>-113.60493566006836</v>
      </c>
      <c r="AR23">
        <f t="shared" si="14"/>
        <v>-13.177472745644474</v>
      </c>
      <c r="AS23">
        <f t="shared" si="15"/>
        <v>0</v>
      </c>
      <c r="AT23">
        <f t="shared" si="16"/>
        <v>7.9514517931395492</v>
      </c>
      <c r="AU23">
        <f t="shared" si="17"/>
        <v>-5.2260209525049257</v>
      </c>
      <c r="AW23">
        <v>20</v>
      </c>
      <c r="AX23">
        <f>(R23*SUMPRODUCT(K$23:$K24, X$23:$X24)-$AZ$3*SUMPRODUCT(K$22:$K23, W$23:$W24))/Z23</f>
        <v>57.828726694650598</v>
      </c>
    </row>
    <row r="25" spans="5:50" x14ac:dyDescent="0.25">
      <c r="AN25" s="6">
        <f t="shared" ref="AN25:AU25" si="33">SUM(AN3:AN23)</f>
        <v>5797.5380870753297</v>
      </c>
      <c r="AO25" s="6">
        <f t="shared" si="33"/>
        <v>-723.30221835215389</v>
      </c>
      <c r="AP25" s="6">
        <f t="shared" si="33"/>
        <v>-737.85785941351321</v>
      </c>
      <c r="AQ25" s="6">
        <f t="shared" si="33"/>
        <v>-3553.1098074153638</v>
      </c>
      <c r="AR25" s="6">
        <f t="shared" si="33"/>
        <v>783.26820189429964</v>
      </c>
      <c r="AS25" s="6">
        <f t="shared" si="33"/>
        <v>-152.69979148748706</v>
      </c>
      <c r="AT25" s="6">
        <f t="shared" si="33"/>
        <v>243.10741340008298</v>
      </c>
      <c r="AU25" s="7">
        <f t="shared" si="33"/>
        <v>873.67582380689555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1416.4645740907019</v>
      </c>
      <c r="K3">
        <v>1</v>
      </c>
      <c r="L3" s="2">
        <v>0</v>
      </c>
      <c r="O3">
        <f>$C$3</f>
        <v>1416.4645740907019</v>
      </c>
      <c r="P3">
        <f>O3*B5</f>
        <v>1133.1716592725616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1416.4645740907019</v>
      </c>
      <c r="AF3">
        <f t="shared" ref="AF3:AF23" si="4">-$Z3*P3</f>
        <v>-1133.1716592725616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-341.66405588185967</v>
      </c>
      <c r="AJ3">
        <f t="shared" ref="AJ3:AJ23" si="8">AB3-AC3</f>
        <v>0</v>
      </c>
      <c r="AL3">
        <f t="shared" ref="AL3:AL23" si="9">SUM(AI3:AK3)</f>
        <v>-341.66405588185967</v>
      </c>
      <c r="AN3">
        <f t="shared" ref="AN3:AN23" si="10">AE3*$K3</f>
        <v>1416.4645740907019</v>
      </c>
      <c r="AO3">
        <f t="shared" ref="AO3:AO23" si="11">AF3*$K3</f>
        <v>-1133.1716592725616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-341.66405588185967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-341.66405588185967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778.70507624344509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448.66458676079549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443.54552707091261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-443.54552707091261</v>
      </c>
      <c r="AK4">
        <f>G4*MAX(0, SUM(AB4, AE4:AF4))</f>
        <v>0</v>
      </c>
      <c r="AL4">
        <f t="shared" si="9"/>
        <v>-795.93227707091262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-335.1595491725318</v>
      </c>
      <c r="AR4">
        <f t="shared" si="14"/>
        <v>-335.1595491725318</v>
      </c>
      <c r="AS4">
        <f t="shared" si="15"/>
        <v>-421.86182905736405</v>
      </c>
      <c r="AT4">
        <f t="shared" si="16"/>
        <v>0</v>
      </c>
      <c r="AU4">
        <f t="shared" si="17"/>
        <v>-757.02137822989584</v>
      </c>
      <c r="AW4">
        <v>1</v>
      </c>
      <c r="AX4">
        <f>(R4*SUMPRODUCT(K5:$K$23, X5:$X$23)-$AZ$3*SUMPRODUCT(K4:$K$22, W5:$W$23))/Z4</f>
        <v>448.66458676079549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1416.4645740907019</v>
      </c>
      <c r="P5">
        <f t="shared" ref="P5:P23" si="30">O5*$C$5</f>
        <v>70.823228704535097</v>
      </c>
      <c r="Q5" s="5">
        <f t="shared" ref="Q5:Q23" si="31">$C$8</f>
        <v>12.5</v>
      </c>
      <c r="R5">
        <f t="shared" si="0"/>
        <v>250000</v>
      </c>
      <c r="S5">
        <f t="shared" si="1"/>
        <v>868.60914296547503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443.54552707091261</v>
      </c>
      <c r="AC5">
        <f t="shared" si="2"/>
        <v>848.85566096535058</v>
      </c>
      <c r="AE5">
        <f t="shared" si="3"/>
        <v>1384.2520332779388</v>
      </c>
      <c r="AF5">
        <f t="shared" si="4"/>
        <v>-69.212601663896933</v>
      </c>
      <c r="AG5">
        <f t="shared" si="5"/>
        <v>-12.215731146740451</v>
      </c>
      <c r="AH5">
        <f t="shared" si="6"/>
        <v>-361.51418269098451</v>
      </c>
      <c r="AI5">
        <f t="shared" si="7"/>
        <v>941.30951777631697</v>
      </c>
      <c r="AJ5">
        <f t="shared" si="8"/>
        <v>-405.31013389443797</v>
      </c>
      <c r="AK5">
        <f>G5*SUM(AB5, AE5:AF5)</f>
        <v>7.2101983306083142</v>
      </c>
      <c r="AL5">
        <f t="shared" si="9"/>
        <v>543.20958221248736</v>
      </c>
      <c r="AN5">
        <f t="shared" si="10"/>
        <v>1251.6207149112647</v>
      </c>
      <c r="AO5">
        <f t="shared" si="11"/>
        <v>-62.581035745563227</v>
      </c>
      <c r="AP5">
        <f t="shared" si="12"/>
        <v>-11.045287840279569</v>
      </c>
      <c r="AQ5">
        <f t="shared" si="13"/>
        <v>-326.87590764723126</v>
      </c>
      <c r="AR5">
        <f t="shared" si="14"/>
        <v>851.11848367819073</v>
      </c>
      <c r="AS5">
        <f t="shared" si="15"/>
        <v>-366.4755747870945</v>
      </c>
      <c r="AT5">
        <f t="shared" si="16"/>
        <v>6.5193572935110167</v>
      </c>
      <c r="AU5">
        <f t="shared" si="17"/>
        <v>491.16226618460729</v>
      </c>
      <c r="AW5">
        <v>2</v>
      </c>
      <c r="AX5">
        <f>(R5*SUMPRODUCT(K6:$K$23, X6:$X$23)-$AZ$3*SUMPRODUCT(K5:$K$22, W6:$W$23))/Z5</f>
        <v>868.60914296547503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1416.4645740907019</v>
      </c>
      <c r="P6">
        <f t="shared" si="30"/>
        <v>70.823228704535097</v>
      </c>
      <c r="Q6" s="5">
        <f t="shared" si="31"/>
        <v>12.5</v>
      </c>
      <c r="R6">
        <f t="shared" si="0"/>
        <v>250000</v>
      </c>
      <c r="S6">
        <f t="shared" si="1"/>
        <v>1258.0385492904661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848.85566096535058</v>
      </c>
      <c r="AC6">
        <f t="shared" si="2"/>
        <v>1215.2462955043784</v>
      </c>
      <c r="AE6">
        <f t="shared" si="3"/>
        <v>1368.2834499370119</v>
      </c>
      <c r="AF6">
        <f t="shared" si="4"/>
        <v>-68.414172496850597</v>
      </c>
      <c r="AG6">
        <f t="shared" si="5"/>
        <v>-12.074811779314885</v>
      </c>
      <c r="AH6">
        <f t="shared" si="6"/>
        <v>-375.2411191632126</v>
      </c>
      <c r="AI6">
        <f t="shared" si="7"/>
        <v>912.55334649763392</v>
      </c>
      <c r="AJ6">
        <f t="shared" si="8"/>
        <v>-366.39063453902781</v>
      </c>
      <c r="AK6">
        <f>G6*SUM(AB6, AE6:AF6)</f>
        <v>15.255947062679137</v>
      </c>
      <c r="AL6">
        <f t="shared" si="9"/>
        <v>561.41865902128529</v>
      </c>
      <c r="AN6">
        <f t="shared" si="10"/>
        <v>1173.0180641580212</v>
      </c>
      <c r="AO6">
        <f t="shared" si="11"/>
        <v>-58.650903207901059</v>
      </c>
      <c r="AP6">
        <f t="shared" si="12"/>
        <v>-10.351636087607758</v>
      </c>
      <c r="AQ6">
        <f t="shared" si="13"/>
        <v>-321.69110224462895</v>
      </c>
      <c r="AR6">
        <f t="shared" si="14"/>
        <v>782.32442261788344</v>
      </c>
      <c r="AS6">
        <f t="shared" si="15"/>
        <v>-314.10365511063088</v>
      </c>
      <c r="AT6">
        <f t="shared" si="16"/>
        <v>13.078797007436535</v>
      </c>
      <c r="AU6">
        <f t="shared" si="17"/>
        <v>481.29956451468905</v>
      </c>
      <c r="AW6">
        <v>3</v>
      </c>
      <c r="AX6">
        <f>(R6*SUMPRODUCT(K7:$K$23, X7:$X$23)-$AZ$3*SUMPRODUCT(K6:$K$22, W7:$W$23))/Z6</f>
        <v>1258.0385492904661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1416.4645740907019</v>
      </c>
      <c r="P7">
        <f t="shared" si="30"/>
        <v>70.823228704535097</v>
      </c>
      <c r="Q7" s="5">
        <f t="shared" si="31"/>
        <v>12.5</v>
      </c>
      <c r="R7">
        <f t="shared" si="0"/>
        <v>250000</v>
      </c>
      <c r="S7">
        <f t="shared" si="1"/>
        <v>1617.2951575023069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1215.2462955043784</v>
      </c>
      <c r="AC7">
        <f t="shared" si="2"/>
        <v>1544.1283562893041</v>
      </c>
      <c r="AE7">
        <f t="shared" si="3"/>
        <v>1352.383394204026</v>
      </c>
      <c r="AF7">
        <f t="shared" si="4"/>
        <v>-67.619169710201305</v>
      </c>
      <c r="AG7">
        <f t="shared" si="5"/>
        <v>-11.934497153522065</v>
      </c>
      <c r="AH7">
        <f t="shared" si="6"/>
        <v>-391.3301599934602</v>
      </c>
      <c r="AI7">
        <f t="shared" si="7"/>
        <v>881.49956734684247</v>
      </c>
      <c r="AJ7">
        <f t="shared" si="8"/>
        <v>-328.88206078492567</v>
      </c>
      <c r="AK7">
        <f>G7*SUM(AB7, AE7:AF7)</f>
        <v>34.500145175975206</v>
      </c>
      <c r="AL7">
        <f t="shared" si="9"/>
        <v>587.11765173789195</v>
      </c>
      <c r="AN7">
        <f t="shared" si="10"/>
        <v>1092.0100575723432</v>
      </c>
      <c r="AO7">
        <f t="shared" si="11"/>
        <v>-54.600502878617164</v>
      </c>
      <c r="AP7">
        <f t="shared" si="12"/>
        <v>-9.6367575789299043</v>
      </c>
      <c r="AQ7">
        <f t="shared" si="13"/>
        <v>-315.98766472267334</v>
      </c>
      <c r="AR7">
        <f t="shared" si="14"/>
        <v>711.7851323921227</v>
      </c>
      <c r="AS7">
        <f t="shared" si="15"/>
        <v>-265.56265011198138</v>
      </c>
      <c r="AT7">
        <f t="shared" si="16"/>
        <v>27.857858711763473</v>
      </c>
      <c r="AU7">
        <f t="shared" si="17"/>
        <v>474.08034099190479</v>
      </c>
      <c r="AW7">
        <v>4</v>
      </c>
      <c r="AX7">
        <f>(R7*SUMPRODUCT(K8:$K$23, X8:$X$23)-$AZ$3*SUMPRODUCT(K7:$K$22, W8:$W$23))/Z7</f>
        <v>1617.2951575023069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1416.4645740907019</v>
      </c>
      <c r="P8">
        <f t="shared" si="30"/>
        <v>70.823228704535097</v>
      </c>
      <c r="Q8" s="5">
        <f t="shared" si="31"/>
        <v>12.5</v>
      </c>
      <c r="R8">
        <f t="shared" si="0"/>
        <v>250000</v>
      </c>
      <c r="S8">
        <f t="shared" si="1"/>
        <v>1946.8750003570447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1544.1283562893041</v>
      </c>
      <c r="AC8">
        <f t="shared" si="2"/>
        <v>1837.0371946561727</v>
      </c>
      <c r="AE8">
        <f t="shared" si="3"/>
        <v>1336.551194627403</v>
      </c>
      <c r="AF8">
        <f t="shared" si="4"/>
        <v>-66.827559731370144</v>
      </c>
      <c r="AG8">
        <f t="shared" si="5"/>
        <v>-11.79478134394396</v>
      </c>
      <c r="AH8">
        <f t="shared" si="6"/>
        <v>-407.41676085767631</v>
      </c>
      <c r="AI8">
        <f t="shared" si="7"/>
        <v>850.51209269441256</v>
      </c>
      <c r="AJ8">
        <f t="shared" si="8"/>
        <v>-292.90883836686862</v>
      </c>
      <c r="AK8">
        <f t="shared" ref="AK8:AK23" si="32">G8*SUM(AB8:AB8, AE8:AF8)</f>
        <v>60.779203009603279</v>
      </c>
      <c r="AL8">
        <f t="shared" si="9"/>
        <v>618.38245733714723</v>
      </c>
      <c r="AN8">
        <f t="shared" si="10"/>
        <v>1008.5281929029811</v>
      </c>
      <c r="AO8">
        <f t="shared" si="11"/>
        <v>-50.426409645149057</v>
      </c>
      <c r="AP8">
        <f t="shared" si="12"/>
        <v>-8.9000477963806901</v>
      </c>
      <c r="AQ8">
        <f t="shared" si="13"/>
        <v>-307.42652525234882</v>
      </c>
      <c r="AR8">
        <f t="shared" si="14"/>
        <v>641.77521020910251</v>
      </c>
      <c r="AS8">
        <f t="shared" si="15"/>
        <v>-221.02170319469241</v>
      </c>
      <c r="AT8">
        <f t="shared" si="16"/>
        <v>45.862470531438824</v>
      </c>
      <c r="AU8">
        <f t="shared" si="17"/>
        <v>466.61597754584903</v>
      </c>
      <c r="AW8">
        <v>5</v>
      </c>
      <c r="AX8">
        <f>(R8*SUMPRODUCT(K9:$K$23, X9:$X$23)-$AZ$3*SUMPRODUCT(K8:$K$22, W9:$W$23))/Z8</f>
        <v>1946.8750003570447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1416.4645740907019</v>
      </c>
      <c r="P9">
        <f t="shared" si="30"/>
        <v>70.823228704535097</v>
      </c>
      <c r="Q9" s="5">
        <f t="shared" si="31"/>
        <v>12.5</v>
      </c>
      <c r="R9">
        <f t="shared" si="0"/>
        <v>250000</v>
      </c>
      <c r="S9">
        <f t="shared" si="1"/>
        <v>2244.9498001525926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1837.0371946561727</v>
      </c>
      <c r="AC9">
        <f t="shared" si="2"/>
        <v>2093.303535060596</v>
      </c>
      <c r="AE9">
        <f t="shared" si="3"/>
        <v>1320.7824513628887</v>
      </c>
      <c r="AF9">
        <f t="shared" si="4"/>
        <v>-66.039122568144435</v>
      </c>
      <c r="AG9">
        <f t="shared" si="5"/>
        <v>-11.655625522886476</v>
      </c>
      <c r="AH9">
        <f t="shared" si="6"/>
        <v>-424.16015236088259</v>
      </c>
      <c r="AI9">
        <f t="shared" si="7"/>
        <v>818.92755091097501</v>
      </c>
      <c r="AJ9">
        <f t="shared" si="8"/>
        <v>-256.26634040442332</v>
      </c>
      <c r="AK9">
        <f t="shared" si="32"/>
        <v>68.946705672955432</v>
      </c>
      <c r="AL9">
        <f t="shared" si="9"/>
        <v>631.60791617950713</v>
      </c>
      <c r="AN9">
        <f t="shared" si="10"/>
        <v>928.4791248059845</v>
      </c>
      <c r="AO9">
        <f t="shared" si="11"/>
        <v>-46.423956240299226</v>
      </c>
      <c r="AP9">
        <f t="shared" si="12"/>
        <v>-8.1936317168576274</v>
      </c>
      <c r="AQ9">
        <f t="shared" si="13"/>
        <v>-298.17465142365154</v>
      </c>
      <c r="AR9">
        <f t="shared" si="14"/>
        <v>575.686885425176</v>
      </c>
      <c r="AS9">
        <f t="shared" si="15"/>
        <v>-180.14923442570586</v>
      </c>
      <c r="AT9">
        <f t="shared" si="16"/>
        <v>48.467919054667242</v>
      </c>
      <c r="AU9">
        <f t="shared" si="17"/>
        <v>444.00557005413742</v>
      </c>
      <c r="AW9">
        <v>6</v>
      </c>
      <c r="AX9">
        <f>(R9*SUMPRODUCT(K10:$K$23, X10:$X$23)-$AZ$3*SUMPRODUCT(K9:$K$22, W10:$W$23))/Z9</f>
        <v>2244.9498001525926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1416.4645740907019</v>
      </c>
      <c r="P10">
        <f t="shared" si="30"/>
        <v>70.823228704535097</v>
      </c>
      <c r="Q10" s="5">
        <f t="shared" si="31"/>
        <v>12.5</v>
      </c>
      <c r="R10">
        <f t="shared" si="0"/>
        <v>250000</v>
      </c>
      <c r="S10">
        <f t="shared" si="1"/>
        <v>2504.8734544529925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2093.303535060596</v>
      </c>
      <c r="AC10">
        <f t="shared" si="2"/>
        <v>2307.8666471201259</v>
      </c>
      <c r="AE10">
        <f t="shared" si="3"/>
        <v>1305.0604778296167</v>
      </c>
      <c r="AF10">
        <f t="shared" si="4"/>
        <v>-65.253023891480836</v>
      </c>
      <c r="AG10">
        <f t="shared" si="5"/>
        <v>-11.51688243480603</v>
      </c>
      <c r="AH10">
        <f t="shared" si="6"/>
        <v>-443.73665703160191</v>
      </c>
      <c r="AI10">
        <f t="shared" si="7"/>
        <v>784.55391447172792</v>
      </c>
      <c r="AJ10">
        <f t="shared" si="8"/>
        <v>-214.56311205952989</v>
      </c>
      <c r="AK10">
        <f t="shared" si="32"/>
        <v>14.332377252694545</v>
      </c>
      <c r="AL10">
        <f t="shared" si="9"/>
        <v>584.32317966489256</v>
      </c>
      <c r="AN10">
        <f t="shared" si="10"/>
        <v>870.17636886036473</v>
      </c>
      <c r="AO10">
        <f t="shared" si="11"/>
        <v>-43.508818443018235</v>
      </c>
      <c r="AP10">
        <f t="shared" si="12"/>
        <v>-7.6791222383638997</v>
      </c>
      <c r="AQ10">
        <f t="shared" si="13"/>
        <v>-295.87069680337663</v>
      </c>
      <c r="AR10">
        <f t="shared" si="14"/>
        <v>523.1177313756059</v>
      </c>
      <c r="AS10">
        <f t="shared" si="15"/>
        <v>-143.06444254127283</v>
      </c>
      <c r="AT10">
        <f t="shared" si="16"/>
        <v>9.5564122941089344</v>
      </c>
      <c r="AU10">
        <f t="shared" si="17"/>
        <v>389.60970112844205</v>
      </c>
      <c r="AW10">
        <v>7</v>
      </c>
      <c r="AX10">
        <f>(R10*SUMPRODUCT(K11:$K$23, X11:$X$23)-$AZ$3*SUMPRODUCT(K10:$K$22, W11:$W$23))/Z10</f>
        <v>2504.8734544529925</v>
      </c>
    </row>
    <row r="11" spans="1:52" x14ac:dyDescent="0.25">
      <c r="A11" t="s">
        <v>33</v>
      </c>
      <c r="C11" s="24">
        <f>AU25</f>
        <v>2879.3036711967256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1416.4645740907019</v>
      </c>
      <c r="P11">
        <f t="shared" si="30"/>
        <v>70.823228704535097</v>
      </c>
      <c r="Q11" s="5">
        <f t="shared" si="31"/>
        <v>12.5</v>
      </c>
      <c r="R11">
        <f t="shared" si="0"/>
        <v>250000</v>
      </c>
      <c r="S11">
        <f t="shared" si="1"/>
        <v>2738.5864378519691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2307.8666471201259</v>
      </c>
      <c r="AC11">
        <f t="shared" si="2"/>
        <v>2492.8996132739235</v>
      </c>
      <c r="AE11">
        <f t="shared" si="3"/>
        <v>1289.3892776802663</v>
      </c>
      <c r="AF11">
        <f t="shared" si="4"/>
        <v>-64.469463884013308</v>
      </c>
      <c r="AG11">
        <f t="shared" si="5"/>
        <v>-11.378587411089935</v>
      </c>
      <c r="AH11">
        <f t="shared" si="6"/>
        <v>-462.5239873606763</v>
      </c>
      <c r="AI11">
        <f t="shared" si="7"/>
        <v>751.0172390244868</v>
      </c>
      <c r="AJ11">
        <f t="shared" si="8"/>
        <v>-185.03296615379759</v>
      </c>
      <c r="AK11">
        <f t="shared" si="32"/>
        <v>5.6524583374662063</v>
      </c>
      <c r="AL11">
        <f t="shared" si="9"/>
        <v>571.63673120815542</v>
      </c>
      <c r="AN11">
        <f t="shared" si="10"/>
        <v>817.77539084800151</v>
      </c>
      <c r="AO11">
        <f t="shared" si="11"/>
        <v>-40.88876954240007</v>
      </c>
      <c r="AP11">
        <f t="shared" si="12"/>
        <v>-7.2166947007214386</v>
      </c>
      <c r="AQ11">
        <f t="shared" si="13"/>
        <v>-293.34875129483328</v>
      </c>
      <c r="AR11">
        <f t="shared" si="14"/>
        <v>476.32117531004673</v>
      </c>
      <c r="AS11">
        <f t="shared" si="15"/>
        <v>-117.3543233494369</v>
      </c>
      <c r="AT11">
        <f t="shared" si="16"/>
        <v>3.5849850826196432</v>
      </c>
      <c r="AU11">
        <f t="shared" si="17"/>
        <v>362.55183704322945</v>
      </c>
      <c r="AW11">
        <v>8</v>
      </c>
      <c r="AX11">
        <f>(R11*SUMPRODUCT(K12:$K$23, X12:$X$23)-$AZ$3*SUMPRODUCT(K11:$K$22, W12:$W$23))/Z11</f>
        <v>2738.5864378519691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1416.4645740907019</v>
      </c>
      <c r="P12">
        <f t="shared" si="30"/>
        <v>70.823228704535097</v>
      </c>
      <c r="Q12" s="5">
        <f t="shared" si="31"/>
        <v>12.5</v>
      </c>
      <c r="R12">
        <f t="shared" si="0"/>
        <v>250000</v>
      </c>
      <c r="S12">
        <f t="shared" si="1"/>
        <v>2952.9832451485604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2492.8996132739235</v>
      </c>
      <c r="AC12">
        <f t="shared" si="2"/>
        <v>2655.4621667280858</v>
      </c>
      <c r="AE12">
        <f t="shared" si="3"/>
        <v>1273.7519229707791</v>
      </c>
      <c r="AF12">
        <f t="shared" si="4"/>
        <v>-63.687596148538958</v>
      </c>
      <c r="AG12">
        <f t="shared" si="5"/>
        <v>-11.240591066215536</v>
      </c>
      <c r="AH12">
        <f t="shared" si="6"/>
        <v>-484.20941526998195</v>
      </c>
      <c r="AI12">
        <f t="shared" si="7"/>
        <v>714.61432048604274</v>
      </c>
      <c r="AJ12">
        <f t="shared" si="8"/>
        <v>-162.5625534541623</v>
      </c>
      <c r="AK12">
        <f t="shared" si="32"/>
        <v>77.762242742019438</v>
      </c>
      <c r="AL12">
        <f t="shared" si="9"/>
        <v>629.8140097738999</v>
      </c>
      <c r="AN12">
        <f t="shared" si="10"/>
        <v>755.0071385507996</v>
      </c>
      <c r="AO12">
        <f t="shared" si="11"/>
        <v>-37.750356927539983</v>
      </c>
      <c r="AP12">
        <f t="shared" si="12"/>
        <v>-6.6627781622730984</v>
      </c>
      <c r="AQ12">
        <f t="shared" si="13"/>
        <v>-287.0115903179144</v>
      </c>
      <c r="AR12">
        <f t="shared" si="14"/>
        <v>423.58241314307213</v>
      </c>
      <c r="AS12">
        <f t="shared" si="15"/>
        <v>-96.357764887750548</v>
      </c>
      <c r="AT12">
        <f t="shared" si="16"/>
        <v>46.09300078072711</v>
      </c>
      <c r="AU12">
        <f t="shared" si="17"/>
        <v>373.31764903604869</v>
      </c>
      <c r="AW12">
        <v>9</v>
      </c>
      <c r="AX12">
        <f>(R12*SUMPRODUCT(K13:$K$23, X13:$X$23)-$AZ$3*SUMPRODUCT(K12:$K$22, W13:$W$23))/Z12</f>
        <v>2952.9832451485604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1416.4645740907019</v>
      </c>
      <c r="P13">
        <f t="shared" si="30"/>
        <v>70.823228704535097</v>
      </c>
      <c r="Q13" s="5">
        <f t="shared" si="31"/>
        <v>12.5</v>
      </c>
      <c r="R13">
        <f t="shared" si="0"/>
        <v>250000</v>
      </c>
      <c r="S13">
        <f t="shared" si="1"/>
        <v>3150.2018900443086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2655.4621667280858</v>
      </c>
      <c r="AC13">
        <f t="shared" si="2"/>
        <v>2798.0889717799978</v>
      </c>
      <c r="AE13">
        <f t="shared" si="3"/>
        <v>1258.1396500985841</v>
      </c>
      <c r="AF13">
        <f t="shared" si="4"/>
        <v>-62.906982504929204</v>
      </c>
      <c r="AG13">
        <f t="shared" si="5"/>
        <v>-11.102816063245401</v>
      </c>
      <c r="AH13">
        <f t="shared" si="6"/>
        <v>-507.38184615962075</v>
      </c>
      <c r="AI13">
        <f t="shared" si="7"/>
        <v>676.74800537078875</v>
      </c>
      <c r="AJ13">
        <f t="shared" si="8"/>
        <v>-142.62680505191202</v>
      </c>
      <c r="AK13">
        <f t="shared" si="32"/>
        <v>269.54863840252187</v>
      </c>
      <c r="AL13">
        <f t="shared" si="9"/>
        <v>803.66983872139861</v>
      </c>
      <c r="AN13">
        <f t="shared" si="10"/>
        <v>675.56216864223916</v>
      </c>
      <c r="AO13">
        <f t="shared" si="11"/>
        <v>-33.778108432111956</v>
      </c>
      <c r="AP13">
        <f t="shared" si="12"/>
        <v>-5.9616931213750579</v>
      </c>
      <c r="AQ13">
        <f t="shared" si="13"/>
        <v>-272.44032909577095</v>
      </c>
      <c r="AR13">
        <f t="shared" si="14"/>
        <v>363.38203799298117</v>
      </c>
      <c r="AS13">
        <f t="shared" si="15"/>
        <v>-76.583925893944752</v>
      </c>
      <c r="AT13">
        <f t="shared" si="16"/>
        <v>144.735016259524</v>
      </c>
      <c r="AU13">
        <f t="shared" si="17"/>
        <v>431.53312835856042</v>
      </c>
      <c r="AW13">
        <v>10</v>
      </c>
      <c r="AX13">
        <f>(R13*SUMPRODUCT(K14:$K$23, X14:$X$23)-$AZ$3*SUMPRODUCT(K13:$K$22, W14:$W$23))/Z13</f>
        <v>3150.2018900443086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1416.4645740907019</v>
      </c>
      <c r="P14">
        <f t="shared" si="30"/>
        <v>70.823228704535097</v>
      </c>
      <c r="Q14" s="5">
        <f t="shared" si="31"/>
        <v>12.5</v>
      </c>
      <c r="R14">
        <f t="shared" si="0"/>
        <v>250000</v>
      </c>
      <c r="S14">
        <f t="shared" si="1"/>
        <v>3312.9330131267666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2798.0889717799978</v>
      </c>
      <c r="AC14">
        <f t="shared" si="2"/>
        <v>2906.1495655033586</v>
      </c>
      <c r="AE14">
        <f t="shared" si="3"/>
        <v>1242.5418474306714</v>
      </c>
      <c r="AF14">
        <f t="shared" si="4"/>
        <v>-62.127092371533578</v>
      </c>
      <c r="AG14">
        <f t="shared" si="5"/>
        <v>-10.965168756764708</v>
      </c>
      <c r="AH14">
        <f t="shared" si="6"/>
        <v>-532.38291696479348</v>
      </c>
      <c r="AI14">
        <f t="shared" si="7"/>
        <v>637.06666933757958</v>
      </c>
      <c r="AJ14">
        <f t="shared" si="8"/>
        <v>-108.06059372336085</v>
      </c>
      <c r="AK14">
        <f t="shared" si="32"/>
        <v>278.49526087873949</v>
      </c>
      <c r="AL14">
        <f t="shared" si="9"/>
        <v>807.50133649295822</v>
      </c>
      <c r="AN14">
        <f t="shared" si="10"/>
        <v>614.59590618217965</v>
      </c>
      <c r="AO14">
        <f t="shared" si="11"/>
        <v>-30.729795309108987</v>
      </c>
      <c r="AP14">
        <f t="shared" si="12"/>
        <v>-5.423678761757234</v>
      </c>
      <c r="AQ14">
        <f t="shared" si="13"/>
        <v>-263.33146200626919</v>
      </c>
      <c r="AR14">
        <f t="shared" si="14"/>
        <v>315.11097010504426</v>
      </c>
      <c r="AS14">
        <f t="shared" si="15"/>
        <v>-53.44978815749618</v>
      </c>
      <c r="AT14">
        <f t="shared" si="16"/>
        <v>137.75153535564246</v>
      </c>
      <c r="AU14">
        <f t="shared" si="17"/>
        <v>399.4127173031905</v>
      </c>
      <c r="AW14">
        <v>11</v>
      </c>
      <c r="AX14">
        <f>(R14*SUMPRODUCT(K15:$K$23, X15:$X$23)-$AZ$3*SUMPRODUCT(K14:$K$22, W15:$W$23))/Z14</f>
        <v>3312.9330131267666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1416.4645740907019</v>
      </c>
      <c r="P15">
        <f t="shared" si="30"/>
        <v>70.823228704535097</v>
      </c>
      <c r="Q15" s="5">
        <f t="shared" si="31"/>
        <v>12.5</v>
      </c>
      <c r="R15">
        <f t="shared" si="0"/>
        <v>250000</v>
      </c>
      <c r="S15">
        <f t="shared" si="1"/>
        <v>3451.3157648173551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2906.1495655033586</v>
      </c>
      <c r="AC15">
        <f t="shared" si="2"/>
        <v>2989.5552677639384</v>
      </c>
      <c r="AE15">
        <f t="shared" si="3"/>
        <v>1226.9521010628125</v>
      </c>
      <c r="AF15">
        <f t="shared" si="4"/>
        <v>-61.347605053140626</v>
      </c>
      <c r="AG15">
        <f t="shared" si="5"/>
        <v>-10.827592545426464</v>
      </c>
      <c r="AH15">
        <f t="shared" si="6"/>
        <v>-558.49047541192272</v>
      </c>
      <c r="AI15">
        <f t="shared" si="7"/>
        <v>596.28642805232266</v>
      </c>
      <c r="AJ15">
        <f t="shared" si="8"/>
        <v>-83.405702260579801</v>
      </c>
      <c r="AK15">
        <f t="shared" si="32"/>
        <v>285.02278430591213</v>
      </c>
      <c r="AL15">
        <f t="shared" si="9"/>
        <v>797.90351009765504</v>
      </c>
      <c r="AN15">
        <f t="shared" si="10"/>
        <v>559.04712008779507</v>
      </c>
      <c r="AO15">
        <f t="shared" si="11"/>
        <v>-27.952356004389756</v>
      </c>
      <c r="AP15">
        <f t="shared" si="12"/>
        <v>-4.9334724841836834</v>
      </c>
      <c r="AQ15">
        <f t="shared" si="13"/>
        <v>-254.46999243494921</v>
      </c>
      <c r="AR15">
        <f t="shared" si="14"/>
        <v>271.69129916427244</v>
      </c>
      <c r="AS15">
        <f t="shared" si="15"/>
        <v>-38.002883411086138</v>
      </c>
      <c r="AT15">
        <f t="shared" si="16"/>
        <v>129.86747126281475</v>
      </c>
      <c r="AU15">
        <f t="shared" si="17"/>
        <v>363.55588701600107</v>
      </c>
      <c r="AW15">
        <v>12</v>
      </c>
      <c r="AX15">
        <f>(R15*SUMPRODUCT(K16:$K$23, X16:$X$23)-$AZ$3*SUMPRODUCT(K15:$K$22, W16:$W$23))/Z15</f>
        <v>3451.3157648173551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1416.4645740907019</v>
      </c>
      <c r="P16">
        <f t="shared" si="30"/>
        <v>70.823228704535097</v>
      </c>
      <c r="Q16" s="5">
        <f t="shared" si="31"/>
        <v>12.5</v>
      </c>
      <c r="R16">
        <f t="shared" si="0"/>
        <v>250000</v>
      </c>
      <c r="S16">
        <f t="shared" si="1"/>
        <v>3450.5161158863821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2989.5552677639384</v>
      </c>
      <c r="AC16">
        <f t="shared" si="2"/>
        <v>2947.4841165400449</v>
      </c>
      <c r="AE16">
        <f t="shared" si="3"/>
        <v>1209.9658988845242</v>
      </c>
      <c r="AF16">
        <f t="shared" si="4"/>
        <v>-60.49829494422621</v>
      </c>
      <c r="AG16">
        <f t="shared" si="5"/>
        <v>-10.677692907191666</v>
      </c>
      <c r="AH16">
        <f t="shared" si="6"/>
        <v>-832.4742556106919</v>
      </c>
      <c r="AI16">
        <f t="shared" si="7"/>
        <v>306.31565542241447</v>
      </c>
      <c r="AJ16">
        <f t="shared" si="8"/>
        <v>42.071151223893594</v>
      </c>
      <c r="AK16">
        <f t="shared" si="32"/>
        <v>289.73160101929659</v>
      </c>
      <c r="AL16">
        <f t="shared" si="9"/>
        <v>638.11840766560465</v>
      </c>
      <c r="AN16">
        <f t="shared" si="10"/>
        <v>507.85075620425266</v>
      </c>
      <c r="AO16">
        <f t="shared" si="11"/>
        <v>-25.392537810212634</v>
      </c>
      <c r="AP16">
        <f t="shared" si="12"/>
        <v>-4.481675411210575</v>
      </c>
      <c r="AQ16">
        <f t="shared" si="13"/>
        <v>-349.40875657918889</v>
      </c>
      <c r="AR16">
        <f t="shared" si="14"/>
        <v>128.56778640364058</v>
      </c>
      <c r="AS16">
        <f t="shared" si="15"/>
        <v>17.658238123186091</v>
      </c>
      <c r="AT16">
        <f t="shared" si="16"/>
        <v>121.60707405850722</v>
      </c>
      <c r="AU16">
        <f t="shared" si="17"/>
        <v>267.83309858533386</v>
      </c>
      <c r="AW16">
        <v>13</v>
      </c>
      <c r="AX16">
        <f>(R16*SUMPRODUCT(K17:$K$23, X17:$X$23)-$AZ$3*SUMPRODUCT(K16:$K$22, W17:$W$23))/Z16</f>
        <v>3450.5161158863821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1416.4645740907019</v>
      </c>
      <c r="P17">
        <f t="shared" si="30"/>
        <v>70.823228704535097</v>
      </c>
      <c r="Q17" s="5">
        <f t="shared" si="31"/>
        <v>12.5</v>
      </c>
      <c r="R17">
        <f t="shared" si="0"/>
        <v>250000</v>
      </c>
      <c r="S17">
        <f t="shared" si="1"/>
        <v>3312.9470196143534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2947.4841165400449</v>
      </c>
      <c r="AC17">
        <f t="shared" si="2"/>
        <v>2786.5869845119823</v>
      </c>
      <c r="AE17">
        <f t="shared" si="3"/>
        <v>1191.4171047151019</v>
      </c>
      <c r="AF17">
        <f t="shared" si="4"/>
        <v>-59.57085523575509</v>
      </c>
      <c r="AG17">
        <f t="shared" si="5"/>
        <v>-10.514003725436718</v>
      </c>
      <c r="AH17">
        <f t="shared" si="6"/>
        <v>-1138.2450536606455</v>
      </c>
      <c r="AI17">
        <f t="shared" si="7"/>
        <v>-16.912807906735225</v>
      </c>
      <c r="AJ17">
        <f t="shared" si="8"/>
        <v>160.89713202806252</v>
      </c>
      <c r="AK17">
        <f t="shared" si="32"/>
        <v>285.55312562135748</v>
      </c>
      <c r="AL17">
        <f t="shared" si="9"/>
        <v>429.53744974268477</v>
      </c>
      <c r="AN17">
        <f t="shared" si="10"/>
        <v>460.6477675338586</v>
      </c>
      <c r="AO17">
        <f t="shared" si="11"/>
        <v>-23.032388376692928</v>
      </c>
      <c r="AP17">
        <f t="shared" si="12"/>
        <v>-4.0651190290937125</v>
      </c>
      <c r="AQ17">
        <f t="shared" si="13"/>
        <v>-440.08940345087126</v>
      </c>
      <c r="AR17">
        <f t="shared" si="14"/>
        <v>-6.5391433227992506</v>
      </c>
      <c r="AS17">
        <f t="shared" si="15"/>
        <v>62.209031898237463</v>
      </c>
      <c r="AT17">
        <f t="shared" si="16"/>
        <v>110.40584301603444</v>
      </c>
      <c r="AU17">
        <f t="shared" si="17"/>
        <v>166.07573159147265</v>
      </c>
      <c r="AW17">
        <v>14</v>
      </c>
      <c r="AX17">
        <f>(R17*SUMPRODUCT(K18:$K$23, X18:$X$23)-$AZ$3*SUMPRODUCT(K17:$K$22, W18:$W$23))/Z17</f>
        <v>3312.9470196143534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1416.4645740907019</v>
      </c>
      <c r="P18">
        <f t="shared" si="30"/>
        <v>70.823228704535097</v>
      </c>
      <c r="Q18" s="5">
        <f t="shared" si="31"/>
        <v>12.5</v>
      </c>
      <c r="R18">
        <f t="shared" si="0"/>
        <v>250000</v>
      </c>
      <c r="S18">
        <f t="shared" si="1"/>
        <v>3051.1753884882542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2786.5869845119823</v>
      </c>
      <c r="AC18">
        <f t="shared" si="2"/>
        <v>2523.0322588969939</v>
      </c>
      <c r="AE18">
        <f t="shared" si="3"/>
        <v>1171.2816731214893</v>
      </c>
      <c r="AF18">
        <f t="shared" si="4"/>
        <v>-58.564083656074466</v>
      </c>
      <c r="AG18">
        <f t="shared" si="5"/>
        <v>-10.336312804305328</v>
      </c>
      <c r="AH18">
        <f t="shared" si="6"/>
        <v>-1451.0176775404429</v>
      </c>
      <c r="AI18">
        <f t="shared" si="7"/>
        <v>-348.63640087933345</v>
      </c>
      <c r="AJ18">
        <f t="shared" si="8"/>
        <v>263.55472561498846</v>
      </c>
      <c r="AK18">
        <f t="shared" si="32"/>
        <v>272.9513201784178</v>
      </c>
      <c r="AL18">
        <f t="shared" si="9"/>
        <v>187.86964491407281</v>
      </c>
      <c r="AN18">
        <f t="shared" si="10"/>
        <v>417.16575964718129</v>
      </c>
      <c r="AO18">
        <f t="shared" si="11"/>
        <v>-20.858287982359062</v>
      </c>
      <c r="AP18">
        <f t="shared" si="12"/>
        <v>-3.681399514659415</v>
      </c>
      <c r="AQ18">
        <f t="shared" si="13"/>
        <v>-516.79703149411637</v>
      </c>
      <c r="AR18">
        <f t="shared" si="14"/>
        <v>-124.17095934395356</v>
      </c>
      <c r="AS18">
        <f t="shared" si="15"/>
        <v>93.868118867405101</v>
      </c>
      <c r="AT18">
        <f t="shared" si="16"/>
        <v>97.214826665455817</v>
      </c>
      <c r="AU18">
        <f t="shared" si="17"/>
        <v>66.911986188907349</v>
      </c>
      <c r="AW18">
        <v>15</v>
      </c>
      <c r="AX18">
        <f>(R18*SUMPRODUCT(K19:$K$23, X19:$X$23)-$AZ$3*SUMPRODUCT(K18:$K$22, W19:$W$23))/Z18</f>
        <v>3051.1753884882542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1416.4645740907019</v>
      </c>
      <c r="P19">
        <f t="shared" si="30"/>
        <v>70.823228704535097</v>
      </c>
      <c r="Q19" s="5">
        <f t="shared" si="31"/>
        <v>12.5</v>
      </c>
      <c r="R19">
        <f t="shared" si="0"/>
        <v>250000</v>
      </c>
      <c r="S19">
        <f t="shared" si="1"/>
        <v>2670.7660211834063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2523.0322588969939</v>
      </c>
      <c r="AC19">
        <f t="shared" si="2"/>
        <v>2167.335447860497</v>
      </c>
      <c r="AE19">
        <f t="shared" si="3"/>
        <v>1149.4656805260367</v>
      </c>
      <c r="AF19">
        <f t="shared" si="4"/>
        <v>-57.47328402630184</v>
      </c>
      <c r="AG19">
        <f t="shared" si="5"/>
        <v>-10.143791288108416</v>
      </c>
      <c r="AH19">
        <f t="shared" si="6"/>
        <v>-1783.1677630771972</v>
      </c>
      <c r="AI19">
        <f t="shared" si="7"/>
        <v>-701.31915786557056</v>
      </c>
      <c r="AJ19">
        <f t="shared" si="8"/>
        <v>355.69681103649691</v>
      </c>
      <c r="AK19">
        <f t="shared" si="32"/>
        <v>253.05172587777102</v>
      </c>
      <c r="AL19">
        <f t="shared" si="9"/>
        <v>-92.570620951302629</v>
      </c>
      <c r="AN19">
        <f t="shared" si="10"/>
        <v>377.12513886937489</v>
      </c>
      <c r="AO19">
        <f t="shared" si="11"/>
        <v>-18.856256943468747</v>
      </c>
      <c r="AP19">
        <f t="shared" si="12"/>
        <v>-3.3280495129173109</v>
      </c>
      <c r="AQ19">
        <f t="shared" si="13"/>
        <v>-585.03477021613276</v>
      </c>
      <c r="AR19">
        <f t="shared" si="14"/>
        <v>-230.09393780314389</v>
      </c>
      <c r="AS19">
        <f t="shared" si="15"/>
        <v>116.69962098924469</v>
      </c>
      <c r="AT19">
        <f t="shared" si="16"/>
        <v>83.023067917187575</v>
      </c>
      <c r="AU19">
        <f t="shared" si="17"/>
        <v>-30.371248896711627</v>
      </c>
      <c r="AW19">
        <v>16</v>
      </c>
      <c r="AX19">
        <f>(R19*SUMPRODUCT(K20:$K$23, X20:$X$23)-$AZ$3*SUMPRODUCT(K19:$K$22, W20:$W$23))/Z19</f>
        <v>2670.7660211834063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1416.4645740907019</v>
      </c>
      <c r="P20">
        <f t="shared" si="30"/>
        <v>70.823228704535097</v>
      </c>
      <c r="Q20" s="5">
        <f t="shared" si="31"/>
        <v>12.5</v>
      </c>
      <c r="R20">
        <f t="shared" si="0"/>
        <v>250000</v>
      </c>
      <c r="S20">
        <f t="shared" si="1"/>
        <v>2179.3018098349307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2167.335447860497</v>
      </c>
      <c r="AC20">
        <f t="shared" si="2"/>
        <v>1732.2975979553985</v>
      </c>
      <c r="AE20">
        <f t="shared" si="3"/>
        <v>1125.9285741024075</v>
      </c>
      <c r="AF20">
        <f t="shared" si="4"/>
        <v>-56.29642870512037</v>
      </c>
      <c r="AG20">
        <f t="shared" si="5"/>
        <v>-9.9360813067386111</v>
      </c>
      <c r="AH20">
        <f t="shared" si="6"/>
        <v>-2125.4413697743789</v>
      </c>
      <c r="AI20">
        <f t="shared" si="7"/>
        <v>-1065.7453056838303</v>
      </c>
      <c r="AJ20">
        <f t="shared" si="8"/>
        <v>435.03784990509848</v>
      </c>
      <c r="AK20">
        <f t="shared" si="32"/>
        <v>226.58773152804491</v>
      </c>
      <c r="AL20">
        <f t="shared" si="9"/>
        <v>-404.11972425068694</v>
      </c>
      <c r="AN20">
        <f t="shared" si="10"/>
        <v>340.28474645065029</v>
      </c>
      <c r="AO20">
        <f t="shared" si="11"/>
        <v>-17.014237322532512</v>
      </c>
      <c r="AP20">
        <f t="shared" si="12"/>
        <v>-3.0029408489539504</v>
      </c>
      <c r="AQ20">
        <f t="shared" si="13"/>
        <v>-642.36337388095683</v>
      </c>
      <c r="AR20">
        <f t="shared" si="14"/>
        <v>-322.09580560179296</v>
      </c>
      <c r="AS20">
        <f t="shared" si="15"/>
        <v>131.4796940555556</v>
      </c>
      <c r="AT20">
        <f t="shared" si="16"/>
        <v>68.48067501379164</v>
      </c>
      <c r="AU20">
        <f t="shared" si="17"/>
        <v>-122.13543653244574</v>
      </c>
      <c r="AW20">
        <v>17</v>
      </c>
      <c r="AX20">
        <f>(R20*SUMPRODUCT(K21:$K$23, X21:$X$23)-$AZ$3*SUMPRODUCT(K20:$K$22, W21:$W$23))/Z20</f>
        <v>2179.3018098349307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1416.4645740907019</v>
      </c>
      <c r="P21">
        <f t="shared" si="30"/>
        <v>70.823228704535097</v>
      </c>
      <c r="Q21" s="5">
        <f t="shared" si="31"/>
        <v>12.5</v>
      </c>
      <c r="R21">
        <f t="shared" si="0"/>
        <v>250000</v>
      </c>
      <c r="S21">
        <f t="shared" si="1"/>
        <v>1572.6889973719265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1732.2975979553985</v>
      </c>
      <c r="AC21">
        <f t="shared" si="2"/>
        <v>1221.847029722388</v>
      </c>
      <c r="AE21">
        <f t="shared" si="3"/>
        <v>1100.4737970773863</v>
      </c>
      <c r="AF21">
        <f t="shared" si="4"/>
        <v>-55.023689853869314</v>
      </c>
      <c r="AG21">
        <f t="shared" si="5"/>
        <v>-9.7114482882834743</v>
      </c>
      <c r="AH21">
        <f t="shared" si="6"/>
        <v>-2505.4441077549905</v>
      </c>
      <c r="AI21">
        <f t="shared" si="7"/>
        <v>-1469.7054488197568</v>
      </c>
      <c r="AJ21">
        <f t="shared" si="8"/>
        <v>510.45056823301047</v>
      </c>
      <c r="AK21">
        <f t="shared" si="32"/>
        <v>194.44233936252411</v>
      </c>
      <c r="AL21">
        <f t="shared" si="9"/>
        <v>-764.81254122422229</v>
      </c>
      <c r="AN21">
        <f t="shared" si="10"/>
        <v>306.37513401951537</v>
      </c>
      <c r="AO21">
        <f t="shared" si="11"/>
        <v>-15.318756700975767</v>
      </c>
      <c r="AP21">
        <f t="shared" si="12"/>
        <v>-2.7036956979332905</v>
      </c>
      <c r="AQ21">
        <f t="shared" si="13"/>
        <v>-697.52299085214975</v>
      </c>
      <c r="AR21">
        <f t="shared" si="14"/>
        <v>-409.17030923154346</v>
      </c>
      <c r="AS21">
        <f t="shared" si="15"/>
        <v>142.11093591511377</v>
      </c>
      <c r="AT21">
        <f t="shared" si="16"/>
        <v>54.133317794092129</v>
      </c>
      <c r="AU21">
        <f t="shared" si="17"/>
        <v>-212.92605552233758</v>
      </c>
      <c r="AW21">
        <v>18</v>
      </c>
      <c r="AX21">
        <f>(R21*SUMPRODUCT(K22:$K$23, X22:$X$23)-$AZ$3*SUMPRODUCT(K21:$K$22, W22:$W$23))/Z21</f>
        <v>1572.6889973719265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1416.4645740907019</v>
      </c>
      <c r="P22">
        <f t="shared" si="30"/>
        <v>70.823228704535097</v>
      </c>
      <c r="Q22" s="5">
        <f t="shared" si="31"/>
        <v>12.5</v>
      </c>
      <c r="R22">
        <f t="shared" si="0"/>
        <v>250000</v>
      </c>
      <c r="S22">
        <f t="shared" si="1"/>
        <v>846.80133245778063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1221.847029722388</v>
      </c>
      <c r="AC22">
        <f t="shared" si="2"/>
        <v>641.42385668281645</v>
      </c>
      <c r="AE22">
        <f t="shared" si="3"/>
        <v>1072.924823265012</v>
      </c>
      <c r="AF22">
        <f t="shared" si="4"/>
        <v>-53.646241163250608</v>
      </c>
      <c r="AG22">
        <f t="shared" si="5"/>
        <v>-9.4683344265225902</v>
      </c>
      <c r="AH22">
        <f t="shared" si="6"/>
        <v>-2919.9875775610103</v>
      </c>
      <c r="AI22">
        <f t="shared" si="7"/>
        <v>-1910.1773298857715</v>
      </c>
      <c r="AJ22">
        <f t="shared" si="8"/>
        <v>580.42317303957157</v>
      </c>
      <c r="AK22">
        <f t="shared" si="32"/>
        <v>156.87879282769049</v>
      </c>
      <c r="AL22">
        <f t="shared" si="9"/>
        <v>-1172.8753640185096</v>
      </c>
      <c r="AN22">
        <f t="shared" si="10"/>
        <v>275.1599794378813</v>
      </c>
      <c r="AO22">
        <f t="shared" si="11"/>
        <v>-13.757998971894066</v>
      </c>
      <c r="AP22">
        <f t="shared" si="12"/>
        <v>-2.4282285670162276</v>
      </c>
      <c r="AQ22">
        <f t="shared" si="13"/>
        <v>-748.85369820742903</v>
      </c>
      <c r="AR22">
        <f t="shared" si="14"/>
        <v>-489.87994630845799</v>
      </c>
      <c r="AS22">
        <f t="shared" si="15"/>
        <v>148.85407150225865</v>
      </c>
      <c r="AT22">
        <f t="shared" si="16"/>
        <v>40.232795879720996</v>
      </c>
      <c r="AU22">
        <f t="shared" si="17"/>
        <v>-300.79307892647836</v>
      </c>
      <c r="AW22">
        <v>19</v>
      </c>
      <c r="AX22">
        <f>(R22*SUMPRODUCT(K23:$K$23, X23:$X$23)-$AZ$3*SUMPRODUCT(K22:$K$22, W23:$W$23))/Z22</f>
        <v>846.80133245778063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1416.4645740907019</v>
      </c>
      <c r="P23">
        <f t="shared" si="30"/>
        <v>70.823228704535097</v>
      </c>
      <c r="Q23" s="5">
        <f t="shared" si="31"/>
        <v>12.5</v>
      </c>
      <c r="R23">
        <f t="shared" si="0"/>
        <v>250000</v>
      </c>
      <c r="S23">
        <f t="shared" si="1"/>
        <v>870.94316633907601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641.42385668281645</v>
      </c>
      <c r="AC23">
        <f t="shared" si="2"/>
        <v>641.42385668281645</v>
      </c>
      <c r="AE23">
        <f t="shared" si="3"/>
        <v>1043.1842226707618</v>
      </c>
      <c r="AF23">
        <f t="shared" si="4"/>
        <v>-52.159211133538093</v>
      </c>
      <c r="AG23">
        <f t="shared" si="5"/>
        <v>-9.2058799223802765</v>
      </c>
      <c r="AH23">
        <f t="shared" si="6"/>
        <v>-3355.4231975417647</v>
      </c>
      <c r="AI23">
        <f t="shared" si="7"/>
        <v>-2373.6040659269211</v>
      </c>
      <c r="AJ23">
        <f t="shared" si="8"/>
        <v>0</v>
      </c>
      <c r="AK23">
        <f t="shared" si="32"/>
        <v>114.27142077540282</v>
      </c>
      <c r="AL23">
        <f t="shared" si="9"/>
        <v>-2259.3326451515181</v>
      </c>
      <c r="AN23">
        <f t="shared" si="10"/>
        <v>246.44451241136591</v>
      </c>
      <c r="AO23">
        <f t="shared" si="11"/>
        <v>-12.322225620568297</v>
      </c>
      <c r="AP23">
        <f t="shared" si="12"/>
        <v>-2.1748206495878191</v>
      </c>
      <c r="AQ23">
        <f t="shared" si="13"/>
        <v>-792.69376959600697</v>
      </c>
      <c r="AR23">
        <f t="shared" si="14"/>
        <v>-560.74630345479716</v>
      </c>
      <c r="AS23">
        <f t="shared" si="15"/>
        <v>0</v>
      </c>
      <c r="AT23">
        <f t="shared" si="16"/>
        <v>26.995773098876914</v>
      </c>
      <c r="AU23">
        <f t="shared" si="17"/>
        <v>-533.7505303559202</v>
      </c>
      <c r="AW23">
        <v>20</v>
      </c>
      <c r="AX23">
        <f>(R23*SUMPRODUCT(K$23:$K24, X$23:$X24)-$AZ$3*SUMPRODUCT(K$22:$K23, W$23:$W24))/Z23</f>
        <v>870.94316633907601</v>
      </c>
    </row>
    <row r="25" spans="5:50" x14ac:dyDescent="0.25">
      <c r="AN25" s="6">
        <f t="shared" ref="AN25:AU25" si="33">SUM(AN3:AN23)</f>
        <v>14093.338616186757</v>
      </c>
      <c r="AO25" s="6">
        <f t="shared" si="33"/>
        <v>-1767.0153613773646</v>
      </c>
      <c r="AP25" s="6">
        <f t="shared" si="33"/>
        <v>-736.82770042010247</v>
      </c>
      <c r="AQ25" s="6">
        <f t="shared" si="33"/>
        <v>-8344.552016693031</v>
      </c>
      <c r="AR25" s="6">
        <f t="shared" si="33"/>
        <v>3244.9435376962583</v>
      </c>
      <c r="AS25" s="6">
        <f t="shared" si="33"/>
        <v>-1581.1080635774558</v>
      </c>
      <c r="AT25" s="6">
        <f t="shared" si="33"/>
        <v>1215.4681970779206</v>
      </c>
      <c r="AU25" s="7">
        <f t="shared" si="33"/>
        <v>2879.3036711967256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5615.6497639973168</v>
      </c>
      <c r="K3">
        <v>1</v>
      </c>
      <c r="L3" s="2">
        <v>0</v>
      </c>
      <c r="O3">
        <f>$C$3</f>
        <v>5615.6497639973168</v>
      </c>
      <c r="P3">
        <f>O3*B5</f>
        <v>4492.5198111978534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5615.6497639973168</v>
      </c>
      <c r="AF3">
        <f t="shared" ref="AF3:AF23" si="4">-$Z3*P3</f>
        <v>-4492.5198111978534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498.1729820994633</v>
      </c>
      <c r="AJ3">
        <f t="shared" ref="AJ3:AJ23" si="8">AB3-AC3</f>
        <v>0</v>
      </c>
      <c r="AL3">
        <f t="shared" ref="AL3:AL23" si="9">SUM(AI3:AK3)</f>
        <v>498.1729820994633</v>
      </c>
      <c r="AN3">
        <f t="shared" ref="AN3:AN23" si="10">AE3*$K3</f>
        <v>5615.6497639973168</v>
      </c>
      <c r="AO3">
        <f t="shared" ref="AO3:AO23" si="11">AF3*$K3</f>
        <v>-4492.5198111978534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498.1729820994633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498.1729820994633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3462.7066238984185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2928.9418922818622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2892.6302970960533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-2892.6302970960533</v>
      </c>
      <c r="AK4">
        <f>H4*SUM(AB4, AE4:AF4)</f>
        <v>0</v>
      </c>
      <c r="AL4">
        <f t="shared" si="9"/>
        <v>-3492.008547096053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-570.07632680235861</v>
      </c>
      <c r="AR4">
        <f t="shared" si="14"/>
        <v>-570.07632680235861</v>
      </c>
      <c r="AS4">
        <f t="shared" si="15"/>
        <v>-2751.2177069583913</v>
      </c>
      <c r="AT4">
        <f t="shared" si="16"/>
        <v>0</v>
      </c>
      <c r="AU4">
        <f t="shared" si="17"/>
        <v>-3321.2940337607502</v>
      </c>
      <c r="AW4">
        <v>1</v>
      </c>
      <c r="AX4">
        <f>(R4*SUMPRODUCT(K5:$K$23, X5:$X$23)-$AZ$3*SUMPRODUCT(K4:$K$22, W5:$W$23))/Z4</f>
        <v>2928.9418922818622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5615.6497639973168</v>
      </c>
      <c r="P5">
        <f t="shared" ref="P5:P23" si="30">O5*$C$5</f>
        <v>280.78248819986584</v>
      </c>
      <c r="Q5" s="5">
        <f t="shared" ref="Q5:Q23" si="31">$C$8</f>
        <v>12.5</v>
      </c>
      <c r="R5">
        <f t="shared" si="0"/>
        <v>250000</v>
      </c>
      <c r="S5">
        <f t="shared" si="1"/>
        <v>5718.4513106053637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2892.6302970960533</v>
      </c>
      <c r="AC5">
        <f t="shared" si="2"/>
        <v>5576.6987788858496</v>
      </c>
      <c r="AE5">
        <f t="shared" si="3"/>
        <v>5476.4455410251985</v>
      </c>
      <c r="AF5">
        <f t="shared" si="4"/>
        <v>-273.82227705125996</v>
      </c>
      <c r="AG5">
        <f t="shared" si="5"/>
        <v>-12.1901422167908</v>
      </c>
      <c r="AH5">
        <f t="shared" si="6"/>
        <v>-628.77119668398973</v>
      </c>
      <c r="AI5">
        <f t="shared" si="7"/>
        <v>4561.6619250731574</v>
      </c>
      <c r="AJ5">
        <f t="shared" si="8"/>
        <v>-2684.0684817897964</v>
      </c>
      <c r="AK5">
        <f>H5*SUM(AB5, AE5:AF5)</f>
        <v>420.1436598195325</v>
      </c>
      <c r="AL5">
        <f t="shared" si="9"/>
        <v>2297.7371031028933</v>
      </c>
      <c r="AN5">
        <f t="shared" si="10"/>
        <v>4951.7230377470505</v>
      </c>
      <c r="AO5">
        <f t="shared" si="11"/>
        <v>-247.58615188735257</v>
      </c>
      <c r="AP5">
        <f t="shared" si="12"/>
        <v>-11.022150699045573</v>
      </c>
      <c r="AQ5">
        <f t="shared" si="13"/>
        <v>-568.52584340846784</v>
      </c>
      <c r="AR5">
        <f t="shared" si="14"/>
        <v>4124.5888917521843</v>
      </c>
      <c r="AS5">
        <f t="shared" si="15"/>
        <v>-2426.8959924106603</v>
      </c>
      <c r="AT5">
        <f t="shared" si="16"/>
        <v>379.88783489341125</v>
      </c>
      <c r="AU5">
        <f t="shared" si="17"/>
        <v>2077.5807342349349</v>
      </c>
      <c r="AW5">
        <v>2</v>
      </c>
      <c r="AX5">
        <f>(R5*SUMPRODUCT(K6:$K$23, X6:$X$23)-$AZ$3*SUMPRODUCT(K5:$K$22, W6:$W$23))/Z5</f>
        <v>5718.4513106053637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5615.6497639973168</v>
      </c>
      <c r="P6">
        <f t="shared" si="30"/>
        <v>280.78248819986584</v>
      </c>
      <c r="Q6" s="5">
        <f t="shared" si="31"/>
        <v>12.5</v>
      </c>
      <c r="R6">
        <f t="shared" si="0"/>
        <v>250000</v>
      </c>
      <c r="S6">
        <f t="shared" si="1"/>
        <v>8138.1411673428665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5576.6987788858496</v>
      </c>
      <c r="AC6">
        <f t="shared" si="2"/>
        <v>7826.5344328203864</v>
      </c>
      <c r="AE6">
        <f t="shared" si="3"/>
        <v>5400.6283912785539</v>
      </c>
      <c r="AF6">
        <f t="shared" si="4"/>
        <v>-270.03141956392767</v>
      </c>
      <c r="AG6">
        <f t="shared" si="5"/>
        <v>-12.021379132969408</v>
      </c>
      <c r="AH6">
        <f t="shared" si="6"/>
        <v>-937.23323306969667</v>
      </c>
      <c r="AI6">
        <f t="shared" si="7"/>
        <v>4181.3423595119602</v>
      </c>
      <c r="AJ6">
        <f t="shared" si="8"/>
        <v>-2249.8356539345368</v>
      </c>
      <c r="AK6">
        <f>H6*SUM(AB6, AE6:AF6)</f>
        <v>585.68907755784619</v>
      </c>
      <c r="AL6">
        <f t="shared" si="9"/>
        <v>2517.1957831352697</v>
      </c>
      <c r="AN6">
        <f t="shared" si="10"/>
        <v>4629.9139707244476</v>
      </c>
      <c r="AO6">
        <f t="shared" si="11"/>
        <v>-231.49569853622236</v>
      </c>
      <c r="AP6">
        <f t="shared" si="12"/>
        <v>-10.305828722633859</v>
      </c>
      <c r="AQ6">
        <f t="shared" si="13"/>
        <v>-803.4822848808036</v>
      </c>
      <c r="AR6">
        <f t="shared" si="14"/>
        <v>3584.6301585847882</v>
      </c>
      <c r="AS6">
        <f t="shared" si="15"/>
        <v>-1928.7654641832255</v>
      </c>
      <c r="AT6">
        <f t="shared" si="16"/>
        <v>502.10639322358867</v>
      </c>
      <c r="AU6">
        <f t="shared" si="17"/>
        <v>2157.9710876251515</v>
      </c>
      <c r="AW6">
        <v>3</v>
      </c>
      <c r="AX6">
        <f>(R6*SUMPRODUCT(K7:$K$23, X7:$X$23)-$AZ$3*SUMPRODUCT(K6:$K$22, W7:$W$23))/Z6</f>
        <v>8138.1411673428665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5615.6497639973168</v>
      </c>
      <c r="P7">
        <f t="shared" si="30"/>
        <v>280.78248819986584</v>
      </c>
      <c r="Q7" s="5">
        <f t="shared" si="31"/>
        <v>12.5</v>
      </c>
      <c r="R7">
        <f t="shared" si="0"/>
        <v>250000</v>
      </c>
      <c r="S7">
        <f t="shared" si="1"/>
        <v>10186.898537394563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7826.5344328203864</v>
      </c>
      <c r="AC7">
        <f t="shared" si="2"/>
        <v>9646.6597809695668</v>
      </c>
      <c r="AE7">
        <f t="shared" si="3"/>
        <v>5317.8366824314562</v>
      </c>
      <c r="AF7">
        <f t="shared" si="4"/>
        <v>-265.8918341215728</v>
      </c>
      <c r="AG7">
        <f t="shared" si="5"/>
        <v>-11.837091222561678</v>
      </c>
      <c r="AH7">
        <f t="shared" si="6"/>
        <v>-1281.482381560696</v>
      </c>
      <c r="AI7">
        <f t="shared" si="7"/>
        <v>3758.6253755266252</v>
      </c>
      <c r="AJ7">
        <f t="shared" si="8"/>
        <v>-1820.1253481491804</v>
      </c>
      <c r="AK7">
        <f>H7*SUM(AB7, AE7:AF7)</f>
        <v>794.60217164573771</v>
      </c>
      <c r="AL7">
        <f t="shared" si="9"/>
        <v>2733.1021990231825</v>
      </c>
      <c r="AN7">
        <f t="shared" si="10"/>
        <v>4293.9976685828824</v>
      </c>
      <c r="AO7">
        <f t="shared" si="11"/>
        <v>-214.69988342914411</v>
      </c>
      <c r="AP7">
        <f t="shared" si="12"/>
        <v>-9.5581051370766499</v>
      </c>
      <c r="AQ7">
        <f t="shared" si="13"/>
        <v>-1034.7595624609696</v>
      </c>
      <c r="AR7">
        <f t="shared" si="14"/>
        <v>3034.9801175556913</v>
      </c>
      <c r="AS7">
        <f t="shared" si="15"/>
        <v>-1469.6980122202024</v>
      </c>
      <c r="AT7">
        <f t="shared" si="16"/>
        <v>641.61802557231351</v>
      </c>
      <c r="AU7">
        <f t="shared" si="17"/>
        <v>2206.9001309078026</v>
      </c>
      <c r="AW7">
        <v>4</v>
      </c>
      <c r="AX7">
        <f>(R7*SUMPRODUCT(K8:$K$23, X8:$X$23)-$AZ$3*SUMPRODUCT(K7:$K$22, W8:$W$23))/Z7</f>
        <v>10186.898537394563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5615.6497639973168</v>
      </c>
      <c r="P8">
        <f t="shared" si="30"/>
        <v>280.78248819986584</v>
      </c>
      <c r="Q8" s="5">
        <f t="shared" si="31"/>
        <v>12.5</v>
      </c>
      <c r="R8">
        <f t="shared" si="0"/>
        <v>250000</v>
      </c>
      <c r="S8">
        <f t="shared" si="1"/>
        <v>11882.025585197738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9646.6597809695668</v>
      </c>
      <c r="AC8">
        <f t="shared" si="2"/>
        <v>11061.728168579884</v>
      </c>
      <c r="AE8">
        <f t="shared" si="3"/>
        <v>5227.9630887745079</v>
      </c>
      <c r="AF8">
        <f t="shared" si="4"/>
        <v>-261.39815443872538</v>
      </c>
      <c r="AG8">
        <f t="shared" si="5"/>
        <v>-11.637039586878441</v>
      </c>
      <c r="AH8">
        <f t="shared" si="6"/>
        <v>-1633.6144691524144</v>
      </c>
      <c r="AI8">
        <f t="shared" si="7"/>
        <v>3321.3134255964906</v>
      </c>
      <c r="AJ8">
        <f t="shared" si="8"/>
        <v>-1415.0683876103176</v>
      </c>
      <c r="AK8">
        <f t="shared" ref="AK8:AK23" si="32">H8*SUM(AB8:AB8, AE8:AF8)</f>
        <v>1024.3870525429049</v>
      </c>
      <c r="AL8">
        <f t="shared" si="9"/>
        <v>2930.6320905290777</v>
      </c>
      <c r="AN8">
        <f t="shared" si="10"/>
        <v>3944.8905419257785</v>
      </c>
      <c r="AO8">
        <f t="shared" si="11"/>
        <v>-197.24452709628892</v>
      </c>
      <c r="AP8">
        <f t="shared" si="12"/>
        <v>-8.781019801165753</v>
      </c>
      <c r="AQ8">
        <f t="shared" si="13"/>
        <v>-1232.6847299955032</v>
      </c>
      <c r="AR8">
        <f t="shared" si="14"/>
        <v>2506.1802650328214</v>
      </c>
      <c r="AS8">
        <f t="shared" si="15"/>
        <v>-1067.7753082167712</v>
      </c>
      <c r="AT8">
        <f t="shared" si="16"/>
        <v>772.97691782192896</v>
      </c>
      <c r="AU8">
        <f t="shared" si="17"/>
        <v>2211.3818746379789</v>
      </c>
      <c r="AW8">
        <v>5</v>
      </c>
      <c r="AX8">
        <f>(R8*SUMPRODUCT(K9:$K$23, X9:$X$23)-$AZ$3*SUMPRODUCT(K8:$K$22, W9:$W$23))/Z8</f>
        <v>11882.025585197738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5615.6497639973168</v>
      </c>
      <c r="P9">
        <f t="shared" si="30"/>
        <v>280.78248819986584</v>
      </c>
      <c r="Q9" s="5">
        <f t="shared" si="31"/>
        <v>12.5</v>
      </c>
      <c r="R9">
        <f t="shared" si="0"/>
        <v>250000</v>
      </c>
      <c r="S9">
        <f t="shared" si="1"/>
        <v>13225.304777059286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11061.728168579884</v>
      </c>
      <c r="AC9">
        <f t="shared" si="2"/>
        <v>12082.946399897268</v>
      </c>
      <c r="AE9">
        <f t="shared" si="3"/>
        <v>5130.5883866415452</v>
      </c>
      <c r="AF9">
        <f t="shared" si="4"/>
        <v>-256.52941933207723</v>
      </c>
      <c r="AG9">
        <f t="shared" si="5"/>
        <v>-11.420291066615377</v>
      </c>
      <c r="AH9">
        <f t="shared" si="6"/>
        <v>-2007.5624878855836</v>
      </c>
      <c r="AI9">
        <f t="shared" si="7"/>
        <v>2855.0761883572695</v>
      </c>
      <c r="AJ9">
        <f t="shared" si="8"/>
        <v>-1021.2182313173835</v>
      </c>
      <c r="AK9">
        <f t="shared" si="32"/>
        <v>1169.6867757742787</v>
      </c>
      <c r="AL9">
        <f t="shared" si="9"/>
        <v>3003.5447328141645</v>
      </c>
      <c r="AN9">
        <f t="shared" si="10"/>
        <v>3606.6834549877476</v>
      </c>
      <c r="AO9">
        <f t="shared" si="11"/>
        <v>-180.33417274938736</v>
      </c>
      <c r="AP9">
        <f t="shared" si="12"/>
        <v>-8.0281971066613647</v>
      </c>
      <c r="AQ9">
        <f t="shared" si="13"/>
        <v>-1411.2694030890011</v>
      </c>
      <c r="AR9">
        <f t="shared" si="14"/>
        <v>2007.0516820426981</v>
      </c>
      <c r="AS9">
        <f t="shared" si="15"/>
        <v>-717.8924952183246</v>
      </c>
      <c r="AT9">
        <f t="shared" si="16"/>
        <v>822.26240418880786</v>
      </c>
      <c r="AU9">
        <f t="shared" si="17"/>
        <v>2111.4215910131811</v>
      </c>
      <c r="AW9">
        <v>6</v>
      </c>
      <c r="AX9">
        <f>(R9*SUMPRODUCT(K10:$K$23, X10:$X$23)-$AZ$3*SUMPRODUCT(K9:$K$22, W10:$W$23))/Z9</f>
        <v>13225.304777059286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5615.6497639973168</v>
      </c>
      <c r="P10">
        <f t="shared" si="30"/>
        <v>280.78248819986584</v>
      </c>
      <c r="Q10" s="5">
        <f t="shared" si="31"/>
        <v>12.5</v>
      </c>
      <c r="R10">
        <f t="shared" si="0"/>
        <v>250000</v>
      </c>
      <c r="S10">
        <f t="shared" si="1"/>
        <v>14203.98841123278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12082.946399897268</v>
      </c>
      <c r="AC10">
        <f t="shared" si="2"/>
        <v>12711.368262794436</v>
      </c>
      <c r="AE10">
        <f t="shared" si="3"/>
        <v>5025.5315703154101</v>
      </c>
      <c r="AF10">
        <f t="shared" si="4"/>
        <v>-251.27657851577052</v>
      </c>
      <c r="AG10">
        <f t="shared" si="5"/>
        <v>-11.186442757111489</v>
      </c>
      <c r="AH10">
        <f t="shared" si="6"/>
        <v>-2392.9079767546637</v>
      </c>
      <c r="AI10">
        <f t="shared" si="7"/>
        <v>2370.1605722878639</v>
      </c>
      <c r="AJ10">
        <f t="shared" si="8"/>
        <v>-628.42186289716847</v>
      </c>
      <c r="AK10">
        <f t="shared" si="32"/>
        <v>915.34603556914192</v>
      </c>
      <c r="AL10">
        <f t="shared" si="9"/>
        <v>2657.0847449598373</v>
      </c>
      <c r="AN10">
        <f t="shared" si="10"/>
        <v>3350.8782832216943</v>
      </c>
      <c r="AO10">
        <f t="shared" si="11"/>
        <v>-167.54391416108473</v>
      </c>
      <c r="AP10">
        <f t="shared" si="12"/>
        <v>-7.4587946721335445</v>
      </c>
      <c r="AQ10">
        <f t="shared" si="13"/>
        <v>-1595.5214410387082</v>
      </c>
      <c r="AR10">
        <f t="shared" si="14"/>
        <v>1580.3541333497676</v>
      </c>
      <c r="AS10">
        <f t="shared" si="15"/>
        <v>-419.01342049507446</v>
      </c>
      <c r="AT10">
        <f t="shared" si="16"/>
        <v>610.32611362726095</v>
      </c>
      <c r="AU10">
        <f t="shared" si="17"/>
        <v>1771.6668264819539</v>
      </c>
      <c r="AW10">
        <v>7</v>
      </c>
      <c r="AX10">
        <f>(R10*SUMPRODUCT(K11:$K$23, X11:$X$23)-$AZ$3*SUMPRODUCT(K10:$K$22, W11:$W$23))/Z10</f>
        <v>14203.98841123278</v>
      </c>
    </row>
    <row r="11" spans="1:52" x14ac:dyDescent="0.25">
      <c r="A11" t="s">
        <v>33</v>
      </c>
      <c r="C11" s="24">
        <f>AU25</f>
        <v>12386.360663175165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5615.6497639973168</v>
      </c>
      <c r="P11">
        <f t="shared" si="30"/>
        <v>280.78248819986584</v>
      </c>
      <c r="Q11" s="5">
        <f t="shared" si="31"/>
        <v>12.5</v>
      </c>
      <c r="R11">
        <f t="shared" si="0"/>
        <v>250000</v>
      </c>
      <c r="S11">
        <f t="shared" si="1"/>
        <v>14849.456889614043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12711.368262794436</v>
      </c>
      <c r="AC11">
        <f t="shared" si="2"/>
        <v>12988.57261717334</v>
      </c>
      <c r="AE11">
        <f t="shared" si="3"/>
        <v>4911.9153174757812</v>
      </c>
      <c r="AF11">
        <f t="shared" si="4"/>
        <v>-245.59576587378905</v>
      </c>
      <c r="AG11">
        <f t="shared" si="5"/>
        <v>-10.933541807055722</v>
      </c>
      <c r="AH11">
        <f t="shared" si="6"/>
        <v>-2820.730449693046</v>
      </c>
      <c r="AI11">
        <f t="shared" si="7"/>
        <v>1834.6555601018904</v>
      </c>
      <c r="AJ11">
        <f t="shared" si="8"/>
        <v>-277.2043543789041</v>
      </c>
      <c r="AK11">
        <f t="shared" si="32"/>
        <v>891.47538487853683</v>
      </c>
      <c r="AL11">
        <f t="shared" si="9"/>
        <v>2448.926590601523</v>
      </c>
      <c r="AN11">
        <f t="shared" si="10"/>
        <v>3115.3070202256722</v>
      </c>
      <c r="AO11">
        <f t="shared" si="11"/>
        <v>-155.7653510112836</v>
      </c>
      <c r="AP11">
        <f t="shared" si="12"/>
        <v>-6.9344313462137608</v>
      </c>
      <c r="AQ11">
        <f t="shared" si="13"/>
        <v>-1789.0050630206922</v>
      </c>
      <c r="AR11">
        <f t="shared" si="14"/>
        <v>1163.6021748474825</v>
      </c>
      <c r="AS11">
        <f t="shared" si="15"/>
        <v>-175.81261390261804</v>
      </c>
      <c r="AT11">
        <f t="shared" si="16"/>
        <v>565.40460194612922</v>
      </c>
      <c r="AU11">
        <f t="shared" si="17"/>
        <v>1553.1941628909938</v>
      </c>
      <c r="AW11">
        <v>8</v>
      </c>
      <c r="AX11">
        <f>(R11*SUMPRODUCT(K12:$K$23, X12:$X$23)-$AZ$3*SUMPRODUCT(K11:$K$22, W12:$W$23))/Z11</f>
        <v>14849.456889614043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5615.6497639973168</v>
      </c>
      <c r="P12">
        <f t="shared" si="30"/>
        <v>280.78248819986584</v>
      </c>
      <c r="Q12" s="5">
        <f t="shared" si="31"/>
        <v>12.5</v>
      </c>
      <c r="R12">
        <f t="shared" si="0"/>
        <v>250000</v>
      </c>
      <c r="S12">
        <f t="shared" si="1"/>
        <v>15198.311346977574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12988.57261717334</v>
      </c>
      <c r="AC12">
        <f t="shared" si="2"/>
        <v>12960.918539213671</v>
      </c>
      <c r="AE12">
        <f t="shared" si="3"/>
        <v>4788.9517114279906</v>
      </c>
      <c r="AF12">
        <f t="shared" si="4"/>
        <v>-239.44758557139951</v>
      </c>
      <c r="AG12">
        <f t="shared" si="5"/>
        <v>-10.6598343751123</v>
      </c>
      <c r="AH12">
        <f t="shared" si="6"/>
        <v>-3287.4402774572814</v>
      </c>
      <c r="AI12">
        <f t="shared" si="7"/>
        <v>1251.4040140241973</v>
      </c>
      <c r="AJ12">
        <f t="shared" si="8"/>
        <v>27.654077959668939</v>
      </c>
      <c r="AK12">
        <f t="shared" si="32"/>
        <v>1227.6653720120953</v>
      </c>
      <c r="AL12">
        <f t="shared" si="9"/>
        <v>2506.7234639959615</v>
      </c>
      <c r="AN12">
        <f t="shared" si="10"/>
        <v>2838.6161096976407</v>
      </c>
      <c r="AO12">
        <f t="shared" si="11"/>
        <v>-141.930805484882</v>
      </c>
      <c r="AP12">
        <f t="shared" si="12"/>
        <v>-6.3185388801675018</v>
      </c>
      <c r="AQ12">
        <f t="shared" si="13"/>
        <v>-1948.6061863999309</v>
      </c>
      <c r="AR12">
        <f t="shared" si="14"/>
        <v>741.76057893265988</v>
      </c>
      <c r="AS12">
        <f t="shared" si="15"/>
        <v>16.39175250145578</v>
      </c>
      <c r="AT12">
        <f t="shared" si="16"/>
        <v>727.68967245909994</v>
      </c>
      <c r="AU12">
        <f t="shared" si="17"/>
        <v>1485.8420038932156</v>
      </c>
      <c r="AW12">
        <v>9</v>
      </c>
      <c r="AX12">
        <f>(R12*SUMPRODUCT(K13:$K$23, X13:$X$23)-$AZ$3*SUMPRODUCT(K12:$K$22, W13:$W$23))/Z12</f>
        <v>15198.311346977574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5615.6497639973168</v>
      </c>
      <c r="P13">
        <f t="shared" si="30"/>
        <v>280.78248819986584</v>
      </c>
      <c r="Q13" s="5">
        <f t="shared" si="31"/>
        <v>12.5</v>
      </c>
      <c r="R13">
        <f t="shared" si="0"/>
        <v>250000</v>
      </c>
      <c r="S13">
        <f t="shared" si="1"/>
        <v>15296.210512453203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12960.918539213671</v>
      </c>
      <c r="AC13">
        <f t="shared" si="2"/>
        <v>12682.825369975028</v>
      </c>
      <c r="AE13">
        <f t="shared" si="3"/>
        <v>4656.205877771803</v>
      </c>
      <c r="AF13">
        <f t="shared" si="4"/>
        <v>-232.81029388859014</v>
      </c>
      <c r="AG13">
        <f t="shared" si="5"/>
        <v>-10.364352464659039</v>
      </c>
      <c r="AH13">
        <f t="shared" si="6"/>
        <v>-3777.6713340427978</v>
      </c>
      <c r="AI13">
        <f t="shared" si="7"/>
        <v>635.35989737575619</v>
      </c>
      <c r="AJ13">
        <f t="shared" si="8"/>
        <v>278.0931692386439</v>
      </c>
      <c r="AK13">
        <f t="shared" si="32"/>
        <v>1806.2302373897667</v>
      </c>
      <c r="AL13">
        <f t="shared" si="9"/>
        <v>2719.6833040041665</v>
      </c>
      <c r="AN13">
        <f t="shared" si="10"/>
        <v>2500.1648586353535</v>
      </c>
      <c r="AO13">
        <f t="shared" si="11"/>
        <v>-125.00824293176768</v>
      </c>
      <c r="AP13">
        <f t="shared" si="12"/>
        <v>-5.5651726952957556</v>
      </c>
      <c r="AQ13">
        <f t="shared" si="13"/>
        <v>-2028.4328839358984</v>
      </c>
      <c r="AR13">
        <f t="shared" si="14"/>
        <v>341.15855907239194</v>
      </c>
      <c r="AS13">
        <f t="shared" si="15"/>
        <v>149.32302982481366</v>
      </c>
      <c r="AT13">
        <f t="shared" si="16"/>
        <v>969.86118841624955</v>
      </c>
      <c r="AU13">
        <f t="shared" si="17"/>
        <v>1460.3427773134551</v>
      </c>
      <c r="AW13">
        <v>10</v>
      </c>
      <c r="AX13">
        <f>(R13*SUMPRODUCT(K14:$K$23, X14:$X$23)-$AZ$3*SUMPRODUCT(K13:$K$22, W14:$W$23))/Z13</f>
        <v>15296.210512453203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5615.6497639973168</v>
      </c>
      <c r="P14">
        <f t="shared" si="30"/>
        <v>280.78248819986584</v>
      </c>
      <c r="Q14" s="5">
        <f t="shared" si="31"/>
        <v>12.5</v>
      </c>
      <c r="R14">
        <f t="shared" si="0"/>
        <v>250000</v>
      </c>
      <c r="S14">
        <f t="shared" si="1"/>
        <v>15050.407787427856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12682.825369975028</v>
      </c>
      <c r="AC14">
        <f t="shared" si="2"/>
        <v>12095.055195330759</v>
      </c>
      <c r="AE14">
        <f t="shared" si="3"/>
        <v>4512.9404340745523</v>
      </c>
      <c r="AF14">
        <f t="shared" si="4"/>
        <v>-225.64702170372763</v>
      </c>
      <c r="AG14">
        <f t="shared" si="5"/>
        <v>-10.045454719700512</v>
      </c>
      <c r="AH14">
        <f t="shared" si="6"/>
        <v>-4305.0844062387268</v>
      </c>
      <c r="AI14">
        <f t="shared" si="7"/>
        <v>-27.836448587602717</v>
      </c>
      <c r="AJ14">
        <f t="shared" si="8"/>
        <v>587.77017464426899</v>
      </c>
      <c r="AK14">
        <f t="shared" si="32"/>
        <v>1452.1330642053347</v>
      </c>
      <c r="AL14">
        <f t="shared" si="9"/>
        <v>2012.0667902620009</v>
      </c>
      <c r="AN14">
        <f t="shared" si="10"/>
        <v>2232.2264005526831</v>
      </c>
      <c r="AO14">
        <f t="shared" si="11"/>
        <v>-111.61132002763416</v>
      </c>
      <c r="AP14">
        <f t="shared" si="12"/>
        <v>-4.9687625082670444</v>
      </c>
      <c r="AQ14">
        <f t="shared" si="13"/>
        <v>-2129.4150030554129</v>
      </c>
      <c r="AR14">
        <f t="shared" si="14"/>
        <v>-13.768685038630791</v>
      </c>
      <c r="AS14">
        <f t="shared" si="15"/>
        <v>290.72754681005483</v>
      </c>
      <c r="AT14">
        <f t="shared" si="16"/>
        <v>718.26557659836021</v>
      </c>
      <c r="AU14">
        <f t="shared" si="17"/>
        <v>995.22443836978425</v>
      </c>
      <c r="AW14">
        <v>11</v>
      </c>
      <c r="AX14">
        <f>(R14*SUMPRODUCT(K15:$K$23, X15:$X$23)-$AZ$3*SUMPRODUCT(K14:$K$22, W15:$W$23))/Z14</f>
        <v>15050.407787427856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5615.6497639973168</v>
      </c>
      <c r="P15">
        <f t="shared" si="30"/>
        <v>280.78248819986584</v>
      </c>
      <c r="Q15" s="5">
        <f t="shared" si="31"/>
        <v>12.5</v>
      </c>
      <c r="R15">
        <f t="shared" si="0"/>
        <v>250000</v>
      </c>
      <c r="S15">
        <f t="shared" si="1"/>
        <v>14499.947816756494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12095.055195330759</v>
      </c>
      <c r="AC15">
        <f t="shared" si="2"/>
        <v>11253.871327202956</v>
      </c>
      <c r="AE15">
        <f t="shared" si="3"/>
        <v>4358.4846415537122</v>
      </c>
      <c r="AF15">
        <f t="shared" si="4"/>
        <v>-217.92423207768559</v>
      </c>
      <c r="AG15">
        <f t="shared" si="5"/>
        <v>-9.7016481278278359</v>
      </c>
      <c r="AH15">
        <f t="shared" si="6"/>
        <v>-4867.0408935133928</v>
      </c>
      <c r="AI15">
        <f t="shared" si="7"/>
        <v>-736.18213216519416</v>
      </c>
      <c r="AJ15">
        <f t="shared" si="8"/>
        <v>841.18386812780227</v>
      </c>
      <c r="AK15">
        <f t="shared" si="32"/>
        <v>1389.2816273033166</v>
      </c>
      <c r="AL15">
        <f t="shared" si="9"/>
        <v>1494.2833632659247</v>
      </c>
      <c r="AN15">
        <f t="shared" si="10"/>
        <v>1985.8951989216648</v>
      </c>
      <c r="AO15">
        <f t="shared" si="11"/>
        <v>-99.294759946083232</v>
      </c>
      <c r="AP15">
        <f t="shared" si="12"/>
        <v>-4.4204483950670879</v>
      </c>
      <c r="AQ15">
        <f t="shared" si="13"/>
        <v>-2217.6132161241535</v>
      </c>
      <c r="AR15">
        <f t="shared" si="14"/>
        <v>-335.43322554363914</v>
      </c>
      <c r="AS15">
        <f t="shared" si="15"/>
        <v>383.27610224866061</v>
      </c>
      <c r="AT15">
        <f t="shared" si="16"/>
        <v>633.01076876760942</v>
      </c>
      <c r="AU15">
        <f t="shared" si="17"/>
        <v>680.85364547263089</v>
      </c>
      <c r="AW15">
        <v>12</v>
      </c>
      <c r="AX15">
        <f>(R15*SUMPRODUCT(K16:$K$23, X16:$X$23)-$AZ$3*SUMPRODUCT(K15:$K$22, W16:$W$23))/Z15</f>
        <v>14499.947816756494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5615.6497639973168</v>
      </c>
      <c r="P16">
        <f t="shared" si="30"/>
        <v>280.78248819986584</v>
      </c>
      <c r="Q16" s="5">
        <f t="shared" si="31"/>
        <v>12.5</v>
      </c>
      <c r="R16">
        <f t="shared" si="0"/>
        <v>250000</v>
      </c>
      <c r="S16">
        <f t="shared" si="1"/>
        <v>13674.897039715539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11253.871327202956</v>
      </c>
      <c r="AC16">
        <f t="shared" si="2"/>
        <v>10212.026137685154</v>
      </c>
      <c r="AE16">
        <f t="shared" si="3"/>
        <v>4193.608332368035</v>
      </c>
      <c r="AF16">
        <f t="shared" si="4"/>
        <v>-209.68041661840175</v>
      </c>
      <c r="AG16">
        <f t="shared" si="5"/>
        <v>-9.3346462756051416</v>
      </c>
      <c r="AH16">
        <f t="shared" si="6"/>
        <v>-5399.7074188883444</v>
      </c>
      <c r="AI16">
        <f t="shared" si="7"/>
        <v>-1425.1141494143167</v>
      </c>
      <c r="AJ16">
        <f t="shared" si="8"/>
        <v>1041.8451895178023</v>
      </c>
      <c r="AK16">
        <f t="shared" si="32"/>
        <v>1303.8984812194533</v>
      </c>
      <c r="AL16">
        <f t="shared" si="9"/>
        <v>920.6295213229389</v>
      </c>
      <c r="AN16">
        <f t="shared" si="10"/>
        <v>1760.1546992200124</v>
      </c>
      <c r="AO16">
        <f t="shared" si="11"/>
        <v>-88.007734961000608</v>
      </c>
      <c r="AP16">
        <f t="shared" si="12"/>
        <v>-3.9179675843225663</v>
      </c>
      <c r="AQ16">
        <f t="shared" si="13"/>
        <v>-2266.3824645737982</v>
      </c>
      <c r="AR16">
        <f t="shared" si="14"/>
        <v>-598.15346789910916</v>
      </c>
      <c r="AS16">
        <f t="shared" si="15"/>
        <v>437.28659446696923</v>
      </c>
      <c r="AT16">
        <f t="shared" si="16"/>
        <v>547.27644003136743</v>
      </c>
      <c r="AU16">
        <f t="shared" si="17"/>
        <v>386.40956659922745</v>
      </c>
      <c r="AW16">
        <v>13</v>
      </c>
      <c r="AX16">
        <f>(R16*SUMPRODUCT(K17:$K$23, X17:$X$23)-$AZ$3*SUMPRODUCT(K16:$K$22, W17:$W$23))/Z16</f>
        <v>13674.897039715539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5615.6497639973168</v>
      </c>
      <c r="P17">
        <f t="shared" si="30"/>
        <v>280.78248819986584</v>
      </c>
      <c r="Q17" s="5">
        <f t="shared" si="31"/>
        <v>12.5</v>
      </c>
      <c r="R17">
        <f t="shared" si="0"/>
        <v>250000</v>
      </c>
      <c r="S17">
        <f t="shared" si="1"/>
        <v>12590.495963729441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10212.026137685154</v>
      </c>
      <c r="AC17">
        <f t="shared" si="2"/>
        <v>9010.2994860964645</v>
      </c>
      <c r="AE17">
        <f t="shared" si="3"/>
        <v>4018.8000797114651</v>
      </c>
      <c r="AF17">
        <f t="shared" si="4"/>
        <v>-200.94000398557324</v>
      </c>
      <c r="AG17">
        <f t="shared" si="5"/>
        <v>-8.9455366889966381</v>
      </c>
      <c r="AH17">
        <f t="shared" si="6"/>
        <v>-5915.2624770490211</v>
      </c>
      <c r="AI17">
        <f t="shared" si="7"/>
        <v>-2106.3479380121257</v>
      </c>
      <c r="AJ17">
        <f t="shared" si="8"/>
        <v>1201.7266515886895</v>
      </c>
      <c r="AK17">
        <f t="shared" si="32"/>
        <v>1200.5373632815833</v>
      </c>
      <c r="AL17">
        <f t="shared" si="9"/>
        <v>295.91607685814711</v>
      </c>
      <c r="AN17">
        <f t="shared" si="10"/>
        <v>1553.8229873967275</v>
      </c>
      <c r="AO17">
        <f t="shared" si="11"/>
        <v>-77.691149369836367</v>
      </c>
      <c r="AP17">
        <f t="shared" si="12"/>
        <v>-3.4586892271988159</v>
      </c>
      <c r="AQ17">
        <f t="shared" si="13"/>
        <v>-2287.0684361049321</v>
      </c>
      <c r="AR17">
        <f t="shared" si="14"/>
        <v>-814.39528730523955</v>
      </c>
      <c r="AS17">
        <f t="shared" si="15"/>
        <v>464.63383566466609</v>
      </c>
      <c r="AT17">
        <f t="shared" si="16"/>
        <v>464.17401097232749</v>
      </c>
      <c r="AU17">
        <f t="shared" si="17"/>
        <v>114.41255933175403</v>
      </c>
      <c r="AW17">
        <v>14</v>
      </c>
      <c r="AX17">
        <f>(R17*SUMPRODUCT(K18:$K$23, X18:$X$23)-$AZ$3*SUMPRODUCT(K17:$K$22, W18:$W$23))/Z17</f>
        <v>12590.495963729441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5615.6497639973168</v>
      </c>
      <c r="P18">
        <f t="shared" si="30"/>
        <v>280.78248819986584</v>
      </c>
      <c r="Q18" s="5">
        <f t="shared" si="31"/>
        <v>12.5</v>
      </c>
      <c r="R18">
        <f t="shared" si="0"/>
        <v>250000</v>
      </c>
      <c r="S18">
        <f t="shared" si="1"/>
        <v>11246.351081861012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9010.2994860964645</v>
      </c>
      <c r="AC18">
        <f t="shared" si="2"/>
        <v>7678.6807619011179</v>
      </c>
      <c r="AE18">
        <f t="shared" si="3"/>
        <v>3834.201999787228</v>
      </c>
      <c r="AF18">
        <f t="shared" si="4"/>
        <v>-191.7100999893614</v>
      </c>
      <c r="AG18">
        <f t="shared" si="5"/>
        <v>-8.5346357076273058</v>
      </c>
      <c r="AH18">
        <f t="shared" si="6"/>
        <v>-6428.9122895873397</v>
      </c>
      <c r="AI18">
        <f t="shared" si="7"/>
        <v>-2794.9550254971005</v>
      </c>
      <c r="AJ18">
        <f t="shared" si="8"/>
        <v>1331.6187241953467</v>
      </c>
      <c r="AK18">
        <f t="shared" si="32"/>
        <v>1082.6993588909781</v>
      </c>
      <c r="AL18">
        <f t="shared" si="9"/>
        <v>-380.63694241077565</v>
      </c>
      <c r="AN18">
        <f t="shared" si="10"/>
        <v>1365.5961897015657</v>
      </c>
      <c r="AO18">
        <f t="shared" si="11"/>
        <v>-68.279809485078275</v>
      </c>
      <c r="AP18">
        <f t="shared" si="12"/>
        <v>-3.0397110020477638</v>
      </c>
      <c r="AQ18">
        <f t="shared" si="13"/>
        <v>-2289.7328119575418</v>
      </c>
      <c r="AR18">
        <f t="shared" si="14"/>
        <v>-995.45614274310208</v>
      </c>
      <c r="AS18">
        <f t="shared" si="15"/>
        <v>474.27168834540726</v>
      </c>
      <c r="AT18">
        <f t="shared" si="16"/>
        <v>385.61612538303825</v>
      </c>
      <c r="AU18">
        <f t="shared" si="17"/>
        <v>-135.56832901465665</v>
      </c>
      <c r="AW18">
        <v>15</v>
      </c>
      <c r="AX18">
        <f>(R18*SUMPRODUCT(K19:$K$23, X19:$X$23)-$AZ$3*SUMPRODUCT(K18:$K$22, W19:$W$23))/Z18</f>
        <v>11246.351081861012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5615.6497639973168</v>
      </c>
      <c r="P19">
        <f t="shared" si="30"/>
        <v>280.78248819986584</v>
      </c>
      <c r="Q19" s="5">
        <f t="shared" si="31"/>
        <v>12.5</v>
      </c>
      <c r="R19">
        <f t="shared" si="0"/>
        <v>250000</v>
      </c>
      <c r="S19">
        <f t="shared" si="1"/>
        <v>9605.4220211366701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7678.6807619011179</v>
      </c>
      <c r="AC19">
        <f t="shared" si="2"/>
        <v>6223.7206683333188</v>
      </c>
      <c r="AE19">
        <f t="shared" si="3"/>
        <v>3638.5944756413051</v>
      </c>
      <c r="AF19">
        <f t="shared" si="4"/>
        <v>-181.92972378206525</v>
      </c>
      <c r="AG19">
        <f t="shared" si="5"/>
        <v>-8.0992285589301307</v>
      </c>
      <c r="AH19">
        <f t="shared" si="6"/>
        <v>-7001.2158324180527</v>
      </c>
      <c r="AI19">
        <f t="shared" si="7"/>
        <v>-3552.6503091177428</v>
      </c>
      <c r="AJ19">
        <f t="shared" si="8"/>
        <v>1454.960093567799</v>
      </c>
      <c r="AK19">
        <f t="shared" si="32"/>
        <v>952.85151561247392</v>
      </c>
      <c r="AL19">
        <f t="shared" si="9"/>
        <v>-1144.8386999374698</v>
      </c>
      <c r="AN19">
        <f t="shared" si="10"/>
        <v>1193.7767870438699</v>
      </c>
      <c r="AO19">
        <f t="shared" si="11"/>
        <v>-59.688839352193497</v>
      </c>
      <c r="AP19">
        <f t="shared" si="12"/>
        <v>-2.657254363282529</v>
      </c>
      <c r="AQ19">
        <f t="shared" si="13"/>
        <v>-2297.0102872900152</v>
      </c>
      <c r="AR19">
        <f t="shared" si="14"/>
        <v>-1165.5795939616212</v>
      </c>
      <c r="AS19">
        <f t="shared" si="15"/>
        <v>477.35398858106771</v>
      </c>
      <c r="AT19">
        <f t="shared" si="16"/>
        <v>312.61852027004386</v>
      </c>
      <c r="AU19">
        <f t="shared" si="17"/>
        <v>-375.60708511050962</v>
      </c>
      <c r="AW19">
        <v>16</v>
      </c>
      <c r="AX19">
        <f>(R19*SUMPRODUCT(K20:$K$23, X20:$X$23)-$AZ$3*SUMPRODUCT(K19:$K$22, W20:$W$23))/Z19</f>
        <v>9605.4220211366701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5615.6497639973168</v>
      </c>
      <c r="P20">
        <f t="shared" si="30"/>
        <v>280.78248819986584</v>
      </c>
      <c r="Q20" s="5">
        <f t="shared" si="31"/>
        <v>12.5</v>
      </c>
      <c r="R20">
        <f t="shared" si="0"/>
        <v>250000</v>
      </c>
      <c r="S20">
        <f t="shared" si="1"/>
        <v>7665.5760938174262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6223.7206683333188</v>
      </c>
      <c r="AC20">
        <f t="shared" si="2"/>
        <v>4686.5134596469061</v>
      </c>
      <c r="AE20">
        <f t="shared" si="3"/>
        <v>3433.247270855833</v>
      </c>
      <c r="AF20">
        <f t="shared" si="4"/>
        <v>-171.66236354279167</v>
      </c>
      <c r="AG20">
        <f t="shared" si="5"/>
        <v>-7.6421416379695755</v>
      </c>
      <c r="AH20">
        <f t="shared" si="6"/>
        <v>-7521.8927074250551</v>
      </c>
      <c r="AI20">
        <f t="shared" si="7"/>
        <v>-4267.9499417499828</v>
      </c>
      <c r="AJ20">
        <f t="shared" si="8"/>
        <v>1537.2072086864127</v>
      </c>
      <c r="AK20">
        <f t="shared" si="32"/>
        <v>811.65759810805912</v>
      </c>
      <c r="AL20">
        <f t="shared" si="9"/>
        <v>-1919.085134955511</v>
      </c>
      <c r="AN20">
        <f t="shared" si="10"/>
        <v>1037.6161542901784</v>
      </c>
      <c r="AO20">
        <f t="shared" si="11"/>
        <v>-51.880807714508926</v>
      </c>
      <c r="AP20">
        <f t="shared" si="12"/>
        <v>-2.3096529295293546</v>
      </c>
      <c r="AQ20">
        <f t="shared" si="13"/>
        <v>-2273.3105914961229</v>
      </c>
      <c r="AR20">
        <f t="shared" si="14"/>
        <v>-1289.8848978499827</v>
      </c>
      <c r="AS20">
        <f t="shared" si="15"/>
        <v>464.5837909096274</v>
      </c>
      <c r="AT20">
        <f t="shared" si="16"/>
        <v>245.30392631444465</v>
      </c>
      <c r="AU20">
        <f t="shared" si="17"/>
        <v>-579.99718062591069</v>
      </c>
      <c r="AW20">
        <v>17</v>
      </c>
      <c r="AX20">
        <f>(R20*SUMPRODUCT(K21:$K$23, X21:$X$23)-$AZ$3*SUMPRODUCT(K20:$K$22, W21:$W$23))/Z20</f>
        <v>7665.5760938174262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5615.6497639973168</v>
      </c>
      <c r="P21">
        <f t="shared" si="30"/>
        <v>280.78248819986584</v>
      </c>
      <c r="Q21" s="5">
        <f t="shared" si="31"/>
        <v>12.5</v>
      </c>
      <c r="R21">
        <f t="shared" si="0"/>
        <v>250000</v>
      </c>
      <c r="S21">
        <f t="shared" si="1"/>
        <v>5440.8184334363823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4686.5134596469061</v>
      </c>
      <c r="AC21">
        <f t="shared" si="2"/>
        <v>3120.6771836849448</v>
      </c>
      <c r="AE21">
        <f t="shared" si="3"/>
        <v>3220.9547707703487</v>
      </c>
      <c r="AF21">
        <f t="shared" si="4"/>
        <v>-161.04773853851742</v>
      </c>
      <c r="AG21">
        <f t="shared" si="5"/>
        <v>-7.1695950293684652</v>
      </c>
      <c r="AH21">
        <f t="shared" si="6"/>
        <v>-7922.5038444282836</v>
      </c>
      <c r="AI21">
        <f t="shared" si="7"/>
        <v>-4869.7664072258212</v>
      </c>
      <c r="AJ21">
        <f t="shared" si="8"/>
        <v>1565.8362759619613</v>
      </c>
      <c r="AK21">
        <f t="shared" si="32"/>
        <v>662.86120149006365</v>
      </c>
      <c r="AL21">
        <f t="shared" si="9"/>
        <v>-2641.0689297737963</v>
      </c>
      <c r="AN21">
        <f t="shared" si="10"/>
        <v>896.72325882391624</v>
      </c>
      <c r="AO21">
        <f t="shared" si="11"/>
        <v>-44.836162941195809</v>
      </c>
      <c r="AP21">
        <f t="shared" si="12"/>
        <v>-1.9960362925696711</v>
      </c>
      <c r="AQ21">
        <f t="shared" si="13"/>
        <v>-2205.6483158009751</v>
      </c>
      <c r="AR21">
        <f t="shared" si="14"/>
        <v>-1355.7572562108244</v>
      </c>
      <c r="AS21">
        <f t="shared" si="15"/>
        <v>435.933413566529</v>
      </c>
      <c r="AT21">
        <f t="shared" si="16"/>
        <v>184.54250340371726</v>
      </c>
      <c r="AU21">
        <f t="shared" si="17"/>
        <v>-735.28133924057818</v>
      </c>
      <c r="AW21">
        <v>18</v>
      </c>
      <c r="AX21">
        <f>(R21*SUMPRODUCT(K22:$K$23, X22:$X$23)-$AZ$3*SUMPRODUCT(K21:$K$22, W22:$W$23))/Z21</f>
        <v>5440.8184334363823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5615.6497639973168</v>
      </c>
      <c r="P22">
        <f t="shared" si="30"/>
        <v>280.78248819986584</v>
      </c>
      <c r="Q22" s="5">
        <f t="shared" si="31"/>
        <v>12.5</v>
      </c>
      <c r="R22">
        <f t="shared" si="0"/>
        <v>250000</v>
      </c>
      <c r="S22">
        <f t="shared" si="1"/>
        <v>2897.1258182733918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3120.6771836849448</v>
      </c>
      <c r="AC22">
        <f t="shared" si="2"/>
        <v>1549.0797575783911</v>
      </c>
      <c r="AE22">
        <f t="shared" si="3"/>
        <v>3002.6619210630397</v>
      </c>
      <c r="AF22">
        <f t="shared" si="4"/>
        <v>-150.13309605315197</v>
      </c>
      <c r="AG22">
        <f t="shared" si="5"/>
        <v>-6.6836921087776595</v>
      </c>
      <c r="AH22">
        <f t="shared" si="6"/>
        <v>-8284.1394059424201</v>
      </c>
      <c r="AI22">
        <f t="shared" si="7"/>
        <v>-5438.2942730413097</v>
      </c>
      <c r="AJ22">
        <f t="shared" si="8"/>
        <v>1571.5974261065537</v>
      </c>
      <c r="AK22">
        <f t="shared" si="32"/>
        <v>511.12723816401683</v>
      </c>
      <c r="AL22">
        <f t="shared" si="9"/>
        <v>-3355.5696087707388</v>
      </c>
      <c r="AN22">
        <f t="shared" si="10"/>
        <v>770.05618151733358</v>
      </c>
      <c r="AO22">
        <f t="shared" si="11"/>
        <v>-38.502809075866672</v>
      </c>
      <c r="AP22">
        <f t="shared" si="12"/>
        <v>-1.7140852213893993</v>
      </c>
      <c r="AQ22">
        <f t="shared" si="13"/>
        <v>-2124.5324734523656</v>
      </c>
      <c r="AR22">
        <f t="shared" si="14"/>
        <v>-1394.6931862322883</v>
      </c>
      <c r="AS22">
        <f t="shared" si="15"/>
        <v>403.04847653365721</v>
      </c>
      <c r="AT22">
        <f t="shared" si="16"/>
        <v>131.08258593119851</v>
      </c>
      <c r="AU22">
        <f t="shared" si="17"/>
        <v>-860.56212376743247</v>
      </c>
      <c r="AW22">
        <v>19</v>
      </c>
      <c r="AX22">
        <f>(R22*SUMPRODUCT(K23:$K$23, X23:$X$23)-$AZ$3*SUMPRODUCT(K22:$K$22, W23:$W$23))/Z22</f>
        <v>2897.1258182733918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5615.6497639973168</v>
      </c>
      <c r="P23">
        <f t="shared" si="30"/>
        <v>280.78248819986584</v>
      </c>
      <c r="Q23" s="5">
        <f t="shared" si="31"/>
        <v>12.5</v>
      </c>
      <c r="R23">
        <f t="shared" si="0"/>
        <v>250000</v>
      </c>
      <c r="S23">
        <f t="shared" si="1"/>
        <v>3128.9478498017843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1549.0797575783911</v>
      </c>
      <c r="AC23">
        <f t="shared" si="2"/>
        <v>1549.0797575783911</v>
      </c>
      <c r="AE23">
        <f t="shared" si="3"/>
        <v>2780.1963447902112</v>
      </c>
      <c r="AF23">
        <f t="shared" si="4"/>
        <v>-139.00981723951057</v>
      </c>
      <c r="AG23">
        <f t="shared" si="5"/>
        <v>-6.1885010231015984</v>
      </c>
      <c r="AH23">
        <f t="shared" si="6"/>
        <v>-8567.0832917656935</v>
      </c>
      <c r="AI23">
        <f t="shared" si="7"/>
        <v>-5932.0852652380945</v>
      </c>
      <c r="AJ23">
        <f t="shared" si="8"/>
        <v>0</v>
      </c>
      <c r="AK23">
        <f t="shared" si="32"/>
        <v>358.56108601849638</v>
      </c>
      <c r="AL23">
        <f t="shared" si="9"/>
        <v>-5573.5241792195984</v>
      </c>
      <c r="AN23">
        <f t="shared" si="10"/>
        <v>656.80070471687839</v>
      </c>
      <c r="AO23">
        <f t="shared" si="11"/>
        <v>-32.840035235843921</v>
      </c>
      <c r="AP23">
        <f t="shared" si="12"/>
        <v>-1.4619873307620515</v>
      </c>
      <c r="AQ23">
        <f t="shared" si="13"/>
        <v>-2023.909697580908</v>
      </c>
      <c r="AR23">
        <f t="shared" si="14"/>
        <v>-1401.4110154306354</v>
      </c>
      <c r="AS23">
        <f t="shared" si="15"/>
        <v>0</v>
      </c>
      <c r="AT23">
        <f t="shared" si="16"/>
        <v>84.707389254109799</v>
      </c>
      <c r="AU23">
        <f t="shared" si="17"/>
        <v>-1316.7036261765256</v>
      </c>
      <c r="AW23">
        <v>20</v>
      </c>
      <c r="AX23">
        <f>(R23*SUMPRODUCT(K$23:$K24, X$23:$X24)-$AZ$3*SUMPRODUCT(K$22:$K23, W$23:$W24))/Z23</f>
        <v>3128.9478498017843</v>
      </c>
    </row>
    <row r="25" spans="5:50" x14ac:dyDescent="0.25">
      <c r="AN25" s="6">
        <f t="shared" ref="AN25:AU25" si="33">SUM(AN3:AN23)</f>
        <v>52300.493271930412</v>
      </c>
      <c r="AO25" s="6">
        <f t="shared" si="33"/>
        <v>-6826.761986594508</v>
      </c>
      <c r="AP25" s="6">
        <f t="shared" si="33"/>
        <v>-728.87380461482962</v>
      </c>
      <c r="AQ25" s="6">
        <f t="shared" si="33"/>
        <v>-35096.987022468566</v>
      </c>
      <c r="AR25" s="6">
        <f t="shared" si="33"/>
        <v>9647.8704582525133</v>
      </c>
      <c r="AS25" s="6">
        <f t="shared" si="33"/>
        <v>-6960.2407941523579</v>
      </c>
      <c r="AT25" s="6">
        <f t="shared" si="33"/>
        <v>9698.7309990750055</v>
      </c>
      <c r="AU25" s="7">
        <f t="shared" si="33"/>
        <v>12386.360663175165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19073.765651585585</v>
      </c>
      <c r="K3">
        <v>1</v>
      </c>
      <c r="L3" s="2">
        <v>0</v>
      </c>
      <c r="O3">
        <f>$C$3</f>
        <v>19073.765651585585</v>
      </c>
      <c r="P3">
        <f>O3*B5</f>
        <v>15259.012521268469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19073.765651585585</v>
      </c>
      <c r="AF3">
        <f t="shared" ref="AF3:AF23" si="4">-$Z3*P3</f>
        <v>-15259.012521268469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3189.7961596171162</v>
      </c>
      <c r="AJ3">
        <f t="shared" ref="AJ3:AJ23" si="8">AB3-AC3</f>
        <v>0</v>
      </c>
      <c r="AL3">
        <f t="shared" ref="AL3:AL23" si="9">SUM(AI3:AK3)</f>
        <v>3189.7961596171162</v>
      </c>
      <c r="AN3">
        <f t="shared" ref="AN3:AN23" si="10">AE3*$K3</f>
        <v>19073.765651585585</v>
      </c>
      <c r="AO3">
        <f t="shared" ref="AO3:AO23" si="11">AF3*$K3</f>
        <v>-15259.012521268469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3189.7961596171162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3189.7961596171162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11269.134051811328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6531.7616733814202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6330.7877991957939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-6330.7877991957939</v>
      </c>
      <c r="AK4">
        <f>H4*SUM(AB4, AE4:AF4)</f>
        <v>0</v>
      </c>
      <c r="AL4">
        <f t="shared" si="9"/>
        <v>-11522.965049195795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-4938.346252615559</v>
      </c>
      <c r="AR4">
        <f t="shared" si="14"/>
        <v>-4938.346252615559</v>
      </c>
      <c r="AS4">
        <f t="shared" si="15"/>
        <v>-6021.2933224232384</v>
      </c>
      <c r="AT4">
        <f t="shared" si="16"/>
        <v>0</v>
      </c>
      <c r="AU4">
        <f t="shared" si="17"/>
        <v>-10959.639575038798</v>
      </c>
      <c r="AW4">
        <v>1</v>
      </c>
      <c r="AX4">
        <f>(R4*SUMPRODUCT(K5:$K$23, X5:$X$23)-$AZ$3*SUMPRODUCT(K4:$K$22, W5:$W$23))/Z4</f>
        <v>6531.7616733814202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19073.765651585585</v>
      </c>
      <c r="P5">
        <f t="shared" ref="P5:P23" si="30">O5*$C$5</f>
        <v>953.6882825792793</v>
      </c>
      <c r="Q5" s="5">
        <f t="shared" ref="Q5:Q23" si="31">$C$8</f>
        <v>12.5</v>
      </c>
      <c r="R5">
        <f t="shared" si="0"/>
        <v>250000</v>
      </c>
      <c r="S5">
        <f t="shared" si="1"/>
        <v>12191.231111632762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6330.7877991957939</v>
      </c>
      <c r="AC5">
        <f t="shared" si="2"/>
        <v>11411.714807402532</v>
      </c>
      <c r="AE5">
        <f t="shared" si="3"/>
        <v>17854.175015305194</v>
      </c>
      <c r="AF5">
        <f t="shared" si="4"/>
        <v>-892.70875076525965</v>
      </c>
      <c r="AG5">
        <f t="shared" si="5"/>
        <v>-11.700740785433862</v>
      </c>
      <c r="AH5">
        <f t="shared" si="6"/>
        <v>-5869.9288138227976</v>
      </c>
      <c r="AI5">
        <f t="shared" si="7"/>
        <v>11079.836709931704</v>
      </c>
      <c r="AJ5">
        <f t="shared" si="8"/>
        <v>-5080.9270082067378</v>
      </c>
      <c r="AK5">
        <f>H5*SUM(AB5, AE5:AF5)</f>
        <v>1208.8679859078843</v>
      </c>
      <c r="AL5">
        <f t="shared" si="9"/>
        <v>7207.7776876328498</v>
      </c>
      <c r="AN5">
        <f t="shared" si="10"/>
        <v>16143.487428289893</v>
      </c>
      <c r="AO5">
        <f t="shared" si="11"/>
        <v>-807.17437141449454</v>
      </c>
      <c r="AP5">
        <f t="shared" si="12"/>
        <v>-10.579640986458735</v>
      </c>
      <c r="AQ5">
        <f t="shared" si="13"/>
        <v>-5307.5049353819231</v>
      </c>
      <c r="AR5">
        <f t="shared" si="14"/>
        <v>10018.228480507018</v>
      </c>
      <c r="AS5">
        <f t="shared" si="15"/>
        <v>-4594.1008873683859</v>
      </c>
      <c r="AT5">
        <f t="shared" si="16"/>
        <v>1093.0409899217887</v>
      </c>
      <c r="AU5">
        <f t="shared" si="17"/>
        <v>6517.1685830604201</v>
      </c>
      <c r="AW5">
        <v>2</v>
      </c>
      <c r="AX5">
        <f>(R5*SUMPRODUCT(K6:$K$23, X6:$X$23)-$AZ$3*SUMPRODUCT(K5:$K$22, W6:$W$23))/Z5</f>
        <v>12191.231111632762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19073.765651585585</v>
      </c>
      <c r="P6">
        <f t="shared" si="30"/>
        <v>953.6882825792793</v>
      </c>
      <c r="Q6" s="5">
        <f t="shared" si="31"/>
        <v>12.5</v>
      </c>
      <c r="R6">
        <f t="shared" si="0"/>
        <v>250000</v>
      </c>
      <c r="S6">
        <f t="shared" si="1"/>
        <v>17061.689899967441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11411.714807402532</v>
      </c>
      <c r="AC6">
        <f t="shared" si="2"/>
        <v>15366.598214729891</v>
      </c>
      <c r="AE6">
        <f t="shared" si="3"/>
        <v>17178.772731673591</v>
      </c>
      <c r="AF6">
        <f t="shared" si="4"/>
        <v>-858.93863658367957</v>
      </c>
      <c r="AG6">
        <f t="shared" si="5"/>
        <v>-11.258115626898729</v>
      </c>
      <c r="AH6">
        <f t="shared" si="6"/>
        <v>-6512.3550136158719</v>
      </c>
      <c r="AI6">
        <f t="shared" si="7"/>
        <v>9796.2209658471402</v>
      </c>
      <c r="AJ6">
        <f t="shared" si="8"/>
        <v>-3954.8834073273592</v>
      </c>
      <c r="AK6">
        <f>H6*SUM(AB6, AE6:AF6)</f>
        <v>1516.9157249663367</v>
      </c>
      <c r="AL6">
        <f t="shared" si="9"/>
        <v>7358.2532834861177</v>
      </c>
      <c r="AN6">
        <f t="shared" si="10"/>
        <v>14727.219521105802</v>
      </c>
      <c r="AO6">
        <f t="shared" si="11"/>
        <v>-736.36097605529017</v>
      </c>
      <c r="AP6">
        <f t="shared" si="12"/>
        <v>-9.6514892432118806</v>
      </c>
      <c r="AQ6">
        <f t="shared" si="13"/>
        <v>-5582.9879923879334</v>
      </c>
      <c r="AR6">
        <f t="shared" si="14"/>
        <v>8398.2190634193666</v>
      </c>
      <c r="AS6">
        <f t="shared" si="15"/>
        <v>-3390.4887752953364</v>
      </c>
      <c r="AT6">
        <f t="shared" si="16"/>
        <v>1300.4392819870661</v>
      </c>
      <c r="AU6">
        <f t="shared" si="17"/>
        <v>6308.1695701110966</v>
      </c>
      <c r="AW6">
        <v>3</v>
      </c>
      <c r="AX6">
        <f>(R6*SUMPRODUCT(K7:$K$23, X7:$X$23)-$AZ$3*SUMPRODUCT(K6:$K$22, W7:$W$23))/Z6</f>
        <v>17061.689899967441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19073.765651585585</v>
      </c>
      <c r="P7">
        <f t="shared" si="30"/>
        <v>953.6882825792793</v>
      </c>
      <c r="Q7" s="5">
        <f t="shared" si="31"/>
        <v>12.5</v>
      </c>
      <c r="R7">
        <f t="shared" si="0"/>
        <v>250000</v>
      </c>
      <c r="S7">
        <f t="shared" si="1"/>
        <v>21210.715548369484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15366.598214729891</v>
      </c>
      <c r="AC7">
        <f t="shared" si="2"/>
        <v>18307.099723287218</v>
      </c>
      <c r="AE7">
        <f t="shared" si="3"/>
        <v>16462.68505585755</v>
      </c>
      <c r="AF7">
        <f t="shared" si="4"/>
        <v>-823.13425279287765</v>
      </c>
      <c r="AG7">
        <f t="shared" si="5"/>
        <v>-10.788827280213164</v>
      </c>
      <c r="AH7">
        <f t="shared" si="6"/>
        <v>-7134.1438083315161</v>
      </c>
      <c r="AI7">
        <f t="shared" si="7"/>
        <v>8494.6181674529435</v>
      </c>
      <c r="AJ7">
        <f t="shared" si="8"/>
        <v>-2940.5015085573268</v>
      </c>
      <c r="AK7">
        <f>H7*SUM(AB7, AE7:AF7)</f>
        <v>1913.0793943979245</v>
      </c>
      <c r="AL7">
        <f t="shared" si="9"/>
        <v>7467.1960532935409</v>
      </c>
      <c r="AN7">
        <f t="shared" si="10"/>
        <v>13293.136940817989</v>
      </c>
      <c r="AO7">
        <f t="shared" si="11"/>
        <v>-664.65684704089961</v>
      </c>
      <c r="AP7">
        <f t="shared" si="12"/>
        <v>-8.7116626467732559</v>
      </c>
      <c r="AQ7">
        <f t="shared" si="13"/>
        <v>-5760.6125779522545</v>
      </c>
      <c r="AR7">
        <f t="shared" si="14"/>
        <v>6859.1558531780629</v>
      </c>
      <c r="AS7">
        <f t="shared" si="15"/>
        <v>-2374.3690106023405</v>
      </c>
      <c r="AT7">
        <f t="shared" si="16"/>
        <v>1544.7556873075378</v>
      </c>
      <c r="AU7">
        <f t="shared" si="17"/>
        <v>6029.5425298832597</v>
      </c>
      <c r="AW7">
        <v>4</v>
      </c>
      <c r="AX7">
        <f>(R7*SUMPRODUCT(K8:$K$23, X8:$X$23)-$AZ$3*SUMPRODUCT(K7:$K$22, W8:$W$23))/Z7</f>
        <v>21210.715548369484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19073.765651585585</v>
      </c>
      <c r="P8">
        <f t="shared" si="30"/>
        <v>953.6882825792793</v>
      </c>
      <c r="Q8" s="5">
        <f t="shared" si="31"/>
        <v>12.5</v>
      </c>
      <c r="R8">
        <f t="shared" si="0"/>
        <v>250000</v>
      </c>
      <c r="S8">
        <f t="shared" si="1"/>
        <v>24664.485856363164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18307.099723287218</v>
      </c>
      <c r="AC8">
        <f t="shared" si="2"/>
        <v>20310.231866174836</v>
      </c>
      <c r="AE8">
        <f t="shared" si="3"/>
        <v>15706.494155232576</v>
      </c>
      <c r="AF8">
        <f t="shared" si="4"/>
        <v>-785.32470776162893</v>
      </c>
      <c r="AG8">
        <f t="shared" si="5"/>
        <v>-10.293257269001121</v>
      </c>
      <c r="AH8">
        <f t="shared" si="6"/>
        <v>-7753.6347681982697</v>
      </c>
      <c r="AI8">
        <f t="shared" si="7"/>
        <v>7157.2414220036771</v>
      </c>
      <c r="AJ8">
        <f t="shared" si="8"/>
        <v>-2003.1321428876181</v>
      </c>
      <c r="AK8">
        <f t="shared" ref="AK8:AK23" si="32">H8*SUM(AB8:AB8, AE8:AF8)</f>
        <v>2329.3016688701468</v>
      </c>
      <c r="AL8">
        <f t="shared" si="9"/>
        <v>7483.4109479862054</v>
      </c>
      <c r="AN8">
        <f t="shared" si="10"/>
        <v>11851.728711098018</v>
      </c>
      <c r="AO8">
        <f t="shared" si="11"/>
        <v>-592.58643555490096</v>
      </c>
      <c r="AP8">
        <f t="shared" si="12"/>
        <v>-7.7670351830295203</v>
      </c>
      <c r="AQ8">
        <f t="shared" si="13"/>
        <v>-5850.6993915640314</v>
      </c>
      <c r="AR8">
        <f t="shared" si="14"/>
        <v>5400.675848796056</v>
      </c>
      <c r="AS8">
        <f t="shared" si="15"/>
        <v>-1511.5135494495676</v>
      </c>
      <c r="AT8">
        <f t="shared" si="16"/>
        <v>1757.6329378736564</v>
      </c>
      <c r="AU8">
        <f t="shared" si="17"/>
        <v>5646.7952372201444</v>
      </c>
      <c r="AW8">
        <v>5</v>
      </c>
      <c r="AX8">
        <f>(R8*SUMPRODUCT(K9:$K$23, X9:$X$23)-$AZ$3*SUMPRODUCT(K8:$K$22, W9:$W$23))/Z8</f>
        <v>24664.485856363164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19073.765651585585</v>
      </c>
      <c r="P9">
        <f t="shared" si="30"/>
        <v>953.6882825792793</v>
      </c>
      <c r="Q9" s="5">
        <f t="shared" si="31"/>
        <v>12.5</v>
      </c>
      <c r="R9">
        <f t="shared" si="0"/>
        <v>250000</v>
      </c>
      <c r="S9">
        <f t="shared" si="1"/>
        <v>27355.043866874712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20310.231866174836</v>
      </c>
      <c r="AC9">
        <f t="shared" si="2"/>
        <v>21376.613085366233</v>
      </c>
      <c r="AE9">
        <f t="shared" si="3"/>
        <v>14905.203968933591</v>
      </c>
      <c r="AF9">
        <f t="shared" si="4"/>
        <v>-745.26019844667951</v>
      </c>
      <c r="AG9">
        <f t="shared" si="5"/>
        <v>-9.7681314227629539</v>
      </c>
      <c r="AH9">
        <f t="shared" si="6"/>
        <v>-8443.86547096309</v>
      </c>
      <c r="AI9">
        <f t="shared" si="7"/>
        <v>5706.3101681010576</v>
      </c>
      <c r="AJ9">
        <f t="shared" si="8"/>
        <v>-1066.3812191913967</v>
      </c>
      <c r="AK9">
        <f t="shared" si="32"/>
        <v>2530.1108917309721</v>
      </c>
      <c r="AL9">
        <f t="shared" si="9"/>
        <v>7170.039840640633</v>
      </c>
      <c r="AN9">
        <f t="shared" si="10"/>
        <v>10478.009245087855</v>
      </c>
      <c r="AO9">
        <f t="shared" si="11"/>
        <v>-523.90046225439266</v>
      </c>
      <c r="AP9">
        <f t="shared" si="12"/>
        <v>-6.8667675778385338</v>
      </c>
      <c r="AQ9">
        <f t="shared" si="13"/>
        <v>-5935.8396338241728</v>
      </c>
      <c r="AR9">
        <f t="shared" si="14"/>
        <v>4011.4023814314501</v>
      </c>
      <c r="AS9">
        <f t="shared" si="15"/>
        <v>-749.64101777903659</v>
      </c>
      <c r="AT9">
        <f t="shared" si="16"/>
        <v>1778.6086906230594</v>
      </c>
      <c r="AU9">
        <f t="shared" si="17"/>
        <v>5040.3700542754732</v>
      </c>
      <c r="AW9">
        <v>6</v>
      </c>
      <c r="AX9">
        <f>(R9*SUMPRODUCT(K10:$K$23, X10:$X$23)-$AZ$3*SUMPRODUCT(K9:$K$22, W10:$W$23))/Z9</f>
        <v>27355.043866874712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19073.765651585585</v>
      </c>
      <c r="P10">
        <f t="shared" si="30"/>
        <v>953.6882825792793</v>
      </c>
      <c r="Q10" s="5">
        <f t="shared" si="31"/>
        <v>12.5</v>
      </c>
      <c r="R10">
        <f t="shared" si="0"/>
        <v>250000</v>
      </c>
      <c r="S10">
        <f t="shared" si="1"/>
        <v>29183.454402779473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21376.613085366233</v>
      </c>
      <c r="AC10">
        <f t="shared" si="2"/>
        <v>21518.381663663782</v>
      </c>
      <c r="AE10">
        <f t="shared" si="3"/>
        <v>14064.015979376614</v>
      </c>
      <c r="AF10">
        <f t="shared" si="4"/>
        <v>-703.20079896883078</v>
      </c>
      <c r="AG10">
        <f t="shared" si="5"/>
        <v>-9.2168585350944348</v>
      </c>
      <c r="AH10">
        <f t="shared" si="6"/>
        <v>-9071.8314688177998</v>
      </c>
      <c r="AI10">
        <f t="shared" si="7"/>
        <v>4279.7668530548908</v>
      </c>
      <c r="AJ10">
        <f t="shared" si="8"/>
        <v>-141.76857829754954</v>
      </c>
      <c r="AK10">
        <f t="shared" si="32"/>
        <v>1886.2423548315292</v>
      </c>
      <c r="AL10">
        <f t="shared" si="9"/>
        <v>6024.2406295888704</v>
      </c>
      <c r="AN10">
        <f t="shared" si="10"/>
        <v>9377.4768023630659</v>
      </c>
      <c r="AO10">
        <f t="shared" si="11"/>
        <v>-468.87384011815328</v>
      </c>
      <c r="AP10">
        <f t="shared" si="12"/>
        <v>-6.145533198358974</v>
      </c>
      <c r="AQ10">
        <f t="shared" si="13"/>
        <v>-6048.8333686859851</v>
      </c>
      <c r="AR10">
        <f t="shared" si="14"/>
        <v>2853.6240603605688</v>
      </c>
      <c r="AS10">
        <f t="shared" si="15"/>
        <v>-94.527164661838611</v>
      </c>
      <c r="AT10">
        <f t="shared" si="16"/>
        <v>1257.6915407380939</v>
      </c>
      <c r="AU10">
        <f t="shared" si="17"/>
        <v>4016.7884364368242</v>
      </c>
      <c r="AW10">
        <v>7</v>
      </c>
      <c r="AX10">
        <f>(R10*SUMPRODUCT(K11:$K$23, X11:$X$23)-$AZ$3*SUMPRODUCT(K10:$K$22, W11:$W$23))/Z10</f>
        <v>29183.454402779473</v>
      </c>
    </row>
    <row r="11" spans="1:52" x14ac:dyDescent="0.25">
      <c r="A11" t="s">
        <v>33</v>
      </c>
      <c r="C11" s="24">
        <f>AU25</f>
        <v>33294.249408587217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19073.765651585585</v>
      </c>
      <c r="P11">
        <f t="shared" si="30"/>
        <v>953.6882825792793</v>
      </c>
      <c r="Q11" s="5">
        <f t="shared" si="31"/>
        <v>12.5</v>
      </c>
      <c r="R11">
        <f t="shared" si="0"/>
        <v>250000</v>
      </c>
      <c r="S11">
        <f t="shared" si="1"/>
        <v>30355.624201918316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21518.381663663782</v>
      </c>
      <c r="AC11">
        <f t="shared" si="2"/>
        <v>20998.661820269386</v>
      </c>
      <c r="AE11">
        <f t="shared" si="3"/>
        <v>13194.377157014775</v>
      </c>
      <c r="AF11">
        <f t="shared" si="4"/>
        <v>-659.71885785073869</v>
      </c>
      <c r="AG11">
        <f t="shared" si="5"/>
        <v>-8.6469403826912501</v>
      </c>
      <c r="AH11">
        <f t="shared" si="6"/>
        <v>-9554.9913410448116</v>
      </c>
      <c r="AI11">
        <f t="shared" si="7"/>
        <v>2971.0200177365332</v>
      </c>
      <c r="AJ11">
        <f t="shared" si="8"/>
        <v>519.71984339439587</v>
      </c>
      <c r="AK11">
        <f t="shared" si="32"/>
        <v>1746.9209500930672</v>
      </c>
      <c r="AL11">
        <f t="shared" si="9"/>
        <v>5237.6608112239965</v>
      </c>
      <c r="AN11">
        <f t="shared" si="10"/>
        <v>8368.3315220256845</v>
      </c>
      <c r="AO11">
        <f t="shared" si="11"/>
        <v>-418.41657610128414</v>
      </c>
      <c r="AP11">
        <f t="shared" si="12"/>
        <v>-5.4841894325479146</v>
      </c>
      <c r="AQ11">
        <f t="shared" si="13"/>
        <v>-6060.1068379675262</v>
      </c>
      <c r="AR11">
        <f t="shared" si="14"/>
        <v>1884.323918524326</v>
      </c>
      <c r="AS11">
        <f t="shared" si="15"/>
        <v>329.62434651849668</v>
      </c>
      <c r="AT11">
        <f t="shared" si="16"/>
        <v>1107.957842889067</v>
      </c>
      <c r="AU11">
        <f t="shared" si="17"/>
        <v>3321.9061079318899</v>
      </c>
      <c r="AW11">
        <v>8</v>
      </c>
      <c r="AX11">
        <f>(R11*SUMPRODUCT(K12:$K$23, X12:$X$23)-$AZ$3*SUMPRODUCT(K11:$K$22, W12:$W$23))/Z11</f>
        <v>30355.624201918316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19073.765651585585</v>
      </c>
      <c r="P12">
        <f t="shared" si="30"/>
        <v>953.6882825792793</v>
      </c>
      <c r="Q12" s="5">
        <f t="shared" si="31"/>
        <v>12.5</v>
      </c>
      <c r="R12">
        <f t="shared" si="0"/>
        <v>250000</v>
      </c>
      <c r="S12">
        <f t="shared" si="1"/>
        <v>31045.874389474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20998.661820269386</v>
      </c>
      <c r="AC12">
        <f t="shared" si="2"/>
        <v>20020.649275927157</v>
      </c>
      <c r="AE12">
        <f t="shared" si="3"/>
        <v>12300.158394349901</v>
      </c>
      <c r="AF12">
        <f t="shared" si="4"/>
        <v>-615.00791971749504</v>
      </c>
      <c r="AG12">
        <f t="shared" si="5"/>
        <v>-8.0609137565131253</v>
      </c>
      <c r="AH12">
        <f t="shared" si="6"/>
        <v>-9991.1444470242495</v>
      </c>
      <c r="AI12">
        <f t="shared" si="7"/>
        <v>1685.9451138516433</v>
      </c>
      <c r="AJ12">
        <f t="shared" si="8"/>
        <v>978.01254434222938</v>
      </c>
      <c r="AK12">
        <f t="shared" si="32"/>
        <v>2287.8668606431256</v>
      </c>
      <c r="AL12">
        <f t="shared" si="9"/>
        <v>4951.8245188369983</v>
      </c>
      <c r="AN12">
        <f t="shared" si="10"/>
        <v>7290.8289483718881</v>
      </c>
      <c r="AO12">
        <f t="shared" si="11"/>
        <v>-364.54144741859443</v>
      </c>
      <c r="AP12">
        <f t="shared" si="12"/>
        <v>-4.778047687037227</v>
      </c>
      <c r="AQ12">
        <f t="shared" si="13"/>
        <v>-5922.177814814997</v>
      </c>
      <c r="AR12">
        <f t="shared" si="14"/>
        <v>999.33163845125955</v>
      </c>
      <c r="AS12">
        <f t="shared" si="15"/>
        <v>579.70978434201209</v>
      </c>
      <c r="AT12">
        <f t="shared" si="16"/>
        <v>1356.1163525552488</v>
      </c>
      <c r="AU12">
        <f t="shared" si="17"/>
        <v>2935.1577753485203</v>
      </c>
      <c r="AW12">
        <v>9</v>
      </c>
      <c r="AX12">
        <f>(R12*SUMPRODUCT(K13:$K$23, X13:$X$23)-$AZ$3*SUMPRODUCT(K12:$K$22, W13:$W$23))/Z12</f>
        <v>31045.874389474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19073.765651585585</v>
      </c>
      <c r="P13">
        <f t="shared" si="30"/>
        <v>953.6882825792793</v>
      </c>
      <c r="Q13" s="5">
        <f t="shared" si="31"/>
        <v>12.5</v>
      </c>
      <c r="R13">
        <f t="shared" si="0"/>
        <v>250000</v>
      </c>
      <c r="S13">
        <f t="shared" si="1"/>
        <v>31452.618662032324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20020.649275927157</v>
      </c>
      <c r="AC13">
        <f t="shared" si="2"/>
        <v>18780.195234861189</v>
      </c>
      <c r="AE13">
        <f t="shared" si="3"/>
        <v>11388.846399399317</v>
      </c>
      <c r="AF13">
        <f t="shared" si="4"/>
        <v>-569.44231996996598</v>
      </c>
      <c r="AG13">
        <f t="shared" si="5"/>
        <v>-7.4636850736738065</v>
      </c>
      <c r="AH13">
        <f t="shared" si="6"/>
        <v>-10332.390905483753</v>
      </c>
      <c r="AI13">
        <f t="shared" si="7"/>
        <v>479.54948887192404</v>
      </c>
      <c r="AJ13">
        <f t="shared" si="8"/>
        <v>1240.4540410659683</v>
      </c>
      <c r="AK13">
        <f t="shared" si="32"/>
        <v>3204.2815436215415</v>
      </c>
      <c r="AL13">
        <f t="shared" si="9"/>
        <v>4924.2850735594338</v>
      </c>
      <c r="AN13">
        <f t="shared" si="10"/>
        <v>6115.278038736551</v>
      </c>
      <c r="AO13">
        <f t="shared" si="11"/>
        <v>-305.76390193682761</v>
      </c>
      <c r="AP13">
        <f t="shared" si="12"/>
        <v>-4.0076499250609396</v>
      </c>
      <c r="AQ13">
        <f t="shared" si="13"/>
        <v>-5548.0108323595141</v>
      </c>
      <c r="AR13">
        <f t="shared" si="14"/>
        <v>257.49565451514809</v>
      </c>
      <c r="AS13">
        <f t="shared" si="15"/>
        <v>666.06582347030496</v>
      </c>
      <c r="AT13">
        <f t="shared" si="16"/>
        <v>1720.5493749280149</v>
      </c>
      <c r="AU13">
        <f t="shared" si="17"/>
        <v>2644.1108529134676</v>
      </c>
      <c r="AW13">
        <v>10</v>
      </c>
      <c r="AX13">
        <f>(R13*SUMPRODUCT(K14:$K$23, X14:$X$23)-$AZ$3*SUMPRODUCT(K13:$K$22, W14:$W$23))/Z13</f>
        <v>31452.618662032324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19073.765651585585</v>
      </c>
      <c r="P14">
        <f t="shared" si="30"/>
        <v>953.6882825792793</v>
      </c>
      <c r="Q14" s="5">
        <f t="shared" si="31"/>
        <v>12.5</v>
      </c>
      <c r="R14">
        <f t="shared" si="0"/>
        <v>250000</v>
      </c>
      <c r="S14">
        <f t="shared" si="1"/>
        <v>31243.41384681717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18780.195234861189</v>
      </c>
      <c r="AC14">
        <f t="shared" si="2"/>
        <v>17141.926659817749</v>
      </c>
      <c r="AE14">
        <f t="shared" si="3"/>
        <v>10464.960504286864</v>
      </c>
      <c r="AF14">
        <f t="shared" si="4"/>
        <v>-523.24802521434322</v>
      </c>
      <c r="AG14">
        <f t="shared" si="5"/>
        <v>-6.8582160803004051</v>
      </c>
      <c r="AH14">
        <f t="shared" si="6"/>
        <v>-10616.642852733255</v>
      </c>
      <c r="AI14">
        <f t="shared" si="7"/>
        <v>-681.78858974103423</v>
      </c>
      <c r="AJ14">
        <f t="shared" si="8"/>
        <v>1638.2685750434393</v>
      </c>
      <c r="AK14">
        <f t="shared" si="32"/>
        <v>2457.7336430813079</v>
      </c>
      <c r="AL14">
        <f t="shared" si="9"/>
        <v>3414.2136283837131</v>
      </c>
      <c r="AN14">
        <f t="shared" si="10"/>
        <v>5176.2617875546184</v>
      </c>
      <c r="AO14">
        <f t="shared" si="11"/>
        <v>-258.81308937773093</v>
      </c>
      <c r="AP14">
        <f t="shared" si="12"/>
        <v>-3.3922652467450236</v>
      </c>
      <c r="AQ14">
        <f t="shared" si="13"/>
        <v>-5251.2881141029102</v>
      </c>
      <c r="AR14">
        <f t="shared" si="14"/>
        <v>-337.23168117276714</v>
      </c>
      <c r="AS14">
        <f t="shared" si="15"/>
        <v>810.33339966023971</v>
      </c>
      <c r="AT14">
        <f t="shared" si="16"/>
        <v>1215.6637127734778</v>
      </c>
      <c r="AU14">
        <f t="shared" si="17"/>
        <v>1688.7654312609504</v>
      </c>
      <c r="AW14">
        <v>11</v>
      </c>
      <c r="AX14">
        <f>(R14*SUMPRODUCT(K15:$K$23, X15:$X$23)-$AZ$3*SUMPRODUCT(K14:$K$22, W15:$W$23))/Z14</f>
        <v>31243.41384681717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19073.765651585585</v>
      </c>
      <c r="P15">
        <f t="shared" si="30"/>
        <v>953.6882825792793</v>
      </c>
      <c r="Q15" s="5">
        <f t="shared" si="31"/>
        <v>12.5</v>
      </c>
      <c r="R15">
        <f t="shared" si="0"/>
        <v>250000</v>
      </c>
      <c r="S15">
        <f t="shared" si="1"/>
        <v>30514.933474512498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17141.926659817749</v>
      </c>
      <c r="AC15">
        <f t="shared" si="2"/>
        <v>15248.272522301531</v>
      </c>
      <c r="AE15">
        <f t="shared" si="3"/>
        <v>9531.1358592610432</v>
      </c>
      <c r="AF15">
        <f t="shared" si="4"/>
        <v>-476.55679296305215</v>
      </c>
      <c r="AG15">
        <f t="shared" si="5"/>
        <v>-6.2462337231693468</v>
      </c>
      <c r="AH15">
        <f t="shared" si="6"/>
        <v>-10868.003926561101</v>
      </c>
      <c r="AI15">
        <f t="shared" si="7"/>
        <v>-1819.6710939862805</v>
      </c>
      <c r="AJ15">
        <f t="shared" si="8"/>
        <v>1893.6541375162178</v>
      </c>
      <c r="AK15">
        <f t="shared" si="32"/>
        <v>2241.634994983724</v>
      </c>
      <c r="AL15">
        <f t="shared" si="9"/>
        <v>2315.6180385136613</v>
      </c>
      <c r="AN15">
        <f t="shared" si="10"/>
        <v>4342.7563705786579</v>
      </c>
      <c r="AO15">
        <f t="shared" si="11"/>
        <v>-217.13781852893288</v>
      </c>
      <c r="AP15">
        <f t="shared" si="12"/>
        <v>-2.8460271361109339</v>
      </c>
      <c r="AQ15">
        <f t="shared" si="13"/>
        <v>-4951.8854819058597</v>
      </c>
      <c r="AR15">
        <f t="shared" si="14"/>
        <v>-829.11295699224604</v>
      </c>
      <c r="AS15">
        <f t="shared" si="15"/>
        <v>862.82251043358622</v>
      </c>
      <c r="AT15">
        <f t="shared" si="16"/>
        <v>1021.3761296371216</v>
      </c>
      <c r="AU15">
        <f t="shared" si="17"/>
        <v>1055.0856830784617</v>
      </c>
      <c r="AW15">
        <v>12</v>
      </c>
      <c r="AX15">
        <f>(R15*SUMPRODUCT(K16:$K$23, X16:$X$23)-$AZ$3*SUMPRODUCT(K15:$K$22, W16:$W$23))/Z15</f>
        <v>30514.933474512498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19073.765651585585</v>
      </c>
      <c r="P16">
        <f t="shared" si="30"/>
        <v>953.6882825792793</v>
      </c>
      <c r="Q16" s="5">
        <f t="shared" si="31"/>
        <v>12.5</v>
      </c>
      <c r="R16">
        <f t="shared" si="0"/>
        <v>250000</v>
      </c>
      <c r="S16">
        <f t="shared" si="1"/>
        <v>29293.575761773311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15248.272522301531</v>
      </c>
      <c r="AC16">
        <f t="shared" si="2"/>
        <v>13204.820550792499</v>
      </c>
      <c r="AE16">
        <f t="shared" si="3"/>
        <v>8597.982530549576</v>
      </c>
      <c r="AF16">
        <f t="shared" si="4"/>
        <v>-429.89912652747887</v>
      </c>
      <c r="AG16">
        <f t="shared" si="5"/>
        <v>-5.634691313455213</v>
      </c>
      <c r="AH16">
        <f t="shared" si="6"/>
        <v>-10981.601449648808</v>
      </c>
      <c r="AI16">
        <f t="shared" si="7"/>
        <v>-2819.1527369401656</v>
      </c>
      <c r="AJ16">
        <f t="shared" si="8"/>
        <v>2043.4519715090319</v>
      </c>
      <c r="AK16">
        <f t="shared" si="32"/>
        <v>2003.737576615513</v>
      </c>
      <c r="AL16">
        <f t="shared" si="9"/>
        <v>1228.0368111843793</v>
      </c>
      <c r="AN16">
        <f t="shared" si="10"/>
        <v>3608.7727216081498</v>
      </c>
      <c r="AO16">
        <f t="shared" si="11"/>
        <v>-180.43863608040752</v>
      </c>
      <c r="AP16">
        <f t="shared" si="12"/>
        <v>-2.3650106562126054</v>
      </c>
      <c r="AQ16">
        <f t="shared" si="13"/>
        <v>-4609.2328764631729</v>
      </c>
      <c r="AR16">
        <f t="shared" si="14"/>
        <v>-1183.263801591643</v>
      </c>
      <c r="AS16">
        <f t="shared" si="15"/>
        <v>857.68419585598133</v>
      </c>
      <c r="AT16">
        <f t="shared" si="16"/>
        <v>841.01514303601198</v>
      </c>
      <c r="AU16">
        <f t="shared" si="17"/>
        <v>515.43553730035035</v>
      </c>
      <c r="AW16">
        <v>13</v>
      </c>
      <c r="AX16">
        <f>(R16*SUMPRODUCT(K17:$K$23, X17:$X$23)-$AZ$3*SUMPRODUCT(K16:$K$22, W17:$W$23))/Z16</f>
        <v>29293.575761773311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19073.765651585585</v>
      </c>
      <c r="P17">
        <f t="shared" si="30"/>
        <v>953.6882825792793</v>
      </c>
      <c r="Q17" s="5">
        <f t="shared" si="31"/>
        <v>12.5</v>
      </c>
      <c r="R17">
        <f t="shared" si="0"/>
        <v>250000</v>
      </c>
      <c r="S17">
        <f t="shared" si="1"/>
        <v>27591.662698298333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13204.820550792499</v>
      </c>
      <c r="AC17">
        <f t="shared" si="2"/>
        <v>11105.344421174712</v>
      </c>
      <c r="AE17">
        <f t="shared" si="3"/>
        <v>7676.983416541023</v>
      </c>
      <c r="AF17">
        <f t="shared" si="4"/>
        <v>-383.84917082705118</v>
      </c>
      <c r="AG17">
        <f t="shared" si="5"/>
        <v>-5.0311141732406428</v>
      </c>
      <c r="AH17">
        <f t="shared" si="6"/>
        <v>-10944.604541600354</v>
      </c>
      <c r="AI17">
        <f t="shared" si="7"/>
        <v>-3656.5014100596236</v>
      </c>
      <c r="AJ17">
        <f t="shared" si="8"/>
        <v>2099.4761296177876</v>
      </c>
      <c r="AK17">
        <f t="shared" si="32"/>
        <v>1754.0099919370589</v>
      </c>
      <c r="AL17">
        <f t="shared" si="9"/>
        <v>196.98471149522288</v>
      </c>
      <c r="AN17">
        <f t="shared" si="10"/>
        <v>2968.2176445416371</v>
      </c>
      <c r="AO17">
        <f t="shared" si="11"/>
        <v>-148.41088222708188</v>
      </c>
      <c r="AP17">
        <f t="shared" si="12"/>
        <v>-1.945222628531464</v>
      </c>
      <c r="AQ17">
        <f t="shared" si="13"/>
        <v>-4231.6058991235568</v>
      </c>
      <c r="AR17">
        <f t="shared" si="14"/>
        <v>-1413.7443594375329</v>
      </c>
      <c r="AS17">
        <f t="shared" si="15"/>
        <v>811.73838135412916</v>
      </c>
      <c r="AT17">
        <f t="shared" si="16"/>
        <v>678.16785894734676</v>
      </c>
      <c r="AU17">
        <f t="shared" si="17"/>
        <v>76.161880863943125</v>
      </c>
      <c r="AW17">
        <v>14</v>
      </c>
      <c r="AX17">
        <f>(R17*SUMPRODUCT(K18:$K$23, X18:$X$23)-$AZ$3*SUMPRODUCT(K17:$K$22, W18:$W$23))/Z17</f>
        <v>27591.662698298333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19073.765651585585</v>
      </c>
      <c r="P18">
        <f t="shared" si="30"/>
        <v>953.6882825792793</v>
      </c>
      <c r="Q18" s="5">
        <f t="shared" si="31"/>
        <v>12.5</v>
      </c>
      <c r="R18">
        <f t="shared" si="0"/>
        <v>250000</v>
      </c>
      <c r="S18">
        <f t="shared" si="1"/>
        <v>25356.631989726255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11105.344421174712</v>
      </c>
      <c r="AC18">
        <f t="shared" si="2"/>
        <v>9006.6440877983878</v>
      </c>
      <c r="AE18">
        <f t="shared" si="3"/>
        <v>6774.9777930882019</v>
      </c>
      <c r="AF18">
        <f t="shared" si="4"/>
        <v>-338.74888965441011</v>
      </c>
      <c r="AG18">
        <f t="shared" si="5"/>
        <v>-4.4399844247096825</v>
      </c>
      <c r="AH18">
        <f t="shared" si="6"/>
        <v>-10816.372135971083</v>
      </c>
      <c r="AI18">
        <f t="shared" si="7"/>
        <v>-4384.5832169620016</v>
      </c>
      <c r="AJ18">
        <f t="shared" si="8"/>
        <v>2098.7003333763241</v>
      </c>
      <c r="AK18">
        <f t="shared" si="32"/>
        <v>1501.0324293867498</v>
      </c>
      <c r="AL18">
        <f t="shared" si="9"/>
        <v>-784.85045419892776</v>
      </c>
      <c r="AN18">
        <f t="shared" si="10"/>
        <v>2412.9881159280044</v>
      </c>
      <c r="AO18">
        <f t="shared" si="11"/>
        <v>-120.64940579640023</v>
      </c>
      <c r="AP18">
        <f t="shared" si="12"/>
        <v>-1.5813527333860624</v>
      </c>
      <c r="AQ18">
        <f t="shared" si="13"/>
        <v>-3852.3782982993525</v>
      </c>
      <c r="AR18">
        <f t="shared" si="14"/>
        <v>-1561.6209409011344</v>
      </c>
      <c r="AS18">
        <f t="shared" si="15"/>
        <v>747.47683579090403</v>
      </c>
      <c r="AT18">
        <f t="shared" si="16"/>
        <v>534.61037428460475</v>
      </c>
      <c r="AU18">
        <f t="shared" si="17"/>
        <v>-279.53373082562575</v>
      </c>
      <c r="AW18">
        <v>15</v>
      </c>
      <c r="AX18">
        <f>(R18*SUMPRODUCT(K19:$K$23, X19:$X$23)-$AZ$3*SUMPRODUCT(K18:$K$22, W19:$W$23))/Z18</f>
        <v>25356.631989726255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19073.765651585585</v>
      </c>
      <c r="P19">
        <f t="shared" si="30"/>
        <v>953.6882825792793</v>
      </c>
      <c r="Q19" s="5">
        <f t="shared" si="31"/>
        <v>12.5</v>
      </c>
      <c r="R19">
        <f t="shared" si="0"/>
        <v>250000</v>
      </c>
      <c r="S19">
        <f t="shared" si="1"/>
        <v>22500.594771329255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9006.6440877983878</v>
      </c>
      <c r="AC19">
        <f t="shared" si="2"/>
        <v>6959.6272483007124</v>
      </c>
      <c r="AE19">
        <f t="shared" si="3"/>
        <v>5899.6795642764719</v>
      </c>
      <c r="AF19">
        <f t="shared" si="4"/>
        <v>-294.9839782138236</v>
      </c>
      <c r="AG19">
        <f t="shared" si="5"/>
        <v>-3.866357378010747</v>
      </c>
      <c r="AH19">
        <f t="shared" si="6"/>
        <v>-10584.544049036766</v>
      </c>
      <c r="AI19">
        <f t="shared" si="7"/>
        <v>-4983.7148203521274</v>
      </c>
      <c r="AJ19">
        <f t="shared" si="8"/>
        <v>2047.0168394976754</v>
      </c>
      <c r="AK19">
        <f t="shared" si="32"/>
        <v>1250.292335892289</v>
      </c>
      <c r="AL19">
        <f t="shared" si="9"/>
        <v>-1686.405644962163</v>
      </c>
      <c r="AN19">
        <f t="shared" si="10"/>
        <v>1935.6101818928389</v>
      </c>
      <c r="AO19">
        <f t="shared" si="11"/>
        <v>-96.780509094641943</v>
      </c>
      <c r="AP19">
        <f t="shared" si="12"/>
        <v>-1.268502912095345</v>
      </c>
      <c r="AQ19">
        <f t="shared" si="13"/>
        <v>-3472.6549143557395</v>
      </c>
      <c r="AR19">
        <f t="shared" si="14"/>
        <v>-1635.0937444696378</v>
      </c>
      <c r="AS19">
        <f t="shared" si="15"/>
        <v>671.60031216436437</v>
      </c>
      <c r="AT19">
        <f t="shared" si="16"/>
        <v>410.2050881457476</v>
      </c>
      <c r="AU19">
        <f t="shared" si="17"/>
        <v>-553.28834415952599</v>
      </c>
      <c r="AW19">
        <v>16</v>
      </c>
      <c r="AX19">
        <f>(R19*SUMPRODUCT(K20:$K$23, X20:$X$23)-$AZ$3*SUMPRODUCT(K19:$K$22, W20:$W$23))/Z19</f>
        <v>22500.594771329255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19073.765651585585</v>
      </c>
      <c r="P20">
        <f t="shared" si="30"/>
        <v>953.6882825792793</v>
      </c>
      <c r="Q20" s="5">
        <f t="shared" si="31"/>
        <v>12.5</v>
      </c>
      <c r="R20">
        <f t="shared" si="0"/>
        <v>250000</v>
      </c>
      <c r="S20">
        <f t="shared" si="1"/>
        <v>18870.787862992831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6959.6272483007124</v>
      </c>
      <c r="AC20">
        <f t="shared" si="2"/>
        <v>5004.6321452012071</v>
      </c>
      <c r="AE20">
        <f t="shared" si="3"/>
        <v>5058.4629217924312</v>
      </c>
      <c r="AF20">
        <f t="shared" si="4"/>
        <v>-252.92314608962155</v>
      </c>
      <c r="AG20">
        <f t="shared" si="5"/>
        <v>-3.3150657126349388</v>
      </c>
      <c r="AH20">
        <f t="shared" si="6"/>
        <v>-10252.561831914021</v>
      </c>
      <c r="AI20">
        <f t="shared" si="7"/>
        <v>-5450.337121923847</v>
      </c>
      <c r="AJ20">
        <f t="shared" si="8"/>
        <v>1954.9951030995053</v>
      </c>
      <c r="AK20">
        <f t="shared" si="32"/>
        <v>1006.7453422439814</v>
      </c>
      <c r="AL20">
        <f t="shared" si="9"/>
        <v>-2488.5966765803605</v>
      </c>
      <c r="AN20">
        <f t="shared" si="10"/>
        <v>1528.7983735064111</v>
      </c>
      <c r="AO20">
        <f t="shared" si="11"/>
        <v>-76.439918675320541</v>
      </c>
      <c r="AP20">
        <f t="shared" si="12"/>
        <v>-1.0018986296626509</v>
      </c>
      <c r="AQ20">
        <f t="shared" si="13"/>
        <v>-3098.5894520207448</v>
      </c>
      <c r="AR20">
        <f t="shared" si="14"/>
        <v>-1647.2328958193173</v>
      </c>
      <c r="AS20">
        <f t="shared" si="15"/>
        <v>590.85010210423047</v>
      </c>
      <c r="AT20">
        <f t="shared" si="16"/>
        <v>304.26449013337447</v>
      </c>
      <c r="AU20">
        <f t="shared" si="17"/>
        <v>-752.11830358171221</v>
      </c>
      <c r="AW20">
        <v>17</v>
      </c>
      <c r="AX20">
        <f>(R20*SUMPRODUCT(K21:$K$23, X21:$X$23)-$AZ$3*SUMPRODUCT(K20:$K$22, W21:$W$23))/Z20</f>
        <v>18870.787862992831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19073.765651585585</v>
      </c>
      <c r="P21">
        <f t="shared" si="30"/>
        <v>953.6882825792793</v>
      </c>
      <c r="Q21" s="5">
        <f t="shared" si="31"/>
        <v>12.5</v>
      </c>
      <c r="R21">
        <f t="shared" si="0"/>
        <v>250000</v>
      </c>
      <c r="S21">
        <f t="shared" si="1"/>
        <v>14220.308304714463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5004.6321452012071</v>
      </c>
      <c r="AC21">
        <f t="shared" si="2"/>
        <v>3175.2849767184252</v>
      </c>
      <c r="AE21">
        <f t="shared" si="3"/>
        <v>4259.0245039095689</v>
      </c>
      <c r="AF21">
        <f t="shared" si="4"/>
        <v>-212.95122519547846</v>
      </c>
      <c r="AG21">
        <f t="shared" si="5"/>
        <v>-2.7911534235739128</v>
      </c>
      <c r="AH21">
        <f t="shared" si="6"/>
        <v>-9815.2326386935347</v>
      </c>
      <c r="AI21">
        <f t="shared" si="7"/>
        <v>-5771.9505134030187</v>
      </c>
      <c r="AJ21">
        <f t="shared" si="8"/>
        <v>1829.3471684827819</v>
      </c>
      <c r="AK21">
        <f t="shared" si="32"/>
        <v>774.46886312443212</v>
      </c>
      <c r="AL21">
        <f t="shared" si="9"/>
        <v>-3168.1344817958047</v>
      </c>
      <c r="AN21">
        <f t="shared" si="10"/>
        <v>1185.7249183425447</v>
      </c>
      <c r="AO21">
        <f t="shared" si="11"/>
        <v>-59.286245917127246</v>
      </c>
      <c r="AP21">
        <f t="shared" si="12"/>
        <v>-0.77706530267921725</v>
      </c>
      <c r="AQ21">
        <f t="shared" si="13"/>
        <v>-2732.5895656023404</v>
      </c>
      <c r="AR21">
        <f t="shared" si="14"/>
        <v>-1606.9279584796022</v>
      </c>
      <c r="AS21">
        <f t="shared" si="15"/>
        <v>509.29561921474874</v>
      </c>
      <c r="AT21">
        <f t="shared" si="16"/>
        <v>215.61440387208418</v>
      </c>
      <c r="AU21">
        <f t="shared" si="17"/>
        <v>-882.01793539276923</v>
      </c>
      <c r="AW21">
        <v>18</v>
      </c>
      <c r="AX21">
        <f>(R21*SUMPRODUCT(K22:$K$23, X22:$X$23)-$AZ$3*SUMPRODUCT(K21:$K$22, W22:$W$23))/Z21</f>
        <v>14220.308304714463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19073.765651585585</v>
      </c>
      <c r="P22">
        <f t="shared" si="30"/>
        <v>953.6882825792793</v>
      </c>
      <c r="Q22" s="5">
        <f t="shared" si="31"/>
        <v>12.5</v>
      </c>
      <c r="R22">
        <f t="shared" si="0"/>
        <v>250000</v>
      </c>
      <c r="S22">
        <f t="shared" si="1"/>
        <v>8158.7811658444371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3175.2849767184252</v>
      </c>
      <c r="AC22">
        <f t="shared" si="2"/>
        <v>1501.4231859026359</v>
      </c>
      <c r="AE22">
        <f t="shared" si="3"/>
        <v>3510.0578639922219</v>
      </c>
      <c r="AF22">
        <f t="shared" si="4"/>
        <v>-175.50289319961109</v>
      </c>
      <c r="AG22">
        <f t="shared" si="5"/>
        <v>-2.3003178345255293</v>
      </c>
      <c r="AH22">
        <f t="shared" si="6"/>
        <v>-9258.4810962528827</v>
      </c>
      <c r="AI22">
        <f t="shared" si="7"/>
        <v>-5926.2264432947977</v>
      </c>
      <c r="AJ22">
        <f t="shared" si="8"/>
        <v>1673.8617908157894</v>
      </c>
      <c r="AK22">
        <f t="shared" si="32"/>
        <v>557.04700430851938</v>
      </c>
      <c r="AL22">
        <f t="shared" si="9"/>
        <v>-3695.3176481704891</v>
      </c>
      <c r="AN22">
        <f t="shared" si="10"/>
        <v>900.18184754339893</v>
      </c>
      <c r="AO22">
        <f t="shared" si="11"/>
        <v>-45.009092377169949</v>
      </c>
      <c r="AP22">
        <f t="shared" si="12"/>
        <v>-0.58993453625436021</v>
      </c>
      <c r="AQ22">
        <f t="shared" si="13"/>
        <v>-2374.410035848065</v>
      </c>
      <c r="AR22">
        <f t="shared" si="14"/>
        <v>-1519.8272152180903</v>
      </c>
      <c r="AS22">
        <f t="shared" si="15"/>
        <v>429.2749743091411</v>
      </c>
      <c r="AT22">
        <f t="shared" si="16"/>
        <v>142.85906983215187</v>
      </c>
      <c r="AU22">
        <f t="shared" si="17"/>
        <v>-947.6931710767974</v>
      </c>
      <c r="AW22">
        <v>19</v>
      </c>
      <c r="AX22">
        <f>(R22*SUMPRODUCT(K23:$K$23, X23:$X$23)-$AZ$3*SUMPRODUCT(K22:$K$22, W23:$W$23))/Z22</f>
        <v>8158.7811658444371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19073.765651585585</v>
      </c>
      <c r="P23">
        <f t="shared" si="30"/>
        <v>953.6882825792793</v>
      </c>
      <c r="Q23" s="5">
        <f t="shared" si="31"/>
        <v>12.5</v>
      </c>
      <c r="R23">
        <f t="shared" si="0"/>
        <v>250000</v>
      </c>
      <c r="S23">
        <f t="shared" si="1"/>
        <v>10161.339036725922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1501.4231859026359</v>
      </c>
      <c r="AC23">
        <f t="shared" si="2"/>
        <v>1501.4231859026359</v>
      </c>
      <c r="AE23">
        <f t="shared" si="3"/>
        <v>2818.3090720877331</v>
      </c>
      <c r="AF23">
        <f t="shared" si="4"/>
        <v>-140.91545360438667</v>
      </c>
      <c r="AG23">
        <f t="shared" si="5"/>
        <v>-1.8469799852116837</v>
      </c>
      <c r="AH23">
        <f t="shared" si="6"/>
        <v>-8606.6934193718062</v>
      </c>
      <c r="AI23">
        <f t="shared" si="7"/>
        <v>-5931.1467808736716</v>
      </c>
      <c r="AJ23">
        <f t="shared" si="8"/>
        <v>0</v>
      </c>
      <c r="AK23">
        <f t="shared" si="32"/>
        <v>357.58135395130847</v>
      </c>
      <c r="AL23">
        <f t="shared" si="9"/>
        <v>-5573.5654269223633</v>
      </c>
      <c r="AN23">
        <f t="shared" si="10"/>
        <v>665.80455302226972</v>
      </c>
      <c r="AO23">
        <f t="shared" si="11"/>
        <v>-33.29022765111349</v>
      </c>
      <c r="AP23">
        <f t="shared" si="12"/>
        <v>-0.43633528191568849</v>
      </c>
      <c r="AQ23">
        <f t="shared" si="13"/>
        <v>-2033.2672955701187</v>
      </c>
      <c r="AR23">
        <f t="shared" si="14"/>
        <v>-1401.1893054808781</v>
      </c>
      <c r="AS23">
        <f t="shared" si="15"/>
        <v>0</v>
      </c>
      <c r="AT23">
        <f t="shared" si="16"/>
        <v>84.475934841413888</v>
      </c>
      <c r="AU23">
        <f t="shared" si="17"/>
        <v>-1316.7133706394643</v>
      </c>
      <c r="AW23">
        <v>20</v>
      </c>
      <c r="AX23">
        <f>(R23*SUMPRODUCT(K$23:$K24, X$23:$X24)-$AZ$3*SUMPRODUCT(K$22:$K23, W$23:$W24))/Z23</f>
        <v>10161.339036725922</v>
      </c>
    </row>
    <row r="25" spans="5:50" x14ac:dyDescent="0.25">
      <c r="AN25" s="6">
        <f t="shared" ref="AN25:AU25" si="33">SUM(AN3:AN23)</f>
        <v>141444.37932400082</v>
      </c>
      <c r="AO25" s="6">
        <f t="shared" si="33"/>
        <v>-21377.54320488924</v>
      </c>
      <c r="AP25" s="6">
        <f t="shared" si="33"/>
        <v>-705.15260164391043</v>
      </c>
      <c r="AQ25" s="6">
        <f t="shared" si="33"/>
        <v>-93563.021570845754</v>
      </c>
      <c r="AR25" s="6">
        <f t="shared" si="33"/>
        <v>25798.661946621956</v>
      </c>
      <c r="AS25" s="6">
        <f t="shared" si="33"/>
        <v>-10869.457442361603</v>
      </c>
      <c r="AT25" s="6">
        <f t="shared" si="33"/>
        <v>18365.044904326875</v>
      </c>
      <c r="AU25" s="7">
        <f t="shared" si="33"/>
        <v>33294.249408587217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1125.2821701732887</v>
      </c>
      <c r="K3">
        <v>1</v>
      </c>
      <c r="L3" s="2">
        <v>0</v>
      </c>
      <c r="O3">
        <f>$C$3</f>
        <v>1125.2821701732887</v>
      </c>
      <c r="P3">
        <f>O3*B5</f>
        <v>900.22573613863096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1125.2821701732887</v>
      </c>
      <c r="AF3">
        <f t="shared" ref="AF3:AF23" si="4">-$Z3*P3</f>
        <v>-900.22573613863096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-399.90053666534232</v>
      </c>
      <c r="AJ3">
        <f t="shared" ref="AJ3:AJ23" si="8">AB3-AC3</f>
        <v>0</v>
      </c>
      <c r="AL3">
        <f t="shared" ref="AL3:AL23" si="9">SUM(AI3:AK3)</f>
        <v>-399.90053666534232</v>
      </c>
      <c r="AN3">
        <f t="shared" ref="AN3:AN23" si="10">AE3*$K3</f>
        <v>1125.2821701732887</v>
      </c>
      <c r="AO3">
        <f t="shared" ref="AO3:AO23" si="11">AF3*$K3</f>
        <v>-900.22573613863096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-399.90053666534232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-399.90053666534232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658.87523269141548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107.66780963402218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106.46606396400421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-106.46606396400421</v>
      </c>
      <c r="AK4">
        <f>G4*MAX(0, SUM(AB4, AE4:AF4))</f>
        <v>0</v>
      </c>
      <c r="AL4">
        <f t="shared" si="9"/>
        <v>-687.2690639640042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-552.40916872741104</v>
      </c>
      <c r="AR4">
        <f t="shared" si="14"/>
        <v>-552.40916872741104</v>
      </c>
      <c r="AS4">
        <f t="shared" si="15"/>
        <v>-101.2612364124065</v>
      </c>
      <c r="AT4">
        <f t="shared" si="16"/>
        <v>0</v>
      </c>
      <c r="AU4">
        <f t="shared" si="17"/>
        <v>-653.67040513981749</v>
      </c>
      <c r="AW4">
        <v>1</v>
      </c>
      <c r="AX4">
        <f>(R4*SUMPRODUCT(K5:$K$23, X5:$X$23)-$AZ$3*SUMPRODUCT(K4:$K$22, W5:$W$23))/Z4</f>
        <v>107.66780963402218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1125.2821701732887</v>
      </c>
      <c r="P5">
        <f t="shared" ref="P5:P23" si="30">O5*$C$5</f>
        <v>56.264108508664435</v>
      </c>
      <c r="Q5" s="5">
        <f t="shared" ref="Q5:Q23" si="31">$C$8</f>
        <v>12.5</v>
      </c>
      <c r="R5">
        <f t="shared" si="0"/>
        <v>500000</v>
      </c>
      <c r="S5">
        <f t="shared" si="1"/>
        <v>206.3302576996231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106.46606396400421</v>
      </c>
      <c r="AC5">
        <f t="shared" si="2"/>
        <v>201.74768262635371</v>
      </c>
      <c r="AE5">
        <f t="shared" si="3"/>
        <v>1100.2897619781818</v>
      </c>
      <c r="AF5">
        <f t="shared" si="4"/>
        <v>-55.014488098909084</v>
      </c>
      <c r="AG5">
        <f t="shared" si="5"/>
        <v>-12.222376208635094</v>
      </c>
      <c r="AH5">
        <f t="shared" si="6"/>
        <v>-579.95668459618196</v>
      </c>
      <c r="AI5">
        <f t="shared" si="7"/>
        <v>453.09621307445559</v>
      </c>
      <c r="AJ5">
        <f t="shared" si="8"/>
        <v>-95.281618662349501</v>
      </c>
      <c r="AK5">
        <f>G5*SUM(AB5, AE5:AF5)</f>
        <v>4.7221394851574354</v>
      </c>
      <c r="AL5">
        <f t="shared" si="9"/>
        <v>362.5367338972635</v>
      </c>
      <c r="AN5">
        <f t="shared" si="10"/>
        <v>994.8661265359076</v>
      </c>
      <c r="AO5">
        <f t="shared" si="11"/>
        <v>-49.74330632679537</v>
      </c>
      <c r="AP5">
        <f t="shared" si="12"/>
        <v>-11.051296209362118</v>
      </c>
      <c r="AQ5">
        <f t="shared" si="13"/>
        <v>-524.38846593053347</v>
      </c>
      <c r="AR5">
        <f t="shared" si="14"/>
        <v>409.68305806921649</v>
      </c>
      <c r="AS5">
        <f t="shared" si="15"/>
        <v>-86.152264761837145</v>
      </c>
      <c r="AT5">
        <f t="shared" si="16"/>
        <v>4.2696903860257853</v>
      </c>
      <c r="AU5">
        <f t="shared" si="17"/>
        <v>327.80048369340511</v>
      </c>
      <c r="AW5">
        <v>2</v>
      </c>
      <c r="AX5">
        <f>(R5*SUMPRODUCT(K6:$K$23, X6:$X$23)-$AZ$3*SUMPRODUCT(K5:$K$22, W6:$W$23))/Z5</f>
        <v>206.3302576996231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1125.2821701732887</v>
      </c>
      <c r="P6">
        <f t="shared" si="30"/>
        <v>56.264108508664435</v>
      </c>
      <c r="Q6" s="5">
        <f t="shared" si="31"/>
        <v>12.5</v>
      </c>
      <c r="R6">
        <f t="shared" si="0"/>
        <v>500000</v>
      </c>
      <c r="S6">
        <f t="shared" si="1"/>
        <v>296.48060319468311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201.74768262635371</v>
      </c>
      <c r="AC6">
        <f t="shared" si="2"/>
        <v>286.65265945277497</v>
      </c>
      <c r="AE6">
        <f t="shared" si="3"/>
        <v>1087.9805398370424</v>
      </c>
      <c r="AF6">
        <f t="shared" si="4"/>
        <v>-54.399026991852118</v>
      </c>
      <c r="AG6">
        <f t="shared" si="5"/>
        <v>-12.085641369283159</v>
      </c>
      <c r="AH6">
        <f t="shared" si="6"/>
        <v>-580.44309062332229</v>
      </c>
      <c r="AI6">
        <f t="shared" si="7"/>
        <v>441.05278085258476</v>
      </c>
      <c r="AJ6">
        <f t="shared" si="8"/>
        <v>-84.904976826421262</v>
      </c>
      <c r="AK6">
        <f>G6*SUM(AB6, AE6:AF6)</f>
        <v>8.7708372878479626</v>
      </c>
      <c r="AL6">
        <f t="shared" si="9"/>
        <v>364.91864131401144</v>
      </c>
      <c r="AN6">
        <f t="shared" si="10"/>
        <v>932.71670189389215</v>
      </c>
      <c r="AO6">
        <f t="shared" si="11"/>
        <v>-46.635835094694606</v>
      </c>
      <c r="AP6">
        <f t="shared" si="12"/>
        <v>-10.360920205354557</v>
      </c>
      <c r="AQ6">
        <f t="shared" si="13"/>
        <v>-497.60905209239485</v>
      </c>
      <c r="AR6">
        <f t="shared" si="14"/>
        <v>378.11089450144806</v>
      </c>
      <c r="AS6">
        <f t="shared" si="15"/>
        <v>-72.788333118328012</v>
      </c>
      <c r="AT6">
        <f t="shared" si="16"/>
        <v>7.5191661325071371</v>
      </c>
      <c r="AU6">
        <f t="shared" si="17"/>
        <v>312.84172751562716</v>
      </c>
      <c r="AW6">
        <v>3</v>
      </c>
      <c r="AX6">
        <f>(R6*SUMPRODUCT(K7:$K$23, X7:$X$23)-$AZ$3*SUMPRODUCT(K6:$K$22, W7:$W$23))/Z6</f>
        <v>296.48060319468311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1125.2821701732887</v>
      </c>
      <c r="P7">
        <f t="shared" si="30"/>
        <v>56.264108508664435</v>
      </c>
      <c r="Q7" s="5">
        <f t="shared" si="31"/>
        <v>12.5</v>
      </c>
      <c r="R7">
        <f t="shared" si="0"/>
        <v>500000</v>
      </c>
      <c r="S7">
        <f t="shared" si="1"/>
        <v>380.1134536593795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286.65265945277497</v>
      </c>
      <c r="AC7">
        <f t="shared" si="2"/>
        <v>363.39614046748102</v>
      </c>
      <c r="AE7">
        <f t="shared" si="3"/>
        <v>1075.7924867986421</v>
      </c>
      <c r="AF7">
        <f t="shared" si="4"/>
        <v>-53.789624339932111</v>
      </c>
      <c r="AG7">
        <f t="shared" si="5"/>
        <v>-11.950252515697626</v>
      </c>
      <c r="AH7">
        <f t="shared" si="6"/>
        <v>-581.29759570805527</v>
      </c>
      <c r="AI7">
        <f t="shared" si="7"/>
        <v>428.75501423495723</v>
      </c>
      <c r="AJ7">
        <f t="shared" si="8"/>
        <v>-76.743481014706049</v>
      </c>
      <c r="AK7">
        <f>G7*SUM(AB7, AE7:AF7)</f>
        <v>18.059446202378492</v>
      </c>
      <c r="AL7">
        <f t="shared" si="9"/>
        <v>370.07097942262965</v>
      </c>
      <c r="AN7">
        <f t="shared" si="10"/>
        <v>868.67098522480671</v>
      </c>
      <c r="AO7">
        <f t="shared" si="11"/>
        <v>-43.433549261240337</v>
      </c>
      <c r="AP7">
        <f t="shared" si="12"/>
        <v>-9.6494795733215408</v>
      </c>
      <c r="AQ7">
        <f t="shared" si="13"/>
        <v>-469.3808158813078</v>
      </c>
      <c r="AR7">
        <f t="shared" si="14"/>
        <v>346.20714050893707</v>
      </c>
      <c r="AS7">
        <f t="shared" si="15"/>
        <v>-61.968117532599685</v>
      </c>
      <c r="AT7">
        <f t="shared" si="16"/>
        <v>14.582474889667838</v>
      </c>
      <c r="AU7">
        <f t="shared" si="17"/>
        <v>298.82149786600519</v>
      </c>
      <c r="AW7">
        <v>4</v>
      </c>
      <c r="AX7">
        <f>(R7*SUMPRODUCT(K8:$K$23, X8:$X$23)-$AZ$3*SUMPRODUCT(K7:$K$22, W8:$W$23))/Z7</f>
        <v>380.1134536593795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1125.2821701732887</v>
      </c>
      <c r="P8">
        <f t="shared" si="30"/>
        <v>56.264108508664435</v>
      </c>
      <c r="Q8" s="5">
        <f t="shared" si="31"/>
        <v>12.5</v>
      </c>
      <c r="R8">
        <f t="shared" si="0"/>
        <v>500000</v>
      </c>
      <c r="S8">
        <f t="shared" si="1"/>
        <v>456.41825974534351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363.39614046748102</v>
      </c>
      <c r="AC8">
        <f t="shared" si="2"/>
        <v>431.44865033406586</v>
      </c>
      <c r="AE8">
        <f t="shared" si="3"/>
        <v>1063.7205308944856</v>
      </c>
      <c r="AF8">
        <f t="shared" si="4"/>
        <v>-53.186026544724278</v>
      </c>
      <c r="AG8">
        <f t="shared" si="5"/>
        <v>-11.81615330680434</v>
      </c>
      <c r="AH8">
        <f t="shared" si="6"/>
        <v>-583.86734945235719</v>
      </c>
      <c r="AI8">
        <f t="shared" si="7"/>
        <v>414.85100159059971</v>
      </c>
      <c r="AJ8">
        <f t="shared" si="8"/>
        <v>-68.052509866584842</v>
      </c>
      <c r="AK8">
        <f t="shared" ref="AK8:AK23" si="32">G8*SUM(AB8:AB8, AE8:AF8)</f>
        <v>29.676901928052438</v>
      </c>
      <c r="AL8">
        <f t="shared" si="9"/>
        <v>376.47539365206728</v>
      </c>
      <c r="AN8">
        <f t="shared" si="10"/>
        <v>802.65697946264072</v>
      </c>
      <c r="AO8">
        <f t="shared" si="11"/>
        <v>-40.132848973132035</v>
      </c>
      <c r="AP8">
        <f t="shared" si="12"/>
        <v>-8.9161745464588105</v>
      </c>
      <c r="AQ8">
        <f t="shared" si="13"/>
        <v>-440.57173807127896</v>
      </c>
      <c r="AR8">
        <f t="shared" si="14"/>
        <v>313.03621787177082</v>
      </c>
      <c r="AS8">
        <f t="shared" si="15"/>
        <v>-51.350726462365131</v>
      </c>
      <c r="AT8">
        <f t="shared" si="16"/>
        <v>22.393449942485333</v>
      </c>
      <c r="AU8">
        <f t="shared" si="17"/>
        <v>284.07894135189099</v>
      </c>
      <c r="AW8">
        <v>5</v>
      </c>
      <c r="AX8">
        <f>(R8*SUMPRODUCT(K9:$K$23, X9:$X$23)-$AZ$3*SUMPRODUCT(K8:$K$22, W9:$W$23))/Z8</f>
        <v>456.41825974534351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1125.2821701732887</v>
      </c>
      <c r="P9">
        <f t="shared" si="30"/>
        <v>56.264108508664435</v>
      </c>
      <c r="Q9" s="5">
        <f t="shared" si="31"/>
        <v>12.5</v>
      </c>
      <c r="R9">
        <f t="shared" si="0"/>
        <v>500000</v>
      </c>
      <c r="S9">
        <f t="shared" si="1"/>
        <v>519.75908084476362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431.44865033406586</v>
      </c>
      <c r="AC9">
        <f t="shared" si="2"/>
        <v>485.79639719976876</v>
      </c>
      <c r="AE9">
        <f t="shared" si="3"/>
        <v>1051.7527143822833</v>
      </c>
      <c r="AF9">
        <f t="shared" si="4"/>
        <v>-52.587635719114161</v>
      </c>
      <c r="AG9">
        <f t="shared" si="5"/>
        <v>-11.683210912116355</v>
      </c>
      <c r="AH9">
        <f t="shared" si="6"/>
        <v>-591.2344647976588</v>
      </c>
      <c r="AI9">
        <f t="shared" si="7"/>
        <v>396.24740295339404</v>
      </c>
      <c r="AJ9">
        <f t="shared" si="8"/>
        <v>-54.347746865702902</v>
      </c>
      <c r="AK9">
        <f t="shared" si="32"/>
        <v>31.902686156638342</v>
      </c>
      <c r="AL9">
        <f t="shared" si="9"/>
        <v>373.80234224432951</v>
      </c>
      <c r="AN9">
        <f t="shared" si="10"/>
        <v>739.35752156179774</v>
      </c>
      <c r="AO9">
        <f t="shared" si="11"/>
        <v>-36.96787607808988</v>
      </c>
      <c r="AP9">
        <f t="shared" si="12"/>
        <v>-8.2130235993157577</v>
      </c>
      <c r="AQ9">
        <f t="shared" si="13"/>
        <v>-415.62397945552328</v>
      </c>
      <c r="AR9">
        <f t="shared" si="14"/>
        <v>278.55264242886886</v>
      </c>
      <c r="AS9">
        <f t="shared" si="15"/>
        <v>-38.205192984639972</v>
      </c>
      <c r="AT9">
        <f t="shared" si="16"/>
        <v>22.426841067664306</v>
      </c>
      <c r="AU9">
        <f t="shared" si="17"/>
        <v>262.77429051189318</v>
      </c>
      <c r="AW9">
        <v>6</v>
      </c>
      <c r="AX9">
        <f>(R9*SUMPRODUCT(K10:$K$23, X10:$X$23)-$AZ$3*SUMPRODUCT(K9:$K$22, W10:$W$23))/Z9</f>
        <v>519.75908084476362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1125.2821701732887</v>
      </c>
      <c r="P10">
        <f t="shared" si="30"/>
        <v>56.264108508664435</v>
      </c>
      <c r="Q10" s="5">
        <f t="shared" si="31"/>
        <v>12.5</v>
      </c>
      <c r="R10">
        <f t="shared" si="0"/>
        <v>500000</v>
      </c>
      <c r="S10">
        <f t="shared" si="1"/>
        <v>560.50782175659856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485.79639719976876</v>
      </c>
      <c r="AC10">
        <f t="shared" si="2"/>
        <v>517.96992295687915</v>
      </c>
      <c r="AE10">
        <f t="shared" si="3"/>
        <v>1039.8825785566237</v>
      </c>
      <c r="AF10">
        <f t="shared" si="4"/>
        <v>-51.994128927831177</v>
      </c>
      <c r="AG10">
        <f t="shared" si="5"/>
        <v>-11.551353586235242</v>
      </c>
      <c r="AH10">
        <f t="shared" si="6"/>
        <v>-601.00867039796253</v>
      </c>
      <c r="AI10">
        <f t="shared" si="7"/>
        <v>375.32842564459474</v>
      </c>
      <c r="AJ10">
        <f t="shared" si="8"/>
        <v>-32.173525757110383</v>
      </c>
      <c r="AK10">
        <f t="shared" si="32"/>
        <v>6.3368448413628142</v>
      </c>
      <c r="AL10">
        <f t="shared" si="9"/>
        <v>349.49174472884715</v>
      </c>
      <c r="AN10">
        <f t="shared" si="10"/>
        <v>693.36345833904966</v>
      </c>
      <c r="AO10">
        <f t="shared" si="11"/>
        <v>-34.668172916952479</v>
      </c>
      <c r="AP10">
        <f t="shared" si="12"/>
        <v>-7.7021065995415467</v>
      </c>
      <c r="AQ10">
        <f t="shared" si="13"/>
        <v>-400.73510105082914</v>
      </c>
      <c r="AR10">
        <f t="shared" si="14"/>
        <v>250.25807777172656</v>
      </c>
      <c r="AS10">
        <f t="shared" si="15"/>
        <v>-21.452371206059045</v>
      </c>
      <c r="AT10">
        <f t="shared" si="16"/>
        <v>4.2252238327368419</v>
      </c>
      <c r="AU10">
        <f t="shared" si="17"/>
        <v>233.03093039840434</v>
      </c>
      <c r="AW10">
        <v>7</v>
      </c>
      <c r="AX10">
        <f>(R10*SUMPRODUCT(K11:$K$23, X11:$X$23)-$AZ$3*SUMPRODUCT(K10:$K$22, W11:$W$23))/Z10</f>
        <v>560.50782175659856</v>
      </c>
    </row>
    <row r="11" spans="1:52" x14ac:dyDescent="0.25">
      <c r="A11" t="s">
        <v>33</v>
      </c>
      <c r="C11" s="24">
        <f>AU25</f>
        <v>2208.3624480112098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1125.2821701732887</v>
      </c>
      <c r="P11">
        <f t="shared" si="30"/>
        <v>56.264108508664435</v>
      </c>
      <c r="Q11" s="5">
        <f t="shared" si="31"/>
        <v>12.5</v>
      </c>
      <c r="R11">
        <f t="shared" si="0"/>
        <v>500000</v>
      </c>
      <c r="S11">
        <f t="shared" si="1"/>
        <v>587.80629564551919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517.96992295687915</v>
      </c>
      <c r="AC11">
        <f t="shared" si="2"/>
        <v>537.0475462630402</v>
      </c>
      <c r="AE11">
        <f t="shared" si="3"/>
        <v>1028.1108467568354</v>
      </c>
      <c r="AF11">
        <f t="shared" si="4"/>
        <v>-51.405542337841773</v>
      </c>
      <c r="AG11">
        <f t="shared" si="5"/>
        <v>-11.420589364249309</v>
      </c>
      <c r="AH11">
        <f t="shared" si="6"/>
        <v>-610.02744494322656</v>
      </c>
      <c r="AI11">
        <f t="shared" si="7"/>
        <v>355.25727011151776</v>
      </c>
      <c r="AJ11">
        <f t="shared" si="8"/>
        <v>-19.077623306161058</v>
      </c>
      <c r="AK11">
        <f t="shared" si="32"/>
        <v>2.3914803638013966</v>
      </c>
      <c r="AL11">
        <f t="shared" si="9"/>
        <v>338.5711271691581</v>
      </c>
      <c r="AN11">
        <f t="shared" si="10"/>
        <v>652.06354984916163</v>
      </c>
      <c r="AO11">
        <f t="shared" si="11"/>
        <v>-32.60317749245808</v>
      </c>
      <c r="AP11">
        <f t="shared" si="12"/>
        <v>-7.243333795877466</v>
      </c>
      <c r="AQ11">
        <f t="shared" si="13"/>
        <v>-386.90055893280038</v>
      </c>
      <c r="AR11">
        <f t="shared" si="14"/>
        <v>225.31647962802569</v>
      </c>
      <c r="AS11">
        <f t="shared" si="15"/>
        <v>-12.099690237625413</v>
      </c>
      <c r="AT11">
        <f t="shared" si="16"/>
        <v>1.5167597738454028</v>
      </c>
      <c r="AU11">
        <f t="shared" si="17"/>
        <v>214.73354916424569</v>
      </c>
      <c r="AW11">
        <v>8</v>
      </c>
      <c r="AX11">
        <f>(R11*SUMPRODUCT(K12:$K$23, X12:$X$23)-$AZ$3*SUMPRODUCT(K11:$K$22, W12:$W$23))/Z11</f>
        <v>587.80629564551919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1125.2821701732887</v>
      </c>
      <c r="P12">
        <f t="shared" si="30"/>
        <v>56.264108508664435</v>
      </c>
      <c r="Q12" s="5">
        <f t="shared" si="31"/>
        <v>12.5</v>
      </c>
      <c r="R12">
        <f t="shared" si="0"/>
        <v>500000</v>
      </c>
      <c r="S12">
        <f t="shared" si="1"/>
        <v>608.36585576004916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537.0475462630402</v>
      </c>
      <c r="AC12">
        <f t="shared" si="2"/>
        <v>549.51528631979954</v>
      </c>
      <c r="AE12">
        <f t="shared" si="3"/>
        <v>1016.427447527944</v>
      </c>
      <c r="AF12">
        <f t="shared" si="4"/>
        <v>-50.8213723763972</v>
      </c>
      <c r="AG12">
        <f t="shared" si="5"/>
        <v>-11.290806369164038</v>
      </c>
      <c r="AH12">
        <f t="shared" si="6"/>
        <v>-623.08405771113928</v>
      </c>
      <c r="AI12">
        <f t="shared" si="7"/>
        <v>331.23121107124348</v>
      </c>
      <c r="AJ12">
        <f t="shared" si="8"/>
        <v>-12.467740056759339</v>
      </c>
      <c r="AK12">
        <f t="shared" si="32"/>
        <v>31.55572604970633</v>
      </c>
      <c r="AL12">
        <f t="shared" si="9"/>
        <v>350.31919706419046</v>
      </c>
      <c r="AN12">
        <f t="shared" si="10"/>
        <v>602.4799373120718</v>
      </c>
      <c r="AO12">
        <f t="shared" si="11"/>
        <v>-30.123996865603594</v>
      </c>
      <c r="AP12">
        <f t="shared" si="12"/>
        <v>-6.6925429159169525</v>
      </c>
      <c r="AQ12">
        <f t="shared" si="13"/>
        <v>-369.32851916087009</v>
      </c>
      <c r="AR12">
        <f t="shared" si="14"/>
        <v>196.33487836968121</v>
      </c>
      <c r="AS12">
        <f t="shared" si="15"/>
        <v>-7.3901617533926967</v>
      </c>
      <c r="AT12">
        <f t="shared" si="16"/>
        <v>18.704425877619077</v>
      </c>
      <c r="AU12">
        <f t="shared" si="17"/>
        <v>207.64914249390759</v>
      </c>
      <c r="AW12">
        <v>9</v>
      </c>
      <c r="AX12">
        <f>(R12*SUMPRODUCT(K13:$K$23, X13:$X$23)-$AZ$3*SUMPRODUCT(K12:$K$22, W13:$W$23))/Z12</f>
        <v>608.36585576004916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1125.2821701732887</v>
      </c>
      <c r="P13">
        <f t="shared" si="30"/>
        <v>56.264108508664435</v>
      </c>
      <c r="Q13" s="5">
        <f t="shared" si="31"/>
        <v>12.5</v>
      </c>
      <c r="R13">
        <f t="shared" si="0"/>
        <v>500000</v>
      </c>
      <c r="S13">
        <f t="shared" si="1"/>
        <v>627.64000198791393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549.51528631979954</v>
      </c>
      <c r="AC13">
        <f t="shared" si="2"/>
        <v>560.45658182702073</v>
      </c>
      <c r="AE13">
        <f t="shared" si="3"/>
        <v>1004.8304707932839</v>
      </c>
      <c r="AF13">
        <f t="shared" si="4"/>
        <v>-50.241523539664193</v>
      </c>
      <c r="AG13">
        <f t="shared" si="5"/>
        <v>-11.161983383227163</v>
      </c>
      <c r="AH13">
        <f t="shared" si="6"/>
        <v>-636.59688980944247</v>
      </c>
      <c r="AI13">
        <f t="shared" si="7"/>
        <v>306.8300740609501</v>
      </c>
      <c r="AJ13">
        <f t="shared" si="8"/>
        <v>-10.941295507221184</v>
      </c>
      <c r="AK13">
        <f t="shared" si="32"/>
        <v>105.28729635013936</v>
      </c>
      <c r="AL13">
        <f t="shared" si="9"/>
        <v>401.17607490386825</v>
      </c>
      <c r="AN13">
        <f t="shared" si="10"/>
        <v>539.54698265309594</v>
      </c>
      <c r="AO13">
        <f t="shared" si="11"/>
        <v>-26.977349132654798</v>
      </c>
      <c r="AP13">
        <f t="shared" si="12"/>
        <v>-5.9934632058775987</v>
      </c>
      <c r="AQ13">
        <f t="shared" si="13"/>
        <v>-341.82276617454448</v>
      </c>
      <c r="AR13">
        <f t="shared" si="14"/>
        <v>164.75340414001914</v>
      </c>
      <c r="AS13">
        <f t="shared" si="15"/>
        <v>-5.8749641345734185</v>
      </c>
      <c r="AT13">
        <f t="shared" si="16"/>
        <v>56.534355504339175</v>
      </c>
      <c r="AU13">
        <f t="shared" si="17"/>
        <v>215.4127955097849</v>
      </c>
      <c r="AW13">
        <v>10</v>
      </c>
      <c r="AX13">
        <f>(R13*SUMPRODUCT(K14:$K$23, X14:$X$23)-$AZ$3*SUMPRODUCT(K13:$K$22, W14:$W$23))/Z13</f>
        <v>627.64000198791393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1125.2821701732887</v>
      </c>
      <c r="P14">
        <f t="shared" si="30"/>
        <v>56.264108508664435</v>
      </c>
      <c r="Q14" s="5">
        <f t="shared" si="31"/>
        <v>12.5</v>
      </c>
      <c r="R14">
        <f t="shared" si="0"/>
        <v>500000</v>
      </c>
      <c r="S14">
        <f t="shared" si="1"/>
        <v>626.85313944917311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560.45658182702073</v>
      </c>
      <c r="AC14">
        <f t="shared" si="2"/>
        <v>553.33762879378901</v>
      </c>
      <c r="AE14">
        <f t="shared" si="3"/>
        <v>993.31235433352015</v>
      </c>
      <c r="AF14">
        <f t="shared" si="4"/>
        <v>-49.665617716676003</v>
      </c>
      <c r="AG14">
        <f t="shared" si="5"/>
        <v>-11.03403640284901</v>
      </c>
      <c r="AH14">
        <f t="shared" si="6"/>
        <v>-653.08586183527996</v>
      </c>
      <c r="AI14">
        <f t="shared" si="7"/>
        <v>279.52683837871518</v>
      </c>
      <c r="AJ14">
        <f t="shared" si="8"/>
        <v>7.118953033231719</v>
      </c>
      <c r="AK14">
        <f t="shared" si="32"/>
        <v>105.28723229107054</v>
      </c>
      <c r="AL14">
        <f t="shared" si="9"/>
        <v>391.93302370301745</v>
      </c>
      <c r="AN14">
        <f t="shared" si="10"/>
        <v>491.32003706428623</v>
      </c>
      <c r="AO14">
        <f t="shared" si="11"/>
        <v>-24.56600185321431</v>
      </c>
      <c r="AP14">
        <f t="shared" si="12"/>
        <v>-5.4577426232193949</v>
      </c>
      <c r="AQ14">
        <f t="shared" si="13"/>
        <v>-323.03451018523481</v>
      </c>
      <c r="AR14">
        <f t="shared" si="14"/>
        <v>138.26178240261774</v>
      </c>
      <c r="AS14">
        <f t="shared" si="15"/>
        <v>3.5212330269395995</v>
      </c>
      <c r="AT14">
        <f t="shared" si="16"/>
        <v>52.078006123616404</v>
      </c>
      <c r="AU14">
        <f t="shared" si="17"/>
        <v>193.86102155317374</v>
      </c>
      <c r="AW14">
        <v>11</v>
      </c>
      <c r="AX14">
        <f>(R14*SUMPRODUCT(K15:$K$23, X15:$X$23)-$AZ$3*SUMPRODUCT(K14:$K$22, W15:$W$23))/Z14</f>
        <v>626.85313944917311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1125.2821701732887</v>
      </c>
      <c r="P15">
        <f t="shared" si="30"/>
        <v>56.264108508664435</v>
      </c>
      <c r="Q15" s="5">
        <f t="shared" si="31"/>
        <v>12.5</v>
      </c>
      <c r="R15">
        <f t="shared" si="0"/>
        <v>500000</v>
      </c>
      <c r="S15">
        <f t="shared" si="1"/>
        <v>609.88044216431717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553.33762879378901</v>
      </c>
      <c r="AC15">
        <f t="shared" si="2"/>
        <v>532.1450292661209</v>
      </c>
      <c r="AE15">
        <f t="shared" si="3"/>
        <v>981.85360929835065</v>
      </c>
      <c r="AF15">
        <f t="shared" si="4"/>
        <v>-49.092680464917528</v>
      </c>
      <c r="AG15">
        <f t="shared" si="5"/>
        <v>-10.90674893954764</v>
      </c>
      <c r="AH15">
        <f t="shared" si="6"/>
        <v>-677.88397091523893</v>
      </c>
      <c r="AI15">
        <f t="shared" si="7"/>
        <v>243.9702089786465</v>
      </c>
      <c r="AJ15">
        <f t="shared" si="8"/>
        <v>21.192599527668108</v>
      </c>
      <c r="AK15">
        <f t="shared" si="32"/>
        <v>104.02689903390556</v>
      </c>
      <c r="AL15">
        <f t="shared" si="9"/>
        <v>369.18970754022018</v>
      </c>
      <c r="AN15">
        <f t="shared" si="10"/>
        <v>447.37071003063517</v>
      </c>
      <c r="AO15">
        <f t="shared" si="11"/>
        <v>-22.368535501531756</v>
      </c>
      <c r="AP15">
        <f t="shared" si="12"/>
        <v>-4.9695392174584754</v>
      </c>
      <c r="AQ15">
        <f t="shared" si="13"/>
        <v>-308.8703147951511</v>
      </c>
      <c r="AR15">
        <f t="shared" si="14"/>
        <v>111.16232051649379</v>
      </c>
      <c r="AS15">
        <f t="shared" si="15"/>
        <v>9.6561729857702847</v>
      </c>
      <c r="AT15">
        <f t="shared" si="16"/>
        <v>47.398703067701504</v>
      </c>
      <c r="AU15">
        <f t="shared" si="17"/>
        <v>168.21719656996558</v>
      </c>
      <c r="AW15">
        <v>12</v>
      </c>
      <c r="AX15">
        <f>(R15*SUMPRODUCT(K16:$K$23, X16:$X$23)-$AZ$3*SUMPRODUCT(K15:$K$22, W16:$W$23))/Z15</f>
        <v>609.88044216431717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1125.2821701732887</v>
      </c>
      <c r="P16">
        <f t="shared" si="30"/>
        <v>56.264108508664435</v>
      </c>
      <c r="Q16" s="5">
        <f t="shared" si="31"/>
        <v>12.5</v>
      </c>
      <c r="R16">
        <f t="shared" si="0"/>
        <v>500000</v>
      </c>
      <c r="S16">
        <f t="shared" si="1"/>
        <v>576.72328524281147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532.1450292661209</v>
      </c>
      <c r="AC16">
        <f t="shared" si="2"/>
        <v>497.36651728083802</v>
      </c>
      <c r="AE16">
        <f t="shared" si="3"/>
        <v>970.44403834271566</v>
      </c>
      <c r="AF16">
        <f t="shared" si="4"/>
        <v>-48.522201917135789</v>
      </c>
      <c r="AG16">
        <f t="shared" si="5"/>
        <v>-10.780007717900562</v>
      </c>
      <c r="AH16">
        <f t="shared" si="6"/>
        <v>-706.9492900640231</v>
      </c>
      <c r="AI16">
        <f t="shared" si="7"/>
        <v>204.19253864365612</v>
      </c>
      <c r="AJ16">
        <f t="shared" si="8"/>
        <v>34.778511985282876</v>
      </c>
      <c r="AK16">
        <f t="shared" si="32"/>
        <v>101.78468059841906</v>
      </c>
      <c r="AL16">
        <f t="shared" si="9"/>
        <v>340.75573122735807</v>
      </c>
      <c r="AN16">
        <f t="shared" si="10"/>
        <v>407.31787497532792</v>
      </c>
      <c r="AO16">
        <f t="shared" si="11"/>
        <v>-20.3658937487664</v>
      </c>
      <c r="AP16">
        <f t="shared" si="12"/>
        <v>-4.5246193107347761</v>
      </c>
      <c r="AQ16">
        <f t="shared" si="13"/>
        <v>-296.7230166470485</v>
      </c>
      <c r="AR16">
        <f t="shared" si="14"/>
        <v>85.704345268778212</v>
      </c>
      <c r="AS16">
        <f t="shared" si="15"/>
        <v>14.597348262184546</v>
      </c>
      <c r="AT16">
        <f t="shared" si="16"/>
        <v>42.721391619028374</v>
      </c>
      <c r="AU16">
        <f t="shared" si="17"/>
        <v>143.02308514999115</v>
      </c>
      <c r="AW16">
        <v>13</v>
      </c>
      <c r="AX16">
        <f>(R16*SUMPRODUCT(K17:$K$23, X17:$X$23)-$AZ$3*SUMPRODUCT(K16:$K$22, W17:$W$23))/Z16</f>
        <v>576.72328524281147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1125.2821701732887</v>
      </c>
      <c r="P17">
        <f t="shared" si="30"/>
        <v>56.264108508664435</v>
      </c>
      <c r="Q17" s="5">
        <f t="shared" si="31"/>
        <v>12.5</v>
      </c>
      <c r="R17">
        <f t="shared" si="0"/>
        <v>500000</v>
      </c>
      <c r="S17">
        <f t="shared" si="1"/>
        <v>529.49307325935024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497.36651728083802</v>
      </c>
      <c r="AC17">
        <f t="shared" si="2"/>
        <v>451.28937716488707</v>
      </c>
      <c r="AE17">
        <f t="shared" si="3"/>
        <v>959.08315964601388</v>
      </c>
      <c r="AF17">
        <f t="shared" si="4"/>
        <v>-47.954157982300693</v>
      </c>
      <c r="AG17">
        <f t="shared" si="5"/>
        <v>-10.653807385687973</v>
      </c>
      <c r="AH17">
        <f t="shared" si="6"/>
        <v>-736.01020134336557</v>
      </c>
      <c r="AI17">
        <f t="shared" si="7"/>
        <v>164.46499293465968</v>
      </c>
      <c r="AJ17">
        <f t="shared" si="8"/>
        <v>46.077140115950954</v>
      </c>
      <c r="AK17">
        <f t="shared" si="32"/>
        <v>98.594686326118591</v>
      </c>
      <c r="AL17">
        <f t="shared" si="9"/>
        <v>309.13681937672925</v>
      </c>
      <c r="AN17">
        <f t="shared" si="10"/>
        <v>370.81851068094335</v>
      </c>
      <c r="AO17">
        <f t="shared" si="11"/>
        <v>-18.540925534047165</v>
      </c>
      <c r="AP17">
        <f t="shared" si="12"/>
        <v>-4.1191725119024909</v>
      </c>
      <c r="AQ17">
        <f t="shared" si="13"/>
        <v>-284.56990821198639</v>
      </c>
      <c r="AR17">
        <f t="shared" si="14"/>
        <v>63.588504423007301</v>
      </c>
      <c r="AS17">
        <f t="shared" si="15"/>
        <v>17.81519809037249</v>
      </c>
      <c r="AT17">
        <f t="shared" si="16"/>
        <v>38.120505377239859</v>
      </c>
      <c r="AU17">
        <f t="shared" si="17"/>
        <v>119.52420789061966</v>
      </c>
      <c r="AW17">
        <v>14</v>
      </c>
      <c r="AX17">
        <f>(R17*SUMPRODUCT(K18:$K$23, X18:$X$23)-$AZ$3*SUMPRODUCT(K17:$K$22, W18:$W$23))/Z17</f>
        <v>529.49307325935024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1125.2821701732887</v>
      </c>
      <c r="P18">
        <f t="shared" si="30"/>
        <v>56.264108508664435</v>
      </c>
      <c r="Q18" s="5">
        <f t="shared" si="31"/>
        <v>12.5</v>
      </c>
      <c r="R18">
        <f t="shared" si="0"/>
        <v>500000</v>
      </c>
      <c r="S18">
        <f t="shared" si="1"/>
        <v>469.5753246254763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451.28937716488707</v>
      </c>
      <c r="AC18">
        <f t="shared" si="2"/>
        <v>395.49936153618648</v>
      </c>
      <c r="AE18">
        <f t="shared" si="3"/>
        <v>947.76781596552485</v>
      </c>
      <c r="AF18">
        <f t="shared" si="4"/>
        <v>-47.388390798276241</v>
      </c>
      <c r="AG18">
        <f t="shared" si="5"/>
        <v>-10.528112871231807</v>
      </c>
      <c r="AH18">
        <f t="shared" si="6"/>
        <v>-766.25762397149492</v>
      </c>
      <c r="AI18">
        <f t="shared" si="7"/>
        <v>123.59368832452196</v>
      </c>
      <c r="AJ18">
        <f t="shared" si="8"/>
        <v>55.790015628700587</v>
      </c>
      <c r="AK18">
        <f t="shared" si="32"/>
        <v>94.616816163249496</v>
      </c>
      <c r="AL18">
        <f t="shared" si="9"/>
        <v>274.00052011647205</v>
      </c>
      <c r="AN18">
        <f t="shared" si="10"/>
        <v>337.55866756006031</v>
      </c>
      <c r="AO18">
        <f t="shared" si="11"/>
        <v>-16.877933378003014</v>
      </c>
      <c r="AP18">
        <f t="shared" si="12"/>
        <v>-3.7497113669285027</v>
      </c>
      <c r="AQ18">
        <f t="shared" si="13"/>
        <v>-272.91167541076771</v>
      </c>
      <c r="AR18">
        <f t="shared" si="14"/>
        <v>44.019347404361106</v>
      </c>
      <c r="AS18">
        <f t="shared" si="15"/>
        <v>19.870270989940579</v>
      </c>
      <c r="AT18">
        <f t="shared" si="16"/>
        <v>33.698893183352673</v>
      </c>
      <c r="AU18">
        <f t="shared" si="17"/>
        <v>97.588511577654359</v>
      </c>
      <c r="AW18">
        <v>15</v>
      </c>
      <c r="AX18">
        <f>(R18*SUMPRODUCT(K19:$K$23, X19:$X$23)-$AZ$3*SUMPRODUCT(K18:$K$22, W19:$W$23))/Z18</f>
        <v>469.5753246254763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1125.2821701732887</v>
      </c>
      <c r="P19">
        <f t="shared" si="30"/>
        <v>56.264108508664435</v>
      </c>
      <c r="Q19" s="5">
        <f t="shared" si="31"/>
        <v>12.5</v>
      </c>
      <c r="R19">
        <f t="shared" si="0"/>
        <v>500000</v>
      </c>
      <c r="S19">
        <f t="shared" si="1"/>
        <v>396.70159808342862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395.49936153618648</v>
      </c>
      <c r="AC19">
        <f t="shared" si="2"/>
        <v>330.14431033742642</v>
      </c>
      <c r="AE19">
        <f t="shared" si="3"/>
        <v>936.48603333514461</v>
      </c>
      <c r="AF19">
        <f t="shared" si="4"/>
        <v>-46.824301666757236</v>
      </c>
      <c r="AG19">
        <f t="shared" si="5"/>
        <v>-10.402791163825711</v>
      </c>
      <c r="AH19">
        <f t="shared" si="6"/>
        <v>-801.62314775103528</v>
      </c>
      <c r="AI19">
        <f t="shared" si="7"/>
        <v>77.635792753526403</v>
      </c>
      <c r="AJ19">
        <f t="shared" si="8"/>
        <v>65.355051198760066</v>
      </c>
      <c r="AK19">
        <f t="shared" si="32"/>
        <v>89.961276524320184</v>
      </c>
      <c r="AL19">
        <f t="shared" si="9"/>
        <v>232.95212047660664</v>
      </c>
      <c r="AN19">
        <f t="shared" si="10"/>
        <v>307.24921270300308</v>
      </c>
      <c r="AO19">
        <f t="shared" si="11"/>
        <v>-15.362460635150157</v>
      </c>
      <c r="AP19">
        <f t="shared" si="12"/>
        <v>-3.4130240935001224</v>
      </c>
      <c r="AQ19">
        <f t="shared" si="13"/>
        <v>-263.002407151613</v>
      </c>
      <c r="AR19">
        <f t="shared" si="14"/>
        <v>25.471320822739838</v>
      </c>
      <c r="AS19">
        <f t="shared" si="15"/>
        <v>21.442164978660461</v>
      </c>
      <c r="AT19">
        <f t="shared" si="16"/>
        <v>29.515156021512908</v>
      </c>
      <c r="AU19">
        <f t="shared" si="17"/>
        <v>76.428641822913207</v>
      </c>
      <c r="AW19">
        <v>16</v>
      </c>
      <c r="AX19">
        <f>(R19*SUMPRODUCT(K20:$K$23, X20:$X$23)-$AZ$3*SUMPRODUCT(K19:$K$22, W20:$W$23))/Z19</f>
        <v>396.70159808342862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1125.2821701732887</v>
      </c>
      <c r="P20">
        <f t="shared" si="30"/>
        <v>56.264108508664435</v>
      </c>
      <c r="Q20" s="5">
        <f t="shared" si="31"/>
        <v>12.5</v>
      </c>
      <c r="R20">
        <f t="shared" si="0"/>
        <v>500000</v>
      </c>
      <c r="S20">
        <f t="shared" si="1"/>
        <v>313.19233744633135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330.14431033742642</v>
      </c>
      <c r="AC20">
        <f t="shared" si="2"/>
        <v>257.51611499936479</v>
      </c>
      <c r="AE20">
        <f t="shared" si="3"/>
        <v>925.24068469821941</v>
      </c>
      <c r="AF20">
        <f t="shared" si="4"/>
        <v>-46.262034234910971</v>
      </c>
      <c r="AG20">
        <f t="shared" si="5"/>
        <v>-10.277874177057921</v>
      </c>
      <c r="AH20">
        <f t="shared" si="6"/>
        <v>-835.56300518129149</v>
      </c>
      <c r="AI20">
        <f t="shared" si="7"/>
        <v>33.137771104959029</v>
      </c>
      <c r="AJ20">
        <f t="shared" si="8"/>
        <v>72.62819533806163</v>
      </c>
      <c r="AK20">
        <f t="shared" si="32"/>
        <v>84.638607256051444</v>
      </c>
      <c r="AL20">
        <f t="shared" si="9"/>
        <v>190.4045736990721</v>
      </c>
      <c r="AN20">
        <f t="shared" si="10"/>
        <v>279.63167383806291</v>
      </c>
      <c r="AO20">
        <f t="shared" si="11"/>
        <v>-13.981583691903145</v>
      </c>
      <c r="AP20">
        <f t="shared" si="12"/>
        <v>-3.1062394976341885</v>
      </c>
      <c r="AQ20">
        <f t="shared" si="13"/>
        <v>-252.52875884096562</v>
      </c>
      <c r="AR20">
        <f t="shared" si="14"/>
        <v>10.015091807559942</v>
      </c>
      <c r="AS20">
        <f t="shared" si="15"/>
        <v>21.950119753806646</v>
      </c>
      <c r="AT20">
        <f t="shared" si="16"/>
        <v>25.579976983017801</v>
      </c>
      <c r="AU20">
        <f t="shared" si="17"/>
        <v>57.545188544384388</v>
      </c>
      <c r="AW20">
        <v>17</v>
      </c>
      <c r="AX20">
        <f>(R20*SUMPRODUCT(K21:$K$23, X21:$X$23)-$AZ$3*SUMPRODUCT(K20:$K$22, W21:$W$23))/Z20</f>
        <v>313.19233744633135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1125.2821701732887</v>
      </c>
      <c r="P21">
        <f t="shared" si="30"/>
        <v>56.264108508664435</v>
      </c>
      <c r="Q21" s="5">
        <f t="shared" si="31"/>
        <v>12.5</v>
      </c>
      <c r="R21">
        <f t="shared" si="0"/>
        <v>500000</v>
      </c>
      <c r="S21">
        <f t="shared" si="1"/>
        <v>218.79291573613688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257.51611499936479</v>
      </c>
      <c r="AC21">
        <f t="shared" si="2"/>
        <v>177.71633074182091</v>
      </c>
      <c r="AE21">
        <f t="shared" si="3"/>
        <v>914.01962289110975</v>
      </c>
      <c r="AF21">
        <f t="shared" si="4"/>
        <v>-45.700981144555492</v>
      </c>
      <c r="AG21">
        <f t="shared" si="5"/>
        <v>-10.153226976287586</v>
      </c>
      <c r="AH21">
        <f t="shared" si="6"/>
        <v>-874.73835999032133</v>
      </c>
      <c r="AI21">
        <f t="shared" si="7"/>
        <v>-16.572945220054635</v>
      </c>
      <c r="AJ21">
        <f t="shared" si="8"/>
        <v>79.799784257543877</v>
      </c>
      <c r="AK21">
        <f t="shared" si="32"/>
        <v>78.808432972214348</v>
      </c>
      <c r="AL21">
        <f t="shared" si="9"/>
        <v>142.03527200970359</v>
      </c>
      <c r="AN21">
        <f t="shared" si="10"/>
        <v>254.46574484866036</v>
      </c>
      <c r="AO21">
        <f t="shared" si="11"/>
        <v>-12.72328724243302</v>
      </c>
      <c r="AP21">
        <f t="shared" si="12"/>
        <v>-2.8266881809017037</v>
      </c>
      <c r="AQ21">
        <f t="shared" si="13"/>
        <v>-243.52972600146327</v>
      </c>
      <c r="AR21">
        <f t="shared" si="14"/>
        <v>-4.6139565761376033</v>
      </c>
      <c r="AS21">
        <f t="shared" si="15"/>
        <v>22.216494078790106</v>
      </c>
      <c r="AT21">
        <f t="shared" si="16"/>
        <v>21.940498972218844</v>
      </c>
      <c r="AU21">
        <f t="shared" si="17"/>
        <v>39.54303647487135</v>
      </c>
      <c r="AW21">
        <v>18</v>
      </c>
      <c r="AX21">
        <f>(R21*SUMPRODUCT(K22:$K$23, X22:$X$23)-$AZ$3*SUMPRODUCT(K21:$K$22, W22:$W$23))/Z21</f>
        <v>218.79291573613688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1125.2821701732887</v>
      </c>
      <c r="P22">
        <f t="shared" si="30"/>
        <v>56.264108508664435</v>
      </c>
      <c r="Q22" s="5">
        <f t="shared" si="31"/>
        <v>12.5</v>
      </c>
      <c r="R22">
        <f t="shared" si="0"/>
        <v>500000</v>
      </c>
      <c r="S22">
        <f t="shared" si="1"/>
        <v>114.22358860736044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177.71633074182091</v>
      </c>
      <c r="AC22">
        <f t="shared" si="2"/>
        <v>91.641856587966657</v>
      </c>
      <c r="AE22">
        <f t="shared" si="3"/>
        <v>902.81655932294257</v>
      </c>
      <c r="AF22">
        <f t="shared" si="4"/>
        <v>-45.140827966147128</v>
      </c>
      <c r="AG22">
        <f t="shared" si="5"/>
        <v>-10.02877970580384</v>
      </c>
      <c r="AH22">
        <f t="shared" si="6"/>
        <v>-916.60002883476102</v>
      </c>
      <c r="AI22">
        <f t="shared" si="7"/>
        <v>-68.953077183769324</v>
      </c>
      <c r="AJ22">
        <f t="shared" si="8"/>
        <v>86.074474153854254</v>
      </c>
      <c r="AK22">
        <f t="shared" si="32"/>
        <v>72.477444346903155</v>
      </c>
      <c r="AL22">
        <f t="shared" si="9"/>
        <v>89.598841316988086</v>
      </c>
      <c r="AN22">
        <f t="shared" si="10"/>
        <v>231.53438201151602</v>
      </c>
      <c r="AO22">
        <f t="shared" si="11"/>
        <v>-11.576719100575801</v>
      </c>
      <c r="AP22">
        <f t="shared" si="12"/>
        <v>-2.5719591510974165</v>
      </c>
      <c r="AQ22">
        <f t="shared" si="13"/>
        <v>-235.06926078886895</v>
      </c>
      <c r="AR22">
        <f t="shared" si="14"/>
        <v>-17.683557029026119</v>
      </c>
      <c r="AS22">
        <f t="shared" si="15"/>
        <v>22.074473462388127</v>
      </c>
      <c r="AT22">
        <f t="shared" si="16"/>
        <v>18.587408608476355</v>
      </c>
      <c r="AU22">
        <f t="shared" si="17"/>
        <v>22.978325041838367</v>
      </c>
      <c r="AW22">
        <v>19</v>
      </c>
      <c r="AX22">
        <f>(R22*SUMPRODUCT(K23:$K$23, X23:$X$23)-$AZ$3*SUMPRODUCT(K22:$K$22, W23:$W$23))/Z22</f>
        <v>114.22358860736044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1125.2821701732887</v>
      </c>
      <c r="P23">
        <f t="shared" si="30"/>
        <v>56.264108508664435</v>
      </c>
      <c r="Q23" s="5">
        <f t="shared" si="31"/>
        <v>12.5</v>
      </c>
      <c r="R23">
        <f t="shared" si="0"/>
        <v>500000</v>
      </c>
      <c r="S23">
        <f t="shared" si="1"/>
        <v>115.6574533893012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91.641856587966657</v>
      </c>
      <c r="AC23">
        <f t="shared" si="2"/>
        <v>91.641856587966657</v>
      </c>
      <c r="AE23">
        <f t="shared" si="3"/>
        <v>891.62387929212116</v>
      </c>
      <c r="AF23">
        <f t="shared" si="4"/>
        <v>-44.581193964606058</v>
      </c>
      <c r="AG23">
        <f t="shared" si="5"/>
        <v>-9.9044477790270022</v>
      </c>
      <c r="AH23">
        <f t="shared" si="6"/>
        <v>-961.76518875203533</v>
      </c>
      <c r="AI23">
        <f t="shared" si="7"/>
        <v>-124.62695120354726</v>
      </c>
      <c r="AJ23">
        <f t="shared" si="8"/>
        <v>0</v>
      </c>
      <c r="AK23">
        <f t="shared" si="32"/>
        <v>65.707917934083724</v>
      </c>
      <c r="AL23">
        <f t="shared" si="9"/>
        <v>-58.91903326946354</v>
      </c>
      <c r="AN23">
        <f t="shared" si="10"/>
        <v>210.63950873788085</v>
      </c>
      <c r="AO23">
        <f t="shared" si="11"/>
        <v>-10.531975436894042</v>
      </c>
      <c r="AP23">
        <f t="shared" si="12"/>
        <v>-2.3398521091097004</v>
      </c>
      <c r="AQ23">
        <f t="shared" si="13"/>
        <v>-227.20987132013673</v>
      </c>
      <c r="AR23">
        <f t="shared" si="14"/>
        <v>-29.442190128259629</v>
      </c>
      <c r="AS23">
        <f t="shared" si="15"/>
        <v>0</v>
      </c>
      <c r="AT23">
        <f t="shared" si="16"/>
        <v>15.52300681405347</v>
      </c>
      <c r="AU23">
        <f t="shared" si="17"/>
        <v>-13.919183314206158</v>
      </c>
      <c r="AW23">
        <v>20</v>
      </c>
      <c r="AX23">
        <f>(R23*SUMPRODUCT(K$23:$K24, X$23:$X24)-$AZ$3*SUMPRODUCT(K$22:$K23, W$23:$W24))/Z23</f>
        <v>115.6574533893012</v>
      </c>
    </row>
    <row r="25" spans="5:50" x14ac:dyDescent="0.25">
      <c r="AN25" s="6">
        <f t="shared" ref="AN25:AU25" si="33">SUM(AN3:AN23)</f>
        <v>11288.910735456087</v>
      </c>
      <c r="AO25" s="6">
        <f t="shared" si="33"/>
        <v>-1408.4071644027713</v>
      </c>
      <c r="AP25" s="6">
        <f t="shared" si="33"/>
        <v>-737.85785941351321</v>
      </c>
      <c r="AQ25" s="6">
        <f t="shared" si="33"/>
        <v>-7106.2196148307276</v>
      </c>
      <c r="AR25" s="6">
        <f t="shared" si="33"/>
        <v>2036.4260968090755</v>
      </c>
      <c r="AS25" s="6">
        <f t="shared" si="33"/>
        <v>-305.39958297497412</v>
      </c>
      <c r="AT25" s="6">
        <f t="shared" si="33"/>
        <v>477.3359341771091</v>
      </c>
      <c r="AU25" s="7">
        <f t="shared" si="33"/>
        <v>2208.3624480112098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2802.270332154862</v>
      </c>
      <c r="K3">
        <v>1</v>
      </c>
      <c r="L3" s="2">
        <v>0</v>
      </c>
      <c r="O3">
        <f>$C$3</f>
        <v>2802.270332154862</v>
      </c>
      <c r="P3">
        <f>O3*B5</f>
        <v>2241.8162657238895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2802.270332154862</v>
      </c>
      <c r="AF3">
        <f t="shared" ref="AF3:AF23" si="4">-$Z3*P3</f>
        <v>-2241.8162657238895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-64.502904269027567</v>
      </c>
      <c r="AJ3">
        <f t="shared" ref="AJ3:AJ23" si="8">AB3-AC3</f>
        <v>0</v>
      </c>
      <c r="AL3">
        <f t="shared" ref="AL3:AL23" si="9">SUM(AI3:AK3)</f>
        <v>-64.502904269027567</v>
      </c>
      <c r="AN3">
        <f t="shared" ref="AN3:AN23" si="10">AE3*$K3</f>
        <v>2802.270332154862</v>
      </c>
      <c r="AO3">
        <f t="shared" ref="AO3:AO23" si="11">AF3*$K3</f>
        <v>-2241.8162657238895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-64.502904269027567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-64.502904269027567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1557.4101524868902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897.32917352159097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887.09105414182523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-887.09105414182523</v>
      </c>
      <c r="AK4">
        <f>G4*MAX(0, SUM(AB4, AE4:AF4))</f>
        <v>0</v>
      </c>
      <c r="AL4">
        <f t="shared" si="9"/>
        <v>-1591.8645541418252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-670.31909834506359</v>
      </c>
      <c r="AR4">
        <f t="shared" si="14"/>
        <v>-670.31909834506359</v>
      </c>
      <c r="AS4">
        <f t="shared" si="15"/>
        <v>-843.7236581147281</v>
      </c>
      <c r="AT4">
        <f t="shared" si="16"/>
        <v>0</v>
      </c>
      <c r="AU4">
        <f t="shared" si="17"/>
        <v>-1514.0427564597917</v>
      </c>
      <c r="AW4">
        <v>1</v>
      </c>
      <c r="AX4">
        <f>(R4*SUMPRODUCT(K5:$K$23, X5:$X$23)-$AZ$3*SUMPRODUCT(K4:$K$22, W5:$W$23))/Z4</f>
        <v>897.32917352159097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2802.270332154862</v>
      </c>
      <c r="P5">
        <f t="shared" ref="P5:P23" si="30">O5*$C$5</f>
        <v>140.11351660774309</v>
      </c>
      <c r="Q5" s="5">
        <f t="shared" ref="Q5:Q23" si="31">$C$8</f>
        <v>12.5</v>
      </c>
      <c r="R5">
        <f t="shared" si="0"/>
        <v>500000</v>
      </c>
      <c r="S5">
        <f t="shared" si="1"/>
        <v>1737.2182859309501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887.09105414182523</v>
      </c>
      <c r="AC5">
        <f t="shared" si="2"/>
        <v>1697.7113219307012</v>
      </c>
      <c r="AE5">
        <f t="shared" si="3"/>
        <v>2738.5424782472687</v>
      </c>
      <c r="AF5">
        <f t="shared" si="4"/>
        <v>-136.92712391236341</v>
      </c>
      <c r="AG5">
        <f t="shared" si="5"/>
        <v>-12.215731146740451</v>
      </c>
      <c r="AH5">
        <f t="shared" si="6"/>
        <v>-723.02836538196902</v>
      </c>
      <c r="AI5">
        <f t="shared" si="7"/>
        <v>1866.3712578061961</v>
      </c>
      <c r="AJ5">
        <f t="shared" si="8"/>
        <v>-810.62026778887594</v>
      </c>
      <c r="AK5">
        <f>G5*SUM(AB5, AE5:AF5)</f>
        <v>14.303696274754598</v>
      </c>
      <c r="AL5">
        <f t="shared" si="9"/>
        <v>1070.0546862920748</v>
      </c>
      <c r="AN5">
        <f t="shared" si="10"/>
        <v>2476.150593994103</v>
      </c>
      <c r="AO5">
        <f t="shared" si="11"/>
        <v>-123.80752969970513</v>
      </c>
      <c r="AP5">
        <f t="shared" si="12"/>
        <v>-11.045287840279569</v>
      </c>
      <c r="AQ5">
        <f t="shared" si="13"/>
        <v>-653.75181529446252</v>
      </c>
      <c r="AR5">
        <f t="shared" si="14"/>
        <v>1687.5459611596561</v>
      </c>
      <c r="AS5">
        <f t="shared" si="15"/>
        <v>-732.951149574189</v>
      </c>
      <c r="AT5">
        <f t="shared" si="16"/>
        <v>12.933195781470316</v>
      </c>
      <c r="AU5">
        <f t="shared" si="17"/>
        <v>967.52800736693746</v>
      </c>
      <c r="AW5">
        <v>2</v>
      </c>
      <c r="AX5">
        <f>(R5*SUMPRODUCT(K6:$K$23, X6:$X$23)-$AZ$3*SUMPRODUCT(K5:$K$22, W6:$W$23))/Z5</f>
        <v>1737.2182859309501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2802.270332154862</v>
      </c>
      <c r="P6">
        <f t="shared" si="30"/>
        <v>140.11351660774309</v>
      </c>
      <c r="Q6" s="5">
        <f t="shared" si="31"/>
        <v>12.5</v>
      </c>
      <c r="R6">
        <f t="shared" si="0"/>
        <v>500000</v>
      </c>
      <c r="S6">
        <f t="shared" si="1"/>
        <v>2516.0770985809322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1697.7113219307012</v>
      </c>
      <c r="AC6">
        <f t="shared" si="2"/>
        <v>2430.4925910087568</v>
      </c>
      <c r="AE6">
        <f t="shared" si="3"/>
        <v>2706.9509452422531</v>
      </c>
      <c r="AF6">
        <f t="shared" si="4"/>
        <v>-135.34754726211264</v>
      </c>
      <c r="AG6">
        <f t="shared" si="5"/>
        <v>-12.074811779314885</v>
      </c>
      <c r="AH6">
        <f t="shared" si="6"/>
        <v>-750.4822383264252</v>
      </c>
      <c r="AI6">
        <f t="shared" si="7"/>
        <v>1809.0463478744002</v>
      </c>
      <c r="AJ6">
        <f t="shared" si="8"/>
        <v>-732.78126907805563</v>
      </c>
      <c r="AK6">
        <f>G6*SUM(AB6, AE6:AF6)</f>
        <v>30.312134511366978</v>
      </c>
      <c r="AL6">
        <f t="shared" si="9"/>
        <v>1106.5772133077116</v>
      </c>
      <c r="AN6">
        <f t="shared" si="10"/>
        <v>2320.6466158053481</v>
      </c>
      <c r="AO6">
        <f t="shared" si="11"/>
        <v>-116.03233079026739</v>
      </c>
      <c r="AP6">
        <f t="shared" si="12"/>
        <v>-10.351636087607758</v>
      </c>
      <c r="AQ6">
        <f t="shared" si="13"/>
        <v>-643.3822044892579</v>
      </c>
      <c r="AR6">
        <f t="shared" si="14"/>
        <v>1550.8804444382149</v>
      </c>
      <c r="AS6">
        <f t="shared" si="15"/>
        <v>-628.20731022126176</v>
      </c>
      <c r="AT6">
        <f t="shared" si="16"/>
        <v>25.986341752988437</v>
      </c>
      <c r="AU6">
        <f t="shared" si="17"/>
        <v>948.65947596994158</v>
      </c>
      <c r="AW6">
        <v>3</v>
      </c>
      <c r="AX6">
        <f>(R6*SUMPRODUCT(K7:$K$23, X7:$X$23)-$AZ$3*SUMPRODUCT(K6:$K$22, W7:$W$23))/Z6</f>
        <v>2516.0770985809322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2802.270332154862</v>
      </c>
      <c r="P7">
        <f t="shared" si="30"/>
        <v>140.11351660774309</v>
      </c>
      <c r="Q7" s="5">
        <f t="shared" si="31"/>
        <v>12.5</v>
      </c>
      <c r="R7">
        <f t="shared" si="0"/>
        <v>500000</v>
      </c>
      <c r="S7">
        <f t="shared" si="1"/>
        <v>3234.5903150046138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2430.4925910087568</v>
      </c>
      <c r="AC7">
        <f t="shared" si="2"/>
        <v>3088.2567125786081</v>
      </c>
      <c r="AE7">
        <f t="shared" si="3"/>
        <v>2675.4949842001224</v>
      </c>
      <c r="AF7">
        <f t="shared" si="4"/>
        <v>-133.77474921000612</v>
      </c>
      <c r="AG7">
        <f t="shared" si="5"/>
        <v>-11.934497153522065</v>
      </c>
      <c r="AH7">
        <f t="shared" si="6"/>
        <v>-782.6603199869204</v>
      </c>
      <c r="AI7">
        <f t="shared" si="7"/>
        <v>1747.1254178496738</v>
      </c>
      <c r="AJ7">
        <f t="shared" si="8"/>
        <v>-657.76412156985134</v>
      </c>
      <c r="AK7">
        <f>G7*SUM(AB7, AE7:AF7)</f>
        <v>68.616536998784454</v>
      </c>
      <c r="AL7">
        <f t="shared" si="9"/>
        <v>1157.9778332786068</v>
      </c>
      <c r="AN7">
        <f t="shared" si="10"/>
        <v>2160.3839889283026</v>
      </c>
      <c r="AO7">
        <f t="shared" si="11"/>
        <v>-108.01919944641513</v>
      </c>
      <c r="AP7">
        <f t="shared" si="12"/>
        <v>-9.6367575789299043</v>
      </c>
      <c r="AQ7">
        <f t="shared" si="13"/>
        <v>-631.97532944534669</v>
      </c>
      <c r="AR7">
        <f t="shared" si="14"/>
        <v>1410.7527024576109</v>
      </c>
      <c r="AS7">
        <f t="shared" si="15"/>
        <v>-531.12530022396277</v>
      </c>
      <c r="AT7">
        <f t="shared" si="16"/>
        <v>55.40584780883016</v>
      </c>
      <c r="AU7">
        <f t="shared" si="17"/>
        <v>935.03325004247836</v>
      </c>
      <c r="AW7">
        <v>4</v>
      </c>
      <c r="AX7">
        <f>(R7*SUMPRODUCT(K8:$K$23, X8:$X$23)-$AZ$3*SUMPRODUCT(K7:$K$22, W8:$W$23))/Z7</f>
        <v>3234.5903150046138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2802.270332154862</v>
      </c>
      <c r="P8">
        <f t="shared" si="30"/>
        <v>140.11351660774309</v>
      </c>
      <c r="Q8" s="5">
        <f t="shared" si="31"/>
        <v>12.5</v>
      </c>
      <c r="R8">
        <f t="shared" si="0"/>
        <v>500000</v>
      </c>
      <c r="S8">
        <f t="shared" si="1"/>
        <v>3893.7500007140893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3088.2567125786081</v>
      </c>
      <c r="AC8">
        <f t="shared" si="2"/>
        <v>3674.0743893123454</v>
      </c>
      <c r="AE8">
        <f t="shared" si="3"/>
        <v>2644.1732667510246</v>
      </c>
      <c r="AF8">
        <f t="shared" si="4"/>
        <v>-132.20866333755123</v>
      </c>
      <c r="AG8">
        <f t="shared" si="5"/>
        <v>-11.79478134394396</v>
      </c>
      <c r="AH8">
        <f t="shared" si="6"/>
        <v>-814.83352171535262</v>
      </c>
      <c r="AI8">
        <f t="shared" si="7"/>
        <v>1685.3363003541767</v>
      </c>
      <c r="AJ8">
        <f t="shared" si="8"/>
        <v>-585.81767673373724</v>
      </c>
      <c r="AK8">
        <f t="shared" ref="AK8:AK23" si="32">G8*SUM(AB8:AB8, AE8:AF8)</f>
        <v>120.96478042542896</v>
      </c>
      <c r="AL8">
        <f t="shared" si="9"/>
        <v>1220.4834040458684</v>
      </c>
      <c r="AN8">
        <f t="shared" si="10"/>
        <v>1995.227191564629</v>
      </c>
      <c r="AO8">
        <f t="shared" si="11"/>
        <v>-99.761359578231449</v>
      </c>
      <c r="AP8">
        <f t="shared" si="12"/>
        <v>-8.9000477963806901</v>
      </c>
      <c r="AQ8">
        <f t="shared" si="13"/>
        <v>-614.85305050469765</v>
      </c>
      <c r="AR8">
        <f t="shared" si="14"/>
        <v>1271.7127336853191</v>
      </c>
      <c r="AS8">
        <f t="shared" si="15"/>
        <v>-442.04340638938481</v>
      </c>
      <c r="AT8">
        <f t="shared" si="16"/>
        <v>91.277005997045492</v>
      </c>
      <c r="AU8">
        <f t="shared" si="17"/>
        <v>920.94633329297983</v>
      </c>
      <c r="AW8">
        <v>5</v>
      </c>
      <c r="AX8">
        <f>(R8*SUMPRODUCT(K9:$K$23, X9:$X$23)-$AZ$3*SUMPRODUCT(K8:$K$22, W9:$W$23))/Z8</f>
        <v>3893.7500007140893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2802.270332154862</v>
      </c>
      <c r="P9">
        <f t="shared" si="30"/>
        <v>140.11351660774309</v>
      </c>
      <c r="Q9" s="5">
        <f t="shared" si="31"/>
        <v>12.5</v>
      </c>
      <c r="R9">
        <f t="shared" si="0"/>
        <v>500000</v>
      </c>
      <c r="S9">
        <f t="shared" si="1"/>
        <v>4489.8996003051852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3674.0743893123454</v>
      </c>
      <c r="AC9">
        <f t="shared" si="2"/>
        <v>4186.607070121192</v>
      </c>
      <c r="AE9">
        <f t="shared" si="3"/>
        <v>2612.9770884393415</v>
      </c>
      <c r="AF9">
        <f t="shared" si="4"/>
        <v>-130.64885442196709</v>
      </c>
      <c r="AG9">
        <f t="shared" si="5"/>
        <v>-11.655625522886476</v>
      </c>
      <c r="AH9">
        <f t="shared" si="6"/>
        <v>-848.32030472176518</v>
      </c>
      <c r="AI9">
        <f t="shared" si="7"/>
        <v>1622.3523037727227</v>
      </c>
      <c r="AJ9">
        <f t="shared" si="8"/>
        <v>-512.53268080884664</v>
      </c>
      <c r="AK9">
        <f t="shared" si="32"/>
        <v>137.28777850025276</v>
      </c>
      <c r="AL9">
        <f t="shared" si="9"/>
        <v>1247.1074014641288</v>
      </c>
      <c r="AN9">
        <f t="shared" si="10"/>
        <v>1836.8616858202586</v>
      </c>
      <c r="AO9">
        <f t="shared" si="11"/>
        <v>-91.843084291012943</v>
      </c>
      <c r="AP9">
        <f t="shared" si="12"/>
        <v>-8.1936317168576274</v>
      </c>
      <c r="AQ9">
        <f t="shared" si="13"/>
        <v>-596.34930284730308</v>
      </c>
      <c r="AR9">
        <f t="shared" si="14"/>
        <v>1140.4756669650849</v>
      </c>
      <c r="AS9">
        <f t="shared" si="15"/>
        <v>-360.29846885141171</v>
      </c>
      <c r="AT9">
        <f t="shared" si="16"/>
        <v>96.510092405407136</v>
      </c>
      <c r="AU9">
        <f t="shared" si="17"/>
        <v>876.68729051908031</v>
      </c>
      <c r="AW9">
        <v>6</v>
      </c>
      <c r="AX9">
        <f>(R9*SUMPRODUCT(K10:$K$23, X10:$X$23)-$AZ$3*SUMPRODUCT(K9:$K$22, W10:$W$23))/Z9</f>
        <v>4489.8996003051852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2802.270332154862</v>
      </c>
      <c r="P10">
        <f t="shared" si="30"/>
        <v>140.11351660774309</v>
      </c>
      <c r="Q10" s="5">
        <f t="shared" si="31"/>
        <v>12.5</v>
      </c>
      <c r="R10">
        <f t="shared" si="0"/>
        <v>500000</v>
      </c>
      <c r="S10">
        <f t="shared" si="1"/>
        <v>5009.746908905985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4186.607070121192</v>
      </c>
      <c r="AC10">
        <f t="shared" si="2"/>
        <v>4615.7332942402518</v>
      </c>
      <c r="AE10">
        <f t="shared" si="3"/>
        <v>2581.8734372777913</v>
      </c>
      <c r="AF10">
        <f t="shared" si="4"/>
        <v>-129.09367186388957</v>
      </c>
      <c r="AG10">
        <f t="shared" si="5"/>
        <v>-11.51688243480603</v>
      </c>
      <c r="AH10">
        <f t="shared" si="6"/>
        <v>-887.47331406320382</v>
      </c>
      <c r="AI10">
        <f t="shared" si="7"/>
        <v>1553.7895689158918</v>
      </c>
      <c r="AJ10">
        <f t="shared" si="8"/>
        <v>-429.12622411905977</v>
      </c>
      <c r="AK10">
        <f t="shared" si="32"/>
        <v>28.549363392800903</v>
      </c>
      <c r="AL10">
        <f t="shared" si="9"/>
        <v>1153.2127081896328</v>
      </c>
      <c r="AN10">
        <f t="shared" si="10"/>
        <v>1721.5181140446236</v>
      </c>
      <c r="AO10">
        <f t="shared" si="11"/>
        <v>-86.075905702231182</v>
      </c>
      <c r="AP10">
        <f t="shared" si="12"/>
        <v>-7.6791222383638997</v>
      </c>
      <c r="AQ10">
        <f t="shared" si="13"/>
        <v>-591.74139360675326</v>
      </c>
      <c r="AR10">
        <f t="shared" si="14"/>
        <v>1036.0216924972751</v>
      </c>
      <c r="AS10">
        <f t="shared" si="15"/>
        <v>-286.12888508254565</v>
      </c>
      <c r="AT10">
        <f t="shared" si="16"/>
        <v>19.035885150500977</v>
      </c>
      <c r="AU10">
        <f t="shared" si="17"/>
        <v>768.92869256523045</v>
      </c>
      <c r="AW10">
        <v>7</v>
      </c>
      <c r="AX10">
        <f>(R10*SUMPRODUCT(K11:$K$23, X11:$X$23)-$AZ$3*SUMPRODUCT(K10:$K$22, W11:$W$23))/Z10</f>
        <v>5009.746908905985</v>
      </c>
    </row>
    <row r="11" spans="1:52" x14ac:dyDescent="0.25">
      <c r="A11" t="s">
        <v>33</v>
      </c>
      <c r="C11" s="24">
        <f>AU25</f>
        <v>6219.8659179929718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2802.270332154862</v>
      </c>
      <c r="P11">
        <f t="shared" si="30"/>
        <v>140.11351660774309</v>
      </c>
      <c r="Q11" s="5">
        <f t="shared" si="31"/>
        <v>12.5</v>
      </c>
      <c r="R11">
        <f t="shared" si="0"/>
        <v>500000</v>
      </c>
      <c r="S11">
        <f t="shared" si="1"/>
        <v>5477.1728757039382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4615.7332942402518</v>
      </c>
      <c r="AC11">
        <f t="shared" si="2"/>
        <v>4985.799226547847</v>
      </c>
      <c r="AE11">
        <f t="shared" si="3"/>
        <v>2550.8702339142501</v>
      </c>
      <c r="AF11">
        <f t="shared" si="4"/>
        <v>-127.5435116957125</v>
      </c>
      <c r="AG11">
        <f t="shared" si="5"/>
        <v>-11.378587411089935</v>
      </c>
      <c r="AH11">
        <f t="shared" si="6"/>
        <v>-925.0479747213526</v>
      </c>
      <c r="AI11">
        <f t="shared" si="7"/>
        <v>1486.9001600860952</v>
      </c>
      <c r="AJ11">
        <f t="shared" si="8"/>
        <v>-370.06593230759518</v>
      </c>
      <c r="AK11">
        <f t="shared" si="32"/>
        <v>11.262496026334064</v>
      </c>
      <c r="AL11">
        <f t="shared" si="9"/>
        <v>1128.096723804834</v>
      </c>
      <c r="AN11">
        <f t="shared" si="10"/>
        <v>1617.8503564840719</v>
      </c>
      <c r="AO11">
        <f t="shared" si="11"/>
        <v>-80.892517824203594</v>
      </c>
      <c r="AP11">
        <f t="shared" si="12"/>
        <v>-7.2166947007214386</v>
      </c>
      <c r="AQ11">
        <f t="shared" si="13"/>
        <v>-586.69750258966656</v>
      </c>
      <c r="AR11">
        <f t="shared" si="14"/>
        <v>943.04364136948038</v>
      </c>
      <c r="AS11">
        <f t="shared" si="15"/>
        <v>-234.70864669887379</v>
      </c>
      <c r="AT11">
        <f t="shared" si="16"/>
        <v>7.1430655189171519</v>
      </c>
      <c r="AU11">
        <f t="shared" si="17"/>
        <v>715.47806018952372</v>
      </c>
      <c r="AW11">
        <v>8</v>
      </c>
      <c r="AX11">
        <f>(R11*SUMPRODUCT(K12:$K$23, X12:$X$23)-$AZ$3*SUMPRODUCT(K11:$K$22, W12:$W$23))/Z11</f>
        <v>5477.1728757039382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2802.270332154862</v>
      </c>
      <c r="P12">
        <f t="shared" si="30"/>
        <v>140.11351660774309</v>
      </c>
      <c r="Q12" s="5">
        <f t="shared" si="31"/>
        <v>12.5</v>
      </c>
      <c r="R12">
        <f t="shared" si="0"/>
        <v>500000</v>
      </c>
      <c r="S12">
        <f t="shared" si="1"/>
        <v>5905.9664902971208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4985.799226547847</v>
      </c>
      <c r="AC12">
        <f t="shared" si="2"/>
        <v>5310.9243334561716</v>
      </c>
      <c r="AE12">
        <f t="shared" si="3"/>
        <v>2519.9339888592631</v>
      </c>
      <c r="AF12">
        <f t="shared" si="4"/>
        <v>-125.99669944296315</v>
      </c>
      <c r="AG12">
        <f t="shared" si="5"/>
        <v>-11.240591066215536</v>
      </c>
      <c r="AH12">
        <f t="shared" si="6"/>
        <v>-968.41883053996389</v>
      </c>
      <c r="AI12">
        <f t="shared" si="7"/>
        <v>1414.2778678101204</v>
      </c>
      <c r="AJ12">
        <f t="shared" si="8"/>
        <v>-325.1251069083246</v>
      </c>
      <c r="AK12">
        <f t="shared" si="32"/>
        <v>154.97446683524709</v>
      </c>
      <c r="AL12">
        <f t="shared" si="9"/>
        <v>1244.1272277370429</v>
      </c>
      <c r="AN12">
        <f t="shared" si="10"/>
        <v>1493.6724459093759</v>
      </c>
      <c r="AO12">
        <f t="shared" si="11"/>
        <v>-74.683622295468794</v>
      </c>
      <c r="AP12">
        <f t="shared" si="12"/>
        <v>-6.6627781622730984</v>
      </c>
      <c r="AQ12">
        <f t="shared" si="13"/>
        <v>-574.02318063582879</v>
      </c>
      <c r="AR12">
        <f t="shared" si="14"/>
        <v>838.30286481580515</v>
      </c>
      <c r="AS12">
        <f t="shared" si="15"/>
        <v>-192.7155297755011</v>
      </c>
      <c r="AT12">
        <f t="shared" si="16"/>
        <v>91.859982029169359</v>
      </c>
      <c r="AU12">
        <f t="shared" si="17"/>
        <v>737.44731706947346</v>
      </c>
      <c r="AW12">
        <v>9</v>
      </c>
      <c r="AX12">
        <f>(R12*SUMPRODUCT(K13:$K$23, X13:$X$23)-$AZ$3*SUMPRODUCT(K12:$K$22, W13:$W$23))/Z12</f>
        <v>5905.9664902971208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2802.270332154862</v>
      </c>
      <c r="P13">
        <f t="shared" si="30"/>
        <v>140.11351660774309</v>
      </c>
      <c r="Q13" s="5">
        <f t="shared" si="31"/>
        <v>12.5</v>
      </c>
      <c r="R13">
        <f t="shared" si="0"/>
        <v>500000</v>
      </c>
      <c r="S13">
        <f t="shared" si="1"/>
        <v>6300.4037800886172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5310.9243334561716</v>
      </c>
      <c r="AC13">
        <f t="shared" si="2"/>
        <v>5596.1779435599956</v>
      </c>
      <c r="AE13">
        <f t="shared" si="3"/>
        <v>2489.0473645924021</v>
      </c>
      <c r="AF13">
        <f t="shared" si="4"/>
        <v>-124.45236822962011</v>
      </c>
      <c r="AG13">
        <f t="shared" si="5"/>
        <v>-11.102816063245401</v>
      </c>
      <c r="AH13">
        <f t="shared" si="6"/>
        <v>-1014.7636923192415</v>
      </c>
      <c r="AI13">
        <f t="shared" si="7"/>
        <v>1338.7284879802949</v>
      </c>
      <c r="AJ13">
        <f t="shared" si="8"/>
        <v>-285.25361010382403</v>
      </c>
      <c r="AK13">
        <f t="shared" si="32"/>
        <v>537.2863530873268</v>
      </c>
      <c r="AL13">
        <f t="shared" si="9"/>
        <v>1590.7612309637975</v>
      </c>
      <c r="AN13">
        <f t="shared" si="10"/>
        <v>1336.5020610752831</v>
      </c>
      <c r="AO13">
        <f t="shared" si="11"/>
        <v>-66.825103053764153</v>
      </c>
      <c r="AP13">
        <f t="shared" si="12"/>
        <v>-5.9616931213750579</v>
      </c>
      <c r="AQ13">
        <f t="shared" si="13"/>
        <v>-544.8806581915419</v>
      </c>
      <c r="AR13">
        <f t="shared" si="14"/>
        <v>718.834606708602</v>
      </c>
      <c r="AS13">
        <f t="shared" si="15"/>
        <v>-153.1678517878895</v>
      </c>
      <c r="AT13">
        <f t="shared" si="16"/>
        <v>288.49765115113655</v>
      </c>
      <c r="AU13">
        <f t="shared" si="17"/>
        <v>854.16440607184893</v>
      </c>
      <c r="AW13">
        <v>10</v>
      </c>
      <c r="AX13">
        <f>(R13*SUMPRODUCT(K14:$K$23, X14:$X$23)-$AZ$3*SUMPRODUCT(K13:$K$22, W14:$W$23))/Z13</f>
        <v>6300.4037800886172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2802.270332154862</v>
      </c>
      <c r="P14">
        <f t="shared" si="30"/>
        <v>140.11351660774309</v>
      </c>
      <c r="Q14" s="5">
        <f t="shared" si="31"/>
        <v>12.5</v>
      </c>
      <c r="R14">
        <f t="shared" si="0"/>
        <v>500000</v>
      </c>
      <c r="S14">
        <f t="shared" si="1"/>
        <v>6625.8660262535332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5596.1779435599956</v>
      </c>
      <c r="AC14">
        <f t="shared" si="2"/>
        <v>5812.2991310067173</v>
      </c>
      <c r="AE14">
        <f t="shared" si="3"/>
        <v>2458.1893675322522</v>
      </c>
      <c r="AF14">
        <f t="shared" si="4"/>
        <v>-122.90946837661261</v>
      </c>
      <c r="AG14">
        <f t="shared" si="5"/>
        <v>-10.965168756764708</v>
      </c>
      <c r="AH14">
        <f t="shared" si="6"/>
        <v>-1064.765833929587</v>
      </c>
      <c r="AI14">
        <f t="shared" si="7"/>
        <v>1259.5488964692879</v>
      </c>
      <c r="AJ14">
        <f t="shared" si="8"/>
        <v>-216.12118744672171</v>
      </c>
      <c r="AK14">
        <f t="shared" si="32"/>
        <v>555.20204899009457</v>
      </c>
      <c r="AL14">
        <f t="shared" si="9"/>
        <v>1598.6297580126607</v>
      </c>
      <c r="AN14">
        <f t="shared" si="10"/>
        <v>1215.8891268168572</v>
      </c>
      <c r="AO14">
        <f t="shared" si="11"/>
        <v>-60.794456340842864</v>
      </c>
      <c r="AP14">
        <f t="shared" si="12"/>
        <v>-5.423678761757234</v>
      </c>
      <c r="AQ14">
        <f t="shared" si="13"/>
        <v>-526.66292401253838</v>
      </c>
      <c r="AR14">
        <f t="shared" si="14"/>
        <v>623.0080677017188</v>
      </c>
      <c r="AS14">
        <f t="shared" si="15"/>
        <v>-106.89957631499236</v>
      </c>
      <c r="AT14">
        <f t="shared" si="16"/>
        <v>274.61844212237611</v>
      </c>
      <c r="AU14">
        <f t="shared" si="17"/>
        <v>790.72693350910242</v>
      </c>
      <c r="AW14">
        <v>11</v>
      </c>
      <c r="AX14">
        <f>(R14*SUMPRODUCT(K15:$K$23, X15:$X$23)-$AZ$3*SUMPRODUCT(K14:$K$22, W15:$W$23))/Z14</f>
        <v>6625.8660262535332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2802.270332154862</v>
      </c>
      <c r="P15">
        <f t="shared" si="30"/>
        <v>140.11351660774309</v>
      </c>
      <c r="Q15" s="5">
        <f t="shared" si="31"/>
        <v>12.5</v>
      </c>
      <c r="R15">
        <f t="shared" si="0"/>
        <v>500000</v>
      </c>
      <c r="S15">
        <f t="shared" si="1"/>
        <v>6902.6315296347102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5812.2991310067173</v>
      </c>
      <c r="AC15">
        <f t="shared" si="2"/>
        <v>5979.1105355278769</v>
      </c>
      <c r="AE15">
        <f t="shared" si="3"/>
        <v>2427.3473086967783</v>
      </c>
      <c r="AF15">
        <f t="shared" si="4"/>
        <v>-121.3673654348389</v>
      </c>
      <c r="AG15">
        <f t="shared" si="5"/>
        <v>-10.827592545426464</v>
      </c>
      <c r="AH15">
        <f t="shared" si="6"/>
        <v>-1116.9809508238454</v>
      </c>
      <c r="AI15">
        <f t="shared" si="7"/>
        <v>1178.1713998926675</v>
      </c>
      <c r="AJ15">
        <f t="shared" si="8"/>
        <v>-166.8114045211596</v>
      </c>
      <c r="AK15">
        <f t="shared" si="32"/>
        <v>568.27953519880612</v>
      </c>
      <c r="AL15">
        <f t="shared" si="9"/>
        <v>1579.639530570314</v>
      </c>
      <c r="AN15">
        <f t="shared" si="10"/>
        <v>1105.9938861544229</v>
      </c>
      <c r="AO15">
        <f t="shared" si="11"/>
        <v>-55.299694307721133</v>
      </c>
      <c r="AP15">
        <f t="shared" si="12"/>
        <v>-4.9334724841836834</v>
      </c>
      <c r="AQ15">
        <f t="shared" si="13"/>
        <v>-508.93998486989841</v>
      </c>
      <c r="AR15">
        <f t="shared" si="14"/>
        <v>536.82073449261952</v>
      </c>
      <c r="AS15">
        <f t="shared" si="15"/>
        <v>-76.005766822172276</v>
      </c>
      <c r="AT15">
        <f t="shared" si="16"/>
        <v>258.93026898322194</v>
      </c>
      <c r="AU15">
        <f t="shared" si="17"/>
        <v>719.74523665366917</v>
      </c>
      <c r="AW15">
        <v>12</v>
      </c>
      <c r="AX15">
        <f>(R15*SUMPRODUCT(K16:$K$23, X16:$X$23)-$AZ$3*SUMPRODUCT(K15:$K$22, W16:$W$23))/Z15</f>
        <v>6902.6315296347102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2802.270332154862</v>
      </c>
      <c r="P16">
        <f t="shared" si="30"/>
        <v>140.11351660774309</v>
      </c>
      <c r="Q16" s="5">
        <f t="shared" si="31"/>
        <v>12.5</v>
      </c>
      <c r="R16">
        <f t="shared" si="0"/>
        <v>500000</v>
      </c>
      <c r="S16">
        <f t="shared" si="1"/>
        <v>6901.0322317727641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5979.1105355278769</v>
      </c>
      <c r="AC16">
        <f t="shared" si="2"/>
        <v>5894.9682330800897</v>
      </c>
      <c r="AE16">
        <f t="shared" si="3"/>
        <v>2393.7425639746884</v>
      </c>
      <c r="AF16">
        <f t="shared" si="4"/>
        <v>-119.68712819873441</v>
      </c>
      <c r="AG16">
        <f t="shared" si="5"/>
        <v>-10.677692907191666</v>
      </c>
      <c r="AH16">
        <f t="shared" si="6"/>
        <v>-1664.9485112213838</v>
      </c>
      <c r="AI16">
        <f t="shared" si="7"/>
        <v>598.4292316473784</v>
      </c>
      <c r="AJ16">
        <f t="shared" si="8"/>
        <v>84.142302447787188</v>
      </c>
      <c r="AK16">
        <f t="shared" si="32"/>
        <v>577.72161799126809</v>
      </c>
      <c r="AL16">
        <f t="shared" si="9"/>
        <v>1260.2931520864336</v>
      </c>
      <c r="AN16">
        <f t="shared" si="10"/>
        <v>1004.7092834546668</v>
      </c>
      <c r="AO16">
        <f t="shared" si="11"/>
        <v>-50.235464172733337</v>
      </c>
      <c r="AP16">
        <f t="shared" si="12"/>
        <v>-4.481675411210575</v>
      </c>
      <c r="AQ16">
        <f t="shared" si="13"/>
        <v>-698.81751315837778</v>
      </c>
      <c r="AR16">
        <f t="shared" si="14"/>
        <v>251.17463071234505</v>
      </c>
      <c r="AS16">
        <f t="shared" si="15"/>
        <v>35.316476246372183</v>
      </c>
      <c r="AT16">
        <f t="shared" si="16"/>
        <v>242.48316489158412</v>
      </c>
      <c r="AU16">
        <f t="shared" si="17"/>
        <v>528.97427185030131</v>
      </c>
      <c r="AW16">
        <v>13</v>
      </c>
      <c r="AX16">
        <f>(R16*SUMPRODUCT(K17:$K$23, X17:$X$23)-$AZ$3*SUMPRODUCT(K16:$K$22, W17:$W$23))/Z16</f>
        <v>6901.0322317727641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2802.270332154862</v>
      </c>
      <c r="P17">
        <f t="shared" si="30"/>
        <v>140.11351660774309</v>
      </c>
      <c r="Q17" s="5">
        <f t="shared" si="31"/>
        <v>12.5</v>
      </c>
      <c r="R17">
        <f t="shared" si="0"/>
        <v>500000</v>
      </c>
      <c r="S17">
        <f t="shared" si="1"/>
        <v>6625.8940392287068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5894.9682330800897</v>
      </c>
      <c r="AC17">
        <f t="shared" si="2"/>
        <v>5573.1739690239647</v>
      </c>
      <c r="AE17">
        <f t="shared" si="3"/>
        <v>2357.0464569565606</v>
      </c>
      <c r="AF17">
        <f t="shared" si="4"/>
        <v>-117.85232284782802</v>
      </c>
      <c r="AG17">
        <f t="shared" si="5"/>
        <v>-10.514003725436718</v>
      </c>
      <c r="AH17">
        <f t="shared" si="6"/>
        <v>-2276.4901073212909</v>
      </c>
      <c r="AI17">
        <f t="shared" si="7"/>
        <v>-47.809976937995089</v>
      </c>
      <c r="AJ17">
        <f t="shared" si="8"/>
        <v>321.79426405612503</v>
      </c>
      <c r="AK17">
        <f t="shared" si="32"/>
        <v>569.39136570321762</v>
      </c>
      <c r="AL17">
        <f t="shared" si="9"/>
        <v>843.37565282134756</v>
      </c>
      <c r="AN17">
        <f t="shared" si="10"/>
        <v>911.32499615259894</v>
      </c>
      <c r="AO17">
        <f t="shared" si="11"/>
        <v>-45.566249807629944</v>
      </c>
      <c r="AP17">
        <f t="shared" si="12"/>
        <v>-4.0651190290937125</v>
      </c>
      <c r="AQ17">
        <f t="shared" si="13"/>
        <v>-880.17880690174252</v>
      </c>
      <c r="AR17">
        <f t="shared" si="14"/>
        <v>-18.485179585867282</v>
      </c>
      <c r="AS17">
        <f t="shared" si="15"/>
        <v>124.41806379647493</v>
      </c>
      <c r="AT17">
        <f t="shared" si="16"/>
        <v>220.14864519421349</v>
      </c>
      <c r="AU17">
        <f t="shared" si="17"/>
        <v>326.08152940482114</v>
      </c>
      <c r="AW17">
        <v>14</v>
      </c>
      <c r="AX17">
        <f>(R17*SUMPRODUCT(K18:$K$23, X18:$X$23)-$AZ$3*SUMPRODUCT(K17:$K$22, W18:$W$23))/Z17</f>
        <v>6625.8940392287068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2802.270332154862</v>
      </c>
      <c r="P18">
        <f t="shared" si="30"/>
        <v>140.11351660774309</v>
      </c>
      <c r="Q18" s="5">
        <f t="shared" si="31"/>
        <v>12.5</v>
      </c>
      <c r="R18">
        <f t="shared" si="0"/>
        <v>500000</v>
      </c>
      <c r="S18">
        <f t="shared" si="1"/>
        <v>6102.3507769765083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5573.1739690239647</v>
      </c>
      <c r="AC18">
        <f t="shared" si="2"/>
        <v>5046.0645177939878</v>
      </c>
      <c r="AE18">
        <f t="shared" si="3"/>
        <v>2317.2114172301794</v>
      </c>
      <c r="AF18">
        <f t="shared" si="4"/>
        <v>-115.86057086150898</v>
      </c>
      <c r="AG18">
        <f t="shared" si="5"/>
        <v>-10.336312804305328</v>
      </c>
      <c r="AH18">
        <f t="shared" si="6"/>
        <v>-2902.0353550808859</v>
      </c>
      <c r="AI18">
        <f t="shared" si="7"/>
        <v>-711.02082151652075</v>
      </c>
      <c r="AJ18">
        <f t="shared" si="8"/>
        <v>527.10945122997691</v>
      </c>
      <c r="AK18">
        <f t="shared" si="32"/>
        <v>544.21673707748448</v>
      </c>
      <c r="AL18">
        <f t="shared" si="9"/>
        <v>360.30536679094064</v>
      </c>
      <c r="AN18">
        <f t="shared" si="10"/>
        <v>825.30213125915088</v>
      </c>
      <c r="AO18">
        <f t="shared" si="11"/>
        <v>-41.265106562957548</v>
      </c>
      <c r="AP18">
        <f t="shared" si="12"/>
        <v>-3.681399514659415</v>
      </c>
      <c r="AQ18">
        <f t="shared" si="13"/>
        <v>-1033.5940629882327</v>
      </c>
      <c r="AR18">
        <f t="shared" si="14"/>
        <v>-253.2384378066987</v>
      </c>
      <c r="AS18">
        <f t="shared" si="15"/>
        <v>187.7362377348102</v>
      </c>
      <c r="AT18">
        <f t="shared" si="16"/>
        <v>193.82919902657005</v>
      </c>
      <c r="AU18">
        <f t="shared" si="17"/>
        <v>128.32699895468156</v>
      </c>
      <c r="AW18">
        <v>15</v>
      </c>
      <c r="AX18">
        <f>(R18*SUMPRODUCT(K19:$K$23, X19:$X$23)-$AZ$3*SUMPRODUCT(K18:$K$22, W19:$W$23))/Z18</f>
        <v>6102.3507769765083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2802.270332154862</v>
      </c>
      <c r="P19">
        <f t="shared" si="30"/>
        <v>140.11351660774309</v>
      </c>
      <c r="Q19" s="5">
        <f t="shared" si="31"/>
        <v>12.5</v>
      </c>
      <c r="R19">
        <f t="shared" si="0"/>
        <v>500000</v>
      </c>
      <c r="S19">
        <f t="shared" si="1"/>
        <v>5341.5320423668127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5046.0645177939878</v>
      </c>
      <c r="AC19">
        <f t="shared" si="2"/>
        <v>4334.6708957209939</v>
      </c>
      <c r="AE19">
        <f t="shared" si="3"/>
        <v>2274.0516305789733</v>
      </c>
      <c r="AF19">
        <f t="shared" si="4"/>
        <v>-113.70258152894866</v>
      </c>
      <c r="AG19">
        <f t="shared" si="5"/>
        <v>-10.143791288108416</v>
      </c>
      <c r="AH19">
        <f t="shared" si="6"/>
        <v>-3566.3355261543943</v>
      </c>
      <c r="AI19">
        <f t="shared" si="7"/>
        <v>-1416.1302683924778</v>
      </c>
      <c r="AJ19">
        <f t="shared" si="8"/>
        <v>711.39362207299382</v>
      </c>
      <c r="AK19">
        <f t="shared" si="32"/>
        <v>504.4489496790809</v>
      </c>
      <c r="AL19">
        <f t="shared" si="9"/>
        <v>-200.28769664040306</v>
      </c>
      <c r="AN19">
        <f t="shared" si="10"/>
        <v>746.08755311924961</v>
      </c>
      <c r="AO19">
        <f t="shared" si="11"/>
        <v>-37.304377655962476</v>
      </c>
      <c r="AP19">
        <f t="shared" si="12"/>
        <v>-3.3280495129173109</v>
      </c>
      <c r="AQ19">
        <f t="shared" si="13"/>
        <v>-1170.0695404322655</v>
      </c>
      <c r="AR19">
        <f t="shared" si="14"/>
        <v>-464.61441448189572</v>
      </c>
      <c r="AS19">
        <f t="shared" si="15"/>
        <v>233.39924197848939</v>
      </c>
      <c r="AT19">
        <f t="shared" si="16"/>
        <v>165.5033146471784</v>
      </c>
      <c r="AU19">
        <f t="shared" si="17"/>
        <v>-65.711857856227937</v>
      </c>
      <c r="AW19">
        <v>16</v>
      </c>
      <c r="AX19">
        <f>(R19*SUMPRODUCT(K20:$K$23, X20:$X$23)-$AZ$3*SUMPRODUCT(K19:$K$22, W20:$W$23))/Z19</f>
        <v>5341.5320423668127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2802.270332154862</v>
      </c>
      <c r="P20">
        <f t="shared" si="30"/>
        <v>140.11351660774309</v>
      </c>
      <c r="Q20" s="5">
        <f t="shared" si="31"/>
        <v>12.5</v>
      </c>
      <c r="R20">
        <f t="shared" si="0"/>
        <v>500000</v>
      </c>
      <c r="S20">
        <f t="shared" si="1"/>
        <v>4358.6036196698615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4334.6708957209939</v>
      </c>
      <c r="AC20">
        <f t="shared" si="2"/>
        <v>3464.595195910797</v>
      </c>
      <c r="AE20">
        <f t="shared" si="3"/>
        <v>2227.4868691001698</v>
      </c>
      <c r="AF20">
        <f t="shared" si="4"/>
        <v>-111.3743434550085</v>
      </c>
      <c r="AG20">
        <f t="shared" si="5"/>
        <v>-9.9360813067386111</v>
      </c>
      <c r="AH20">
        <f t="shared" si="6"/>
        <v>-4250.8827395487579</v>
      </c>
      <c r="AI20">
        <f t="shared" si="7"/>
        <v>-2144.7062952103352</v>
      </c>
      <c r="AJ20">
        <f t="shared" si="8"/>
        <v>870.07569981019697</v>
      </c>
      <c r="AK20">
        <f t="shared" si="32"/>
        <v>451.55483949563092</v>
      </c>
      <c r="AL20">
        <f t="shared" si="9"/>
        <v>-823.07575590450733</v>
      </c>
      <c r="AN20">
        <f t="shared" si="10"/>
        <v>673.20416401916714</v>
      </c>
      <c r="AO20">
        <f t="shared" si="11"/>
        <v>-33.660208200958358</v>
      </c>
      <c r="AP20">
        <f t="shared" si="12"/>
        <v>-3.0029408489539504</v>
      </c>
      <c r="AQ20">
        <f t="shared" si="13"/>
        <v>-1284.7267477619137</v>
      </c>
      <c r="AR20">
        <f t="shared" si="14"/>
        <v>-648.18573279265877</v>
      </c>
      <c r="AS20">
        <f t="shared" si="15"/>
        <v>262.9593881111112</v>
      </c>
      <c r="AT20">
        <f t="shared" si="16"/>
        <v>136.4715556569214</v>
      </c>
      <c r="AU20">
        <f t="shared" si="17"/>
        <v>-248.75478902462623</v>
      </c>
      <c r="AW20">
        <v>17</v>
      </c>
      <c r="AX20">
        <f>(R20*SUMPRODUCT(K21:$K$23, X21:$X$23)-$AZ$3*SUMPRODUCT(K20:$K$22, W21:$W$23))/Z20</f>
        <v>4358.6036196698615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2802.270332154862</v>
      </c>
      <c r="P21">
        <f t="shared" si="30"/>
        <v>140.11351660774309</v>
      </c>
      <c r="Q21" s="5">
        <f t="shared" si="31"/>
        <v>12.5</v>
      </c>
      <c r="R21">
        <f t="shared" si="0"/>
        <v>500000</v>
      </c>
      <c r="S21">
        <f t="shared" si="1"/>
        <v>3145.3779947438529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3464.595195910797</v>
      </c>
      <c r="AC21">
        <f t="shared" si="2"/>
        <v>2443.694059444776</v>
      </c>
      <c r="AE21">
        <f t="shared" si="3"/>
        <v>2177.1282736410321</v>
      </c>
      <c r="AF21">
        <f t="shared" si="4"/>
        <v>-108.8564136820516</v>
      </c>
      <c r="AG21">
        <f t="shared" si="5"/>
        <v>-9.7114482882834743</v>
      </c>
      <c r="AH21">
        <f t="shared" si="6"/>
        <v>-5010.8882155099809</v>
      </c>
      <c r="AI21">
        <f t="shared" si="7"/>
        <v>-2952.3278038392837</v>
      </c>
      <c r="AJ21">
        <f t="shared" si="8"/>
        <v>1020.9011364660209</v>
      </c>
      <c r="AK21">
        <f t="shared" si="32"/>
        <v>387.30069391088449</v>
      </c>
      <c r="AL21">
        <f t="shared" si="9"/>
        <v>-1544.1259734623782</v>
      </c>
      <c r="AN21">
        <f t="shared" si="10"/>
        <v>606.11889931945564</v>
      </c>
      <c r="AO21">
        <f t="shared" si="11"/>
        <v>-30.305944965972778</v>
      </c>
      <c r="AP21">
        <f t="shared" si="12"/>
        <v>-2.7036956979332905</v>
      </c>
      <c r="AQ21">
        <f t="shared" si="13"/>
        <v>-1395.0459817042995</v>
      </c>
      <c r="AR21">
        <f t="shared" si="14"/>
        <v>-821.93672304874997</v>
      </c>
      <c r="AS21">
        <f t="shared" si="15"/>
        <v>284.22187183022754</v>
      </c>
      <c r="AT21">
        <f t="shared" si="16"/>
        <v>107.82564956833252</v>
      </c>
      <c r="AU21">
        <f t="shared" si="17"/>
        <v>-429.88920165018993</v>
      </c>
      <c r="AW21">
        <v>18</v>
      </c>
      <c r="AX21">
        <f>(R21*SUMPRODUCT(K22:$K$23, X22:$X$23)-$AZ$3*SUMPRODUCT(K21:$K$22, W22:$W$23))/Z21</f>
        <v>3145.3779947438529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2802.270332154862</v>
      </c>
      <c r="P22">
        <f t="shared" si="30"/>
        <v>140.11351660774309</v>
      </c>
      <c r="Q22" s="5">
        <f t="shared" si="31"/>
        <v>12.5</v>
      </c>
      <c r="R22">
        <f t="shared" si="0"/>
        <v>500000</v>
      </c>
      <c r="S22">
        <f t="shared" si="1"/>
        <v>1693.6026649155613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2443.694059444776</v>
      </c>
      <c r="AC22">
        <f t="shared" si="2"/>
        <v>1282.8477133656329</v>
      </c>
      <c r="AE22">
        <f t="shared" si="3"/>
        <v>2122.6266126691817</v>
      </c>
      <c r="AF22">
        <f t="shared" si="4"/>
        <v>-106.13133063345909</v>
      </c>
      <c r="AG22">
        <f t="shared" si="5"/>
        <v>-9.4683344265225902</v>
      </c>
      <c r="AH22">
        <f t="shared" si="6"/>
        <v>-5839.9751551220206</v>
      </c>
      <c r="AI22">
        <f t="shared" si="7"/>
        <v>-3832.9482075128208</v>
      </c>
      <c r="AJ22">
        <f t="shared" si="8"/>
        <v>1160.8463460791431</v>
      </c>
      <c r="AK22">
        <f t="shared" si="32"/>
        <v>312.21325390363495</v>
      </c>
      <c r="AL22">
        <f t="shared" si="9"/>
        <v>-2359.8886075300425</v>
      </c>
      <c r="AN22">
        <f t="shared" si="10"/>
        <v>544.36422984323906</v>
      </c>
      <c r="AO22">
        <f t="shared" si="11"/>
        <v>-27.218211492161952</v>
      </c>
      <c r="AP22">
        <f t="shared" si="12"/>
        <v>-2.4282285670162276</v>
      </c>
      <c r="AQ22">
        <f t="shared" si="13"/>
        <v>-1497.7073964148581</v>
      </c>
      <c r="AR22">
        <f t="shared" si="14"/>
        <v>-982.98960663079708</v>
      </c>
      <c r="AS22">
        <f t="shared" si="15"/>
        <v>297.7081430045173</v>
      </c>
      <c r="AT22">
        <f t="shared" si="16"/>
        <v>80.069535778779169</v>
      </c>
      <c r="AU22">
        <f t="shared" si="17"/>
        <v>-605.21192784750065</v>
      </c>
      <c r="AW22">
        <v>19</v>
      </c>
      <c r="AX22">
        <f>(R22*SUMPRODUCT(K23:$K$23, X23:$X$23)-$AZ$3*SUMPRODUCT(K22:$K$22, W23:$W$23))/Z22</f>
        <v>1693.6026649155613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2802.270332154862</v>
      </c>
      <c r="P23">
        <f t="shared" si="30"/>
        <v>140.11351660774309</v>
      </c>
      <c r="Q23" s="5">
        <f t="shared" si="31"/>
        <v>12.5</v>
      </c>
      <c r="R23">
        <f t="shared" si="0"/>
        <v>500000</v>
      </c>
      <c r="S23">
        <f t="shared" si="1"/>
        <v>1741.886332678152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1282.8477133656329</v>
      </c>
      <c r="AC23">
        <f t="shared" si="2"/>
        <v>1282.8477133656329</v>
      </c>
      <c r="AE23">
        <f t="shared" si="3"/>
        <v>2063.789135029308</v>
      </c>
      <c r="AF23">
        <f t="shared" si="4"/>
        <v>-103.1894567514654</v>
      </c>
      <c r="AG23">
        <f t="shared" si="5"/>
        <v>-9.2058799223802765</v>
      </c>
      <c r="AH23">
        <f t="shared" si="6"/>
        <v>-6710.8463950835294</v>
      </c>
      <c r="AI23">
        <f t="shared" si="7"/>
        <v>-4759.452596728067</v>
      </c>
      <c r="AJ23">
        <f t="shared" si="8"/>
        <v>0</v>
      </c>
      <c r="AK23">
        <f t="shared" si="32"/>
        <v>227.0413174150433</v>
      </c>
      <c r="AL23">
        <f t="shared" si="9"/>
        <v>-4532.4112793130234</v>
      </c>
      <c r="AN23">
        <f t="shared" si="10"/>
        <v>487.55483072781681</v>
      </c>
      <c r="AO23">
        <f t="shared" si="11"/>
        <v>-24.37774153639084</v>
      </c>
      <c r="AP23">
        <f t="shared" si="12"/>
        <v>-2.1748206495878191</v>
      </c>
      <c r="AQ23">
        <f t="shared" si="13"/>
        <v>-1585.3875391920139</v>
      </c>
      <c r="AR23">
        <f t="shared" si="14"/>
        <v>-1124.3852706501759</v>
      </c>
      <c r="AS23">
        <f t="shared" si="15"/>
        <v>0</v>
      </c>
      <c r="AT23">
        <f t="shared" si="16"/>
        <v>53.636822290441977</v>
      </c>
      <c r="AU23">
        <f t="shared" si="17"/>
        <v>-1070.7484483597339</v>
      </c>
      <c r="AW23">
        <v>20</v>
      </c>
      <c r="AX23">
        <f>(R23*SUMPRODUCT(K$23:$K24, X$23:$X24)-$AZ$3*SUMPRODUCT(K$22:$K23, W$23:$W24))/Z23</f>
        <v>1741.886332678152</v>
      </c>
    </row>
    <row r="25" spans="5:50" x14ac:dyDescent="0.25">
      <c r="AN25" s="6">
        <f t="shared" ref="AN25:AU25" si="33">SUM(AN3:AN23)</f>
        <v>27881.632486647482</v>
      </c>
      <c r="AO25" s="6">
        <f t="shared" si="33"/>
        <v>-3495.78437344852</v>
      </c>
      <c r="AP25" s="6">
        <f t="shared" si="33"/>
        <v>-736.82770042010247</v>
      </c>
      <c r="AQ25" s="6">
        <f t="shared" si="33"/>
        <v>-16689.104033386062</v>
      </c>
      <c r="AR25" s="6">
        <f t="shared" si="33"/>
        <v>6959.9163793927992</v>
      </c>
      <c r="AS25" s="6">
        <f t="shared" si="33"/>
        <v>-3162.2161271549116</v>
      </c>
      <c r="AT25" s="6">
        <f t="shared" si="33"/>
        <v>2422.1656657550848</v>
      </c>
      <c r="AU25" s="7">
        <f t="shared" si="33"/>
        <v>6219.8659179929718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11200.587277895575</v>
      </c>
      <c r="K3">
        <v>1</v>
      </c>
      <c r="L3" s="2">
        <v>0</v>
      </c>
      <c r="O3">
        <f>$C$3</f>
        <v>11200.587277895575</v>
      </c>
      <c r="P3">
        <f>O3*B5</f>
        <v>8960.4698223164596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11200.587277895575</v>
      </c>
      <c r="AF3">
        <f t="shared" ref="AF3:AF23" si="4">-$Z3*P3</f>
        <v>-8960.4698223164596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1615.1604848791148</v>
      </c>
      <c r="AJ3">
        <f t="shared" ref="AJ3:AJ23" si="8">AB3-AC3</f>
        <v>0</v>
      </c>
      <c r="AL3">
        <f t="shared" ref="AL3:AL23" si="9">SUM(AI3:AK3)</f>
        <v>1615.1604848791148</v>
      </c>
      <c r="AN3">
        <f t="shared" ref="AN3:AN23" si="10">AE3*$K3</f>
        <v>11200.587277895575</v>
      </c>
      <c r="AO3">
        <f t="shared" ref="AO3:AO23" si="11">AF3*$K3</f>
        <v>-8960.4698223164596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1615.1604848791148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1615.1604848791148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6925.4132477968369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5857.8837845637245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5785.2605941921065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-5785.2605941921065</v>
      </c>
      <c r="AK4">
        <f>H4*SUM(AB4, AE4:AF4)</f>
        <v>0</v>
      </c>
      <c r="AL4">
        <f t="shared" si="9"/>
        <v>-6984.017094192106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-1140.1526536047172</v>
      </c>
      <c r="AR4">
        <f t="shared" si="14"/>
        <v>-1140.1526536047172</v>
      </c>
      <c r="AS4">
        <f t="shared" si="15"/>
        <v>-5502.4354139167826</v>
      </c>
      <c r="AT4">
        <f t="shared" si="16"/>
        <v>0</v>
      </c>
      <c r="AU4">
        <f t="shared" si="17"/>
        <v>-6642.5880675215003</v>
      </c>
      <c r="AW4">
        <v>1</v>
      </c>
      <c r="AX4">
        <f>(R4*SUMPRODUCT(K5:$K$23, X5:$X$23)-$AZ$3*SUMPRODUCT(K4:$K$22, W5:$W$23))/Z4</f>
        <v>5857.8837845637245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11200.587277895575</v>
      </c>
      <c r="P5">
        <f t="shared" ref="P5:P23" si="30">O5*$C$5</f>
        <v>560.02936389477873</v>
      </c>
      <c r="Q5" s="5">
        <f t="shared" ref="Q5:Q23" si="31">$C$8</f>
        <v>12.5</v>
      </c>
      <c r="R5">
        <f t="shared" si="0"/>
        <v>500000</v>
      </c>
      <c r="S5">
        <f t="shared" si="1"/>
        <v>11436.902621210727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5785.2605941921065</v>
      </c>
      <c r="AC5">
        <f t="shared" si="2"/>
        <v>11153.397557771699</v>
      </c>
      <c r="AE5">
        <f t="shared" si="3"/>
        <v>10922.940146329984</v>
      </c>
      <c r="AF5">
        <f t="shared" si="4"/>
        <v>-546.14700731649918</v>
      </c>
      <c r="AG5">
        <f t="shared" si="5"/>
        <v>-12.1901422167908</v>
      </c>
      <c r="AH5">
        <f t="shared" si="6"/>
        <v>-1257.5423933679795</v>
      </c>
      <c r="AI5">
        <f t="shared" si="7"/>
        <v>9107.0606034287139</v>
      </c>
      <c r="AJ5">
        <f t="shared" si="8"/>
        <v>-5368.1369635795927</v>
      </c>
      <c r="AK5">
        <f>H5*SUM(AB5, AE5:AF5)</f>
        <v>838.8105887533701</v>
      </c>
      <c r="AL5">
        <f t="shared" si="9"/>
        <v>4577.7342286024914</v>
      </c>
      <c r="AN5">
        <f t="shared" si="10"/>
        <v>9876.3648715822146</v>
      </c>
      <c r="AO5">
        <f t="shared" si="11"/>
        <v>-493.81824357911069</v>
      </c>
      <c r="AP5">
        <f t="shared" si="12"/>
        <v>-11.022150699045573</v>
      </c>
      <c r="AQ5">
        <f t="shared" si="13"/>
        <v>-1137.0516868169357</v>
      </c>
      <c r="AR5">
        <f t="shared" si="14"/>
        <v>8234.4727904871215</v>
      </c>
      <c r="AS5">
        <f t="shared" si="15"/>
        <v>-4853.7919848213205</v>
      </c>
      <c r="AT5">
        <f t="shared" si="16"/>
        <v>758.44043102794694</v>
      </c>
      <c r="AU5">
        <f t="shared" si="17"/>
        <v>4139.121236693748</v>
      </c>
      <c r="AW5">
        <v>2</v>
      </c>
      <c r="AX5">
        <f>(R5*SUMPRODUCT(K6:$K$23, X6:$X$23)-$AZ$3*SUMPRODUCT(K5:$K$22, W6:$W$23))/Z5</f>
        <v>11436.902621210727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11200.587277895575</v>
      </c>
      <c r="P6">
        <f t="shared" si="30"/>
        <v>560.02936389477873</v>
      </c>
      <c r="Q6" s="5">
        <f t="shared" si="31"/>
        <v>12.5</v>
      </c>
      <c r="R6">
        <f t="shared" si="0"/>
        <v>500000</v>
      </c>
      <c r="S6">
        <f t="shared" si="1"/>
        <v>16276.282334685733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11153.397557771699</v>
      </c>
      <c r="AC6">
        <f t="shared" si="2"/>
        <v>15653.068865640773</v>
      </c>
      <c r="AE6">
        <f t="shared" si="3"/>
        <v>10771.720494359719</v>
      </c>
      <c r="AF6">
        <f t="shared" si="4"/>
        <v>-538.58602471798588</v>
      </c>
      <c r="AG6">
        <f t="shared" si="5"/>
        <v>-12.021379132969408</v>
      </c>
      <c r="AH6">
        <f t="shared" si="6"/>
        <v>-1874.4664661393933</v>
      </c>
      <c r="AI6">
        <f t="shared" si="7"/>
        <v>8346.6466243693703</v>
      </c>
      <c r="AJ6">
        <f t="shared" si="8"/>
        <v>-4499.6713078690736</v>
      </c>
      <c r="AK6">
        <f>H6*SUM(AB6, AE6:AF6)</f>
        <v>1169.8433018995149</v>
      </c>
      <c r="AL6">
        <f t="shared" si="9"/>
        <v>5016.8186183998114</v>
      </c>
      <c r="AN6">
        <f t="shared" si="10"/>
        <v>9234.5067263122892</v>
      </c>
      <c r="AO6">
        <f t="shared" si="11"/>
        <v>-461.72533631561436</v>
      </c>
      <c r="AP6">
        <f t="shared" si="12"/>
        <v>-10.305828722633859</v>
      </c>
      <c r="AQ6">
        <f t="shared" si="13"/>
        <v>-1606.9645697616072</v>
      </c>
      <c r="AR6">
        <f t="shared" si="14"/>
        <v>7155.5109915124331</v>
      </c>
      <c r="AS6">
        <f t="shared" si="15"/>
        <v>-3857.530928366451</v>
      </c>
      <c r="AT6">
        <f t="shared" si="16"/>
        <v>1002.8969695026035</v>
      </c>
      <c r="AU6">
        <f t="shared" si="17"/>
        <v>4300.8770326485856</v>
      </c>
      <c r="AW6">
        <v>3</v>
      </c>
      <c r="AX6">
        <f>(R6*SUMPRODUCT(K7:$K$23, X7:$X$23)-$AZ$3*SUMPRODUCT(K6:$K$22, W7:$W$23))/Z6</f>
        <v>16276.282334685733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11200.587277895575</v>
      </c>
      <c r="P7">
        <f t="shared" si="30"/>
        <v>560.02936389477873</v>
      </c>
      <c r="Q7" s="5">
        <f t="shared" si="31"/>
        <v>12.5</v>
      </c>
      <c r="R7">
        <f t="shared" si="0"/>
        <v>500000</v>
      </c>
      <c r="S7">
        <f t="shared" si="1"/>
        <v>20373.797074789127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15653.068865640773</v>
      </c>
      <c r="AC7">
        <f t="shared" si="2"/>
        <v>19293.319561939134</v>
      </c>
      <c r="AE7">
        <f t="shared" si="3"/>
        <v>10606.589868377097</v>
      </c>
      <c r="AF7">
        <f t="shared" si="4"/>
        <v>-530.32949341885478</v>
      </c>
      <c r="AG7">
        <f t="shared" si="5"/>
        <v>-11.837091222561678</v>
      </c>
      <c r="AH7">
        <f t="shared" si="6"/>
        <v>-2562.964763121392</v>
      </c>
      <c r="AI7">
        <f t="shared" si="7"/>
        <v>7501.4585206142892</v>
      </c>
      <c r="AJ7">
        <f t="shared" si="8"/>
        <v>-3640.2506962983607</v>
      </c>
      <c r="AK7">
        <f>H7*SUM(AB7, AE7:AF7)</f>
        <v>1587.4996141449592</v>
      </c>
      <c r="AL7">
        <f t="shared" si="9"/>
        <v>5448.7074384608877</v>
      </c>
      <c r="AN7">
        <f t="shared" si="10"/>
        <v>8564.5112639303243</v>
      </c>
      <c r="AO7">
        <f t="shared" si="11"/>
        <v>-428.22556319651619</v>
      </c>
      <c r="AP7">
        <f t="shared" si="12"/>
        <v>-9.5581051370766499</v>
      </c>
      <c r="AQ7">
        <f t="shared" si="13"/>
        <v>-2069.5191249219392</v>
      </c>
      <c r="AR7">
        <f t="shared" si="14"/>
        <v>6057.2084706747928</v>
      </c>
      <c r="AS7">
        <f t="shared" si="15"/>
        <v>-2939.3960244404047</v>
      </c>
      <c r="AT7">
        <f t="shared" si="16"/>
        <v>1281.8595321919315</v>
      </c>
      <c r="AU7">
        <f t="shared" si="17"/>
        <v>4399.6719784263196</v>
      </c>
      <c r="AW7">
        <v>4</v>
      </c>
      <c r="AX7">
        <f>(R7*SUMPRODUCT(K8:$K$23, X8:$X$23)-$AZ$3*SUMPRODUCT(K7:$K$22, W8:$W$23))/Z7</f>
        <v>20373.797074789127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11200.587277895575</v>
      </c>
      <c r="P8">
        <f t="shared" si="30"/>
        <v>560.02936389477873</v>
      </c>
      <c r="Q8" s="5">
        <f t="shared" si="31"/>
        <v>12.5</v>
      </c>
      <c r="R8">
        <f t="shared" si="0"/>
        <v>500000</v>
      </c>
      <c r="S8">
        <f t="shared" si="1"/>
        <v>23764.051170395476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19293.319561939134</v>
      </c>
      <c r="AC8">
        <f t="shared" si="2"/>
        <v>22123.456337159769</v>
      </c>
      <c r="AE8">
        <f t="shared" si="3"/>
        <v>10427.334203932627</v>
      </c>
      <c r="AF8">
        <f t="shared" si="4"/>
        <v>-521.36671019663129</v>
      </c>
      <c r="AG8">
        <f t="shared" si="5"/>
        <v>-11.637039586878441</v>
      </c>
      <c r="AH8">
        <f t="shared" si="6"/>
        <v>-3267.2289383048287</v>
      </c>
      <c r="AI8">
        <f t="shared" si="7"/>
        <v>6627.1015158442897</v>
      </c>
      <c r="AJ8">
        <f t="shared" si="8"/>
        <v>-2830.1367752206352</v>
      </c>
      <c r="AK8">
        <f t="shared" ref="AK8:AK23" si="32">H8*SUM(AB8:AB8, AE8:AF8)</f>
        <v>2046.8700226028266</v>
      </c>
      <c r="AL8">
        <f t="shared" si="9"/>
        <v>5843.8347632264813</v>
      </c>
      <c r="AN8">
        <f t="shared" si="10"/>
        <v>7868.2062937509018</v>
      </c>
      <c r="AO8">
        <f t="shared" si="11"/>
        <v>-393.410314687545</v>
      </c>
      <c r="AP8">
        <f t="shared" si="12"/>
        <v>-8.781019801165753</v>
      </c>
      <c r="AQ8">
        <f t="shared" si="13"/>
        <v>-2465.3694599910064</v>
      </c>
      <c r="AR8">
        <f t="shared" si="14"/>
        <v>5000.6454992711851</v>
      </c>
      <c r="AS8">
        <f t="shared" si="15"/>
        <v>-2135.5506164335425</v>
      </c>
      <c r="AT8">
        <f t="shared" si="16"/>
        <v>1544.5170624971049</v>
      </c>
      <c r="AU8">
        <f t="shared" si="17"/>
        <v>4409.6119453347483</v>
      </c>
      <c r="AW8">
        <v>5</v>
      </c>
      <c r="AX8">
        <f>(R8*SUMPRODUCT(K9:$K$23, X9:$X$23)-$AZ$3*SUMPRODUCT(K8:$K$22, W9:$W$23))/Z8</f>
        <v>23764.051170395476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11200.587277895575</v>
      </c>
      <c r="P9">
        <f t="shared" si="30"/>
        <v>560.02936389477873</v>
      </c>
      <c r="Q9" s="5">
        <f t="shared" si="31"/>
        <v>12.5</v>
      </c>
      <c r="R9">
        <f t="shared" si="0"/>
        <v>500000</v>
      </c>
      <c r="S9">
        <f t="shared" si="1"/>
        <v>26450.609554118571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22123.456337159769</v>
      </c>
      <c r="AC9">
        <f t="shared" si="2"/>
        <v>24165.892799794536</v>
      </c>
      <c r="AE9">
        <f t="shared" si="3"/>
        <v>10233.117346447734</v>
      </c>
      <c r="AF9">
        <f t="shared" si="4"/>
        <v>-511.65586732238671</v>
      </c>
      <c r="AG9">
        <f t="shared" si="5"/>
        <v>-11.420291066615377</v>
      </c>
      <c r="AH9">
        <f t="shared" si="6"/>
        <v>-4015.1249757711671</v>
      </c>
      <c r="AI9">
        <f t="shared" si="7"/>
        <v>5694.9162122875659</v>
      </c>
      <c r="AJ9">
        <f t="shared" si="8"/>
        <v>-2042.4364626347669</v>
      </c>
      <c r="AK9">
        <f t="shared" si="32"/>
        <v>2337.4169677153277</v>
      </c>
      <c r="AL9">
        <f t="shared" si="9"/>
        <v>5989.8967173681267</v>
      </c>
      <c r="AN9">
        <f t="shared" si="10"/>
        <v>7193.6417901847481</v>
      </c>
      <c r="AO9">
        <f t="shared" si="11"/>
        <v>-359.68208950923741</v>
      </c>
      <c r="AP9">
        <f t="shared" si="12"/>
        <v>-8.0281971066613647</v>
      </c>
      <c r="AQ9">
        <f t="shared" si="13"/>
        <v>-2822.5388061780022</v>
      </c>
      <c r="AR9">
        <f t="shared" si="14"/>
        <v>4003.3926973908478</v>
      </c>
      <c r="AS9">
        <f t="shared" si="15"/>
        <v>-1435.7849904366492</v>
      </c>
      <c r="AT9">
        <f t="shared" si="16"/>
        <v>1643.1493757746068</v>
      </c>
      <c r="AU9">
        <f t="shared" si="17"/>
        <v>4210.7570827288055</v>
      </c>
      <c r="AW9">
        <v>6</v>
      </c>
      <c r="AX9">
        <f>(R9*SUMPRODUCT(K10:$K$23, X10:$X$23)-$AZ$3*SUMPRODUCT(K9:$K$22, W10:$W$23))/Z9</f>
        <v>26450.609554118571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11200.587277895575</v>
      </c>
      <c r="P10">
        <f t="shared" si="30"/>
        <v>560.02936389477873</v>
      </c>
      <c r="Q10" s="5">
        <f t="shared" si="31"/>
        <v>12.5</v>
      </c>
      <c r="R10">
        <f t="shared" si="0"/>
        <v>500000</v>
      </c>
      <c r="S10">
        <f t="shared" si="1"/>
        <v>28407.97682246556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24165.892799794536</v>
      </c>
      <c r="AC10">
        <f t="shared" si="2"/>
        <v>25422.736525588873</v>
      </c>
      <c r="AE10">
        <f t="shared" si="3"/>
        <v>10023.578274416803</v>
      </c>
      <c r="AF10">
        <f t="shared" si="4"/>
        <v>-501.17891372084017</v>
      </c>
      <c r="AG10">
        <f t="shared" si="5"/>
        <v>-11.186442757111489</v>
      </c>
      <c r="AH10">
        <f t="shared" si="6"/>
        <v>-4785.8159535093273</v>
      </c>
      <c r="AI10">
        <f t="shared" si="7"/>
        <v>4725.3969644295248</v>
      </c>
      <c r="AJ10">
        <f t="shared" si="8"/>
        <v>-1256.8437257943369</v>
      </c>
      <c r="AK10">
        <f t="shared" si="32"/>
        <v>1829.2742643146341</v>
      </c>
      <c r="AL10">
        <f t="shared" si="9"/>
        <v>5297.8275029498218</v>
      </c>
      <c r="AN10">
        <f t="shared" si="10"/>
        <v>6683.4304570507411</v>
      </c>
      <c r="AO10">
        <f t="shared" si="11"/>
        <v>-334.17152285253707</v>
      </c>
      <c r="AP10">
        <f t="shared" si="12"/>
        <v>-7.4587946721335445</v>
      </c>
      <c r="AQ10">
        <f t="shared" si="13"/>
        <v>-3191.0428820774164</v>
      </c>
      <c r="AR10">
        <f t="shared" si="14"/>
        <v>3150.7572574486544</v>
      </c>
      <c r="AS10">
        <f t="shared" si="15"/>
        <v>-838.02684099014891</v>
      </c>
      <c r="AT10">
        <f t="shared" si="16"/>
        <v>1219.7068749015025</v>
      </c>
      <c r="AU10">
        <f t="shared" si="17"/>
        <v>3532.4372913600082</v>
      </c>
      <c r="AW10">
        <v>7</v>
      </c>
      <c r="AX10">
        <f>(R10*SUMPRODUCT(K11:$K$23, X11:$X$23)-$AZ$3*SUMPRODUCT(K10:$K$22, W11:$W$23))/Z10</f>
        <v>28407.97682246556</v>
      </c>
    </row>
    <row r="11" spans="1:52" x14ac:dyDescent="0.25">
      <c r="A11" t="s">
        <v>33</v>
      </c>
      <c r="C11" s="24">
        <f>AU25</f>
        <v>25235.918801770218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11200.587277895575</v>
      </c>
      <c r="P11">
        <f t="shared" si="30"/>
        <v>560.02936389477873</v>
      </c>
      <c r="Q11" s="5">
        <f t="shared" si="31"/>
        <v>12.5</v>
      </c>
      <c r="R11">
        <f t="shared" si="0"/>
        <v>500000</v>
      </c>
      <c r="S11">
        <f t="shared" si="1"/>
        <v>29698.913779228085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25422.736525588873</v>
      </c>
      <c r="AC11">
        <f t="shared" si="2"/>
        <v>25977.145234346681</v>
      </c>
      <c r="AE11">
        <f t="shared" si="3"/>
        <v>9796.9671413158158</v>
      </c>
      <c r="AF11">
        <f t="shared" si="4"/>
        <v>-489.84835706579082</v>
      </c>
      <c r="AG11">
        <f t="shared" si="5"/>
        <v>-10.933541807055722</v>
      </c>
      <c r="AH11">
        <f t="shared" si="6"/>
        <v>-5641.460899386092</v>
      </c>
      <c r="AI11">
        <f t="shared" si="7"/>
        <v>3654.7243430568788</v>
      </c>
      <c r="AJ11">
        <f t="shared" si="8"/>
        <v>-554.4087087578082</v>
      </c>
      <c r="AK11">
        <f t="shared" si="32"/>
        <v>1781.6415773947356</v>
      </c>
      <c r="AL11">
        <f t="shared" si="9"/>
        <v>4881.9572116938061</v>
      </c>
      <c r="AN11">
        <f t="shared" si="10"/>
        <v>6213.5762812673693</v>
      </c>
      <c r="AO11">
        <f t="shared" si="11"/>
        <v>-310.67881406336852</v>
      </c>
      <c r="AP11">
        <f t="shared" si="12"/>
        <v>-6.9344313462137608</v>
      </c>
      <c r="AQ11">
        <f t="shared" si="13"/>
        <v>-3578.0101260413844</v>
      </c>
      <c r="AR11">
        <f t="shared" si="14"/>
        <v>2317.9529098164039</v>
      </c>
      <c r="AS11">
        <f t="shared" si="15"/>
        <v>-351.62522780523608</v>
      </c>
      <c r="AT11">
        <f t="shared" si="16"/>
        <v>1129.9788686984275</v>
      </c>
      <c r="AU11">
        <f t="shared" si="17"/>
        <v>3096.3065507095953</v>
      </c>
      <c r="AW11">
        <v>8</v>
      </c>
      <c r="AX11">
        <f>(R11*SUMPRODUCT(K12:$K$23, X12:$X$23)-$AZ$3*SUMPRODUCT(K11:$K$22, W12:$W$23))/Z11</f>
        <v>29698.913779228085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11200.587277895575</v>
      </c>
      <c r="P12">
        <f t="shared" si="30"/>
        <v>560.02936389477873</v>
      </c>
      <c r="Q12" s="5">
        <f t="shared" si="31"/>
        <v>12.5</v>
      </c>
      <c r="R12">
        <f t="shared" si="0"/>
        <v>500000</v>
      </c>
      <c r="S12">
        <f t="shared" si="1"/>
        <v>30396.622693955149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25977.145234346681</v>
      </c>
      <c r="AC12">
        <f t="shared" si="2"/>
        <v>25921.837078427343</v>
      </c>
      <c r="AE12">
        <f t="shared" si="3"/>
        <v>9551.7124229085402</v>
      </c>
      <c r="AF12">
        <f t="shared" si="4"/>
        <v>-477.58562114542701</v>
      </c>
      <c r="AG12">
        <f t="shared" si="5"/>
        <v>-10.6598343751123</v>
      </c>
      <c r="AH12">
        <f t="shared" si="6"/>
        <v>-6574.8805549145627</v>
      </c>
      <c r="AI12">
        <f t="shared" si="7"/>
        <v>2488.5864124734389</v>
      </c>
      <c r="AJ12">
        <f t="shared" si="8"/>
        <v>55.308155919337878</v>
      </c>
      <c r="AK12">
        <f t="shared" si="32"/>
        <v>2453.5890425276853</v>
      </c>
      <c r="AL12">
        <f t="shared" si="9"/>
        <v>4997.4836109204625</v>
      </c>
      <c r="AN12">
        <f t="shared" si="10"/>
        <v>5661.7076956874134</v>
      </c>
      <c r="AO12">
        <f t="shared" si="11"/>
        <v>-283.08538478437066</v>
      </c>
      <c r="AP12">
        <f t="shared" si="12"/>
        <v>-6.3185388801675018</v>
      </c>
      <c r="AQ12">
        <f t="shared" si="13"/>
        <v>-3897.2123727998619</v>
      </c>
      <c r="AR12">
        <f t="shared" si="14"/>
        <v>1475.0913992230137</v>
      </c>
      <c r="AS12">
        <f t="shared" si="15"/>
        <v>32.783505002911561</v>
      </c>
      <c r="AT12">
        <f t="shared" si="16"/>
        <v>1454.3469640916264</v>
      </c>
      <c r="AU12">
        <f t="shared" si="17"/>
        <v>2962.221868317552</v>
      </c>
      <c r="AW12">
        <v>9</v>
      </c>
      <c r="AX12">
        <f>(R12*SUMPRODUCT(K13:$K$23, X13:$X$23)-$AZ$3*SUMPRODUCT(K12:$K$22, W13:$W$23))/Z12</f>
        <v>30396.622693955149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11200.587277895575</v>
      </c>
      <c r="P13">
        <f t="shared" si="30"/>
        <v>560.02936389477873</v>
      </c>
      <c r="Q13" s="5">
        <f t="shared" si="31"/>
        <v>12.5</v>
      </c>
      <c r="R13">
        <f t="shared" si="0"/>
        <v>500000</v>
      </c>
      <c r="S13">
        <f t="shared" si="1"/>
        <v>30592.421024906405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25921.837078427343</v>
      </c>
      <c r="AC13">
        <f t="shared" si="2"/>
        <v>25365.650739950055</v>
      </c>
      <c r="AE13">
        <f t="shared" si="3"/>
        <v>9286.9467487428537</v>
      </c>
      <c r="AF13">
        <f t="shared" si="4"/>
        <v>-464.34733743714264</v>
      </c>
      <c r="AG13">
        <f t="shared" si="5"/>
        <v>-10.364352464659039</v>
      </c>
      <c r="AH13">
        <f t="shared" si="6"/>
        <v>-7555.3426680855955</v>
      </c>
      <c r="AI13">
        <f t="shared" si="7"/>
        <v>1256.8923907554563</v>
      </c>
      <c r="AJ13">
        <f t="shared" si="8"/>
        <v>556.18633847728779</v>
      </c>
      <c r="AK13">
        <f t="shared" si="32"/>
        <v>3609.9469512832643</v>
      </c>
      <c r="AL13">
        <f t="shared" si="9"/>
        <v>5423.0256805160079</v>
      </c>
      <c r="AN13">
        <f t="shared" si="10"/>
        <v>4986.6561992177176</v>
      </c>
      <c r="AO13">
        <f t="shared" si="11"/>
        <v>-249.33280996088584</v>
      </c>
      <c r="AP13">
        <f t="shared" si="12"/>
        <v>-5.5651726952957556</v>
      </c>
      <c r="AQ13">
        <f t="shared" si="13"/>
        <v>-4056.8657678717968</v>
      </c>
      <c r="AR13">
        <f t="shared" si="14"/>
        <v>674.8924486897389</v>
      </c>
      <c r="AS13">
        <f t="shared" si="15"/>
        <v>298.64605964962732</v>
      </c>
      <c r="AT13">
        <f t="shared" si="16"/>
        <v>1938.3727322330783</v>
      </c>
      <c r="AU13">
        <f t="shared" si="17"/>
        <v>2911.9112405724445</v>
      </c>
      <c r="AW13">
        <v>10</v>
      </c>
      <c r="AX13">
        <f>(R13*SUMPRODUCT(K14:$K$23, X14:$X$23)-$AZ$3*SUMPRODUCT(K13:$K$22, W14:$W$23))/Z13</f>
        <v>30592.421024906405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11200.587277895575</v>
      </c>
      <c r="P14">
        <f t="shared" si="30"/>
        <v>560.02936389477873</v>
      </c>
      <c r="Q14" s="5">
        <f t="shared" si="31"/>
        <v>12.5</v>
      </c>
      <c r="R14">
        <f t="shared" si="0"/>
        <v>500000</v>
      </c>
      <c r="S14">
        <f t="shared" si="1"/>
        <v>30100.815574855711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25365.650739950055</v>
      </c>
      <c r="AC14">
        <f t="shared" si="2"/>
        <v>24190.110390661517</v>
      </c>
      <c r="AE14">
        <f t="shared" si="3"/>
        <v>9001.1993867322872</v>
      </c>
      <c r="AF14">
        <f t="shared" si="4"/>
        <v>-450.05996933661442</v>
      </c>
      <c r="AG14">
        <f t="shared" si="5"/>
        <v>-10.045454719700512</v>
      </c>
      <c r="AH14">
        <f t="shared" si="6"/>
        <v>-8610.1688124774537</v>
      </c>
      <c r="AI14">
        <f t="shared" si="7"/>
        <v>-69.074849801481832</v>
      </c>
      <c r="AJ14">
        <f t="shared" si="8"/>
        <v>1175.540349288538</v>
      </c>
      <c r="AK14">
        <f t="shared" si="32"/>
        <v>2902.2597337640741</v>
      </c>
      <c r="AL14">
        <f t="shared" si="9"/>
        <v>4008.7252332511302</v>
      </c>
      <c r="AN14">
        <f t="shared" si="10"/>
        <v>4452.2446509584279</v>
      </c>
      <c r="AO14">
        <f t="shared" si="11"/>
        <v>-222.61223254792142</v>
      </c>
      <c r="AP14">
        <f t="shared" si="12"/>
        <v>-4.9687625082670444</v>
      </c>
      <c r="AQ14">
        <f t="shared" si="13"/>
        <v>-4258.8300061108257</v>
      </c>
      <c r="AR14">
        <f t="shared" si="14"/>
        <v>-34.166350208585939</v>
      </c>
      <c r="AS14">
        <f t="shared" si="15"/>
        <v>581.45509362010966</v>
      </c>
      <c r="AT14">
        <f t="shared" si="16"/>
        <v>1435.5387343590507</v>
      </c>
      <c r="AU14">
        <f t="shared" si="17"/>
        <v>1982.8274777705744</v>
      </c>
      <c r="AW14">
        <v>11</v>
      </c>
      <c r="AX14">
        <f>(R14*SUMPRODUCT(K15:$K$23, X15:$X$23)-$AZ$3*SUMPRODUCT(K14:$K$22, W15:$W$23))/Z14</f>
        <v>30100.815574855711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11200.587277895575</v>
      </c>
      <c r="P15">
        <f t="shared" si="30"/>
        <v>560.02936389477873</v>
      </c>
      <c r="Q15" s="5">
        <f t="shared" si="31"/>
        <v>12.5</v>
      </c>
      <c r="R15">
        <f t="shared" si="0"/>
        <v>500000</v>
      </c>
      <c r="S15">
        <f t="shared" si="1"/>
        <v>28999.895633512988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24190.110390661517</v>
      </c>
      <c r="AC15">
        <f t="shared" si="2"/>
        <v>22507.742654405913</v>
      </c>
      <c r="AE15">
        <f t="shared" si="3"/>
        <v>8693.1325276134303</v>
      </c>
      <c r="AF15">
        <f t="shared" si="4"/>
        <v>-434.65662638067153</v>
      </c>
      <c r="AG15">
        <f t="shared" si="5"/>
        <v>-9.7016481278278359</v>
      </c>
      <c r="AH15">
        <f t="shared" si="6"/>
        <v>-9734.0817870267856</v>
      </c>
      <c r="AI15">
        <f t="shared" si="7"/>
        <v>-1485.307533921854</v>
      </c>
      <c r="AJ15">
        <f t="shared" si="8"/>
        <v>1682.3677362556045</v>
      </c>
      <c r="AK15">
        <f t="shared" si="32"/>
        <v>2776.6255289973933</v>
      </c>
      <c r="AL15">
        <f t="shared" si="9"/>
        <v>2973.6857313311439</v>
      </c>
      <c r="AN15">
        <f t="shared" si="10"/>
        <v>3960.9294445105866</v>
      </c>
      <c r="AO15">
        <f t="shared" si="11"/>
        <v>-198.04647222552933</v>
      </c>
      <c r="AP15">
        <f t="shared" si="12"/>
        <v>-4.4204483950670879</v>
      </c>
      <c r="AQ15">
        <f t="shared" si="13"/>
        <v>-4435.226432248307</v>
      </c>
      <c r="AR15">
        <f t="shared" si="14"/>
        <v>-676.76390835831683</v>
      </c>
      <c r="AS15">
        <f t="shared" si="15"/>
        <v>766.55220449732121</v>
      </c>
      <c r="AT15">
        <f t="shared" si="16"/>
        <v>1265.1386343473703</v>
      </c>
      <c r="AU15">
        <f t="shared" si="17"/>
        <v>1354.9269304863747</v>
      </c>
      <c r="AW15">
        <v>12</v>
      </c>
      <c r="AX15">
        <f>(R15*SUMPRODUCT(K16:$K$23, X16:$X$23)-$AZ$3*SUMPRODUCT(K15:$K$22, W16:$W$23))/Z15</f>
        <v>28999.895633512988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11200.587277895575</v>
      </c>
      <c r="P16">
        <f t="shared" si="30"/>
        <v>560.02936389477873</v>
      </c>
      <c r="Q16" s="5">
        <f t="shared" si="31"/>
        <v>12.5</v>
      </c>
      <c r="R16">
        <f t="shared" si="0"/>
        <v>500000</v>
      </c>
      <c r="S16">
        <f t="shared" si="1"/>
        <v>27349.794079431078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22507.742654405913</v>
      </c>
      <c r="AC16">
        <f t="shared" si="2"/>
        <v>20424.052275370308</v>
      </c>
      <c r="AE16">
        <f t="shared" si="3"/>
        <v>8364.2816254558602</v>
      </c>
      <c r="AF16">
        <f t="shared" si="4"/>
        <v>-418.21408127279301</v>
      </c>
      <c r="AG16">
        <f t="shared" si="5"/>
        <v>-9.3346462756051416</v>
      </c>
      <c r="AH16">
        <f t="shared" si="6"/>
        <v>-10799.414837776689</v>
      </c>
      <c r="AI16">
        <f t="shared" si="7"/>
        <v>-2862.6819398692269</v>
      </c>
      <c r="AJ16">
        <f t="shared" si="8"/>
        <v>2083.6903790356046</v>
      </c>
      <c r="AK16">
        <f t="shared" si="32"/>
        <v>2605.9325386932592</v>
      </c>
      <c r="AL16">
        <f t="shared" si="9"/>
        <v>1826.9409778596369</v>
      </c>
      <c r="AN16">
        <f t="shared" si="10"/>
        <v>3510.6830304136474</v>
      </c>
      <c r="AO16">
        <f t="shared" si="11"/>
        <v>-175.53415152068237</v>
      </c>
      <c r="AP16">
        <f t="shared" si="12"/>
        <v>-3.9179675843225663</v>
      </c>
      <c r="AQ16">
        <f t="shared" si="13"/>
        <v>-4532.7649291475964</v>
      </c>
      <c r="AR16">
        <f t="shared" si="14"/>
        <v>-1201.534017838954</v>
      </c>
      <c r="AS16">
        <f t="shared" si="15"/>
        <v>874.57318893393847</v>
      </c>
      <c r="AT16">
        <f t="shared" si="16"/>
        <v>1093.7703381663184</v>
      </c>
      <c r="AU16">
        <f t="shared" si="17"/>
        <v>766.80950926130299</v>
      </c>
      <c r="AW16">
        <v>13</v>
      </c>
      <c r="AX16">
        <f>(R16*SUMPRODUCT(K17:$K$23, X17:$X$23)-$AZ$3*SUMPRODUCT(K16:$K$22, W17:$W$23))/Z16</f>
        <v>27349.794079431078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11200.587277895575</v>
      </c>
      <c r="P17">
        <f t="shared" si="30"/>
        <v>560.02936389477873</v>
      </c>
      <c r="Q17" s="5">
        <f t="shared" si="31"/>
        <v>12.5</v>
      </c>
      <c r="R17">
        <f t="shared" si="0"/>
        <v>500000</v>
      </c>
      <c r="S17">
        <f t="shared" si="1"/>
        <v>25180.991927458883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20424.052275370308</v>
      </c>
      <c r="AC17">
        <f t="shared" si="2"/>
        <v>18020.598972192929</v>
      </c>
      <c r="AE17">
        <f t="shared" si="3"/>
        <v>8015.6211546179084</v>
      </c>
      <c r="AF17">
        <f t="shared" si="4"/>
        <v>-400.78105773089538</v>
      </c>
      <c r="AG17">
        <f t="shared" si="5"/>
        <v>-8.9455366889966381</v>
      </c>
      <c r="AH17">
        <f t="shared" si="6"/>
        <v>-11830.524954098042</v>
      </c>
      <c r="AI17">
        <f t="shared" si="7"/>
        <v>-4224.6303939000263</v>
      </c>
      <c r="AJ17">
        <f t="shared" si="8"/>
        <v>2403.453303177379</v>
      </c>
      <c r="AK17">
        <f t="shared" si="32"/>
        <v>2399.2880202940592</v>
      </c>
      <c r="AL17">
        <f t="shared" si="9"/>
        <v>578.11092957141182</v>
      </c>
      <c r="AN17">
        <f t="shared" si="10"/>
        <v>3099.1480445086031</v>
      </c>
      <c r="AO17">
        <f t="shared" si="11"/>
        <v>-154.95740222543014</v>
      </c>
      <c r="AP17">
        <f t="shared" si="12"/>
        <v>-3.4586892271988159</v>
      </c>
      <c r="AQ17">
        <f t="shared" si="13"/>
        <v>-4574.1368722098641</v>
      </c>
      <c r="AR17">
        <f t="shared" si="14"/>
        <v>-1633.4049191538902</v>
      </c>
      <c r="AS17">
        <f t="shared" si="15"/>
        <v>929.26767132933219</v>
      </c>
      <c r="AT17">
        <f t="shared" si="16"/>
        <v>927.65721244490396</v>
      </c>
      <c r="AU17">
        <f t="shared" si="17"/>
        <v>223.51996462034597</v>
      </c>
      <c r="AW17">
        <v>14</v>
      </c>
      <c r="AX17">
        <f>(R17*SUMPRODUCT(K18:$K$23, X18:$X$23)-$AZ$3*SUMPRODUCT(K17:$K$22, W18:$W$23))/Z17</f>
        <v>25180.991927458883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11200.587277895575</v>
      </c>
      <c r="P18">
        <f t="shared" si="30"/>
        <v>560.02936389477873</v>
      </c>
      <c r="Q18" s="5">
        <f t="shared" si="31"/>
        <v>12.5</v>
      </c>
      <c r="R18">
        <f t="shared" si="0"/>
        <v>500000</v>
      </c>
      <c r="S18">
        <f t="shared" si="1"/>
        <v>22492.702163722024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18020.598972192929</v>
      </c>
      <c r="AC18">
        <f t="shared" si="2"/>
        <v>15357.361523802236</v>
      </c>
      <c r="AE18">
        <f t="shared" si="3"/>
        <v>7647.4345702658957</v>
      </c>
      <c r="AF18">
        <f t="shared" si="4"/>
        <v>-382.37172851329478</v>
      </c>
      <c r="AG18">
        <f t="shared" si="5"/>
        <v>-8.5346357076273058</v>
      </c>
      <c r="AH18">
        <f t="shared" si="6"/>
        <v>-12857.824579174679</v>
      </c>
      <c r="AI18">
        <f t="shared" si="7"/>
        <v>-5601.2963731297059</v>
      </c>
      <c r="AJ18">
        <f t="shared" si="8"/>
        <v>2663.2374483906933</v>
      </c>
      <c r="AK18">
        <f t="shared" si="32"/>
        <v>2163.6940814193194</v>
      </c>
      <c r="AL18">
        <f t="shared" si="9"/>
        <v>-774.36484331969314</v>
      </c>
      <c r="AN18">
        <f t="shared" si="10"/>
        <v>2723.723870241231</v>
      </c>
      <c r="AO18">
        <f t="shared" si="11"/>
        <v>-136.18619351206155</v>
      </c>
      <c r="AP18">
        <f t="shared" si="12"/>
        <v>-3.0397110020477638</v>
      </c>
      <c r="AQ18">
        <f t="shared" si="13"/>
        <v>-4579.4656239150836</v>
      </c>
      <c r="AR18">
        <f t="shared" si="14"/>
        <v>-1994.9676581879614</v>
      </c>
      <c r="AS18">
        <f t="shared" si="15"/>
        <v>948.54337669081451</v>
      </c>
      <c r="AT18">
        <f t="shared" si="16"/>
        <v>770.62512445354184</v>
      </c>
      <c r="AU18">
        <f t="shared" si="17"/>
        <v>-275.79915704360519</v>
      </c>
      <c r="AW18">
        <v>15</v>
      </c>
      <c r="AX18">
        <f>(R18*SUMPRODUCT(K19:$K$23, X19:$X$23)-$AZ$3*SUMPRODUCT(K18:$K$22, W19:$W$23))/Z18</f>
        <v>22492.702163722024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11200.587277895575</v>
      </c>
      <c r="P19">
        <f t="shared" si="30"/>
        <v>560.02936389477873</v>
      </c>
      <c r="Q19" s="5">
        <f t="shared" si="31"/>
        <v>12.5</v>
      </c>
      <c r="R19">
        <f t="shared" si="0"/>
        <v>500000</v>
      </c>
      <c r="S19">
        <f t="shared" si="1"/>
        <v>19210.84404227334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15357.361523802236</v>
      </c>
      <c r="AC19">
        <f t="shared" si="2"/>
        <v>12447.441336666638</v>
      </c>
      <c r="AE19">
        <f t="shared" si="3"/>
        <v>7257.2893086337053</v>
      </c>
      <c r="AF19">
        <f t="shared" si="4"/>
        <v>-362.86446543168529</v>
      </c>
      <c r="AG19">
        <f t="shared" si="5"/>
        <v>-8.0992285589301307</v>
      </c>
      <c r="AH19">
        <f t="shared" si="6"/>
        <v>-14002.431664836105</v>
      </c>
      <c r="AI19">
        <f t="shared" si="7"/>
        <v>-7116.1060501930151</v>
      </c>
      <c r="AJ19">
        <f t="shared" si="8"/>
        <v>2909.9201871355981</v>
      </c>
      <c r="AK19">
        <f t="shared" si="32"/>
        <v>1904.0853594245543</v>
      </c>
      <c r="AL19">
        <f t="shared" si="9"/>
        <v>-2302.1005036328625</v>
      </c>
      <c r="AN19">
        <f t="shared" si="10"/>
        <v>2381.0247532411836</v>
      </c>
      <c r="AO19">
        <f t="shared" si="11"/>
        <v>-119.05123766205919</v>
      </c>
      <c r="AP19">
        <f t="shared" si="12"/>
        <v>-2.657254363282529</v>
      </c>
      <c r="AQ19">
        <f t="shared" si="13"/>
        <v>-4594.0205745800304</v>
      </c>
      <c r="AR19">
        <f t="shared" si="14"/>
        <v>-2334.7043133641882</v>
      </c>
      <c r="AS19">
        <f t="shared" si="15"/>
        <v>954.70797716213542</v>
      </c>
      <c r="AT19">
        <f t="shared" si="16"/>
        <v>624.70630290023996</v>
      </c>
      <c r="AU19">
        <f t="shared" si="17"/>
        <v>-755.29003330181274</v>
      </c>
      <c r="AW19">
        <v>16</v>
      </c>
      <c r="AX19">
        <f>(R19*SUMPRODUCT(K20:$K$23, X20:$X$23)-$AZ$3*SUMPRODUCT(K19:$K$22, W20:$W$23))/Z19</f>
        <v>19210.84404227334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11200.587277895575</v>
      </c>
      <c r="P20">
        <f t="shared" si="30"/>
        <v>560.02936389477873</v>
      </c>
      <c r="Q20" s="5">
        <f t="shared" si="31"/>
        <v>12.5</v>
      </c>
      <c r="R20">
        <f t="shared" si="0"/>
        <v>500000</v>
      </c>
      <c r="S20">
        <f t="shared" si="1"/>
        <v>15331.152187634852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12447.441336666638</v>
      </c>
      <c r="AC20">
        <f t="shared" si="2"/>
        <v>9373.0269192938122</v>
      </c>
      <c r="AE20">
        <f t="shared" si="3"/>
        <v>6847.7179524894455</v>
      </c>
      <c r="AF20">
        <f t="shared" si="4"/>
        <v>-342.38589762447231</v>
      </c>
      <c r="AG20">
        <f t="shared" si="5"/>
        <v>-7.6421416379695755</v>
      </c>
      <c r="AH20">
        <f t="shared" si="6"/>
        <v>-15043.78541485011</v>
      </c>
      <c r="AI20">
        <f t="shared" si="7"/>
        <v>-8546.0955016231055</v>
      </c>
      <c r="AJ20">
        <f t="shared" si="8"/>
        <v>3074.4144173728255</v>
      </c>
      <c r="AK20">
        <f t="shared" si="32"/>
        <v>1621.78881911336</v>
      </c>
      <c r="AL20">
        <f t="shared" si="9"/>
        <v>-3849.8922651369203</v>
      </c>
      <c r="AN20">
        <f t="shared" si="10"/>
        <v>2069.5575375072585</v>
      </c>
      <c r="AO20">
        <f t="shared" si="11"/>
        <v>-103.47787687536292</v>
      </c>
      <c r="AP20">
        <f t="shared" si="12"/>
        <v>-2.3096529295293546</v>
      </c>
      <c r="AQ20">
        <f t="shared" si="13"/>
        <v>-4546.6211829922458</v>
      </c>
      <c r="AR20">
        <f t="shared" si="14"/>
        <v>-2582.8511752898794</v>
      </c>
      <c r="AS20">
        <f t="shared" si="15"/>
        <v>929.16758181925479</v>
      </c>
      <c r="AT20">
        <f t="shared" si="16"/>
        <v>490.14654197620052</v>
      </c>
      <c r="AU20">
        <f t="shared" si="17"/>
        <v>-1163.5370514944243</v>
      </c>
      <c r="AW20">
        <v>17</v>
      </c>
      <c r="AX20">
        <f>(R20*SUMPRODUCT(K21:$K$23, X21:$X$23)-$AZ$3*SUMPRODUCT(K20:$K$22, W21:$W$23))/Z20</f>
        <v>15331.152187634852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11200.587277895575</v>
      </c>
      <c r="P21">
        <f t="shared" si="30"/>
        <v>560.02936389477873</v>
      </c>
      <c r="Q21" s="5">
        <f t="shared" si="31"/>
        <v>12.5</v>
      </c>
      <c r="R21">
        <f t="shared" si="0"/>
        <v>500000</v>
      </c>
      <c r="S21">
        <f t="shared" si="1"/>
        <v>10881.636866872765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9373.0269192938122</v>
      </c>
      <c r="AC21">
        <f t="shared" si="2"/>
        <v>6241.3543673698896</v>
      </c>
      <c r="AE21">
        <f t="shared" si="3"/>
        <v>6424.2939898886225</v>
      </c>
      <c r="AF21">
        <f t="shared" si="4"/>
        <v>-321.2146994944311</v>
      </c>
      <c r="AG21">
        <f t="shared" si="5"/>
        <v>-7.1695950293684652</v>
      </c>
      <c r="AH21">
        <f t="shared" si="6"/>
        <v>-15845.007688856567</v>
      </c>
      <c r="AI21">
        <f t="shared" si="7"/>
        <v>-9749.097993491745</v>
      </c>
      <c r="AJ21">
        <f t="shared" si="8"/>
        <v>3131.6725519239226</v>
      </c>
      <c r="AK21">
        <f t="shared" si="32"/>
        <v>1324.2904083630026</v>
      </c>
      <c r="AL21">
        <f t="shared" si="9"/>
        <v>-5293.1350332048196</v>
      </c>
      <c r="AN21">
        <f t="shared" si="10"/>
        <v>1788.5422963818967</v>
      </c>
      <c r="AO21">
        <f t="shared" si="11"/>
        <v>-89.427114819094825</v>
      </c>
      <c r="AP21">
        <f t="shared" si="12"/>
        <v>-1.9960362925696711</v>
      </c>
      <c r="AQ21">
        <f t="shared" si="13"/>
        <v>-4411.2966316019501</v>
      </c>
      <c r="AR21">
        <f t="shared" si="14"/>
        <v>-2714.1774863317182</v>
      </c>
      <c r="AS21">
        <f t="shared" si="15"/>
        <v>871.866827133058</v>
      </c>
      <c r="AT21">
        <f t="shared" si="16"/>
        <v>368.68633530439467</v>
      </c>
      <c r="AU21">
        <f t="shared" si="17"/>
        <v>-1473.6243238942654</v>
      </c>
      <c r="AW21">
        <v>18</v>
      </c>
      <c r="AX21">
        <f>(R21*SUMPRODUCT(K22:$K$23, X22:$X$23)-$AZ$3*SUMPRODUCT(K21:$K$22, W22:$W$23))/Z21</f>
        <v>10881.636866872765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11200.587277895575</v>
      </c>
      <c r="P22">
        <f t="shared" si="30"/>
        <v>560.02936389477873</v>
      </c>
      <c r="Q22" s="5">
        <f t="shared" si="31"/>
        <v>12.5</v>
      </c>
      <c r="R22">
        <f t="shared" si="0"/>
        <v>500000</v>
      </c>
      <c r="S22">
        <f t="shared" si="1"/>
        <v>5794.2516365467836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6241.3543673698896</v>
      </c>
      <c r="AC22">
        <f t="shared" si="2"/>
        <v>3098.1595151567822</v>
      </c>
      <c r="AE22">
        <f t="shared" si="3"/>
        <v>5988.902144235688</v>
      </c>
      <c r="AF22">
        <f t="shared" si="4"/>
        <v>-299.44510721178443</v>
      </c>
      <c r="AG22">
        <f t="shared" si="5"/>
        <v>-6.6836921087776595</v>
      </c>
      <c r="AH22">
        <f t="shared" si="6"/>
        <v>-16568.27881188484</v>
      </c>
      <c r="AI22">
        <f t="shared" si="7"/>
        <v>-10885.505466969715</v>
      </c>
      <c r="AJ22">
        <f t="shared" si="8"/>
        <v>3143.1948522131074</v>
      </c>
      <c r="AK22">
        <f t="shared" si="32"/>
        <v>1020.919531873977</v>
      </c>
      <c r="AL22">
        <f t="shared" si="9"/>
        <v>-6721.3910828826301</v>
      </c>
      <c r="AN22">
        <f t="shared" si="10"/>
        <v>1535.9008899138341</v>
      </c>
      <c r="AO22">
        <f t="shared" si="11"/>
        <v>-76.795044495691712</v>
      </c>
      <c r="AP22">
        <f t="shared" si="12"/>
        <v>-1.7140852213893993</v>
      </c>
      <c r="AQ22">
        <f t="shared" si="13"/>
        <v>-4249.0649469047312</v>
      </c>
      <c r="AR22">
        <f t="shared" si="14"/>
        <v>-2791.6731867079789</v>
      </c>
      <c r="AS22">
        <f t="shared" si="15"/>
        <v>806.09695306731442</v>
      </c>
      <c r="AT22">
        <f t="shared" si="16"/>
        <v>261.82281489519488</v>
      </c>
      <c r="AU22">
        <f t="shared" si="17"/>
        <v>-1723.7534187454696</v>
      </c>
      <c r="AW22">
        <v>19</v>
      </c>
      <c r="AX22">
        <f>(R22*SUMPRODUCT(K23:$K$23, X23:$X$23)-$AZ$3*SUMPRODUCT(K22:$K$22, W23:$W$23))/Z22</f>
        <v>5794.2516365467836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11200.587277895575</v>
      </c>
      <c r="P23">
        <f t="shared" si="30"/>
        <v>560.02936389477873</v>
      </c>
      <c r="Q23" s="5">
        <f t="shared" si="31"/>
        <v>12.5</v>
      </c>
      <c r="R23">
        <f t="shared" si="0"/>
        <v>500000</v>
      </c>
      <c r="S23">
        <f t="shared" si="1"/>
        <v>6257.8956996035686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3098.1595151567822</v>
      </c>
      <c r="AC23">
        <f t="shared" si="2"/>
        <v>3098.1595151567822</v>
      </c>
      <c r="AE23">
        <f t="shared" si="3"/>
        <v>5545.1876662876402</v>
      </c>
      <c r="AF23">
        <f t="shared" si="4"/>
        <v>-277.25938331438203</v>
      </c>
      <c r="AG23">
        <f t="shared" si="5"/>
        <v>-6.1885010231015984</v>
      </c>
      <c r="AH23">
        <f t="shared" si="6"/>
        <v>-17134.166583531387</v>
      </c>
      <c r="AI23">
        <f t="shared" si="7"/>
        <v>-11872.42680158123</v>
      </c>
      <c r="AJ23">
        <f t="shared" si="8"/>
        <v>0</v>
      </c>
      <c r="AK23">
        <f t="shared" si="32"/>
        <v>715.88613288598754</v>
      </c>
      <c r="AL23">
        <f t="shared" si="9"/>
        <v>-11156.540668695243</v>
      </c>
      <c r="AN23">
        <f t="shared" si="10"/>
        <v>1310.0093357902354</v>
      </c>
      <c r="AO23">
        <f t="shared" si="11"/>
        <v>-65.500466789511762</v>
      </c>
      <c r="AP23">
        <f t="shared" si="12"/>
        <v>-1.4619873307620515</v>
      </c>
      <c r="AQ23">
        <f t="shared" si="13"/>
        <v>-4047.8193951618159</v>
      </c>
      <c r="AR23">
        <f t="shared" si="14"/>
        <v>-2804.7725134918542</v>
      </c>
      <c r="AS23">
        <f t="shared" si="15"/>
        <v>0</v>
      </c>
      <c r="AT23">
        <f t="shared" si="16"/>
        <v>169.12277345362725</v>
      </c>
      <c r="AU23">
        <f t="shared" si="17"/>
        <v>-2635.6497400382273</v>
      </c>
      <c r="AW23">
        <v>20</v>
      </c>
      <c r="AX23">
        <f>(R23*SUMPRODUCT(K$23:$K24, X$23:$X24)-$AZ$3*SUMPRODUCT(K$22:$K23, W$23:$W24))/Z23</f>
        <v>6257.8956996035686</v>
      </c>
    </row>
    <row r="25" spans="5:50" x14ac:dyDescent="0.25">
      <c r="AN25" s="6">
        <f t="shared" ref="AN25:AU25" si="33">SUM(AN3:AN23)</f>
        <v>104314.95271034619</v>
      </c>
      <c r="AO25" s="6">
        <f t="shared" si="33"/>
        <v>-13616.18809393899</v>
      </c>
      <c r="AP25" s="6">
        <f t="shared" si="33"/>
        <v>-728.87380461482962</v>
      </c>
      <c r="AQ25" s="6">
        <f t="shared" si="33"/>
        <v>-70193.974044937131</v>
      </c>
      <c r="AR25" s="6">
        <f t="shared" si="33"/>
        <v>19775.916766855258</v>
      </c>
      <c r="AS25" s="6">
        <f t="shared" si="33"/>
        <v>-13920.481588304716</v>
      </c>
      <c r="AT25" s="6">
        <f t="shared" si="33"/>
        <v>19380.483623219665</v>
      </c>
      <c r="AU25" s="7">
        <f t="shared" si="33"/>
        <v>25235.918801770218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38112.305803085961</v>
      </c>
      <c r="K3">
        <v>1</v>
      </c>
      <c r="L3" s="2">
        <v>0</v>
      </c>
      <c r="O3">
        <f>$C$3</f>
        <v>38112.305803085961</v>
      </c>
      <c r="P3">
        <f>O3*B5</f>
        <v>30489.844642468772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38112.305803085961</v>
      </c>
      <c r="AF3">
        <f t="shared" ref="AF3:AF23" si="4">-$Z3*P3</f>
        <v>-30489.844642468772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6997.5041899171893</v>
      </c>
      <c r="AJ3">
        <f t="shared" ref="AJ3:AJ23" si="8">AB3-AC3</f>
        <v>0</v>
      </c>
      <c r="AL3">
        <f t="shared" ref="AL3:AL23" si="9">SUM(AI3:AK3)</f>
        <v>6997.5041899171893</v>
      </c>
      <c r="AN3">
        <f t="shared" ref="AN3:AN23" si="10">AE3*$K3</f>
        <v>38112.305803085961</v>
      </c>
      <c r="AO3">
        <f t="shared" ref="AO3:AO23" si="11">AF3*$K3</f>
        <v>-30489.844642468772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6997.5041899171893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6997.5041899171893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22538.268103622657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13063.52334676284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12661.575598391588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-12661.575598391588</v>
      </c>
      <c r="AK4">
        <f>H4*SUM(AB4, AE4:AF4)</f>
        <v>0</v>
      </c>
      <c r="AL4">
        <f t="shared" si="9"/>
        <v>-23045.930098391589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-9876.692505231118</v>
      </c>
      <c r="AR4">
        <f t="shared" si="14"/>
        <v>-9876.692505231118</v>
      </c>
      <c r="AS4">
        <f t="shared" si="15"/>
        <v>-12042.586644846477</v>
      </c>
      <c r="AT4">
        <f t="shared" si="16"/>
        <v>0</v>
      </c>
      <c r="AU4">
        <f t="shared" si="17"/>
        <v>-21919.279150077597</v>
      </c>
      <c r="AW4">
        <v>1</v>
      </c>
      <c r="AX4">
        <f>(R4*SUMPRODUCT(K5:$K$23, X5:$X$23)-$AZ$3*SUMPRODUCT(K4:$K$22, W5:$W$23))/Z4</f>
        <v>13063.52334676284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38112.305803085961</v>
      </c>
      <c r="P5">
        <f t="shared" ref="P5:P23" si="30">O5*$C$5</f>
        <v>1905.6152901542982</v>
      </c>
      <c r="Q5" s="5">
        <f t="shared" ref="Q5:Q23" si="31">$C$8</f>
        <v>12.5</v>
      </c>
      <c r="R5">
        <f t="shared" si="0"/>
        <v>500000</v>
      </c>
      <c r="S5">
        <f t="shared" si="1"/>
        <v>24382.462223265524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12661.575598391588</v>
      </c>
      <c r="AC5">
        <f t="shared" si="2"/>
        <v>22823.429614805063</v>
      </c>
      <c r="AE5">
        <f t="shared" si="3"/>
        <v>35675.376874967638</v>
      </c>
      <c r="AF5">
        <f t="shared" si="4"/>
        <v>-1783.7688437483823</v>
      </c>
      <c r="AG5">
        <f t="shared" si="5"/>
        <v>-11.700740785433862</v>
      </c>
      <c r="AH5">
        <f t="shared" si="6"/>
        <v>-11739.857627645595</v>
      </c>
      <c r="AI5">
        <f t="shared" si="7"/>
        <v>22140.049662788231</v>
      </c>
      <c r="AJ5">
        <f t="shared" si="8"/>
        <v>-10161.854016413476</v>
      </c>
      <c r="AK5">
        <f>H5*SUM(AB5, AE5:AF5)</f>
        <v>2416.110230376803</v>
      </c>
      <c r="AL5">
        <f t="shared" si="9"/>
        <v>14394.305876751558</v>
      </c>
      <c r="AN5">
        <f t="shared" si="10"/>
        <v>32257.161005022183</v>
      </c>
      <c r="AO5">
        <f t="shared" si="11"/>
        <v>-1612.8580502511095</v>
      </c>
      <c r="AP5">
        <f t="shared" si="12"/>
        <v>-10.579640986458735</v>
      </c>
      <c r="AQ5">
        <f t="shared" si="13"/>
        <v>-10615.009870763846</v>
      </c>
      <c r="AR5">
        <f t="shared" si="14"/>
        <v>20018.713443020773</v>
      </c>
      <c r="AS5">
        <f t="shared" si="15"/>
        <v>-9188.2017747367718</v>
      </c>
      <c r="AT5">
        <f t="shared" si="16"/>
        <v>2184.6120078925296</v>
      </c>
      <c r="AU5">
        <f t="shared" si="17"/>
        <v>13015.12367617653</v>
      </c>
      <c r="AW5">
        <v>2</v>
      </c>
      <c r="AX5">
        <f>(R5*SUMPRODUCT(K6:$K$23, X6:$X$23)-$AZ$3*SUMPRODUCT(K5:$K$22, W6:$W$23))/Z5</f>
        <v>24382.462223265524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38112.305803085961</v>
      </c>
      <c r="P6">
        <f t="shared" si="30"/>
        <v>1905.6152901542982</v>
      </c>
      <c r="Q6" s="5">
        <f t="shared" si="31"/>
        <v>12.5</v>
      </c>
      <c r="R6">
        <f t="shared" si="0"/>
        <v>500000</v>
      </c>
      <c r="S6">
        <f t="shared" si="1"/>
        <v>34123.379799934883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22823.429614805063</v>
      </c>
      <c r="AC6">
        <f t="shared" si="2"/>
        <v>30733.196429459782</v>
      </c>
      <c r="AE6">
        <f t="shared" si="3"/>
        <v>34325.819643109207</v>
      </c>
      <c r="AF6">
        <f t="shared" si="4"/>
        <v>-1716.2909821554606</v>
      </c>
      <c r="AG6">
        <f t="shared" si="5"/>
        <v>-11.258115626898729</v>
      </c>
      <c r="AH6">
        <f t="shared" si="6"/>
        <v>-13024.710027231744</v>
      </c>
      <c r="AI6">
        <f t="shared" si="7"/>
        <v>19573.560518095106</v>
      </c>
      <c r="AJ6">
        <f t="shared" si="8"/>
        <v>-7909.7668146547185</v>
      </c>
      <c r="AK6">
        <f>H6*SUM(AB6, AE6:AF6)</f>
        <v>3032.1828176840072</v>
      </c>
      <c r="AL6">
        <f t="shared" si="9"/>
        <v>14695.976521124394</v>
      </c>
      <c r="AN6">
        <f t="shared" si="10"/>
        <v>29427.240759398868</v>
      </c>
      <c r="AO6">
        <f t="shared" si="11"/>
        <v>-1471.3620379699437</v>
      </c>
      <c r="AP6">
        <f t="shared" si="12"/>
        <v>-9.6514892432118806</v>
      </c>
      <c r="AQ6">
        <f t="shared" si="13"/>
        <v>-11165.975984775867</v>
      </c>
      <c r="AR6">
        <f t="shared" si="14"/>
        <v>16780.251247409848</v>
      </c>
      <c r="AS6">
        <f t="shared" si="15"/>
        <v>-6780.9775505906728</v>
      </c>
      <c r="AT6">
        <f t="shared" si="16"/>
        <v>2599.4652052077686</v>
      </c>
      <c r="AU6">
        <f t="shared" si="17"/>
        <v>12598.738902026942</v>
      </c>
      <c r="AW6">
        <v>3</v>
      </c>
      <c r="AX6">
        <f>(R6*SUMPRODUCT(K7:$K$23, X7:$X$23)-$AZ$3*SUMPRODUCT(K6:$K$22, W7:$W$23))/Z6</f>
        <v>34123.379799934883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38112.305803085961</v>
      </c>
      <c r="P7">
        <f t="shared" si="30"/>
        <v>1905.6152901542982</v>
      </c>
      <c r="Q7" s="5">
        <f t="shared" si="31"/>
        <v>12.5</v>
      </c>
      <c r="R7">
        <f t="shared" si="0"/>
        <v>500000</v>
      </c>
      <c r="S7">
        <f t="shared" si="1"/>
        <v>42421.431096738968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30733.196429459782</v>
      </c>
      <c r="AC7">
        <f t="shared" si="2"/>
        <v>36614.199446574436</v>
      </c>
      <c r="AE7">
        <f t="shared" si="3"/>
        <v>32894.966764812823</v>
      </c>
      <c r="AF7">
        <f t="shared" si="4"/>
        <v>-1644.7483382406415</v>
      </c>
      <c r="AG7">
        <f t="shared" si="5"/>
        <v>-10.788827280213164</v>
      </c>
      <c r="AH7">
        <f t="shared" si="6"/>
        <v>-14268.287616663032</v>
      </c>
      <c r="AI7">
        <f t="shared" si="7"/>
        <v>16971.141982628935</v>
      </c>
      <c r="AJ7">
        <f t="shared" si="8"/>
        <v>-5881.0030171146536</v>
      </c>
      <c r="AK7">
        <f>H7*SUM(AB7, AE7:AF7)</f>
        <v>3824.3766966171725</v>
      </c>
      <c r="AL7">
        <f t="shared" si="9"/>
        <v>14914.515662131453</v>
      </c>
      <c r="AN7">
        <f t="shared" si="10"/>
        <v>26561.72406777148</v>
      </c>
      <c r="AO7">
        <f t="shared" si="11"/>
        <v>-1328.0862033885744</v>
      </c>
      <c r="AP7">
        <f t="shared" si="12"/>
        <v>-8.7116626467732559</v>
      </c>
      <c r="AQ7">
        <f t="shared" si="13"/>
        <v>-11521.225155904509</v>
      </c>
      <c r="AR7">
        <f t="shared" si="14"/>
        <v>13703.701045831624</v>
      </c>
      <c r="AS7">
        <f t="shared" si="15"/>
        <v>-4748.738021204681</v>
      </c>
      <c r="AT7">
        <f t="shared" si="16"/>
        <v>3088.0723872754079</v>
      </c>
      <c r="AU7">
        <f t="shared" si="17"/>
        <v>12043.03541190235</v>
      </c>
      <c r="AW7">
        <v>4</v>
      </c>
      <c r="AX7">
        <f>(R7*SUMPRODUCT(K8:$K$23, X8:$X$23)-$AZ$3*SUMPRODUCT(K7:$K$22, W8:$W$23))/Z7</f>
        <v>42421.431096738968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38112.305803085961</v>
      </c>
      <c r="P8">
        <f t="shared" si="30"/>
        <v>1905.6152901542982</v>
      </c>
      <c r="Q8" s="5">
        <f t="shared" si="31"/>
        <v>12.5</v>
      </c>
      <c r="R8">
        <f t="shared" si="0"/>
        <v>500000</v>
      </c>
      <c r="S8">
        <f t="shared" si="1"/>
        <v>49328.971712726328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36614.199446574436</v>
      </c>
      <c r="AC8">
        <f t="shared" si="2"/>
        <v>40620.463732349672</v>
      </c>
      <c r="AE8">
        <f t="shared" si="3"/>
        <v>31383.981499680653</v>
      </c>
      <c r="AF8">
        <f t="shared" si="4"/>
        <v>-1569.1990749840327</v>
      </c>
      <c r="AG8">
        <f t="shared" si="5"/>
        <v>-10.293257269001121</v>
      </c>
      <c r="AH8">
        <f t="shared" si="6"/>
        <v>-15507.269536396539</v>
      </c>
      <c r="AI8">
        <f t="shared" si="7"/>
        <v>14297.219631031079</v>
      </c>
      <c r="AJ8">
        <f t="shared" si="8"/>
        <v>-4006.2642857752362</v>
      </c>
      <c r="AK8">
        <f t="shared" ref="AK8:AK23" si="32">H8*SUM(AB8:AB8, AE8:AF8)</f>
        <v>4656.6716291761004</v>
      </c>
      <c r="AL8">
        <f t="shared" si="9"/>
        <v>14947.626974431943</v>
      </c>
      <c r="AN8">
        <f t="shared" si="10"/>
        <v>23681.569606315905</v>
      </c>
      <c r="AO8">
        <f t="shared" si="11"/>
        <v>-1184.0784803157953</v>
      </c>
      <c r="AP8">
        <f t="shared" si="12"/>
        <v>-7.7670351830295203</v>
      </c>
      <c r="AQ8">
        <f t="shared" si="13"/>
        <v>-11701.398783128063</v>
      </c>
      <c r="AR8">
        <f t="shared" si="14"/>
        <v>10788.325307689018</v>
      </c>
      <c r="AS8">
        <f t="shared" si="15"/>
        <v>-3023.0270988991351</v>
      </c>
      <c r="AT8">
        <f t="shared" si="16"/>
        <v>3513.808256648776</v>
      </c>
      <c r="AU8">
        <f t="shared" si="17"/>
        <v>11279.106465438659</v>
      </c>
      <c r="AW8">
        <v>5</v>
      </c>
      <c r="AX8">
        <f>(R8*SUMPRODUCT(K9:$K$23, X9:$X$23)-$AZ$3*SUMPRODUCT(K8:$K$22, W9:$W$23))/Z8</f>
        <v>49328.971712726328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38112.305803085961</v>
      </c>
      <c r="P9">
        <f t="shared" si="30"/>
        <v>1905.6152901542982</v>
      </c>
      <c r="Q9" s="5">
        <f t="shared" si="31"/>
        <v>12.5</v>
      </c>
      <c r="R9">
        <f t="shared" si="0"/>
        <v>500000</v>
      </c>
      <c r="S9">
        <f t="shared" si="1"/>
        <v>54710.087733749424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40620.463732349672</v>
      </c>
      <c r="AC9">
        <f t="shared" si="2"/>
        <v>42753.226170732465</v>
      </c>
      <c r="AE9">
        <f t="shared" si="3"/>
        <v>29782.880952725991</v>
      </c>
      <c r="AF9">
        <f t="shared" si="4"/>
        <v>-1489.1440476362995</v>
      </c>
      <c r="AG9">
        <f t="shared" si="5"/>
        <v>-9.7681314227629539</v>
      </c>
      <c r="AH9">
        <f t="shared" si="6"/>
        <v>-16887.73094192618</v>
      </c>
      <c r="AI9">
        <f t="shared" si="7"/>
        <v>11396.237831740749</v>
      </c>
      <c r="AJ9">
        <f t="shared" si="8"/>
        <v>-2132.7624383827933</v>
      </c>
      <c r="AK9">
        <f t="shared" si="32"/>
        <v>5058.302326788049</v>
      </c>
      <c r="AL9">
        <f t="shared" si="9"/>
        <v>14321.777720146005</v>
      </c>
      <c r="AN9">
        <f t="shared" si="10"/>
        <v>20936.667664423847</v>
      </c>
      <c r="AO9">
        <f t="shared" si="11"/>
        <v>-1046.8333832211924</v>
      </c>
      <c r="AP9">
        <f t="shared" si="12"/>
        <v>-6.8667675778385338</v>
      </c>
      <c r="AQ9">
        <f t="shared" si="13"/>
        <v>-11871.679267648346</v>
      </c>
      <c r="AR9">
        <f t="shared" si="14"/>
        <v>8011.2882459764724</v>
      </c>
      <c r="AS9">
        <f t="shared" si="15"/>
        <v>-1499.2820355580732</v>
      </c>
      <c r="AT9">
        <f t="shared" si="16"/>
        <v>3555.8680481664414</v>
      </c>
      <c r="AU9">
        <f t="shared" si="17"/>
        <v>10067.874258584839</v>
      </c>
      <c r="AW9">
        <v>6</v>
      </c>
      <c r="AX9">
        <f>(R9*SUMPRODUCT(K10:$K$23, X10:$X$23)-$AZ$3*SUMPRODUCT(K9:$K$22, W10:$W$23))/Z9</f>
        <v>54710.087733749424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38112.305803085961</v>
      </c>
      <c r="P10">
        <f t="shared" si="30"/>
        <v>1905.6152901542982</v>
      </c>
      <c r="Q10" s="5">
        <f t="shared" si="31"/>
        <v>12.5</v>
      </c>
      <c r="R10">
        <f t="shared" si="0"/>
        <v>500000</v>
      </c>
      <c r="S10">
        <f t="shared" si="1"/>
        <v>58366.908805558945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42753.226170732465</v>
      </c>
      <c r="AC10">
        <f t="shared" si="2"/>
        <v>43036.763327327564</v>
      </c>
      <c r="AE10">
        <f t="shared" si="3"/>
        <v>28102.058482664161</v>
      </c>
      <c r="AF10">
        <f t="shared" si="4"/>
        <v>-1405.1029241332083</v>
      </c>
      <c r="AG10">
        <f t="shared" si="5"/>
        <v>-9.2168585350944348</v>
      </c>
      <c r="AH10">
        <f t="shared" si="6"/>
        <v>-18143.6629376356</v>
      </c>
      <c r="AI10">
        <f t="shared" si="7"/>
        <v>8544.0757623602585</v>
      </c>
      <c r="AJ10">
        <f t="shared" si="8"/>
        <v>-283.53715659509908</v>
      </c>
      <c r="AK10">
        <f t="shared" si="32"/>
        <v>3771.1448678990032</v>
      </c>
      <c r="AL10">
        <f t="shared" si="9"/>
        <v>12031.683473664163</v>
      </c>
      <c r="AN10">
        <f t="shared" si="10"/>
        <v>18737.635246309932</v>
      </c>
      <c r="AO10">
        <f t="shared" si="11"/>
        <v>-936.88176231549687</v>
      </c>
      <c r="AP10">
        <f t="shared" si="12"/>
        <v>-6.145533198358974</v>
      </c>
      <c r="AQ10">
        <f t="shared" si="13"/>
        <v>-12097.66673737197</v>
      </c>
      <c r="AR10">
        <f t="shared" si="14"/>
        <v>5696.9412134241074</v>
      </c>
      <c r="AS10">
        <f t="shared" si="15"/>
        <v>-189.05432932367722</v>
      </c>
      <c r="AT10">
        <f t="shared" si="16"/>
        <v>2514.4897139572877</v>
      </c>
      <c r="AU10">
        <f t="shared" si="17"/>
        <v>8022.3765980577182</v>
      </c>
      <c r="AW10">
        <v>7</v>
      </c>
      <c r="AX10">
        <f>(R10*SUMPRODUCT(K11:$K$23, X11:$X$23)-$AZ$3*SUMPRODUCT(K10:$K$22, W11:$W$23))/Z10</f>
        <v>58366.908805558945</v>
      </c>
    </row>
    <row r="11" spans="1:52" x14ac:dyDescent="0.25">
      <c r="A11" t="s">
        <v>33</v>
      </c>
      <c r="C11" s="24">
        <f>AU25</f>
        <v>67057.413607576455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38112.305803085961</v>
      </c>
      <c r="P11">
        <f t="shared" si="30"/>
        <v>1905.6152901542982</v>
      </c>
      <c r="Q11" s="5">
        <f t="shared" si="31"/>
        <v>12.5</v>
      </c>
      <c r="R11">
        <f t="shared" si="0"/>
        <v>500000</v>
      </c>
      <c r="S11">
        <f t="shared" si="1"/>
        <v>60711.248403836631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43036.763327327564</v>
      </c>
      <c r="AC11">
        <f t="shared" si="2"/>
        <v>41997.323640538772</v>
      </c>
      <c r="AE11">
        <f t="shared" si="3"/>
        <v>26364.386890094564</v>
      </c>
      <c r="AF11">
        <f t="shared" si="4"/>
        <v>-1318.2193445047283</v>
      </c>
      <c r="AG11">
        <f t="shared" si="5"/>
        <v>-8.6469403826912501</v>
      </c>
      <c r="AH11">
        <f t="shared" si="6"/>
        <v>-19109.982682089623</v>
      </c>
      <c r="AI11">
        <f t="shared" si="7"/>
        <v>5927.5379231175211</v>
      </c>
      <c r="AJ11">
        <f t="shared" si="8"/>
        <v>1039.4396867887917</v>
      </c>
      <c r="AK11">
        <f t="shared" si="32"/>
        <v>3492.6543537806629</v>
      </c>
      <c r="AL11">
        <f t="shared" si="9"/>
        <v>10459.631963686976</v>
      </c>
      <c r="AN11">
        <f t="shared" si="10"/>
        <v>16721.208378825486</v>
      </c>
      <c r="AO11">
        <f t="shared" si="11"/>
        <v>-836.06041894127429</v>
      </c>
      <c r="AP11">
        <f t="shared" si="12"/>
        <v>-5.4841894325479146</v>
      </c>
      <c r="AQ11">
        <f t="shared" si="13"/>
        <v>-12120.213675935052</v>
      </c>
      <c r="AR11">
        <f t="shared" si="14"/>
        <v>3759.450094516611</v>
      </c>
      <c r="AS11">
        <f t="shared" si="15"/>
        <v>659.24869303699336</v>
      </c>
      <c r="AT11">
        <f t="shared" si="16"/>
        <v>2215.1625026683505</v>
      </c>
      <c r="AU11">
        <f t="shared" si="17"/>
        <v>6633.8612902219547</v>
      </c>
      <c r="AW11">
        <v>8</v>
      </c>
      <c r="AX11">
        <f>(R11*SUMPRODUCT(K12:$K$23, X12:$X$23)-$AZ$3*SUMPRODUCT(K11:$K$22, W12:$W$23))/Z11</f>
        <v>60711.248403836631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38112.305803085961</v>
      </c>
      <c r="P12">
        <f t="shared" si="30"/>
        <v>1905.6152901542982</v>
      </c>
      <c r="Q12" s="5">
        <f t="shared" si="31"/>
        <v>12.5</v>
      </c>
      <c r="R12">
        <f t="shared" si="0"/>
        <v>500000</v>
      </c>
      <c r="S12">
        <f t="shared" si="1"/>
        <v>62091.748778948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41997.323640538772</v>
      </c>
      <c r="AC12">
        <f t="shared" si="2"/>
        <v>40041.298551854314</v>
      </c>
      <c r="AE12">
        <f t="shared" si="3"/>
        <v>24577.60081124245</v>
      </c>
      <c r="AF12">
        <f t="shared" si="4"/>
        <v>-1228.8800405621225</v>
      </c>
      <c r="AG12">
        <f t="shared" si="5"/>
        <v>-8.0609137565131253</v>
      </c>
      <c r="AH12">
        <f t="shared" si="6"/>
        <v>-19982.288894048499</v>
      </c>
      <c r="AI12">
        <f t="shared" si="7"/>
        <v>3358.3709628753168</v>
      </c>
      <c r="AJ12">
        <f t="shared" si="8"/>
        <v>1956.0250886844588</v>
      </c>
      <c r="AK12">
        <f t="shared" si="32"/>
        <v>4574.223108785337</v>
      </c>
      <c r="AL12">
        <f t="shared" si="9"/>
        <v>9888.6191603451116</v>
      </c>
      <c r="AN12">
        <f t="shared" si="10"/>
        <v>14568.193167207228</v>
      </c>
      <c r="AO12">
        <f t="shared" si="11"/>
        <v>-728.40965836036139</v>
      </c>
      <c r="AP12">
        <f t="shared" si="12"/>
        <v>-4.778047687037227</v>
      </c>
      <c r="AQ12">
        <f t="shared" si="13"/>
        <v>-11844.355629629994</v>
      </c>
      <c r="AR12">
        <f t="shared" si="14"/>
        <v>1990.6498315298363</v>
      </c>
      <c r="AS12">
        <f t="shared" si="15"/>
        <v>1159.4195686840242</v>
      </c>
      <c r="AT12">
        <f t="shared" si="16"/>
        <v>2711.3373005963167</v>
      </c>
      <c r="AU12">
        <f t="shared" si="17"/>
        <v>5861.4067008101765</v>
      </c>
      <c r="AW12">
        <v>9</v>
      </c>
      <c r="AX12">
        <f>(R12*SUMPRODUCT(K13:$K$23, X13:$X$23)-$AZ$3*SUMPRODUCT(K12:$K$22, W13:$W$23))/Z12</f>
        <v>62091.748778948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38112.305803085961</v>
      </c>
      <c r="P13">
        <f t="shared" si="30"/>
        <v>1905.6152901542982</v>
      </c>
      <c r="Q13" s="5">
        <f t="shared" si="31"/>
        <v>12.5</v>
      </c>
      <c r="R13">
        <f t="shared" si="0"/>
        <v>500000</v>
      </c>
      <c r="S13">
        <f t="shared" si="1"/>
        <v>62905.237324064648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40041.298551854314</v>
      </c>
      <c r="AC13">
        <f t="shared" si="2"/>
        <v>37560.390469722377</v>
      </c>
      <c r="AE13">
        <f t="shared" si="3"/>
        <v>22756.659835662744</v>
      </c>
      <c r="AF13">
        <f t="shared" si="4"/>
        <v>-1137.8329917831372</v>
      </c>
      <c r="AG13">
        <f t="shared" si="5"/>
        <v>-7.4636850736738065</v>
      </c>
      <c r="AH13">
        <f t="shared" si="6"/>
        <v>-20664.781810967506</v>
      </c>
      <c r="AI13">
        <f t="shared" si="7"/>
        <v>946.58134783842615</v>
      </c>
      <c r="AJ13">
        <f t="shared" si="8"/>
        <v>2480.9080821319367</v>
      </c>
      <c r="AK13">
        <f t="shared" si="32"/>
        <v>6406.4870286167552</v>
      </c>
      <c r="AL13">
        <f t="shared" si="9"/>
        <v>9833.976458587118</v>
      </c>
      <c r="AN13">
        <f t="shared" si="10"/>
        <v>12219.262359650966</v>
      </c>
      <c r="AO13">
        <f t="shared" si="11"/>
        <v>-610.96311798254828</v>
      </c>
      <c r="AP13">
        <f t="shared" si="12"/>
        <v>-4.0076499250609396</v>
      </c>
      <c r="AQ13">
        <f t="shared" si="13"/>
        <v>-11096.021664719028</v>
      </c>
      <c r="AR13">
        <f t="shared" si="14"/>
        <v>508.26992702432796</v>
      </c>
      <c r="AS13">
        <f t="shared" si="15"/>
        <v>1332.1316469406099</v>
      </c>
      <c r="AT13">
        <f t="shared" si="16"/>
        <v>3439.984003438396</v>
      </c>
      <c r="AU13">
        <f t="shared" si="17"/>
        <v>5280.3855774033336</v>
      </c>
      <c r="AW13">
        <v>10</v>
      </c>
      <c r="AX13">
        <f>(R13*SUMPRODUCT(K14:$K$23, X14:$X$23)-$AZ$3*SUMPRODUCT(K13:$K$22, W14:$W$23))/Z13</f>
        <v>62905.237324064648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38112.305803085961</v>
      </c>
      <c r="P14">
        <f t="shared" si="30"/>
        <v>1905.6152901542982</v>
      </c>
      <c r="Q14" s="5">
        <f t="shared" si="31"/>
        <v>12.5</v>
      </c>
      <c r="R14">
        <f t="shared" si="0"/>
        <v>500000</v>
      </c>
      <c r="S14">
        <f t="shared" si="1"/>
        <v>62486.827693634339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37560.390469722377</v>
      </c>
      <c r="AC14">
        <f t="shared" si="2"/>
        <v>34283.853319635498</v>
      </c>
      <c r="AE14">
        <f t="shared" si="3"/>
        <v>20910.594281284048</v>
      </c>
      <c r="AF14">
        <f t="shared" si="4"/>
        <v>-1045.5297140642026</v>
      </c>
      <c r="AG14">
        <f t="shared" si="5"/>
        <v>-6.8582160803004051</v>
      </c>
      <c r="AH14">
        <f t="shared" si="6"/>
        <v>-21233.285705466511</v>
      </c>
      <c r="AI14">
        <f t="shared" si="7"/>
        <v>-1375.0793543269683</v>
      </c>
      <c r="AJ14">
        <f t="shared" si="8"/>
        <v>3276.5371500868787</v>
      </c>
      <c r="AK14">
        <f t="shared" si="32"/>
        <v>4913.8961875111472</v>
      </c>
      <c r="AL14">
        <f t="shared" si="9"/>
        <v>6815.3539832710576</v>
      </c>
      <c r="AN14">
        <f t="shared" si="10"/>
        <v>10342.964035930176</v>
      </c>
      <c r="AO14">
        <f t="shared" si="11"/>
        <v>-517.14820179650894</v>
      </c>
      <c r="AP14">
        <f t="shared" si="12"/>
        <v>-3.3922652467450236</v>
      </c>
      <c r="AQ14">
        <f t="shared" si="13"/>
        <v>-10502.57622820582</v>
      </c>
      <c r="AR14">
        <f t="shared" si="14"/>
        <v>-680.15265931889962</v>
      </c>
      <c r="AS14">
        <f t="shared" si="15"/>
        <v>1620.6667993204794</v>
      </c>
      <c r="AT14">
        <f t="shared" si="16"/>
        <v>2430.550316267781</v>
      </c>
      <c r="AU14">
        <f t="shared" si="17"/>
        <v>3371.064456269361</v>
      </c>
      <c r="AW14">
        <v>11</v>
      </c>
      <c r="AX14">
        <f>(R14*SUMPRODUCT(K15:$K$23, X15:$X$23)-$AZ$3*SUMPRODUCT(K14:$K$22, W15:$W$23))/Z14</f>
        <v>62486.827693634339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38112.305803085961</v>
      </c>
      <c r="P15">
        <f t="shared" si="30"/>
        <v>1905.6152901542982</v>
      </c>
      <c r="Q15" s="5">
        <f t="shared" si="31"/>
        <v>12.5</v>
      </c>
      <c r="R15">
        <f t="shared" si="0"/>
        <v>500000</v>
      </c>
      <c r="S15">
        <f t="shared" si="1"/>
        <v>61029.866949024996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34283.853319635498</v>
      </c>
      <c r="AC15">
        <f t="shared" si="2"/>
        <v>30496.545044603063</v>
      </c>
      <c r="AE15">
        <f t="shared" si="3"/>
        <v>19044.669581998267</v>
      </c>
      <c r="AF15">
        <f t="shared" si="4"/>
        <v>-952.23347909991344</v>
      </c>
      <c r="AG15">
        <f t="shared" si="5"/>
        <v>-6.2462337231693468</v>
      </c>
      <c r="AH15">
        <f t="shared" si="6"/>
        <v>-21736.007853122203</v>
      </c>
      <c r="AI15">
        <f t="shared" si="7"/>
        <v>-3649.8179839470176</v>
      </c>
      <c r="AJ15">
        <f t="shared" si="8"/>
        <v>3787.3082750324356</v>
      </c>
      <c r="AK15">
        <f t="shared" si="32"/>
        <v>4481.8390858862222</v>
      </c>
      <c r="AL15">
        <f t="shared" si="9"/>
        <v>4619.3293769716402</v>
      </c>
      <c r="AN15">
        <f t="shared" si="10"/>
        <v>8677.4925228272696</v>
      </c>
      <c r="AO15">
        <f t="shared" si="11"/>
        <v>-433.87462614136348</v>
      </c>
      <c r="AP15">
        <f t="shared" si="12"/>
        <v>-2.8460271361109339</v>
      </c>
      <c r="AQ15">
        <f t="shared" si="13"/>
        <v>-9903.7709638117194</v>
      </c>
      <c r="AR15">
        <f t="shared" si="14"/>
        <v>-1662.9990942619245</v>
      </c>
      <c r="AS15">
        <f t="shared" si="15"/>
        <v>1725.6450208671724</v>
      </c>
      <c r="AT15">
        <f t="shared" si="16"/>
        <v>2042.1002836958662</v>
      </c>
      <c r="AU15">
        <f t="shared" si="17"/>
        <v>2104.7462103011139</v>
      </c>
      <c r="AW15">
        <v>12</v>
      </c>
      <c r="AX15">
        <f>(R15*SUMPRODUCT(K16:$K$23, X16:$X$23)-$AZ$3*SUMPRODUCT(K15:$K$22, W16:$W$23))/Z15</f>
        <v>61029.866949024996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38112.305803085961</v>
      </c>
      <c r="P16">
        <f t="shared" si="30"/>
        <v>1905.6152901542982</v>
      </c>
      <c r="Q16" s="5">
        <f t="shared" si="31"/>
        <v>12.5</v>
      </c>
      <c r="R16">
        <f t="shared" si="0"/>
        <v>500000</v>
      </c>
      <c r="S16">
        <f t="shared" si="1"/>
        <v>58587.151523546621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30496.545044603063</v>
      </c>
      <c r="AC16">
        <f t="shared" si="2"/>
        <v>26409.641101584999</v>
      </c>
      <c r="AE16">
        <f t="shared" si="3"/>
        <v>17180.086275551774</v>
      </c>
      <c r="AF16">
        <f t="shared" si="4"/>
        <v>-859.00431377758878</v>
      </c>
      <c r="AG16">
        <f t="shared" si="5"/>
        <v>-5.634691313455213</v>
      </c>
      <c r="AH16">
        <f t="shared" si="6"/>
        <v>-21963.202899297616</v>
      </c>
      <c r="AI16">
        <f t="shared" si="7"/>
        <v>-5647.7556288368851</v>
      </c>
      <c r="AJ16">
        <f t="shared" si="8"/>
        <v>4086.9039430180637</v>
      </c>
      <c r="AK16">
        <f t="shared" si="32"/>
        <v>4006.1843429357014</v>
      </c>
      <c r="AL16">
        <f t="shared" si="9"/>
        <v>2445.33265711688</v>
      </c>
      <c r="AN16">
        <f t="shared" si="10"/>
        <v>7210.8807485705456</v>
      </c>
      <c r="AO16">
        <f t="shared" si="11"/>
        <v>-360.5440374285273</v>
      </c>
      <c r="AP16">
        <f t="shared" si="12"/>
        <v>-2.3650106562126054</v>
      </c>
      <c r="AQ16">
        <f t="shared" si="13"/>
        <v>-9218.4657529263459</v>
      </c>
      <c r="AR16">
        <f t="shared" si="14"/>
        <v>-2370.4940524405401</v>
      </c>
      <c r="AS16">
        <f t="shared" si="15"/>
        <v>1715.3683917119627</v>
      </c>
      <c r="AT16">
        <f t="shared" si="16"/>
        <v>1681.4885030472287</v>
      </c>
      <c r="AU16">
        <f t="shared" si="17"/>
        <v>1026.3628423186512</v>
      </c>
      <c r="AW16">
        <v>13</v>
      </c>
      <c r="AX16">
        <f>(R16*SUMPRODUCT(K17:$K$23, X17:$X$23)-$AZ$3*SUMPRODUCT(K16:$K$22, W17:$W$23))/Z16</f>
        <v>58587.151523546621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38112.305803085961</v>
      </c>
      <c r="P17">
        <f t="shared" si="30"/>
        <v>1905.6152901542982</v>
      </c>
      <c r="Q17" s="5">
        <f t="shared" si="31"/>
        <v>12.5</v>
      </c>
      <c r="R17">
        <f t="shared" si="0"/>
        <v>500000</v>
      </c>
      <c r="S17">
        <f t="shared" si="1"/>
        <v>55183.325396596665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26409.641101584999</v>
      </c>
      <c r="AC17">
        <f t="shared" si="2"/>
        <v>22210.688842349424</v>
      </c>
      <c r="AE17">
        <f t="shared" si="3"/>
        <v>15339.788952062991</v>
      </c>
      <c r="AF17">
        <f t="shared" si="4"/>
        <v>-766.98944760314964</v>
      </c>
      <c r="AG17">
        <f t="shared" si="5"/>
        <v>-5.0311141732406428</v>
      </c>
      <c r="AH17">
        <f t="shared" si="6"/>
        <v>-21889.209083200709</v>
      </c>
      <c r="AI17">
        <f t="shared" si="7"/>
        <v>-7321.4406929141078</v>
      </c>
      <c r="AJ17">
        <f t="shared" si="8"/>
        <v>4198.9522592355752</v>
      </c>
      <c r="AK17">
        <f t="shared" si="32"/>
        <v>3506.867442659257</v>
      </c>
      <c r="AL17">
        <f t="shared" si="9"/>
        <v>384.37900898072439</v>
      </c>
      <c r="AN17">
        <f t="shared" si="10"/>
        <v>5930.9535738939076</v>
      </c>
      <c r="AO17">
        <f t="shared" si="11"/>
        <v>-296.54767869469538</v>
      </c>
      <c r="AP17">
        <f t="shared" si="12"/>
        <v>-1.945222628531464</v>
      </c>
      <c r="AQ17">
        <f t="shared" si="13"/>
        <v>-8463.2117982471136</v>
      </c>
      <c r="AR17">
        <f t="shared" si="14"/>
        <v>-2830.7511256764324</v>
      </c>
      <c r="AS17">
        <f t="shared" si="15"/>
        <v>1623.4767627082583</v>
      </c>
      <c r="AT17">
        <f t="shared" si="16"/>
        <v>1355.8901010443772</v>
      </c>
      <c r="AU17">
        <f t="shared" si="17"/>
        <v>148.61573807620297</v>
      </c>
      <c r="AW17">
        <v>14</v>
      </c>
      <c r="AX17">
        <f>(R17*SUMPRODUCT(K18:$K$23, X18:$X$23)-$AZ$3*SUMPRODUCT(K17:$K$22, W18:$W$23))/Z17</f>
        <v>55183.325396596665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38112.305803085961</v>
      </c>
      <c r="P18">
        <f t="shared" si="30"/>
        <v>1905.6152901542982</v>
      </c>
      <c r="Q18" s="5">
        <f t="shared" si="31"/>
        <v>12.5</v>
      </c>
      <c r="R18">
        <f t="shared" si="0"/>
        <v>500000</v>
      </c>
      <c r="S18">
        <f t="shared" si="1"/>
        <v>50713.263979452509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22210.688842349424</v>
      </c>
      <c r="AC18">
        <f t="shared" si="2"/>
        <v>18013.288175596776</v>
      </c>
      <c r="AE18">
        <f t="shared" si="3"/>
        <v>13537.443532437928</v>
      </c>
      <c r="AF18">
        <f t="shared" si="4"/>
        <v>-676.87217662189653</v>
      </c>
      <c r="AG18">
        <f t="shared" si="5"/>
        <v>-4.4399844247096825</v>
      </c>
      <c r="AH18">
        <f t="shared" si="6"/>
        <v>-21632.744271942167</v>
      </c>
      <c r="AI18">
        <f t="shared" si="7"/>
        <v>-8776.6129005508446</v>
      </c>
      <c r="AJ18">
        <f t="shared" si="8"/>
        <v>4197.4006667526482</v>
      </c>
      <c r="AK18">
        <f t="shared" si="32"/>
        <v>3001.0477351570185</v>
      </c>
      <c r="AL18">
        <f t="shared" si="9"/>
        <v>-1578.1644986411779</v>
      </c>
      <c r="AN18">
        <f t="shared" si="10"/>
        <v>4821.5199165884378</v>
      </c>
      <c r="AO18">
        <f t="shared" si="11"/>
        <v>-241.07599582942194</v>
      </c>
      <c r="AP18">
        <f t="shared" si="12"/>
        <v>-1.5813527333860624</v>
      </c>
      <c r="AQ18">
        <f t="shared" si="13"/>
        <v>-7704.7565965987051</v>
      </c>
      <c r="AR18">
        <f t="shared" si="14"/>
        <v>-3125.894028573075</v>
      </c>
      <c r="AS18">
        <f t="shared" si="15"/>
        <v>1494.9536715818081</v>
      </c>
      <c r="AT18">
        <f t="shared" si="16"/>
        <v>1068.8584880166356</v>
      </c>
      <c r="AU18">
        <f t="shared" si="17"/>
        <v>-562.08186897463133</v>
      </c>
      <c r="AW18">
        <v>15</v>
      </c>
      <c r="AX18">
        <f>(R18*SUMPRODUCT(K19:$K$23, X19:$X$23)-$AZ$3*SUMPRODUCT(K18:$K$22, W19:$W$23))/Z18</f>
        <v>50713.263979452509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38112.305803085961</v>
      </c>
      <c r="P19">
        <f t="shared" si="30"/>
        <v>1905.6152901542982</v>
      </c>
      <c r="Q19" s="5">
        <f t="shared" si="31"/>
        <v>12.5</v>
      </c>
      <c r="R19">
        <f t="shared" si="0"/>
        <v>500000</v>
      </c>
      <c r="S19">
        <f t="shared" si="1"/>
        <v>45001.189542658511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18013.288175596776</v>
      </c>
      <c r="AC19">
        <f t="shared" si="2"/>
        <v>13919.254496601425</v>
      </c>
      <c r="AE19">
        <f t="shared" si="3"/>
        <v>11788.463578781057</v>
      </c>
      <c r="AF19">
        <f t="shared" si="4"/>
        <v>-589.42317893905295</v>
      </c>
      <c r="AG19">
        <f t="shared" si="5"/>
        <v>-3.866357378010747</v>
      </c>
      <c r="AH19">
        <f t="shared" si="6"/>
        <v>-21169.088098073531</v>
      </c>
      <c r="AI19">
        <f t="shared" si="7"/>
        <v>-9973.9140556095372</v>
      </c>
      <c r="AJ19">
        <f t="shared" si="8"/>
        <v>4094.0336789953508</v>
      </c>
      <c r="AK19">
        <f t="shared" si="32"/>
        <v>2499.6989562002964</v>
      </c>
      <c r="AL19">
        <f t="shared" si="9"/>
        <v>-3380.18142041389</v>
      </c>
      <c r="AN19">
        <f t="shared" si="10"/>
        <v>3867.645671830629</v>
      </c>
      <c r="AO19">
        <f t="shared" si="11"/>
        <v>-193.38228359153149</v>
      </c>
      <c r="AP19">
        <f t="shared" si="12"/>
        <v>-1.268502912095345</v>
      </c>
      <c r="AQ19">
        <f t="shared" si="13"/>
        <v>-6945.309828711479</v>
      </c>
      <c r="AR19">
        <f t="shared" si="14"/>
        <v>-3272.3149433844769</v>
      </c>
      <c r="AS19">
        <f t="shared" si="15"/>
        <v>1343.2006243287287</v>
      </c>
      <c r="AT19">
        <f t="shared" si="16"/>
        <v>820.11958422043119</v>
      </c>
      <c r="AU19">
        <f t="shared" si="17"/>
        <v>-1108.9947348353169</v>
      </c>
      <c r="AW19">
        <v>16</v>
      </c>
      <c r="AX19">
        <f>(R19*SUMPRODUCT(K20:$K$23, X20:$X$23)-$AZ$3*SUMPRODUCT(K19:$K$22, W20:$W$23))/Z19</f>
        <v>45001.189542658511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38112.305803085961</v>
      </c>
      <c r="P20">
        <f t="shared" si="30"/>
        <v>1905.6152901542982</v>
      </c>
      <c r="Q20" s="5">
        <f t="shared" si="31"/>
        <v>12.5</v>
      </c>
      <c r="R20">
        <f t="shared" si="0"/>
        <v>500000</v>
      </c>
      <c r="S20">
        <f t="shared" si="1"/>
        <v>37741.575725985662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13919.254496601425</v>
      </c>
      <c r="AC20">
        <f t="shared" si="2"/>
        <v>10009.264290402414</v>
      </c>
      <c r="AE20">
        <f t="shared" si="3"/>
        <v>10107.58385578143</v>
      </c>
      <c r="AF20">
        <f t="shared" si="4"/>
        <v>-505.37919278907157</v>
      </c>
      <c r="AG20">
        <f t="shared" si="5"/>
        <v>-3.3150657126349388</v>
      </c>
      <c r="AH20">
        <f t="shared" si="6"/>
        <v>-20505.123663828042</v>
      </c>
      <c r="AI20">
        <f t="shared" si="7"/>
        <v>-10906.234066548321</v>
      </c>
      <c r="AJ20">
        <f t="shared" si="8"/>
        <v>3909.9902061990106</v>
      </c>
      <c r="AK20">
        <f t="shared" si="32"/>
        <v>2012.7312602864401</v>
      </c>
      <c r="AL20">
        <f t="shared" si="9"/>
        <v>-4983.5126000628698</v>
      </c>
      <c r="AN20">
        <f t="shared" si="10"/>
        <v>3054.7733565916574</v>
      </c>
      <c r="AO20">
        <f t="shared" si="11"/>
        <v>-152.73866782958291</v>
      </c>
      <c r="AP20">
        <f t="shared" si="12"/>
        <v>-1.0018986296626509</v>
      </c>
      <c r="AQ20">
        <f t="shared" si="13"/>
        <v>-6197.1789040414897</v>
      </c>
      <c r="AR20">
        <f t="shared" si="14"/>
        <v>-3296.1461139090779</v>
      </c>
      <c r="AS20">
        <f t="shared" si="15"/>
        <v>1181.7002042084609</v>
      </c>
      <c r="AT20">
        <f t="shared" si="16"/>
        <v>608.29946262432691</v>
      </c>
      <c r="AU20">
        <f t="shared" si="17"/>
        <v>-1506.1464470762903</v>
      </c>
      <c r="AW20">
        <v>17</v>
      </c>
      <c r="AX20">
        <f>(R20*SUMPRODUCT(K21:$K$23, X21:$X$23)-$AZ$3*SUMPRODUCT(K20:$K$22, W21:$W$23))/Z20</f>
        <v>37741.575725985662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38112.305803085961</v>
      </c>
      <c r="P21">
        <f t="shared" si="30"/>
        <v>1905.6152901542982</v>
      </c>
      <c r="Q21" s="5">
        <f t="shared" si="31"/>
        <v>12.5</v>
      </c>
      <c r="R21">
        <f t="shared" si="0"/>
        <v>500000</v>
      </c>
      <c r="S21">
        <f t="shared" si="1"/>
        <v>28440.616609428926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10009.264290402414</v>
      </c>
      <c r="AC21">
        <f t="shared" si="2"/>
        <v>6350.5699534368505</v>
      </c>
      <c r="AE21">
        <f t="shared" si="3"/>
        <v>8510.1834258063427</v>
      </c>
      <c r="AF21">
        <f t="shared" si="4"/>
        <v>-425.50917129031717</v>
      </c>
      <c r="AG21">
        <f t="shared" si="5"/>
        <v>-2.7911534235739128</v>
      </c>
      <c r="AH21">
        <f t="shared" si="6"/>
        <v>-19630.465277387069</v>
      </c>
      <c r="AI21">
        <f t="shared" si="7"/>
        <v>-11548.582176294618</v>
      </c>
      <c r="AJ21">
        <f t="shared" si="8"/>
        <v>3658.6943369655637</v>
      </c>
      <c r="AK21">
        <f t="shared" si="32"/>
        <v>1548.2983212886711</v>
      </c>
      <c r="AL21">
        <f t="shared" si="9"/>
        <v>-6341.5895180403832</v>
      </c>
      <c r="AN21">
        <f t="shared" si="10"/>
        <v>2369.2600355742302</v>
      </c>
      <c r="AO21">
        <f t="shared" si="11"/>
        <v>-118.46300177871153</v>
      </c>
      <c r="AP21">
        <f t="shared" si="12"/>
        <v>-0.77706530267921725</v>
      </c>
      <c r="AQ21">
        <f t="shared" si="13"/>
        <v>-5465.1791312046807</v>
      </c>
      <c r="AR21">
        <f t="shared" si="14"/>
        <v>-3215.159162711841</v>
      </c>
      <c r="AS21">
        <f t="shared" si="15"/>
        <v>1018.5912384294975</v>
      </c>
      <c r="AT21">
        <f t="shared" si="16"/>
        <v>431.05079552716495</v>
      </c>
      <c r="AU21">
        <f t="shared" si="17"/>
        <v>-1765.5171287551786</v>
      </c>
      <c r="AW21">
        <v>18</v>
      </c>
      <c r="AX21">
        <f>(R21*SUMPRODUCT(K22:$K$23, X22:$X$23)-$AZ$3*SUMPRODUCT(K21:$K$22, W22:$W$23))/Z21</f>
        <v>28440.616609428926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38112.305803085961</v>
      </c>
      <c r="P22">
        <f t="shared" si="30"/>
        <v>1905.6152901542982</v>
      </c>
      <c r="Q22" s="5">
        <f t="shared" si="31"/>
        <v>12.5</v>
      </c>
      <c r="R22">
        <f t="shared" si="0"/>
        <v>500000</v>
      </c>
      <c r="S22">
        <f t="shared" si="1"/>
        <v>16317.562331688874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6350.5699534368505</v>
      </c>
      <c r="AC22">
        <f t="shared" si="2"/>
        <v>3002.8463718052717</v>
      </c>
      <c r="AE22">
        <f t="shared" si="3"/>
        <v>7013.6333402983564</v>
      </c>
      <c r="AF22">
        <f t="shared" si="4"/>
        <v>-350.68166701491788</v>
      </c>
      <c r="AG22">
        <f t="shared" si="5"/>
        <v>-2.3003178345255293</v>
      </c>
      <c r="AH22">
        <f t="shared" si="6"/>
        <v>-18516.962192505765</v>
      </c>
      <c r="AI22">
        <f t="shared" si="7"/>
        <v>-11856.310837056852</v>
      </c>
      <c r="AJ22">
        <f t="shared" si="8"/>
        <v>3347.7235816315788</v>
      </c>
      <c r="AK22">
        <f t="shared" si="32"/>
        <v>1113.5670455984553</v>
      </c>
      <c r="AL22">
        <f t="shared" si="9"/>
        <v>-7395.0202098268173</v>
      </c>
      <c r="AN22">
        <f t="shared" si="10"/>
        <v>1798.7012359622302</v>
      </c>
      <c r="AO22">
        <f t="shared" si="11"/>
        <v>-89.935061798111519</v>
      </c>
      <c r="AP22">
        <f t="shared" si="12"/>
        <v>-0.58993453625436021</v>
      </c>
      <c r="AQ22">
        <f t="shared" si="13"/>
        <v>-4748.8200716961301</v>
      </c>
      <c r="AR22">
        <f t="shared" si="14"/>
        <v>-3040.6438320682651</v>
      </c>
      <c r="AS22">
        <f t="shared" si="15"/>
        <v>858.5499486182822</v>
      </c>
      <c r="AT22">
        <f t="shared" si="16"/>
        <v>285.58299586837899</v>
      </c>
      <c r="AU22">
        <f t="shared" si="17"/>
        <v>-1896.510887581604</v>
      </c>
      <c r="AW22">
        <v>19</v>
      </c>
      <c r="AX22">
        <f>(R22*SUMPRODUCT(K23:$K$23, X23:$X$23)-$AZ$3*SUMPRODUCT(K22:$K$22, W23:$W$23))/Z22</f>
        <v>16317.562331688874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38112.305803085961</v>
      </c>
      <c r="P23">
        <f t="shared" si="30"/>
        <v>1905.6152901542982</v>
      </c>
      <c r="Q23" s="5">
        <f t="shared" si="31"/>
        <v>12.5</v>
      </c>
      <c r="R23">
        <f t="shared" si="0"/>
        <v>500000</v>
      </c>
      <c r="S23">
        <f t="shared" si="1"/>
        <v>20322.678073451843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3002.8463718052717</v>
      </c>
      <c r="AC23">
        <f t="shared" si="2"/>
        <v>3002.8463718052717</v>
      </c>
      <c r="AE23">
        <f t="shared" si="3"/>
        <v>5631.4132806853504</v>
      </c>
      <c r="AF23">
        <f t="shared" si="4"/>
        <v>-281.57066403426751</v>
      </c>
      <c r="AG23">
        <f t="shared" si="5"/>
        <v>-1.8469799852116837</v>
      </c>
      <c r="AH23">
        <f t="shared" si="6"/>
        <v>-17213.386838743612</v>
      </c>
      <c r="AI23">
        <f t="shared" si="7"/>
        <v>-11865.391202077742</v>
      </c>
      <c r="AJ23">
        <f t="shared" si="8"/>
        <v>0</v>
      </c>
      <c r="AK23">
        <f t="shared" si="32"/>
        <v>714.73959674221032</v>
      </c>
      <c r="AL23">
        <f t="shared" si="9"/>
        <v>-11150.651605335532</v>
      </c>
      <c r="AN23">
        <f t="shared" si="10"/>
        <v>1330.3794957637156</v>
      </c>
      <c r="AO23">
        <f t="shared" si="11"/>
        <v>-66.518974788185773</v>
      </c>
      <c r="AP23">
        <f t="shared" si="12"/>
        <v>-0.43633528191568849</v>
      </c>
      <c r="AQ23">
        <f t="shared" si="13"/>
        <v>-4066.5345911402374</v>
      </c>
      <c r="AR23">
        <f t="shared" si="14"/>
        <v>-2803.1104054466236</v>
      </c>
      <c r="AS23">
        <f t="shared" si="15"/>
        <v>0</v>
      </c>
      <c r="AT23">
        <f t="shared" si="16"/>
        <v>168.85191281868421</v>
      </c>
      <c r="AU23">
        <f t="shared" si="17"/>
        <v>-2634.2584926279392</v>
      </c>
      <c r="AW23">
        <v>20</v>
      </c>
      <c r="AX23">
        <f>(R23*SUMPRODUCT(K$23:$K24, X$23:$X24)-$AZ$3*SUMPRODUCT(K$22:$K23, W$23:$W24))/Z23</f>
        <v>20322.678073451843</v>
      </c>
    </row>
    <row r="25" spans="5:50" x14ac:dyDescent="0.25">
      <c r="AN25" s="6">
        <f t="shared" ref="AN25:AU25" si="33">SUM(AN3:AN23)</f>
        <v>282627.5386515446</v>
      </c>
      <c r="AO25" s="6">
        <f t="shared" si="33"/>
        <v>-42715.606284891714</v>
      </c>
      <c r="AP25" s="6">
        <f t="shared" si="33"/>
        <v>-705.15260164391043</v>
      </c>
      <c r="AQ25" s="6">
        <f t="shared" si="33"/>
        <v>-187126.04314169151</v>
      </c>
      <c r="AR25" s="6">
        <f t="shared" si="33"/>
        <v>52080.736623317549</v>
      </c>
      <c r="AS25" s="6">
        <f t="shared" si="33"/>
        <v>-21738.914884723206</v>
      </c>
      <c r="AT25" s="6">
        <f t="shared" si="33"/>
        <v>36715.591868982156</v>
      </c>
      <c r="AU25" s="7">
        <f t="shared" si="33"/>
        <v>67057.413607576455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2220.0456731908339</v>
      </c>
      <c r="K3">
        <v>1</v>
      </c>
      <c r="L3" s="2">
        <v>0</v>
      </c>
      <c r="O3">
        <f>$C$3</f>
        <v>2220.0456731908339</v>
      </c>
      <c r="P3">
        <f>O3*B5</f>
        <v>1776.0365385526673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2220.0456731908339</v>
      </c>
      <c r="AF3">
        <f t="shared" ref="AF3:AF23" si="4">-$Z3*P3</f>
        <v>-1776.0365385526673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-180.94783606183341</v>
      </c>
      <c r="AJ3">
        <f t="shared" ref="AJ3:AJ23" si="8">AB3-AC3</f>
        <v>0</v>
      </c>
      <c r="AL3">
        <f t="shared" ref="AL3:AL23" si="9">SUM(AI3:AK3)</f>
        <v>-180.94783606183341</v>
      </c>
      <c r="AN3">
        <f t="shared" ref="AN3:AN23" si="10">AE3*$K3</f>
        <v>2220.0456731908339</v>
      </c>
      <c r="AO3">
        <f t="shared" ref="AO3:AO23" si="11">AF3*$K3</f>
        <v>-1776.0365385526673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-180.94783606183341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-180.94783606183341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1317.750465382831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215.33561926804435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212.93212792800841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-212.93212792800841</v>
      </c>
      <c r="AK4">
        <f>G4*MAX(0, SUM(AB4, AE4:AF4))</f>
        <v>0</v>
      </c>
      <c r="AL4">
        <f t="shared" si="9"/>
        <v>-1374.5381279280084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-1104.8183374548221</v>
      </c>
      <c r="AR4">
        <f t="shared" si="14"/>
        <v>-1104.8183374548221</v>
      </c>
      <c r="AS4">
        <f t="shared" si="15"/>
        <v>-202.52247282481301</v>
      </c>
      <c r="AT4">
        <f t="shared" si="16"/>
        <v>0</v>
      </c>
      <c r="AU4">
        <f t="shared" si="17"/>
        <v>-1307.340810279635</v>
      </c>
      <c r="AW4">
        <v>1</v>
      </c>
      <c r="AX4">
        <f>(R4*SUMPRODUCT(K5:$K$23, X5:$X$23)-$AZ$3*SUMPRODUCT(K4:$K$22, W5:$W$23))/Z4</f>
        <v>215.33561926804435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2220.0456731908339</v>
      </c>
      <c r="P5">
        <f t="shared" ref="P5:P23" si="30">O5*$C$5</f>
        <v>111.0022836595417</v>
      </c>
      <c r="Q5" s="5">
        <f t="shared" ref="Q5:Q23" si="31">$C$8</f>
        <v>12.5</v>
      </c>
      <c r="R5">
        <f t="shared" si="0"/>
        <v>1000000</v>
      </c>
      <c r="S5">
        <f t="shared" si="1"/>
        <v>412.66051539924621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212.93212792800841</v>
      </c>
      <c r="AC5">
        <f t="shared" si="2"/>
        <v>403.49536525270742</v>
      </c>
      <c r="AE5">
        <f t="shared" si="3"/>
        <v>2170.7386734472743</v>
      </c>
      <c r="AF5">
        <f t="shared" si="4"/>
        <v>-108.53693367236373</v>
      </c>
      <c r="AG5">
        <f t="shared" si="5"/>
        <v>-12.222376208635094</v>
      </c>
      <c r="AH5">
        <f t="shared" si="6"/>
        <v>-1159.9133691923639</v>
      </c>
      <c r="AI5">
        <f t="shared" si="7"/>
        <v>890.06599437391151</v>
      </c>
      <c r="AJ5">
        <f t="shared" si="8"/>
        <v>-190.563237324699</v>
      </c>
      <c r="AK5">
        <f>G5*SUM(AB5, AE5:AF5)</f>
        <v>9.3280488575819689</v>
      </c>
      <c r="AL5">
        <f t="shared" si="9"/>
        <v>708.83080590679447</v>
      </c>
      <c r="AN5">
        <f t="shared" si="10"/>
        <v>1962.7505866195706</v>
      </c>
      <c r="AO5">
        <f t="shared" si="11"/>
        <v>-98.137529330978552</v>
      </c>
      <c r="AP5">
        <f t="shared" si="12"/>
        <v>-11.051296209362118</v>
      </c>
      <c r="AQ5">
        <f t="shared" si="13"/>
        <v>-1048.7769318610669</v>
      </c>
      <c r="AR5">
        <f t="shared" si="14"/>
        <v>804.78482921816294</v>
      </c>
      <c r="AS5">
        <f t="shared" si="15"/>
        <v>-172.30452952367429</v>
      </c>
      <c r="AT5">
        <f t="shared" si="16"/>
        <v>8.4342871812200801</v>
      </c>
      <c r="AU5">
        <f t="shared" si="17"/>
        <v>640.91458687570878</v>
      </c>
      <c r="AW5">
        <v>2</v>
      </c>
      <c r="AX5">
        <f>(R5*SUMPRODUCT(K6:$K$23, X6:$X$23)-$AZ$3*SUMPRODUCT(K5:$K$22, W6:$W$23))/Z5</f>
        <v>412.66051539924621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2220.0456731908339</v>
      </c>
      <c r="P6">
        <f t="shared" si="30"/>
        <v>111.0022836595417</v>
      </c>
      <c r="Q6" s="5">
        <f t="shared" si="31"/>
        <v>12.5</v>
      </c>
      <c r="R6">
        <f t="shared" si="0"/>
        <v>1000000</v>
      </c>
      <c r="S6">
        <f t="shared" si="1"/>
        <v>592.96120638936623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403.49536525270742</v>
      </c>
      <c r="AC6">
        <f t="shared" si="2"/>
        <v>573.30531890554994</v>
      </c>
      <c r="AE6">
        <f t="shared" si="3"/>
        <v>2146.4540663690577</v>
      </c>
      <c r="AF6">
        <f t="shared" si="4"/>
        <v>-107.32270331845289</v>
      </c>
      <c r="AG6">
        <f t="shared" si="5"/>
        <v>-12.085641369283159</v>
      </c>
      <c r="AH6">
        <f t="shared" si="6"/>
        <v>-1160.8861812466446</v>
      </c>
      <c r="AI6">
        <f t="shared" si="7"/>
        <v>866.15954043467718</v>
      </c>
      <c r="AJ6">
        <f t="shared" si="8"/>
        <v>-169.80995365284252</v>
      </c>
      <c r="AK6">
        <f>G6*SUM(AB6, AE6:AF6)</f>
        <v>17.342649770953518</v>
      </c>
      <c r="AL6">
        <f t="shared" si="9"/>
        <v>713.69223655278813</v>
      </c>
      <c r="AN6">
        <f t="shared" si="10"/>
        <v>1840.1372857738295</v>
      </c>
      <c r="AO6">
        <f t="shared" si="11"/>
        <v>-92.006864288691489</v>
      </c>
      <c r="AP6">
        <f t="shared" si="12"/>
        <v>-10.360920205354557</v>
      </c>
      <c r="AQ6">
        <f t="shared" si="13"/>
        <v>-995.21810418478969</v>
      </c>
      <c r="AR6">
        <f t="shared" si="14"/>
        <v>742.55139709499383</v>
      </c>
      <c r="AS6">
        <f t="shared" si="15"/>
        <v>-145.57666623665602</v>
      </c>
      <c r="AT6">
        <f t="shared" si="16"/>
        <v>14.86770994901015</v>
      </c>
      <c r="AU6">
        <f t="shared" si="17"/>
        <v>611.84244080734788</v>
      </c>
      <c r="AW6">
        <v>3</v>
      </c>
      <c r="AX6">
        <f>(R6*SUMPRODUCT(K7:$K$23, X7:$X$23)-$AZ$3*SUMPRODUCT(K6:$K$22, W7:$W$23))/Z6</f>
        <v>592.96120638936623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2220.0456731908339</v>
      </c>
      <c r="P7">
        <f t="shared" si="30"/>
        <v>111.0022836595417</v>
      </c>
      <c r="Q7" s="5">
        <f t="shared" si="31"/>
        <v>12.5</v>
      </c>
      <c r="R7">
        <f t="shared" si="0"/>
        <v>1000000</v>
      </c>
      <c r="S7">
        <f t="shared" si="1"/>
        <v>760.226907318759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573.30531890554994</v>
      </c>
      <c r="AC7">
        <f t="shared" si="2"/>
        <v>726.79228093496204</v>
      </c>
      <c r="AE7">
        <f t="shared" si="3"/>
        <v>2122.4085112809917</v>
      </c>
      <c r="AF7">
        <f t="shared" si="4"/>
        <v>-106.12042556404958</v>
      </c>
      <c r="AG7">
        <f t="shared" si="5"/>
        <v>-11.950252515697626</v>
      </c>
      <c r="AH7">
        <f t="shared" si="6"/>
        <v>-1162.5951914161105</v>
      </c>
      <c r="AI7">
        <f t="shared" si="7"/>
        <v>841.74264178513386</v>
      </c>
      <c r="AJ7">
        <f t="shared" si="8"/>
        <v>-153.4869620294121</v>
      </c>
      <c r="AK7">
        <f>G7*SUM(AB7, AE7:AF7)</f>
        <v>35.736388983790391</v>
      </c>
      <c r="AL7">
        <f t="shared" si="9"/>
        <v>723.99206873951221</v>
      </c>
      <c r="AN7">
        <f t="shared" si="10"/>
        <v>1713.7828300236661</v>
      </c>
      <c r="AO7">
        <f t="shared" si="11"/>
        <v>-85.6891415011833</v>
      </c>
      <c r="AP7">
        <f t="shared" si="12"/>
        <v>-9.6494795733215408</v>
      </c>
      <c r="AQ7">
        <f t="shared" si="13"/>
        <v>-938.76163176261559</v>
      </c>
      <c r="AR7">
        <f t="shared" si="14"/>
        <v>679.68257718654547</v>
      </c>
      <c r="AS7">
        <f t="shared" si="15"/>
        <v>-123.93623506519937</v>
      </c>
      <c r="AT7">
        <f t="shared" si="16"/>
        <v>28.856089448351508</v>
      </c>
      <c r="AU7">
        <f t="shared" si="17"/>
        <v>584.60243156969761</v>
      </c>
      <c r="AW7">
        <v>4</v>
      </c>
      <c r="AX7">
        <f>(R7*SUMPRODUCT(K8:$K$23, X8:$X$23)-$AZ$3*SUMPRODUCT(K7:$K$22, W8:$W$23))/Z7</f>
        <v>760.226907318759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2220.0456731908339</v>
      </c>
      <c r="P8">
        <f t="shared" si="30"/>
        <v>111.0022836595417</v>
      </c>
      <c r="Q8" s="5">
        <f t="shared" si="31"/>
        <v>12.5</v>
      </c>
      <c r="R8">
        <f t="shared" si="0"/>
        <v>1000000</v>
      </c>
      <c r="S8">
        <f t="shared" si="1"/>
        <v>912.83651949068701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726.79228093496204</v>
      </c>
      <c r="AC8">
        <f t="shared" si="2"/>
        <v>862.89730066813172</v>
      </c>
      <c r="AE8">
        <f t="shared" si="3"/>
        <v>2098.5920018024431</v>
      </c>
      <c r="AF8">
        <f t="shared" si="4"/>
        <v>-104.92960009012216</v>
      </c>
      <c r="AG8">
        <f t="shared" si="5"/>
        <v>-11.81615330680434</v>
      </c>
      <c r="AH8">
        <f t="shared" si="6"/>
        <v>-1167.7346989047144</v>
      </c>
      <c r="AI8">
        <f t="shared" si="7"/>
        <v>814.11154950080208</v>
      </c>
      <c r="AJ8">
        <f t="shared" si="8"/>
        <v>-136.10501973316968</v>
      </c>
      <c r="AK8">
        <f t="shared" ref="AK8:AK23" si="32">G8*SUM(AB8:AB8, AE8:AF8)</f>
        <v>58.761821145181315</v>
      </c>
      <c r="AL8">
        <f t="shared" si="9"/>
        <v>736.76835091281373</v>
      </c>
      <c r="AN8">
        <f t="shared" si="10"/>
        <v>1583.5451778624101</v>
      </c>
      <c r="AO8">
        <f t="shared" si="11"/>
        <v>-79.177258893120523</v>
      </c>
      <c r="AP8">
        <f t="shared" si="12"/>
        <v>-8.9161745464588105</v>
      </c>
      <c r="AQ8">
        <f t="shared" si="13"/>
        <v>-881.14347614255792</v>
      </c>
      <c r="AR8">
        <f t="shared" si="14"/>
        <v>614.30826828027284</v>
      </c>
      <c r="AS8">
        <f t="shared" si="15"/>
        <v>-102.70145292473026</v>
      </c>
      <c r="AT8">
        <f t="shared" si="16"/>
        <v>44.340204497560549</v>
      </c>
      <c r="AU8">
        <f t="shared" si="17"/>
        <v>555.94701985310314</v>
      </c>
      <c r="AW8">
        <v>5</v>
      </c>
      <c r="AX8">
        <f>(R8*SUMPRODUCT(K9:$K$23, X9:$X$23)-$AZ$3*SUMPRODUCT(K8:$K$22, W9:$W$23))/Z8</f>
        <v>912.83651949068701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2220.0456731908339</v>
      </c>
      <c r="P9">
        <f t="shared" si="30"/>
        <v>111.0022836595417</v>
      </c>
      <c r="Q9" s="5">
        <f t="shared" si="31"/>
        <v>12.5</v>
      </c>
      <c r="R9">
        <f t="shared" si="0"/>
        <v>1000000</v>
      </c>
      <c r="S9">
        <f t="shared" si="1"/>
        <v>1039.5181616895272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862.89730066813172</v>
      </c>
      <c r="AC9">
        <f t="shared" si="2"/>
        <v>971.59279439953752</v>
      </c>
      <c r="AE9">
        <f t="shared" si="3"/>
        <v>2074.9809467535879</v>
      </c>
      <c r="AF9">
        <f t="shared" si="4"/>
        <v>-103.74904733767941</v>
      </c>
      <c r="AG9">
        <f t="shared" si="5"/>
        <v>-11.683210912116355</v>
      </c>
      <c r="AH9">
        <f t="shared" si="6"/>
        <v>-1182.4689295953176</v>
      </c>
      <c r="AI9">
        <f t="shared" si="7"/>
        <v>777.07975890847433</v>
      </c>
      <c r="AJ9">
        <f t="shared" si="8"/>
        <v>-108.6954937314058</v>
      </c>
      <c r="AK9">
        <f t="shared" si="32"/>
        <v>63.2010811618741</v>
      </c>
      <c r="AL9">
        <f t="shared" si="9"/>
        <v>731.5853463389426</v>
      </c>
      <c r="AN9">
        <f t="shared" si="10"/>
        <v>1458.6630004380124</v>
      </c>
      <c r="AO9">
        <f t="shared" si="11"/>
        <v>-72.93315002190063</v>
      </c>
      <c r="AP9">
        <f t="shared" si="12"/>
        <v>-8.2130235993157577</v>
      </c>
      <c r="AQ9">
        <f t="shared" si="13"/>
        <v>-831.24795891104657</v>
      </c>
      <c r="AR9">
        <f t="shared" si="14"/>
        <v>546.2688679057494</v>
      </c>
      <c r="AS9">
        <f t="shared" si="15"/>
        <v>-76.410385969279943</v>
      </c>
      <c r="AT9">
        <f t="shared" si="16"/>
        <v>44.428879611034539</v>
      </c>
      <c r="AU9">
        <f t="shared" si="17"/>
        <v>514.28736154750391</v>
      </c>
      <c r="AW9">
        <v>6</v>
      </c>
      <c r="AX9">
        <f>(R9*SUMPRODUCT(K10:$K$23, X10:$X$23)-$AZ$3*SUMPRODUCT(K9:$K$22, W10:$W$23))/Z9</f>
        <v>1039.5181616895272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2220.0456731908339</v>
      </c>
      <c r="P10">
        <f t="shared" si="30"/>
        <v>111.0022836595417</v>
      </c>
      <c r="Q10" s="5">
        <f t="shared" si="31"/>
        <v>12.5</v>
      </c>
      <c r="R10">
        <f t="shared" si="0"/>
        <v>1000000</v>
      </c>
      <c r="S10">
        <f t="shared" si="1"/>
        <v>1121.0156435131971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971.59279439953752</v>
      </c>
      <c r="AC10">
        <f t="shared" si="2"/>
        <v>1035.9398459137583</v>
      </c>
      <c r="AE10">
        <f t="shared" si="3"/>
        <v>2051.562603889518</v>
      </c>
      <c r="AF10">
        <f t="shared" si="4"/>
        <v>-102.5781301944759</v>
      </c>
      <c r="AG10">
        <f t="shared" si="5"/>
        <v>-11.551353586235242</v>
      </c>
      <c r="AH10">
        <f t="shared" si="6"/>
        <v>-1202.0173407959251</v>
      </c>
      <c r="AI10">
        <f t="shared" si="7"/>
        <v>735.41577931288157</v>
      </c>
      <c r="AJ10">
        <f t="shared" si="8"/>
        <v>-64.347051514220766</v>
      </c>
      <c r="AK10">
        <f t="shared" si="32"/>
        <v>12.558482252806693</v>
      </c>
      <c r="AL10">
        <f t="shared" si="9"/>
        <v>683.6272100514675</v>
      </c>
      <c r="AN10">
        <f t="shared" si="10"/>
        <v>1367.9222744613423</v>
      </c>
      <c r="AO10">
        <f t="shared" si="11"/>
        <v>-68.396113723067117</v>
      </c>
      <c r="AP10">
        <f t="shared" si="12"/>
        <v>-7.7021065995415467</v>
      </c>
      <c r="AQ10">
        <f t="shared" si="13"/>
        <v>-801.47020210165829</v>
      </c>
      <c r="AR10">
        <f t="shared" si="14"/>
        <v>490.35385203707523</v>
      </c>
      <c r="AS10">
        <f t="shared" si="15"/>
        <v>-42.90474241211809</v>
      </c>
      <c r="AT10">
        <f t="shared" si="16"/>
        <v>8.3736307020182306</v>
      </c>
      <c r="AU10">
        <f t="shared" si="17"/>
        <v>455.82274032697541</v>
      </c>
      <c r="AW10">
        <v>7</v>
      </c>
      <c r="AX10">
        <f>(R10*SUMPRODUCT(K11:$K$23, X11:$X$23)-$AZ$3*SUMPRODUCT(K10:$K$22, W11:$W$23))/Z10</f>
        <v>1121.0156435131971</v>
      </c>
    </row>
    <row r="11" spans="1:52" x14ac:dyDescent="0.25">
      <c r="A11" t="s">
        <v>33</v>
      </c>
      <c r="C11" s="24">
        <f>AU25</f>
        <v>4877.7356964198407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2220.0456731908339</v>
      </c>
      <c r="P11">
        <f t="shared" si="30"/>
        <v>111.0022836595417</v>
      </c>
      <c r="Q11" s="5">
        <f t="shared" si="31"/>
        <v>12.5</v>
      </c>
      <c r="R11">
        <f t="shared" si="0"/>
        <v>1000000</v>
      </c>
      <c r="S11">
        <f t="shared" si="1"/>
        <v>1175.6125912910384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1035.9398459137583</v>
      </c>
      <c r="AC11">
        <f t="shared" si="2"/>
        <v>1074.0950925260804</v>
      </c>
      <c r="AE11">
        <f t="shared" si="3"/>
        <v>2028.3384002712751</v>
      </c>
      <c r="AF11">
        <f t="shared" si="4"/>
        <v>-101.41692001356375</v>
      </c>
      <c r="AG11">
        <f t="shared" si="5"/>
        <v>-11.420589364249309</v>
      </c>
      <c r="AH11">
        <f t="shared" si="6"/>
        <v>-1220.0548898864531</v>
      </c>
      <c r="AI11">
        <f t="shared" si="7"/>
        <v>695.44600100700882</v>
      </c>
      <c r="AJ11">
        <f t="shared" si="8"/>
        <v>-38.155246612322117</v>
      </c>
      <c r="AK11">
        <f t="shared" si="32"/>
        <v>4.7405781218743517</v>
      </c>
      <c r="AL11">
        <f t="shared" si="9"/>
        <v>662.03133251656106</v>
      </c>
      <c r="AN11">
        <f t="shared" si="10"/>
        <v>1286.4425482411768</v>
      </c>
      <c r="AO11">
        <f t="shared" si="11"/>
        <v>-64.322127412058833</v>
      </c>
      <c r="AP11">
        <f t="shared" si="12"/>
        <v>-7.243333795877466</v>
      </c>
      <c r="AQ11">
        <f t="shared" si="13"/>
        <v>-773.80111786560076</v>
      </c>
      <c r="AR11">
        <f t="shared" si="14"/>
        <v>441.07596916763964</v>
      </c>
      <c r="AS11">
        <f t="shared" si="15"/>
        <v>-24.199380475250827</v>
      </c>
      <c r="AT11">
        <f t="shared" si="16"/>
        <v>3.0066390294759429</v>
      </c>
      <c r="AU11">
        <f t="shared" si="17"/>
        <v>419.88322772186473</v>
      </c>
      <c r="AW11">
        <v>8</v>
      </c>
      <c r="AX11">
        <f>(R11*SUMPRODUCT(K12:$K$23, X12:$X$23)-$AZ$3*SUMPRODUCT(K11:$K$22, W12:$W$23))/Z11</f>
        <v>1175.6125912910384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2220.0456731908339</v>
      </c>
      <c r="P12">
        <f t="shared" si="30"/>
        <v>111.0022836595417</v>
      </c>
      <c r="Q12" s="5">
        <f t="shared" si="31"/>
        <v>12.5</v>
      </c>
      <c r="R12">
        <f t="shared" si="0"/>
        <v>1000000</v>
      </c>
      <c r="S12">
        <f t="shared" si="1"/>
        <v>1216.7317115200983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1074.0950925260804</v>
      </c>
      <c r="AC12">
        <f t="shared" si="2"/>
        <v>1099.0305726395991</v>
      </c>
      <c r="AE12">
        <f t="shared" si="3"/>
        <v>2005.2884661358507</v>
      </c>
      <c r="AF12">
        <f t="shared" si="4"/>
        <v>-100.26442330679254</v>
      </c>
      <c r="AG12">
        <f t="shared" si="5"/>
        <v>-11.290806369164038</v>
      </c>
      <c r="AH12">
        <f t="shared" si="6"/>
        <v>-1246.1681154222786</v>
      </c>
      <c r="AI12">
        <f t="shared" si="7"/>
        <v>647.56512103761543</v>
      </c>
      <c r="AJ12">
        <f t="shared" si="8"/>
        <v>-24.935480113518679</v>
      </c>
      <c r="AK12">
        <f t="shared" si="32"/>
        <v>62.561501842457915</v>
      </c>
      <c r="AL12">
        <f t="shared" si="9"/>
        <v>685.19114276655466</v>
      </c>
      <c r="AN12">
        <f t="shared" si="10"/>
        <v>1188.6200754500319</v>
      </c>
      <c r="AO12">
        <f t="shared" si="11"/>
        <v>-59.43100377250159</v>
      </c>
      <c r="AP12">
        <f t="shared" si="12"/>
        <v>-6.6925429159169525</v>
      </c>
      <c r="AQ12">
        <f t="shared" si="13"/>
        <v>-738.65703832174017</v>
      </c>
      <c r="AR12">
        <f t="shared" si="14"/>
        <v>383.83949043987298</v>
      </c>
      <c r="AS12">
        <f t="shared" si="15"/>
        <v>-14.780323506785393</v>
      </c>
      <c r="AT12">
        <f t="shared" si="16"/>
        <v>37.082872761714619</v>
      </c>
      <c r="AU12">
        <f t="shared" si="17"/>
        <v>406.14203969480224</v>
      </c>
      <c r="AW12">
        <v>9</v>
      </c>
      <c r="AX12">
        <f>(R12*SUMPRODUCT(K13:$K$23, X13:$X$23)-$AZ$3*SUMPRODUCT(K12:$K$22, W13:$W$23))/Z12</f>
        <v>1216.7317115200983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2220.0456731908339</v>
      </c>
      <c r="P13">
        <f t="shared" si="30"/>
        <v>111.0022836595417</v>
      </c>
      <c r="Q13" s="5">
        <f t="shared" si="31"/>
        <v>12.5</v>
      </c>
      <c r="R13">
        <f t="shared" si="0"/>
        <v>1000000</v>
      </c>
      <c r="S13">
        <f t="shared" si="1"/>
        <v>1255.2800039758279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1099.0305726395991</v>
      </c>
      <c r="AC13">
        <f t="shared" si="2"/>
        <v>1120.9131636540415</v>
      </c>
      <c r="AE13">
        <f t="shared" si="3"/>
        <v>1982.409033132916</v>
      </c>
      <c r="AF13">
        <f t="shared" si="4"/>
        <v>-99.120451656645798</v>
      </c>
      <c r="AG13">
        <f t="shared" si="5"/>
        <v>-11.161983383227163</v>
      </c>
      <c r="AH13">
        <f t="shared" si="6"/>
        <v>-1273.1937796188849</v>
      </c>
      <c r="AI13">
        <f t="shared" si="7"/>
        <v>598.93281847415801</v>
      </c>
      <c r="AJ13">
        <f t="shared" si="8"/>
        <v>-21.882591014442369</v>
      </c>
      <c r="AK13">
        <f t="shared" si="32"/>
        <v>208.76234078811089</v>
      </c>
      <c r="AL13">
        <f t="shared" si="9"/>
        <v>785.81256824782656</v>
      </c>
      <c r="AN13">
        <f t="shared" si="10"/>
        <v>1064.460964610962</v>
      </c>
      <c r="AO13">
        <f t="shared" si="11"/>
        <v>-53.223048230548109</v>
      </c>
      <c r="AP13">
        <f t="shared" si="12"/>
        <v>-5.9934632058775987</v>
      </c>
      <c r="AQ13">
        <f t="shared" si="13"/>
        <v>-683.64553234908897</v>
      </c>
      <c r="AR13">
        <f t="shared" si="14"/>
        <v>321.59892082544746</v>
      </c>
      <c r="AS13">
        <f t="shared" si="15"/>
        <v>-11.749928269146837</v>
      </c>
      <c r="AT13">
        <f t="shared" si="16"/>
        <v>112.09561646244558</v>
      </c>
      <c r="AU13">
        <f t="shared" si="17"/>
        <v>421.94460901874623</v>
      </c>
      <c r="AW13">
        <v>10</v>
      </c>
      <c r="AX13">
        <f>(R13*SUMPRODUCT(K14:$K$23, X14:$X$23)-$AZ$3*SUMPRODUCT(K13:$K$22, W14:$W$23))/Z13</f>
        <v>1255.2800039758279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2220.0456731908339</v>
      </c>
      <c r="P14">
        <f t="shared" si="30"/>
        <v>111.0022836595417</v>
      </c>
      <c r="Q14" s="5">
        <f t="shared" si="31"/>
        <v>12.5</v>
      </c>
      <c r="R14">
        <f t="shared" si="0"/>
        <v>1000000</v>
      </c>
      <c r="S14">
        <f t="shared" si="1"/>
        <v>1253.7062788983462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1120.9131636540415</v>
      </c>
      <c r="AC14">
        <f t="shared" si="2"/>
        <v>1106.675257587578</v>
      </c>
      <c r="AE14">
        <f t="shared" si="3"/>
        <v>1959.6851819180076</v>
      </c>
      <c r="AF14">
        <f t="shared" si="4"/>
        <v>-97.984259095900399</v>
      </c>
      <c r="AG14">
        <f t="shared" si="5"/>
        <v>-11.03403640284901</v>
      </c>
      <c r="AH14">
        <f t="shared" si="6"/>
        <v>-1306.1717236705599</v>
      </c>
      <c r="AI14">
        <f t="shared" si="7"/>
        <v>544.49516274869825</v>
      </c>
      <c r="AJ14">
        <f t="shared" si="8"/>
        <v>14.237906066463438</v>
      </c>
      <c r="AK14">
        <f t="shared" si="32"/>
        <v>208.7829860533304</v>
      </c>
      <c r="AL14">
        <f t="shared" si="9"/>
        <v>767.51605486849212</v>
      </c>
      <c r="AN14">
        <f t="shared" si="10"/>
        <v>969.31503168539257</v>
      </c>
      <c r="AO14">
        <f t="shared" si="11"/>
        <v>-48.46575158426964</v>
      </c>
      <c r="AP14">
        <f t="shared" si="12"/>
        <v>-5.4577426232193949</v>
      </c>
      <c r="AQ14">
        <f t="shared" si="13"/>
        <v>-646.06902037046962</v>
      </c>
      <c r="AR14">
        <f t="shared" si="14"/>
        <v>269.32251710743395</v>
      </c>
      <c r="AS14">
        <f t="shared" si="15"/>
        <v>7.042466053879199</v>
      </c>
      <c r="AT14">
        <f t="shared" si="16"/>
        <v>103.26989692476135</v>
      </c>
      <c r="AU14">
        <f t="shared" si="17"/>
        <v>379.63488008607453</v>
      </c>
      <c r="AW14">
        <v>11</v>
      </c>
      <c r="AX14">
        <f>(R14*SUMPRODUCT(K15:$K$23, X15:$X$23)-$AZ$3*SUMPRODUCT(K14:$K$22, W15:$W$23))/Z14</f>
        <v>1253.7062788983462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2220.0456731908339</v>
      </c>
      <c r="P15">
        <f t="shared" si="30"/>
        <v>111.0022836595417</v>
      </c>
      <c r="Q15" s="5">
        <f t="shared" si="31"/>
        <v>12.5</v>
      </c>
      <c r="R15">
        <f t="shared" si="0"/>
        <v>1000000</v>
      </c>
      <c r="S15">
        <f t="shared" si="1"/>
        <v>1219.7608843286343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1106.675257587578</v>
      </c>
      <c r="AC15">
        <f t="shared" si="2"/>
        <v>1064.2900585322418</v>
      </c>
      <c r="AE15">
        <f t="shared" si="3"/>
        <v>1937.0784633457163</v>
      </c>
      <c r="AF15">
        <f t="shared" si="4"/>
        <v>-96.853923167285814</v>
      </c>
      <c r="AG15">
        <f t="shared" si="5"/>
        <v>-10.90674893954764</v>
      </c>
      <c r="AH15">
        <f t="shared" si="6"/>
        <v>-1355.7679418304779</v>
      </c>
      <c r="AI15">
        <f t="shared" si="7"/>
        <v>473.54984940840495</v>
      </c>
      <c r="AJ15">
        <f t="shared" si="8"/>
        <v>42.385199055336216</v>
      </c>
      <c r="AK15">
        <f t="shared" si="32"/>
        <v>206.28298584362059</v>
      </c>
      <c r="AL15">
        <f t="shared" si="9"/>
        <v>722.21803430736179</v>
      </c>
      <c r="AN15">
        <f t="shared" si="10"/>
        <v>882.60832299766798</v>
      </c>
      <c r="AO15">
        <f t="shared" si="11"/>
        <v>-44.130416149883402</v>
      </c>
      <c r="AP15">
        <f t="shared" si="12"/>
        <v>-4.9695392174584754</v>
      </c>
      <c r="AQ15">
        <f t="shared" si="13"/>
        <v>-617.74062959030221</v>
      </c>
      <c r="AR15">
        <f t="shared" si="14"/>
        <v>215.76773804002389</v>
      </c>
      <c r="AS15">
        <f t="shared" si="15"/>
        <v>19.312345971540569</v>
      </c>
      <c r="AT15">
        <f t="shared" si="16"/>
        <v>93.990555180673439</v>
      </c>
      <c r="AU15">
        <f t="shared" si="17"/>
        <v>329.07063919223793</v>
      </c>
      <c r="AW15">
        <v>12</v>
      </c>
      <c r="AX15">
        <f>(R15*SUMPRODUCT(K16:$K$23, X16:$X$23)-$AZ$3*SUMPRODUCT(K15:$K$22, W16:$W$23))/Z15</f>
        <v>1219.7608843286343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2220.0456731908339</v>
      </c>
      <c r="P16">
        <f t="shared" si="30"/>
        <v>111.0022836595417</v>
      </c>
      <c r="Q16" s="5">
        <f t="shared" si="31"/>
        <v>12.5</v>
      </c>
      <c r="R16">
        <f t="shared" si="0"/>
        <v>1000000</v>
      </c>
      <c r="S16">
        <f t="shared" si="1"/>
        <v>1153.4465704856229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1064.2900585322418</v>
      </c>
      <c r="AC16">
        <f t="shared" si="2"/>
        <v>994.73303456167605</v>
      </c>
      <c r="AE16">
        <f t="shared" si="3"/>
        <v>1914.5687592871152</v>
      </c>
      <c r="AF16">
        <f t="shared" si="4"/>
        <v>-95.728437964355763</v>
      </c>
      <c r="AG16">
        <f t="shared" si="5"/>
        <v>-10.780007717900562</v>
      </c>
      <c r="AH16">
        <f t="shared" si="6"/>
        <v>-1413.8985801280462</v>
      </c>
      <c r="AI16">
        <f t="shared" si="7"/>
        <v>394.16173347681251</v>
      </c>
      <c r="AJ16">
        <f t="shared" si="8"/>
        <v>69.557023970565751</v>
      </c>
      <c r="AK16">
        <f t="shared" si="32"/>
        <v>201.8191265898501</v>
      </c>
      <c r="AL16">
        <f t="shared" si="9"/>
        <v>665.53788403722842</v>
      </c>
      <c r="AN16">
        <f t="shared" si="10"/>
        <v>803.58892189059475</v>
      </c>
      <c r="AO16">
        <f t="shared" si="11"/>
        <v>-40.179446094529737</v>
      </c>
      <c r="AP16">
        <f t="shared" si="12"/>
        <v>-4.5246193107347761</v>
      </c>
      <c r="AQ16">
        <f t="shared" si="13"/>
        <v>-593.44603329409699</v>
      </c>
      <c r="AR16">
        <f t="shared" si="14"/>
        <v>165.43882319123318</v>
      </c>
      <c r="AS16">
        <f t="shared" si="15"/>
        <v>29.194696524369093</v>
      </c>
      <c r="AT16">
        <f t="shared" si="16"/>
        <v>84.708169172062682</v>
      </c>
      <c r="AU16">
        <f t="shared" si="17"/>
        <v>279.34168888766499</v>
      </c>
      <c r="AW16">
        <v>13</v>
      </c>
      <c r="AX16">
        <f>(R16*SUMPRODUCT(K17:$K$23, X17:$X$23)-$AZ$3*SUMPRODUCT(K16:$K$22, W17:$W$23))/Z16</f>
        <v>1153.4465704856229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2220.0456731908339</v>
      </c>
      <c r="P17">
        <f t="shared" si="30"/>
        <v>111.0022836595417</v>
      </c>
      <c r="Q17" s="5">
        <f t="shared" si="31"/>
        <v>12.5</v>
      </c>
      <c r="R17">
        <f t="shared" si="0"/>
        <v>1000000</v>
      </c>
      <c r="S17">
        <f t="shared" si="1"/>
        <v>1058.9861465187005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994.73303456167605</v>
      </c>
      <c r="AC17">
        <f t="shared" si="2"/>
        <v>902.57875432977414</v>
      </c>
      <c r="AE17">
        <f t="shared" si="3"/>
        <v>1892.1551191684107</v>
      </c>
      <c r="AF17">
        <f t="shared" si="4"/>
        <v>-94.60775595842054</v>
      </c>
      <c r="AG17">
        <f t="shared" si="5"/>
        <v>-10.653807385687973</v>
      </c>
      <c r="AH17">
        <f t="shared" si="6"/>
        <v>-1472.0204026867311</v>
      </c>
      <c r="AI17">
        <f t="shared" si="7"/>
        <v>314.87315313757108</v>
      </c>
      <c r="AJ17">
        <f t="shared" si="8"/>
        <v>92.154280231901907</v>
      </c>
      <c r="AK17">
        <f t="shared" si="32"/>
        <v>195.45962784401667</v>
      </c>
      <c r="AL17">
        <f t="shared" si="9"/>
        <v>602.4870612134896</v>
      </c>
      <c r="AN17">
        <f t="shared" si="10"/>
        <v>731.58008897405944</v>
      </c>
      <c r="AO17">
        <f t="shared" si="11"/>
        <v>-36.579004448702975</v>
      </c>
      <c r="AP17">
        <f t="shared" si="12"/>
        <v>-4.1191725119024909</v>
      </c>
      <c r="AQ17">
        <f t="shared" si="13"/>
        <v>-569.13981642397277</v>
      </c>
      <c r="AR17">
        <f t="shared" si="14"/>
        <v>121.74209558948124</v>
      </c>
      <c r="AS17">
        <f t="shared" si="15"/>
        <v>35.630396180744981</v>
      </c>
      <c r="AT17">
        <f t="shared" si="16"/>
        <v>75.572224750689216</v>
      </c>
      <c r="AU17">
        <f t="shared" si="17"/>
        <v>232.94471652091542</v>
      </c>
      <c r="AW17">
        <v>14</v>
      </c>
      <c r="AX17">
        <f>(R17*SUMPRODUCT(K18:$K$23, X18:$X$23)-$AZ$3*SUMPRODUCT(K17:$K$22, W18:$W$23))/Z17</f>
        <v>1058.9861465187005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2220.0456731908339</v>
      </c>
      <c r="P18">
        <f t="shared" si="30"/>
        <v>111.0022836595417</v>
      </c>
      <c r="Q18" s="5">
        <f t="shared" si="31"/>
        <v>12.5</v>
      </c>
      <c r="R18">
        <f t="shared" si="0"/>
        <v>1000000</v>
      </c>
      <c r="S18">
        <f t="shared" si="1"/>
        <v>939.1506492509526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902.57875432977414</v>
      </c>
      <c r="AC18">
        <f t="shared" si="2"/>
        <v>790.99872307237297</v>
      </c>
      <c r="AE18">
        <f t="shared" si="3"/>
        <v>1869.831314131432</v>
      </c>
      <c r="AF18">
        <f t="shared" si="4"/>
        <v>-93.491565706571606</v>
      </c>
      <c r="AG18">
        <f t="shared" si="5"/>
        <v>-10.528112871231807</v>
      </c>
      <c r="AH18">
        <f t="shared" si="6"/>
        <v>-1532.5152479429898</v>
      </c>
      <c r="AI18">
        <f t="shared" si="7"/>
        <v>233.2963876106387</v>
      </c>
      <c r="AJ18">
        <f t="shared" si="8"/>
        <v>111.58003125740117</v>
      </c>
      <c r="AK18">
        <f t="shared" si="32"/>
        <v>187.52429519282444</v>
      </c>
      <c r="AL18">
        <f t="shared" si="9"/>
        <v>532.40071406086429</v>
      </c>
      <c r="AN18">
        <f t="shared" si="10"/>
        <v>665.9624396691288</v>
      </c>
      <c r="AO18">
        <f t="shared" si="11"/>
        <v>-33.29812198345644</v>
      </c>
      <c r="AP18">
        <f t="shared" si="12"/>
        <v>-3.7497113669285027</v>
      </c>
      <c r="AQ18">
        <f t="shared" si="13"/>
        <v>-545.82335082153543</v>
      </c>
      <c r="AR18">
        <f t="shared" si="14"/>
        <v>83.091255497208351</v>
      </c>
      <c r="AS18">
        <f t="shared" si="15"/>
        <v>39.740541979881158</v>
      </c>
      <c r="AT18">
        <f t="shared" si="16"/>
        <v>66.788985819214403</v>
      </c>
      <c r="AU18">
        <f t="shared" si="17"/>
        <v>189.6207832963039</v>
      </c>
      <c r="AW18">
        <v>15</v>
      </c>
      <c r="AX18">
        <f>(R18*SUMPRODUCT(K19:$K$23, X19:$X$23)-$AZ$3*SUMPRODUCT(K18:$K$22, W19:$W$23))/Z18</f>
        <v>939.1506492509526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2220.0456731908339</v>
      </c>
      <c r="P19">
        <f t="shared" si="30"/>
        <v>111.0022836595417</v>
      </c>
      <c r="Q19" s="5">
        <f t="shared" si="31"/>
        <v>12.5</v>
      </c>
      <c r="R19">
        <f t="shared" si="0"/>
        <v>1000000</v>
      </c>
      <c r="S19">
        <f t="shared" si="1"/>
        <v>793.40319616685724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790.99872307237297</v>
      </c>
      <c r="AC19">
        <f t="shared" si="2"/>
        <v>660.28862067485284</v>
      </c>
      <c r="AE19">
        <f t="shared" si="3"/>
        <v>1847.5737209887288</v>
      </c>
      <c r="AF19">
        <f t="shared" si="4"/>
        <v>-92.378686049436453</v>
      </c>
      <c r="AG19">
        <f t="shared" si="5"/>
        <v>-10.402791163825711</v>
      </c>
      <c r="AH19">
        <f t="shared" si="6"/>
        <v>-1603.2462955020706</v>
      </c>
      <c r="AI19">
        <f t="shared" si="7"/>
        <v>141.54594827339611</v>
      </c>
      <c r="AJ19">
        <f t="shared" si="8"/>
        <v>130.71010239752013</v>
      </c>
      <c r="AK19">
        <f t="shared" si="32"/>
        <v>178.23356306081661</v>
      </c>
      <c r="AL19">
        <f t="shared" si="9"/>
        <v>450.48961373173285</v>
      </c>
      <c r="AN19">
        <f t="shared" si="10"/>
        <v>606.16554970168124</v>
      </c>
      <c r="AO19">
        <f t="shared" si="11"/>
        <v>-30.308277485084062</v>
      </c>
      <c r="AP19">
        <f t="shared" si="12"/>
        <v>-3.4130240935001224</v>
      </c>
      <c r="AQ19">
        <f t="shared" si="13"/>
        <v>-526.004814303226</v>
      </c>
      <c r="AR19">
        <f t="shared" si="14"/>
        <v>46.439433819870999</v>
      </c>
      <c r="AS19">
        <f t="shared" si="15"/>
        <v>42.884329957320922</v>
      </c>
      <c r="AT19">
        <f t="shared" si="16"/>
        <v>58.476175808688204</v>
      </c>
      <c r="AU19">
        <f t="shared" si="17"/>
        <v>147.79993958588014</v>
      </c>
      <c r="AW19">
        <v>16</v>
      </c>
      <c r="AX19">
        <f>(R19*SUMPRODUCT(K20:$K$23, X20:$X$23)-$AZ$3*SUMPRODUCT(K19:$K$22, W20:$W$23))/Z19</f>
        <v>793.40319616685724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2220.0456731908339</v>
      </c>
      <c r="P20">
        <f t="shared" si="30"/>
        <v>111.0022836595417</v>
      </c>
      <c r="Q20" s="5">
        <f t="shared" si="31"/>
        <v>12.5</v>
      </c>
      <c r="R20">
        <f t="shared" si="0"/>
        <v>1000000</v>
      </c>
      <c r="S20">
        <f t="shared" si="1"/>
        <v>626.3846748926627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660.28862067485284</v>
      </c>
      <c r="AC20">
        <f t="shared" si="2"/>
        <v>515.03222999872958</v>
      </c>
      <c r="AE20">
        <f t="shared" si="3"/>
        <v>1825.3880077101794</v>
      </c>
      <c r="AF20">
        <f t="shared" si="4"/>
        <v>-91.269400385508973</v>
      </c>
      <c r="AG20">
        <f t="shared" si="5"/>
        <v>-10.277874177057921</v>
      </c>
      <c r="AH20">
        <f t="shared" si="6"/>
        <v>-1671.126010362583</v>
      </c>
      <c r="AI20">
        <f t="shared" si="7"/>
        <v>52.714722785029608</v>
      </c>
      <c r="AJ20">
        <f t="shared" si="8"/>
        <v>145.25639067612326</v>
      </c>
      <c r="AK20">
        <f t="shared" si="32"/>
        <v>167.60850595996664</v>
      </c>
      <c r="AL20">
        <f t="shared" si="9"/>
        <v>365.5796194211195</v>
      </c>
      <c r="AN20">
        <f t="shared" si="10"/>
        <v>551.67948452938003</v>
      </c>
      <c r="AO20">
        <f t="shared" si="11"/>
        <v>-27.583974226469003</v>
      </c>
      <c r="AP20">
        <f t="shared" si="12"/>
        <v>-3.1062394976341885</v>
      </c>
      <c r="AQ20">
        <f t="shared" si="13"/>
        <v>-505.05751768193124</v>
      </c>
      <c r="AR20">
        <f t="shared" si="14"/>
        <v>15.931753123345626</v>
      </c>
      <c r="AS20">
        <f t="shared" si="15"/>
        <v>43.900239507613293</v>
      </c>
      <c r="AT20">
        <f t="shared" si="16"/>
        <v>50.655627066777008</v>
      </c>
      <c r="AU20">
        <f t="shared" si="17"/>
        <v>110.48761969773592</v>
      </c>
      <c r="AW20">
        <v>17</v>
      </c>
      <c r="AX20">
        <f>(R20*SUMPRODUCT(K21:$K$23, X21:$X$23)-$AZ$3*SUMPRODUCT(K20:$K$22, W21:$W$23))/Z20</f>
        <v>626.3846748926627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2220.0456731908339</v>
      </c>
      <c r="P21">
        <f t="shared" si="30"/>
        <v>111.0022836595417</v>
      </c>
      <c r="Q21" s="5">
        <f t="shared" si="31"/>
        <v>12.5</v>
      </c>
      <c r="R21">
        <f t="shared" si="0"/>
        <v>1000000</v>
      </c>
      <c r="S21">
        <f t="shared" si="1"/>
        <v>437.58583147227375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515.03222999872958</v>
      </c>
      <c r="AC21">
        <f t="shared" si="2"/>
        <v>355.43266148364182</v>
      </c>
      <c r="AE21">
        <f t="shared" si="3"/>
        <v>1803.2502094105366</v>
      </c>
      <c r="AF21">
        <f t="shared" si="4"/>
        <v>-90.16251047052684</v>
      </c>
      <c r="AG21">
        <f t="shared" si="5"/>
        <v>-10.153226976287586</v>
      </c>
      <c r="AH21">
        <f t="shared" si="6"/>
        <v>-1749.4767199806427</v>
      </c>
      <c r="AI21">
        <f t="shared" si="7"/>
        <v>-46.542248016920439</v>
      </c>
      <c r="AJ21">
        <f t="shared" si="8"/>
        <v>159.59956851508775</v>
      </c>
      <c r="AK21">
        <f t="shared" si="32"/>
        <v>155.96839502571177</v>
      </c>
      <c r="AL21">
        <f t="shared" si="9"/>
        <v>269.02571552387906</v>
      </c>
      <c r="AN21">
        <f t="shared" si="10"/>
        <v>502.03014923763971</v>
      </c>
      <c r="AO21">
        <f t="shared" si="11"/>
        <v>-25.101507461881987</v>
      </c>
      <c r="AP21">
        <f t="shared" si="12"/>
        <v>-2.8266881809017037</v>
      </c>
      <c r="AQ21">
        <f t="shared" si="13"/>
        <v>-487.05945200292655</v>
      </c>
      <c r="AR21">
        <f t="shared" si="14"/>
        <v>-12.957498408070492</v>
      </c>
      <c r="AS21">
        <f t="shared" si="15"/>
        <v>44.432988157580212</v>
      </c>
      <c r="AT21">
        <f t="shared" si="16"/>
        <v>43.4220588038689</v>
      </c>
      <c r="AU21">
        <f t="shared" si="17"/>
        <v>74.897548553378613</v>
      </c>
      <c r="AW21">
        <v>18</v>
      </c>
      <c r="AX21">
        <f>(R21*SUMPRODUCT(K22:$K$23, X22:$X$23)-$AZ$3*SUMPRODUCT(K21:$K$22, W22:$W$23))/Z21</f>
        <v>437.58583147227375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2220.0456731908339</v>
      </c>
      <c r="P22">
        <f t="shared" si="30"/>
        <v>111.0022836595417</v>
      </c>
      <c r="Q22" s="5">
        <f t="shared" si="31"/>
        <v>12.5</v>
      </c>
      <c r="R22">
        <f t="shared" si="0"/>
        <v>1000000</v>
      </c>
      <c r="S22">
        <f t="shared" si="1"/>
        <v>228.44717721472088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355.43266148364182</v>
      </c>
      <c r="AC22">
        <f t="shared" si="2"/>
        <v>183.28371317593331</v>
      </c>
      <c r="AE22">
        <f t="shared" si="3"/>
        <v>1781.1479194603089</v>
      </c>
      <c r="AF22">
        <f t="shared" si="4"/>
        <v>-89.057395973015446</v>
      </c>
      <c r="AG22">
        <f t="shared" si="5"/>
        <v>-10.02877970580384</v>
      </c>
      <c r="AH22">
        <f t="shared" si="6"/>
        <v>-1833.200057669522</v>
      </c>
      <c r="AI22">
        <f t="shared" si="7"/>
        <v>-151.13831388803237</v>
      </c>
      <c r="AJ22">
        <f t="shared" si="8"/>
        <v>172.14894830770851</v>
      </c>
      <c r="AK22">
        <f t="shared" si="32"/>
        <v>143.32662294796549</v>
      </c>
      <c r="AL22">
        <f t="shared" si="9"/>
        <v>164.33725736764163</v>
      </c>
      <c r="AN22">
        <f t="shared" si="10"/>
        <v>456.78934280139117</v>
      </c>
      <c r="AO22">
        <f t="shared" si="11"/>
        <v>-22.839467140069559</v>
      </c>
      <c r="AP22">
        <f t="shared" si="12"/>
        <v>-2.5719591510974165</v>
      </c>
      <c r="AQ22">
        <f t="shared" si="13"/>
        <v>-470.13852157773789</v>
      </c>
      <c r="AR22">
        <f t="shared" si="14"/>
        <v>-38.760605067513673</v>
      </c>
      <c r="AS22">
        <f t="shared" si="15"/>
        <v>44.148946924776254</v>
      </c>
      <c r="AT22">
        <f t="shared" si="16"/>
        <v>36.757235705713597</v>
      </c>
      <c r="AU22">
        <f t="shared" si="17"/>
        <v>42.145577562976179</v>
      </c>
      <c r="AW22">
        <v>19</v>
      </c>
      <c r="AX22">
        <f>(R22*SUMPRODUCT(K23:$K$23, X23:$X$23)-$AZ$3*SUMPRODUCT(K22:$K$22, W23:$W$23))/Z22</f>
        <v>228.44717721472088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2220.0456731908339</v>
      </c>
      <c r="P23">
        <f t="shared" si="30"/>
        <v>111.0022836595417</v>
      </c>
      <c r="Q23" s="5">
        <f t="shared" si="31"/>
        <v>12.5</v>
      </c>
      <c r="R23">
        <f t="shared" si="0"/>
        <v>1000000</v>
      </c>
      <c r="S23">
        <f t="shared" si="1"/>
        <v>231.31490677860239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183.28371317593331</v>
      </c>
      <c r="AC23">
        <f t="shared" si="2"/>
        <v>183.28371317593331</v>
      </c>
      <c r="AE23">
        <f t="shared" si="3"/>
        <v>1759.0661149738769</v>
      </c>
      <c r="AF23">
        <f t="shared" si="4"/>
        <v>-87.95330574869385</v>
      </c>
      <c r="AG23">
        <f t="shared" si="5"/>
        <v>-9.9044477790270022</v>
      </c>
      <c r="AH23">
        <f t="shared" si="6"/>
        <v>-1923.5303775040707</v>
      </c>
      <c r="AI23">
        <f t="shared" si="7"/>
        <v>-262.32201605791442</v>
      </c>
      <c r="AJ23">
        <f t="shared" si="8"/>
        <v>0</v>
      </c>
      <c r="AK23">
        <f t="shared" si="32"/>
        <v>129.80775656807816</v>
      </c>
      <c r="AL23">
        <f t="shared" si="9"/>
        <v>-132.51425948983626</v>
      </c>
      <c r="AN23">
        <f t="shared" si="10"/>
        <v>415.56628405883504</v>
      </c>
      <c r="AO23">
        <f t="shared" si="11"/>
        <v>-20.778314202941754</v>
      </c>
      <c r="AP23">
        <f t="shared" si="12"/>
        <v>-2.3398521091097004</v>
      </c>
      <c r="AQ23">
        <f t="shared" si="13"/>
        <v>-454.41974264027345</v>
      </c>
      <c r="AR23">
        <f t="shared" si="14"/>
        <v>-61.971624893489832</v>
      </c>
      <c r="AS23">
        <f t="shared" si="15"/>
        <v>0</v>
      </c>
      <c r="AT23">
        <f t="shared" si="16"/>
        <v>30.666116855881324</v>
      </c>
      <c r="AU23">
        <f t="shared" si="17"/>
        <v>-31.305508037608508</v>
      </c>
      <c r="AW23">
        <v>20</v>
      </c>
      <c r="AX23">
        <f>(R23*SUMPRODUCT(K$23:$K24, X$23:$X24)-$AZ$3*SUMPRODUCT(K$22:$K23, W$23:$W24))/Z23</f>
        <v>231.31490677860239</v>
      </c>
    </row>
    <row r="25" spans="5:50" x14ac:dyDescent="0.25">
      <c r="AN25" s="6">
        <f t="shared" ref="AN25:AU25" si="33">SUM(AN3:AN23)</f>
        <v>22271.656032217605</v>
      </c>
      <c r="AO25" s="6">
        <f t="shared" si="33"/>
        <v>-2778.6170565040061</v>
      </c>
      <c r="AP25" s="6">
        <f t="shared" si="33"/>
        <v>-737.85785941351321</v>
      </c>
      <c r="AQ25" s="6">
        <f t="shared" si="33"/>
        <v>-14212.439229661455</v>
      </c>
      <c r="AR25" s="6">
        <f t="shared" si="33"/>
        <v>4542.7418866386261</v>
      </c>
      <c r="AS25" s="6">
        <f t="shared" si="33"/>
        <v>-610.79916594994825</v>
      </c>
      <c r="AT25" s="6">
        <f t="shared" si="33"/>
        <v>945.79297573116139</v>
      </c>
      <c r="AU25" s="7">
        <f t="shared" si="33"/>
        <v>4877.7356964198407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5573.8818482831803</v>
      </c>
      <c r="K3">
        <v>1</v>
      </c>
      <c r="L3" s="2">
        <v>0</v>
      </c>
      <c r="O3">
        <f>$C$3</f>
        <v>5573.8818482831803</v>
      </c>
      <c r="P3">
        <f>O3*B5</f>
        <v>4459.105478626544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5573.8818482831803</v>
      </c>
      <c r="AF3">
        <f t="shared" ref="AF3:AF23" si="4">-$Z3*P3</f>
        <v>-4459.105478626544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489.81939895663618</v>
      </c>
      <c r="AJ3">
        <f t="shared" ref="AJ3:AJ23" si="8">AB3-AC3</f>
        <v>0</v>
      </c>
      <c r="AL3">
        <f t="shared" ref="AL3:AL23" si="9">SUM(AI3:AK3)</f>
        <v>489.81939895663618</v>
      </c>
      <c r="AN3">
        <f t="shared" ref="AN3:AN23" si="10">AE3*$K3</f>
        <v>5573.8818482831803</v>
      </c>
      <c r="AO3">
        <f t="shared" ref="AO3:AO23" si="11">AF3*$K3</f>
        <v>-4459.105478626544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489.81939895663618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489.81939895663618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3114.8203049737804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1794.6583470431819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1774.1821082836505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-1774.1821082836505</v>
      </c>
      <c r="AK4">
        <f>G4*MAX(0, SUM(AB4, AE4:AF4))</f>
        <v>0</v>
      </c>
      <c r="AL4">
        <f t="shared" si="9"/>
        <v>-3183.7291082836505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-1340.6381966901272</v>
      </c>
      <c r="AR4">
        <f t="shared" si="14"/>
        <v>-1340.6381966901272</v>
      </c>
      <c r="AS4">
        <f t="shared" si="15"/>
        <v>-1687.4473162294562</v>
      </c>
      <c r="AT4">
        <f t="shared" si="16"/>
        <v>0</v>
      </c>
      <c r="AU4">
        <f t="shared" si="17"/>
        <v>-3028.0855129195834</v>
      </c>
      <c r="AW4">
        <v>1</v>
      </c>
      <c r="AX4">
        <f>(R4*SUMPRODUCT(K5:$K$23, X5:$X$23)-$AZ$3*SUMPRODUCT(K4:$K$22, W5:$W$23))/Z4</f>
        <v>1794.6583470431819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5573.8818482831803</v>
      </c>
      <c r="P5">
        <f t="shared" ref="P5:P23" si="30">O5*$C$5</f>
        <v>278.694092414159</v>
      </c>
      <c r="Q5" s="5">
        <f t="shared" ref="Q5:Q23" si="31">$C$8</f>
        <v>12.5</v>
      </c>
      <c r="R5">
        <f t="shared" si="0"/>
        <v>1000000</v>
      </c>
      <c r="S5">
        <f t="shared" si="1"/>
        <v>3474.4365718619001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1774.1821082836505</v>
      </c>
      <c r="AC5">
        <f t="shared" si="2"/>
        <v>3395.4226438614023</v>
      </c>
      <c r="AE5">
        <f t="shared" si="3"/>
        <v>5447.1233681859258</v>
      </c>
      <c r="AF5">
        <f t="shared" si="4"/>
        <v>-272.35616840929629</v>
      </c>
      <c r="AG5">
        <f t="shared" si="5"/>
        <v>-12.215731146740451</v>
      </c>
      <c r="AH5">
        <f t="shared" si="6"/>
        <v>-1446.056730763938</v>
      </c>
      <c r="AI5">
        <f t="shared" si="7"/>
        <v>3716.4947378659504</v>
      </c>
      <c r="AJ5">
        <f t="shared" si="8"/>
        <v>-1621.2405355777519</v>
      </c>
      <c r="AK5">
        <f>G5*SUM(AB5, AE5:AF5)</f>
        <v>28.49069216304715</v>
      </c>
      <c r="AL5">
        <f t="shared" si="9"/>
        <v>2123.7448944512457</v>
      </c>
      <c r="AN5">
        <f t="shared" si="10"/>
        <v>4925.2103521597774</v>
      </c>
      <c r="AO5">
        <f t="shared" si="11"/>
        <v>-246.26051760798885</v>
      </c>
      <c r="AP5">
        <f t="shared" si="12"/>
        <v>-11.045287840279569</v>
      </c>
      <c r="AQ5">
        <f t="shared" si="13"/>
        <v>-1307.503630588925</v>
      </c>
      <c r="AR5">
        <f t="shared" si="14"/>
        <v>3360.4009161225831</v>
      </c>
      <c r="AS5">
        <f t="shared" si="15"/>
        <v>-1465.902299148378</v>
      </c>
      <c r="AT5">
        <f t="shared" si="16"/>
        <v>25.760872757388896</v>
      </c>
      <c r="AU5">
        <f t="shared" si="17"/>
        <v>1920.2594897315942</v>
      </c>
      <c r="AW5">
        <v>2</v>
      </c>
      <c r="AX5">
        <f>(R5*SUMPRODUCT(K6:$K$23, X6:$X$23)-$AZ$3*SUMPRODUCT(K5:$K$22, W6:$W$23))/Z5</f>
        <v>3474.4365718619001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5573.8818482831803</v>
      </c>
      <c r="P6">
        <f t="shared" si="30"/>
        <v>278.694092414159</v>
      </c>
      <c r="Q6" s="5">
        <f t="shared" si="31"/>
        <v>12.5</v>
      </c>
      <c r="R6">
        <f t="shared" si="0"/>
        <v>1000000</v>
      </c>
      <c r="S6">
        <f t="shared" si="1"/>
        <v>5032.1541971618644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3395.4226438614023</v>
      </c>
      <c r="AC6">
        <f t="shared" si="2"/>
        <v>4860.9851820175136</v>
      </c>
      <c r="AE6">
        <f t="shared" si="3"/>
        <v>5384.2859358527339</v>
      </c>
      <c r="AF6">
        <f t="shared" si="4"/>
        <v>-269.21429679263667</v>
      </c>
      <c r="AG6">
        <f t="shared" si="5"/>
        <v>-12.074811779314885</v>
      </c>
      <c r="AH6">
        <f t="shared" si="6"/>
        <v>-1500.9644766528504</v>
      </c>
      <c r="AI6">
        <f t="shared" si="7"/>
        <v>3602.0323506279324</v>
      </c>
      <c r="AJ6">
        <f t="shared" si="8"/>
        <v>-1465.5625381561113</v>
      </c>
      <c r="AK6">
        <f>G6*SUM(AB6, AE6:AF6)</f>
        <v>60.424509408742651</v>
      </c>
      <c r="AL6">
        <f t="shared" si="9"/>
        <v>2196.8943218805639</v>
      </c>
      <c r="AN6">
        <f t="shared" si="10"/>
        <v>4615.9037191000007</v>
      </c>
      <c r="AO6">
        <f t="shared" si="11"/>
        <v>-230.79518595500002</v>
      </c>
      <c r="AP6">
        <f t="shared" si="12"/>
        <v>-10.351636087607758</v>
      </c>
      <c r="AQ6">
        <f t="shared" si="13"/>
        <v>-1286.7644089785158</v>
      </c>
      <c r="AR6">
        <f t="shared" si="14"/>
        <v>3087.9924880788776</v>
      </c>
      <c r="AS6">
        <f t="shared" si="15"/>
        <v>-1256.4146204425235</v>
      </c>
      <c r="AT6">
        <f t="shared" si="16"/>
        <v>51.801431244092228</v>
      </c>
      <c r="AU6">
        <f t="shared" si="17"/>
        <v>1883.3792988804462</v>
      </c>
      <c r="AW6">
        <v>3</v>
      </c>
      <c r="AX6">
        <f>(R6*SUMPRODUCT(K7:$K$23, X7:$X$23)-$AZ$3*SUMPRODUCT(K6:$K$22, W7:$W$23))/Z6</f>
        <v>5032.1541971618644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5573.8818482831803</v>
      </c>
      <c r="P7">
        <f t="shared" si="30"/>
        <v>278.694092414159</v>
      </c>
      <c r="Q7" s="5">
        <f t="shared" si="31"/>
        <v>12.5</v>
      </c>
      <c r="R7">
        <f t="shared" si="0"/>
        <v>1000000</v>
      </c>
      <c r="S7">
        <f t="shared" si="1"/>
        <v>6469.1806300092276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4860.9851820175136</v>
      </c>
      <c r="AC7">
        <f t="shared" si="2"/>
        <v>6176.5134251572163</v>
      </c>
      <c r="AE7">
        <f t="shared" si="3"/>
        <v>5321.7181641923135</v>
      </c>
      <c r="AF7">
        <f t="shared" si="4"/>
        <v>-266.08590820961564</v>
      </c>
      <c r="AG7">
        <f t="shared" si="5"/>
        <v>-11.934497153522065</v>
      </c>
      <c r="AH7">
        <f t="shared" si="6"/>
        <v>-1565.3206399738408</v>
      </c>
      <c r="AI7">
        <f t="shared" si="7"/>
        <v>3478.3771188553346</v>
      </c>
      <c r="AJ7">
        <f t="shared" si="8"/>
        <v>-1315.5282431397027</v>
      </c>
      <c r="AK7">
        <f>G7*SUM(AB7, AE7:AF7)</f>
        <v>136.84932064440289</v>
      </c>
      <c r="AL7">
        <f t="shared" si="9"/>
        <v>2299.6981963600347</v>
      </c>
      <c r="AN7">
        <f t="shared" si="10"/>
        <v>4297.1318516402207</v>
      </c>
      <c r="AO7">
        <f t="shared" si="11"/>
        <v>-214.85659258201099</v>
      </c>
      <c r="AP7">
        <f t="shared" si="12"/>
        <v>-9.6367575789299043</v>
      </c>
      <c r="AQ7">
        <f t="shared" si="13"/>
        <v>-1263.9506588906934</v>
      </c>
      <c r="AR7">
        <f t="shared" si="14"/>
        <v>2808.6878425885861</v>
      </c>
      <c r="AS7">
        <f t="shared" si="15"/>
        <v>-1062.2506004479255</v>
      </c>
      <c r="AT7">
        <f t="shared" si="16"/>
        <v>110.50182600296348</v>
      </c>
      <c r="AU7">
        <f t="shared" si="17"/>
        <v>1856.9390681436239</v>
      </c>
      <c r="AW7">
        <v>4</v>
      </c>
      <c r="AX7">
        <f>(R7*SUMPRODUCT(K8:$K$23, X8:$X$23)-$AZ$3*SUMPRODUCT(K7:$K$22, W8:$W$23))/Z7</f>
        <v>6469.1806300092276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5573.8818482831803</v>
      </c>
      <c r="P8">
        <f t="shared" si="30"/>
        <v>278.694092414159</v>
      </c>
      <c r="Q8" s="5">
        <f t="shared" si="31"/>
        <v>12.5</v>
      </c>
      <c r="R8">
        <f t="shared" si="0"/>
        <v>1000000</v>
      </c>
      <c r="S8">
        <f t="shared" si="1"/>
        <v>7787.5000014281786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6176.5134251572163</v>
      </c>
      <c r="AC8">
        <f t="shared" si="2"/>
        <v>7348.1487786246907</v>
      </c>
      <c r="AE8">
        <f t="shared" si="3"/>
        <v>5259.417410998266</v>
      </c>
      <c r="AF8">
        <f t="shared" si="4"/>
        <v>-262.97087054991329</v>
      </c>
      <c r="AG8">
        <f t="shared" si="5"/>
        <v>-11.79478134394396</v>
      </c>
      <c r="AH8">
        <f t="shared" si="6"/>
        <v>-1629.6670434307052</v>
      </c>
      <c r="AI8">
        <f t="shared" si="7"/>
        <v>3354.9847156737032</v>
      </c>
      <c r="AJ8">
        <f t="shared" si="8"/>
        <v>-1171.6353534674745</v>
      </c>
      <c r="AK8">
        <f t="shared" ref="AK8:AK23" si="32">G8*SUM(AB8:AB8, AE8:AF8)</f>
        <v>241.33593525708034</v>
      </c>
      <c r="AL8">
        <f t="shared" si="9"/>
        <v>2424.6852974633093</v>
      </c>
      <c r="AN8">
        <f t="shared" si="10"/>
        <v>3968.6251888879233</v>
      </c>
      <c r="AO8">
        <f t="shared" si="11"/>
        <v>-198.43125944439618</v>
      </c>
      <c r="AP8">
        <f t="shared" si="12"/>
        <v>-8.9000477963806901</v>
      </c>
      <c r="AQ8">
        <f t="shared" si="13"/>
        <v>-1229.7061010093953</v>
      </c>
      <c r="AR8">
        <f t="shared" si="14"/>
        <v>2531.5877806377512</v>
      </c>
      <c r="AS8">
        <f t="shared" si="15"/>
        <v>-884.08681277876963</v>
      </c>
      <c r="AT8">
        <f t="shared" si="16"/>
        <v>182.10607692825883</v>
      </c>
      <c r="AU8">
        <f t="shared" si="17"/>
        <v>1829.6070447872405</v>
      </c>
      <c r="AW8">
        <v>5</v>
      </c>
      <c r="AX8">
        <f>(R8*SUMPRODUCT(K9:$K$23, X9:$X$23)-$AZ$3*SUMPRODUCT(K8:$K$22, W9:$W$23))/Z8</f>
        <v>7787.5000014281786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5573.8818482831803</v>
      </c>
      <c r="P9">
        <f t="shared" si="30"/>
        <v>278.694092414159</v>
      </c>
      <c r="Q9" s="5">
        <f t="shared" si="31"/>
        <v>12.5</v>
      </c>
      <c r="R9">
        <f t="shared" si="0"/>
        <v>1000000</v>
      </c>
      <c r="S9">
        <f t="shared" si="1"/>
        <v>8979.7992006103705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7348.1487786246907</v>
      </c>
      <c r="AC9">
        <f t="shared" si="2"/>
        <v>8373.214140242384</v>
      </c>
      <c r="AE9">
        <f t="shared" si="3"/>
        <v>5197.3663625922463</v>
      </c>
      <c r="AF9">
        <f t="shared" si="4"/>
        <v>-259.86831812961231</v>
      </c>
      <c r="AG9">
        <f t="shared" si="5"/>
        <v>-11.655625522886476</v>
      </c>
      <c r="AH9">
        <f t="shared" si="6"/>
        <v>-1696.6406094435304</v>
      </c>
      <c r="AI9">
        <f t="shared" si="7"/>
        <v>3229.2018094962177</v>
      </c>
      <c r="AJ9">
        <f t="shared" si="8"/>
        <v>-1025.0653616176933</v>
      </c>
      <c r="AK9">
        <f t="shared" si="32"/>
        <v>273.96992415484732</v>
      </c>
      <c r="AL9">
        <f t="shared" si="9"/>
        <v>2478.1063720333718</v>
      </c>
      <c r="AN9">
        <f t="shared" si="10"/>
        <v>3653.626807848806</v>
      </c>
      <c r="AO9">
        <f t="shared" si="11"/>
        <v>-182.68134039244029</v>
      </c>
      <c r="AP9">
        <f t="shared" si="12"/>
        <v>-8.1936317168576274</v>
      </c>
      <c r="AQ9">
        <f t="shared" si="13"/>
        <v>-1192.6986056946062</v>
      </c>
      <c r="AR9">
        <f t="shared" si="14"/>
        <v>2270.0532300449026</v>
      </c>
      <c r="AS9">
        <f t="shared" si="15"/>
        <v>-720.59693770282342</v>
      </c>
      <c r="AT9">
        <f t="shared" si="16"/>
        <v>192.59443910688685</v>
      </c>
      <c r="AU9">
        <f t="shared" si="17"/>
        <v>1742.050731448966</v>
      </c>
      <c r="AW9">
        <v>6</v>
      </c>
      <c r="AX9">
        <f>(R9*SUMPRODUCT(K10:$K$23, X10:$X$23)-$AZ$3*SUMPRODUCT(K9:$K$22, W10:$W$23))/Z9</f>
        <v>8979.7992006103705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5573.8818482831803</v>
      </c>
      <c r="P10">
        <f t="shared" si="30"/>
        <v>278.694092414159</v>
      </c>
      <c r="Q10" s="5">
        <f t="shared" si="31"/>
        <v>12.5</v>
      </c>
      <c r="R10">
        <f t="shared" si="0"/>
        <v>1000000</v>
      </c>
      <c r="S10">
        <f t="shared" si="1"/>
        <v>10019.49381781197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8373.214140242384</v>
      </c>
      <c r="AC10">
        <f t="shared" si="2"/>
        <v>9231.4665884805036</v>
      </c>
      <c r="AE10">
        <f t="shared" si="3"/>
        <v>5135.4993561741385</v>
      </c>
      <c r="AF10">
        <f t="shared" si="4"/>
        <v>-256.77496780870689</v>
      </c>
      <c r="AG10">
        <f t="shared" si="5"/>
        <v>-11.51688243480603</v>
      </c>
      <c r="AH10">
        <f t="shared" si="6"/>
        <v>-1774.9466281264076</v>
      </c>
      <c r="AI10">
        <f t="shared" si="7"/>
        <v>3092.2608778042186</v>
      </c>
      <c r="AJ10">
        <f t="shared" si="8"/>
        <v>-858.25244823811954</v>
      </c>
      <c r="AK10">
        <f t="shared" si="32"/>
        <v>56.983335673013606</v>
      </c>
      <c r="AL10">
        <f t="shared" si="9"/>
        <v>2290.9917652391127</v>
      </c>
      <c r="AN10">
        <f t="shared" si="10"/>
        <v>3424.2016044131401</v>
      </c>
      <c r="AO10">
        <f t="shared" si="11"/>
        <v>-171.21008022065698</v>
      </c>
      <c r="AP10">
        <f t="shared" si="12"/>
        <v>-7.6791222383638997</v>
      </c>
      <c r="AQ10">
        <f t="shared" si="13"/>
        <v>-1183.4827872135065</v>
      </c>
      <c r="AR10">
        <f t="shared" si="14"/>
        <v>2061.8296147406131</v>
      </c>
      <c r="AS10">
        <f t="shared" si="15"/>
        <v>-572.2577701650913</v>
      </c>
      <c r="AT10">
        <f t="shared" si="16"/>
        <v>37.99483086328506</v>
      </c>
      <c r="AU10">
        <f t="shared" si="17"/>
        <v>1527.5666754388069</v>
      </c>
      <c r="AW10">
        <v>7</v>
      </c>
      <c r="AX10">
        <f>(R10*SUMPRODUCT(K11:$K$23, X11:$X$23)-$AZ$3*SUMPRODUCT(K10:$K$22, W11:$W$23))/Z10</f>
        <v>10019.49381781197</v>
      </c>
    </row>
    <row r="11" spans="1:52" x14ac:dyDescent="0.25">
      <c r="A11" t="s">
        <v>33</v>
      </c>
      <c r="C11" s="24">
        <f>AU25</f>
        <v>12900.990411585453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5573.8818482831803</v>
      </c>
      <c r="P11">
        <f t="shared" si="30"/>
        <v>278.694092414159</v>
      </c>
      <c r="Q11" s="5">
        <f t="shared" si="31"/>
        <v>12.5</v>
      </c>
      <c r="R11">
        <f t="shared" si="0"/>
        <v>1000000</v>
      </c>
      <c r="S11">
        <f t="shared" si="1"/>
        <v>10954.345751407876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9231.4665884805036</v>
      </c>
      <c r="AC11">
        <f t="shared" si="2"/>
        <v>9971.5984530956939</v>
      </c>
      <c r="AE11">
        <f t="shared" si="3"/>
        <v>5073.8321463822158</v>
      </c>
      <c r="AF11">
        <f t="shared" si="4"/>
        <v>-253.69160731911077</v>
      </c>
      <c r="AG11">
        <f t="shared" si="5"/>
        <v>-11.378587411089935</v>
      </c>
      <c r="AH11">
        <f t="shared" si="6"/>
        <v>-1850.0959494427052</v>
      </c>
      <c r="AI11">
        <f t="shared" si="7"/>
        <v>2958.6660022093101</v>
      </c>
      <c r="AJ11">
        <f t="shared" si="8"/>
        <v>-740.13186461519035</v>
      </c>
      <c r="AK11">
        <f t="shared" si="32"/>
        <v>22.482571404069773</v>
      </c>
      <c r="AL11">
        <f t="shared" si="9"/>
        <v>2241.0167089981896</v>
      </c>
      <c r="AN11">
        <f t="shared" si="10"/>
        <v>3218.0002877562115</v>
      </c>
      <c r="AO11">
        <f t="shared" si="11"/>
        <v>-160.90001438781056</v>
      </c>
      <c r="AP11">
        <f t="shared" si="12"/>
        <v>-7.2166947007214386</v>
      </c>
      <c r="AQ11">
        <f t="shared" si="13"/>
        <v>-1173.3950051793331</v>
      </c>
      <c r="AR11">
        <f t="shared" si="14"/>
        <v>1876.4885734883467</v>
      </c>
      <c r="AS11">
        <f t="shared" si="15"/>
        <v>-469.41729339774759</v>
      </c>
      <c r="AT11">
        <f t="shared" si="16"/>
        <v>14.259226391512165</v>
      </c>
      <c r="AU11">
        <f t="shared" si="17"/>
        <v>1421.3305064821113</v>
      </c>
      <c r="AW11">
        <v>8</v>
      </c>
      <c r="AX11">
        <f>(R11*SUMPRODUCT(K12:$K$23, X12:$X$23)-$AZ$3*SUMPRODUCT(K11:$K$22, W12:$W$23))/Z11</f>
        <v>10954.345751407876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5573.8818482831803</v>
      </c>
      <c r="P12">
        <f t="shared" si="30"/>
        <v>278.694092414159</v>
      </c>
      <c r="Q12" s="5">
        <f t="shared" si="31"/>
        <v>12.5</v>
      </c>
      <c r="R12">
        <f t="shared" si="0"/>
        <v>1000000</v>
      </c>
      <c r="S12">
        <f t="shared" si="1"/>
        <v>11811.932980594242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9971.5984530956939</v>
      </c>
      <c r="AC12">
        <f t="shared" si="2"/>
        <v>10621.848666912343</v>
      </c>
      <c r="AE12">
        <f t="shared" si="3"/>
        <v>5012.2981206362292</v>
      </c>
      <c r="AF12">
        <f t="shared" si="4"/>
        <v>-250.61490603181144</v>
      </c>
      <c r="AG12">
        <f t="shared" si="5"/>
        <v>-11.240591066215536</v>
      </c>
      <c r="AH12">
        <f t="shared" si="6"/>
        <v>-1936.8376610799278</v>
      </c>
      <c r="AI12">
        <f t="shared" si="7"/>
        <v>2813.6049624582747</v>
      </c>
      <c r="AJ12">
        <f t="shared" si="8"/>
        <v>-650.25021381664919</v>
      </c>
      <c r="AK12">
        <f t="shared" si="32"/>
        <v>309.39891502170235</v>
      </c>
      <c r="AL12">
        <f t="shared" si="9"/>
        <v>2472.7536636633276</v>
      </c>
      <c r="AN12">
        <f t="shared" si="10"/>
        <v>2971.0030606265277</v>
      </c>
      <c r="AO12">
        <f t="shared" si="11"/>
        <v>-148.55015303132637</v>
      </c>
      <c r="AP12">
        <f t="shared" si="12"/>
        <v>-6.6627781622730984</v>
      </c>
      <c r="AQ12">
        <f t="shared" si="13"/>
        <v>-1148.0463612716576</v>
      </c>
      <c r="AR12">
        <f t="shared" si="14"/>
        <v>1667.7437681612707</v>
      </c>
      <c r="AS12">
        <f t="shared" si="15"/>
        <v>-385.43105955100219</v>
      </c>
      <c r="AT12">
        <f t="shared" si="16"/>
        <v>183.39394452605384</v>
      </c>
      <c r="AU12">
        <f t="shared" si="17"/>
        <v>1465.7066531363223</v>
      </c>
      <c r="AW12">
        <v>9</v>
      </c>
      <c r="AX12">
        <f>(R12*SUMPRODUCT(K13:$K$23, X13:$X$23)-$AZ$3*SUMPRODUCT(K12:$K$22, W13:$W$23))/Z12</f>
        <v>11811.932980594242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5573.8818482831803</v>
      </c>
      <c r="P13">
        <f t="shared" si="30"/>
        <v>278.694092414159</v>
      </c>
      <c r="Q13" s="5">
        <f t="shared" si="31"/>
        <v>12.5</v>
      </c>
      <c r="R13">
        <f t="shared" si="0"/>
        <v>1000000</v>
      </c>
      <c r="S13">
        <f t="shared" si="1"/>
        <v>12600.807560177234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10621.848666912343</v>
      </c>
      <c r="AC13">
        <f t="shared" si="2"/>
        <v>11192.355887119991</v>
      </c>
      <c r="AE13">
        <f t="shared" si="3"/>
        <v>4950.8627935800369</v>
      </c>
      <c r="AF13">
        <f t="shared" si="4"/>
        <v>-247.54313967900183</v>
      </c>
      <c r="AG13">
        <f t="shared" si="5"/>
        <v>-11.102816063245401</v>
      </c>
      <c r="AH13">
        <f t="shared" si="6"/>
        <v>-2029.527384638483</v>
      </c>
      <c r="AI13">
        <f t="shared" si="7"/>
        <v>2662.6894531993071</v>
      </c>
      <c r="AJ13">
        <f t="shared" si="8"/>
        <v>-570.50722020764806</v>
      </c>
      <c r="AK13">
        <f t="shared" si="32"/>
        <v>1072.7617824569365</v>
      </c>
      <c r="AL13">
        <f t="shared" si="9"/>
        <v>3164.9440154485956</v>
      </c>
      <c r="AN13">
        <f t="shared" si="10"/>
        <v>2658.3818459413706</v>
      </c>
      <c r="AO13">
        <f t="shared" si="11"/>
        <v>-132.91909229706852</v>
      </c>
      <c r="AP13">
        <f t="shared" si="12"/>
        <v>-5.9616931213750579</v>
      </c>
      <c r="AQ13">
        <f t="shared" si="13"/>
        <v>-1089.7613163830838</v>
      </c>
      <c r="AR13">
        <f t="shared" si="14"/>
        <v>1429.7397441398434</v>
      </c>
      <c r="AS13">
        <f t="shared" si="15"/>
        <v>-306.33570357577901</v>
      </c>
      <c r="AT13">
        <f t="shared" si="16"/>
        <v>576.02292093436154</v>
      </c>
      <c r="AU13">
        <f t="shared" si="17"/>
        <v>1699.426961498426</v>
      </c>
      <c r="AW13">
        <v>10</v>
      </c>
      <c r="AX13">
        <f>(R13*SUMPRODUCT(K14:$K$23, X14:$X$23)-$AZ$3*SUMPRODUCT(K13:$K$22, W14:$W$23))/Z13</f>
        <v>12600.807560177234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5573.8818482831803</v>
      </c>
      <c r="P14">
        <f t="shared" si="30"/>
        <v>278.694092414159</v>
      </c>
      <c r="Q14" s="5">
        <f t="shared" si="31"/>
        <v>12.5</v>
      </c>
      <c r="R14">
        <f t="shared" si="0"/>
        <v>1000000</v>
      </c>
      <c r="S14">
        <f t="shared" si="1"/>
        <v>13251.732052507066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11192.355887119991</v>
      </c>
      <c r="AC14">
        <f t="shared" si="2"/>
        <v>11624.598262013435</v>
      </c>
      <c r="AE14">
        <f t="shared" si="3"/>
        <v>4889.4844077354119</v>
      </c>
      <c r="AF14">
        <f t="shared" si="4"/>
        <v>-244.47422038677061</v>
      </c>
      <c r="AG14">
        <f t="shared" si="5"/>
        <v>-10.965168756764708</v>
      </c>
      <c r="AH14">
        <f t="shared" si="6"/>
        <v>-2129.5316678591739</v>
      </c>
      <c r="AI14">
        <f t="shared" si="7"/>
        <v>2504.5133507327023</v>
      </c>
      <c r="AJ14">
        <f t="shared" si="8"/>
        <v>-432.24237489344341</v>
      </c>
      <c r="AK14">
        <f t="shared" si="32"/>
        <v>1108.6156252128044</v>
      </c>
      <c r="AL14">
        <f t="shared" si="9"/>
        <v>3180.8866010520633</v>
      </c>
      <c r="AN14">
        <f t="shared" si="10"/>
        <v>2418.4755680862113</v>
      </c>
      <c r="AO14">
        <f t="shared" si="11"/>
        <v>-120.92377840431058</v>
      </c>
      <c r="AP14">
        <f t="shared" si="12"/>
        <v>-5.423678761757234</v>
      </c>
      <c r="AQ14">
        <f t="shared" si="13"/>
        <v>-1053.3258480250768</v>
      </c>
      <c r="AR14">
        <f t="shared" si="14"/>
        <v>1238.8022628950666</v>
      </c>
      <c r="AS14">
        <f t="shared" si="15"/>
        <v>-213.79915262998472</v>
      </c>
      <c r="AT14">
        <f t="shared" si="16"/>
        <v>548.35225565584312</v>
      </c>
      <c r="AU14">
        <f t="shared" si="17"/>
        <v>1573.3553659209251</v>
      </c>
      <c r="AW14">
        <v>11</v>
      </c>
      <c r="AX14">
        <f>(R14*SUMPRODUCT(K15:$K$23, X15:$X$23)-$AZ$3*SUMPRODUCT(K14:$K$22, W15:$W$23))/Z14</f>
        <v>13251.732052507066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5573.8818482831803</v>
      </c>
      <c r="P15">
        <f t="shared" si="30"/>
        <v>278.694092414159</v>
      </c>
      <c r="Q15" s="5">
        <f t="shared" si="31"/>
        <v>12.5</v>
      </c>
      <c r="R15">
        <f t="shared" si="0"/>
        <v>1000000</v>
      </c>
      <c r="S15">
        <f t="shared" si="1"/>
        <v>13805.26305926942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11624.598262013435</v>
      </c>
      <c r="AC15">
        <f t="shared" si="2"/>
        <v>11958.221071055754</v>
      </c>
      <c r="AE15">
        <f t="shared" si="3"/>
        <v>4828.1377239647081</v>
      </c>
      <c r="AF15">
        <f t="shared" si="4"/>
        <v>-241.40688619823538</v>
      </c>
      <c r="AG15">
        <f t="shared" si="5"/>
        <v>-10.827592545426464</v>
      </c>
      <c r="AH15">
        <f t="shared" si="6"/>
        <v>-2233.9619016476909</v>
      </c>
      <c r="AI15">
        <f t="shared" si="7"/>
        <v>2341.9413435733559</v>
      </c>
      <c r="AJ15">
        <f t="shared" si="8"/>
        <v>-333.6228090423192</v>
      </c>
      <c r="AK15">
        <f t="shared" si="32"/>
        <v>1134.7930369845935</v>
      </c>
      <c r="AL15">
        <f t="shared" si="9"/>
        <v>3143.1115715156302</v>
      </c>
      <c r="AN15">
        <f t="shared" si="10"/>
        <v>2199.8874182876771</v>
      </c>
      <c r="AO15">
        <f t="shared" si="11"/>
        <v>-109.99437091438385</v>
      </c>
      <c r="AP15">
        <f t="shared" si="12"/>
        <v>-4.9334724841836834</v>
      </c>
      <c r="AQ15">
        <f t="shared" si="13"/>
        <v>-1017.8799697397968</v>
      </c>
      <c r="AR15">
        <f t="shared" si="14"/>
        <v>1067.079605149313</v>
      </c>
      <c r="AS15">
        <f t="shared" si="15"/>
        <v>-152.01153364434455</v>
      </c>
      <c r="AT15">
        <f t="shared" si="16"/>
        <v>517.05586442403603</v>
      </c>
      <c r="AU15">
        <f t="shared" si="17"/>
        <v>1432.1239359290046</v>
      </c>
      <c r="AW15">
        <v>12</v>
      </c>
      <c r="AX15">
        <f>(R15*SUMPRODUCT(K16:$K$23, X16:$X$23)-$AZ$3*SUMPRODUCT(K15:$K$22, W16:$W$23))/Z15</f>
        <v>13805.26305926942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5573.8818482831803</v>
      </c>
      <c r="P16">
        <f t="shared" si="30"/>
        <v>278.694092414159</v>
      </c>
      <c r="Q16" s="5">
        <f t="shared" si="31"/>
        <v>12.5</v>
      </c>
      <c r="R16">
        <f t="shared" si="0"/>
        <v>1000000</v>
      </c>
      <c r="S16">
        <f t="shared" si="1"/>
        <v>13802.064463545528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11958.221071055754</v>
      </c>
      <c r="AC16">
        <f t="shared" si="2"/>
        <v>11789.936466160179</v>
      </c>
      <c r="AE16">
        <f t="shared" si="3"/>
        <v>4761.295894155015</v>
      </c>
      <c r="AF16">
        <f t="shared" si="4"/>
        <v>-238.06479470775074</v>
      </c>
      <c r="AG16">
        <f t="shared" si="5"/>
        <v>-10.677692907191666</v>
      </c>
      <c r="AH16">
        <f t="shared" si="6"/>
        <v>-3329.8970224427676</v>
      </c>
      <c r="AI16">
        <f t="shared" si="7"/>
        <v>1182.6563840973049</v>
      </c>
      <c r="AJ16">
        <f t="shared" si="8"/>
        <v>168.28460489557438</v>
      </c>
      <c r="AK16">
        <f t="shared" si="32"/>
        <v>1153.7016519352112</v>
      </c>
      <c r="AL16">
        <f t="shared" si="9"/>
        <v>2504.6426409280903</v>
      </c>
      <c r="AN16">
        <f t="shared" si="10"/>
        <v>1998.4263379554943</v>
      </c>
      <c r="AO16">
        <f t="shared" si="11"/>
        <v>-99.921316897774716</v>
      </c>
      <c r="AP16">
        <f t="shared" si="12"/>
        <v>-4.481675411210575</v>
      </c>
      <c r="AQ16">
        <f t="shared" si="13"/>
        <v>-1397.6350263167556</v>
      </c>
      <c r="AR16">
        <f t="shared" si="14"/>
        <v>496.38831932975347</v>
      </c>
      <c r="AS16">
        <f t="shared" si="15"/>
        <v>70.632952492744366</v>
      </c>
      <c r="AT16">
        <f t="shared" si="16"/>
        <v>484.23534655773796</v>
      </c>
      <c r="AU16">
        <f t="shared" si="17"/>
        <v>1051.2566183802358</v>
      </c>
      <c r="AW16">
        <v>13</v>
      </c>
      <c r="AX16">
        <f>(R16*SUMPRODUCT(K17:$K$23, X17:$X$23)-$AZ$3*SUMPRODUCT(K16:$K$22, W17:$W$23))/Z16</f>
        <v>13802.064463545528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5573.8818482831803</v>
      </c>
      <c r="P17">
        <f t="shared" si="30"/>
        <v>278.694092414159</v>
      </c>
      <c r="Q17" s="5">
        <f t="shared" si="31"/>
        <v>12.5</v>
      </c>
      <c r="R17">
        <f t="shared" si="0"/>
        <v>1000000</v>
      </c>
      <c r="S17">
        <f t="shared" si="1"/>
        <v>13251.788078457414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11789.936466160179</v>
      </c>
      <c r="AC17">
        <f t="shared" si="2"/>
        <v>11146.347938047929</v>
      </c>
      <c r="AE17">
        <f t="shared" si="3"/>
        <v>4688.3051614394763</v>
      </c>
      <c r="AF17">
        <f t="shared" si="4"/>
        <v>-234.4152580719738</v>
      </c>
      <c r="AG17">
        <f t="shared" si="5"/>
        <v>-10.514003725436718</v>
      </c>
      <c r="AH17">
        <f t="shared" si="6"/>
        <v>-4552.9802146425818</v>
      </c>
      <c r="AI17">
        <f t="shared" si="7"/>
        <v>-109.60431500051618</v>
      </c>
      <c r="AJ17">
        <f t="shared" si="8"/>
        <v>643.58852811225006</v>
      </c>
      <c r="AK17">
        <f t="shared" si="32"/>
        <v>1137.0678458669377</v>
      </c>
      <c r="AL17">
        <f t="shared" si="9"/>
        <v>1671.0520589786715</v>
      </c>
      <c r="AN17">
        <f t="shared" si="10"/>
        <v>1812.6794533900788</v>
      </c>
      <c r="AO17">
        <f t="shared" si="11"/>
        <v>-90.633972669503933</v>
      </c>
      <c r="AP17">
        <f t="shared" si="12"/>
        <v>-4.0651190290937125</v>
      </c>
      <c r="AQ17">
        <f t="shared" si="13"/>
        <v>-1760.357613803485</v>
      </c>
      <c r="AR17">
        <f t="shared" si="14"/>
        <v>-42.377252112003873</v>
      </c>
      <c r="AS17">
        <f t="shared" si="15"/>
        <v>248.83612759294985</v>
      </c>
      <c r="AT17">
        <f t="shared" si="16"/>
        <v>439.6342495505715</v>
      </c>
      <c r="AU17">
        <f t="shared" si="17"/>
        <v>646.0931250315175</v>
      </c>
      <c r="AW17">
        <v>14</v>
      </c>
      <c r="AX17">
        <f>(R17*SUMPRODUCT(K18:$K$23, X18:$X$23)-$AZ$3*SUMPRODUCT(K17:$K$22, W18:$W$23))/Z17</f>
        <v>13251.788078457414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5573.8818482831803</v>
      </c>
      <c r="P18">
        <f t="shared" si="30"/>
        <v>278.694092414159</v>
      </c>
      <c r="Q18" s="5">
        <f t="shared" si="31"/>
        <v>12.5</v>
      </c>
      <c r="R18">
        <f t="shared" si="0"/>
        <v>1000000</v>
      </c>
      <c r="S18">
        <f t="shared" si="1"/>
        <v>12204.701553953017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11146.347938047929</v>
      </c>
      <c r="AC18">
        <f t="shared" si="2"/>
        <v>10092.129035587976</v>
      </c>
      <c r="AE18">
        <f t="shared" si="3"/>
        <v>4609.0709054475592</v>
      </c>
      <c r="AF18">
        <f t="shared" si="4"/>
        <v>-230.45354527237794</v>
      </c>
      <c r="AG18">
        <f t="shared" si="5"/>
        <v>-10.336312804305328</v>
      </c>
      <c r="AH18">
        <f t="shared" si="6"/>
        <v>-5804.0707101617718</v>
      </c>
      <c r="AI18">
        <f t="shared" si="7"/>
        <v>-1435.7896627908958</v>
      </c>
      <c r="AJ18">
        <f t="shared" si="8"/>
        <v>1054.2189024599538</v>
      </c>
      <c r="AK18">
        <f t="shared" si="32"/>
        <v>1086.7475708756178</v>
      </c>
      <c r="AL18">
        <f t="shared" si="9"/>
        <v>705.17681054467585</v>
      </c>
      <c r="AN18">
        <f t="shared" si="10"/>
        <v>1641.5748744830901</v>
      </c>
      <c r="AO18">
        <f t="shared" si="11"/>
        <v>-82.078743724154492</v>
      </c>
      <c r="AP18">
        <f t="shared" si="12"/>
        <v>-3.681399514659415</v>
      </c>
      <c r="AQ18">
        <f t="shared" si="13"/>
        <v>-2067.1881259764655</v>
      </c>
      <c r="AR18">
        <f t="shared" si="14"/>
        <v>-511.37339473218913</v>
      </c>
      <c r="AS18">
        <f t="shared" si="15"/>
        <v>375.47247546962041</v>
      </c>
      <c r="AT18">
        <f t="shared" si="16"/>
        <v>387.05794374879855</v>
      </c>
      <c r="AU18">
        <f t="shared" si="17"/>
        <v>251.1570244862298</v>
      </c>
      <c r="AW18">
        <v>15</v>
      </c>
      <c r="AX18">
        <f>(R18*SUMPRODUCT(K19:$K$23, X19:$X$23)-$AZ$3*SUMPRODUCT(K18:$K$22, W19:$W$23))/Z18</f>
        <v>12204.701553953017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5573.8818482831803</v>
      </c>
      <c r="P19">
        <f t="shared" si="30"/>
        <v>278.694092414159</v>
      </c>
      <c r="Q19" s="5">
        <f t="shared" si="31"/>
        <v>12.5</v>
      </c>
      <c r="R19">
        <f t="shared" si="0"/>
        <v>1000000</v>
      </c>
      <c r="S19">
        <f t="shared" si="1"/>
        <v>10683.064084733625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10092.129035587976</v>
      </c>
      <c r="AC19">
        <f t="shared" si="2"/>
        <v>8669.3417914419879</v>
      </c>
      <c r="AE19">
        <f t="shared" si="3"/>
        <v>4523.2235306848443</v>
      </c>
      <c r="AF19">
        <f t="shared" si="4"/>
        <v>-226.16117653424223</v>
      </c>
      <c r="AG19">
        <f t="shared" si="5"/>
        <v>-10.143791288108416</v>
      </c>
      <c r="AH19">
        <f t="shared" si="6"/>
        <v>-7132.6710523087886</v>
      </c>
      <c r="AI19">
        <f t="shared" si="7"/>
        <v>-2845.7524894462949</v>
      </c>
      <c r="AJ19">
        <f t="shared" si="8"/>
        <v>1422.7872441459876</v>
      </c>
      <c r="AK19">
        <f t="shared" si="32"/>
        <v>1007.2433972817006</v>
      </c>
      <c r="AL19">
        <f t="shared" si="9"/>
        <v>-415.72184801860669</v>
      </c>
      <c r="AN19">
        <f t="shared" si="10"/>
        <v>1484.0123816189982</v>
      </c>
      <c r="AO19">
        <f t="shared" si="11"/>
        <v>-74.200619080949906</v>
      </c>
      <c r="AP19">
        <f t="shared" si="12"/>
        <v>-3.3280495129173109</v>
      </c>
      <c r="AQ19">
        <f t="shared" si="13"/>
        <v>-2340.139080864531</v>
      </c>
      <c r="AR19">
        <f t="shared" si="14"/>
        <v>-933.65536783940024</v>
      </c>
      <c r="AS19">
        <f t="shared" si="15"/>
        <v>466.79848395697877</v>
      </c>
      <c r="AT19">
        <f t="shared" si="16"/>
        <v>330.46380810715999</v>
      </c>
      <c r="AU19">
        <f t="shared" si="17"/>
        <v>-136.39307577526148</v>
      </c>
      <c r="AW19">
        <v>16</v>
      </c>
      <c r="AX19">
        <f>(R19*SUMPRODUCT(K20:$K$23, X20:$X$23)-$AZ$3*SUMPRODUCT(K19:$K$22, W20:$W$23))/Z19</f>
        <v>10683.064084733625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5573.8818482831803</v>
      </c>
      <c r="P20">
        <f t="shared" si="30"/>
        <v>278.694092414159</v>
      </c>
      <c r="Q20" s="5">
        <f t="shared" si="31"/>
        <v>12.5</v>
      </c>
      <c r="R20">
        <f t="shared" si="0"/>
        <v>1000000</v>
      </c>
      <c r="S20">
        <f t="shared" si="1"/>
        <v>8717.2072393397229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8669.3417914419879</v>
      </c>
      <c r="AC20">
        <f t="shared" si="2"/>
        <v>6929.1903918215939</v>
      </c>
      <c r="AE20">
        <f t="shared" si="3"/>
        <v>4430.6034590956933</v>
      </c>
      <c r="AF20">
        <f t="shared" si="4"/>
        <v>-221.53017295478466</v>
      </c>
      <c r="AG20">
        <f t="shared" si="5"/>
        <v>-9.9360813067386111</v>
      </c>
      <c r="AH20">
        <f t="shared" si="6"/>
        <v>-8501.7654790975157</v>
      </c>
      <c r="AI20">
        <f t="shared" si="7"/>
        <v>-4302.6282742633457</v>
      </c>
      <c r="AJ20">
        <f t="shared" si="8"/>
        <v>1740.1513996203939</v>
      </c>
      <c r="AK20">
        <f t="shared" si="32"/>
        <v>901.48905543080286</v>
      </c>
      <c r="AL20">
        <f t="shared" si="9"/>
        <v>-1660.9878192121489</v>
      </c>
      <c r="AN20">
        <f t="shared" si="10"/>
        <v>1339.0429991562005</v>
      </c>
      <c r="AO20">
        <f t="shared" si="11"/>
        <v>-66.952149957810022</v>
      </c>
      <c r="AP20">
        <f t="shared" si="12"/>
        <v>-3.0029408489539504</v>
      </c>
      <c r="AQ20">
        <f t="shared" si="13"/>
        <v>-2569.4534955238273</v>
      </c>
      <c r="AR20">
        <f t="shared" si="14"/>
        <v>-1300.3655871743906</v>
      </c>
      <c r="AS20">
        <f t="shared" si="15"/>
        <v>525.91877622222239</v>
      </c>
      <c r="AT20">
        <f t="shared" si="16"/>
        <v>272.45331694318088</v>
      </c>
      <c r="AU20">
        <f t="shared" si="17"/>
        <v>-501.99349400898745</v>
      </c>
      <c r="AW20">
        <v>17</v>
      </c>
      <c r="AX20">
        <f>(R20*SUMPRODUCT(K21:$K$23, X21:$X$23)-$AZ$3*SUMPRODUCT(K20:$K$22, W21:$W$23))/Z20</f>
        <v>8717.2072393397229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5573.8818482831803</v>
      </c>
      <c r="P21">
        <f t="shared" si="30"/>
        <v>278.694092414159</v>
      </c>
      <c r="Q21" s="5">
        <f t="shared" si="31"/>
        <v>12.5</v>
      </c>
      <c r="R21">
        <f t="shared" si="0"/>
        <v>1000000</v>
      </c>
      <c r="S21">
        <f t="shared" si="1"/>
        <v>6290.7559894877058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6929.1903918215939</v>
      </c>
      <c r="AC21">
        <f t="shared" si="2"/>
        <v>4887.3881188895521</v>
      </c>
      <c r="AE21">
        <f t="shared" si="3"/>
        <v>4330.437226768322</v>
      </c>
      <c r="AF21">
        <f t="shared" si="4"/>
        <v>-216.52186133841607</v>
      </c>
      <c r="AG21">
        <f t="shared" si="5"/>
        <v>-9.7114482882834743</v>
      </c>
      <c r="AH21">
        <f t="shared" si="6"/>
        <v>-10021.776431019962</v>
      </c>
      <c r="AI21">
        <f t="shared" si="7"/>
        <v>-5917.5725138783391</v>
      </c>
      <c r="AJ21">
        <f t="shared" si="8"/>
        <v>2041.8022729320419</v>
      </c>
      <c r="AK21">
        <f t="shared" si="32"/>
        <v>773.01740300760491</v>
      </c>
      <c r="AL21">
        <f t="shared" si="9"/>
        <v>-3102.7528379386922</v>
      </c>
      <c r="AN21">
        <f t="shared" si="10"/>
        <v>1205.6064299193356</v>
      </c>
      <c r="AO21">
        <f t="shared" si="11"/>
        <v>-60.280321495966774</v>
      </c>
      <c r="AP21">
        <f t="shared" si="12"/>
        <v>-2.7036956979332905</v>
      </c>
      <c r="AQ21">
        <f t="shared" si="13"/>
        <v>-2790.091963408599</v>
      </c>
      <c r="AR21">
        <f t="shared" si="14"/>
        <v>-1647.4695506831636</v>
      </c>
      <c r="AS21">
        <f t="shared" si="15"/>
        <v>568.44374366045508</v>
      </c>
      <c r="AT21">
        <f t="shared" si="16"/>
        <v>215.21031311681321</v>
      </c>
      <c r="AU21">
        <f t="shared" si="17"/>
        <v>-863.81549390589532</v>
      </c>
      <c r="AW21">
        <v>18</v>
      </c>
      <c r="AX21">
        <f>(R21*SUMPRODUCT(K22:$K$23, X22:$X$23)-$AZ$3*SUMPRODUCT(K21:$K$22, W22:$W$23))/Z21</f>
        <v>6290.7559894877058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5573.8818482831803</v>
      </c>
      <c r="P22">
        <f t="shared" si="30"/>
        <v>278.694092414159</v>
      </c>
      <c r="Q22" s="5">
        <f t="shared" si="31"/>
        <v>12.5</v>
      </c>
      <c r="R22">
        <f t="shared" si="0"/>
        <v>1000000</v>
      </c>
      <c r="S22">
        <f t="shared" si="1"/>
        <v>3387.2053298311225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4887.3881188895521</v>
      </c>
      <c r="AC22">
        <f t="shared" si="2"/>
        <v>2565.6954267312658</v>
      </c>
      <c r="AE22">
        <f t="shared" si="3"/>
        <v>4222.03019147752</v>
      </c>
      <c r="AF22">
        <f t="shared" si="4"/>
        <v>-211.101509573876</v>
      </c>
      <c r="AG22">
        <f t="shared" si="5"/>
        <v>-9.4683344265225902</v>
      </c>
      <c r="AH22">
        <f t="shared" si="6"/>
        <v>-11679.950310244041</v>
      </c>
      <c r="AI22">
        <f t="shared" si="7"/>
        <v>-7678.4899627669201</v>
      </c>
      <c r="AJ22">
        <f t="shared" si="8"/>
        <v>2321.6926921582863</v>
      </c>
      <c r="AK22">
        <f t="shared" si="32"/>
        <v>622.88217605552381</v>
      </c>
      <c r="AL22">
        <f t="shared" si="9"/>
        <v>-4733.9150945531101</v>
      </c>
      <c r="AN22">
        <f t="shared" si="10"/>
        <v>1082.7727306539543</v>
      </c>
      <c r="AO22">
        <f t="shared" si="11"/>
        <v>-54.138636532697717</v>
      </c>
      <c r="AP22">
        <f t="shared" si="12"/>
        <v>-2.4282285670162276</v>
      </c>
      <c r="AQ22">
        <f t="shared" si="13"/>
        <v>-2995.4147928297161</v>
      </c>
      <c r="AR22">
        <f t="shared" si="14"/>
        <v>-1969.2089272754756</v>
      </c>
      <c r="AS22">
        <f t="shared" si="15"/>
        <v>595.41628600903459</v>
      </c>
      <c r="AT22">
        <f t="shared" si="16"/>
        <v>159.74301557689552</v>
      </c>
      <c r="AU22">
        <f t="shared" si="17"/>
        <v>-1214.0496256895456</v>
      </c>
      <c r="AW22">
        <v>19</v>
      </c>
      <c r="AX22">
        <f>(R22*SUMPRODUCT(K23:$K$23, X23:$X$23)-$AZ$3*SUMPRODUCT(K22:$K$22, W23:$W$23))/Z22</f>
        <v>3387.2053298311225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5573.8818482831803</v>
      </c>
      <c r="P23">
        <f t="shared" si="30"/>
        <v>278.694092414159</v>
      </c>
      <c r="Q23" s="5">
        <f t="shared" si="31"/>
        <v>12.5</v>
      </c>
      <c r="R23">
        <f t="shared" si="0"/>
        <v>1000000</v>
      </c>
      <c r="S23">
        <f t="shared" si="1"/>
        <v>3483.7726653563041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2565.6954267312658</v>
      </c>
      <c r="AC23">
        <f t="shared" si="2"/>
        <v>2565.6954267312658</v>
      </c>
      <c r="AE23">
        <f t="shared" si="3"/>
        <v>4104.9989597464</v>
      </c>
      <c r="AF23">
        <f t="shared" si="4"/>
        <v>-205.24994798731998</v>
      </c>
      <c r="AG23">
        <f t="shared" si="5"/>
        <v>-9.2058799223802765</v>
      </c>
      <c r="AH23">
        <f t="shared" si="6"/>
        <v>-13421.692790167059</v>
      </c>
      <c r="AI23">
        <f t="shared" si="7"/>
        <v>-9531.1496583303597</v>
      </c>
      <c r="AJ23">
        <f t="shared" si="8"/>
        <v>0</v>
      </c>
      <c r="AK23">
        <f t="shared" si="32"/>
        <v>452.5811106943242</v>
      </c>
      <c r="AL23">
        <f t="shared" si="9"/>
        <v>-9078.5685476360359</v>
      </c>
      <c r="AN23">
        <f t="shared" si="10"/>
        <v>969.77546736071849</v>
      </c>
      <c r="AO23">
        <f t="shared" si="11"/>
        <v>-48.488773368035922</v>
      </c>
      <c r="AP23">
        <f t="shared" si="12"/>
        <v>-2.1748206495878191</v>
      </c>
      <c r="AQ23">
        <f t="shared" si="13"/>
        <v>-3170.7750783840279</v>
      </c>
      <c r="AR23">
        <f t="shared" si="14"/>
        <v>-2251.6632050409335</v>
      </c>
      <c r="AS23">
        <f t="shared" si="15"/>
        <v>0</v>
      </c>
      <c r="AT23">
        <f t="shared" si="16"/>
        <v>106.91892067357209</v>
      </c>
      <c r="AU23">
        <f t="shared" si="17"/>
        <v>-2144.7442843673616</v>
      </c>
      <c r="AW23">
        <v>20</v>
      </c>
      <c r="AX23">
        <f>(R23*SUMPRODUCT(K$23:$K24, X$23:$X24)-$AZ$3*SUMPRODUCT(K$22:$K23, W$23:$W24))/Z23</f>
        <v>3483.7726653563041</v>
      </c>
    </row>
    <row r="25" spans="5:50" x14ac:dyDescent="0.25">
      <c r="AN25" s="6">
        <f t="shared" ref="AN25:AU25" si="33">SUM(AN3:AN23)</f>
        <v>55458.220227568927</v>
      </c>
      <c r="AO25" s="6">
        <f t="shared" si="33"/>
        <v>-6953.3223975908322</v>
      </c>
      <c r="AP25" s="6">
        <f t="shared" si="33"/>
        <v>-736.82770042010247</v>
      </c>
      <c r="AQ25" s="6">
        <f t="shared" si="33"/>
        <v>-33378.208066772124</v>
      </c>
      <c r="AR25" s="6">
        <f t="shared" si="33"/>
        <v>14389.862062785864</v>
      </c>
      <c r="AS25" s="6">
        <f t="shared" si="33"/>
        <v>-6324.4322543098233</v>
      </c>
      <c r="AT25" s="6">
        <f t="shared" si="33"/>
        <v>4835.5606031094112</v>
      </c>
      <c r="AU25" s="7">
        <f t="shared" si="33"/>
        <v>12900.990411585453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22370.462305692079</v>
      </c>
      <c r="K3">
        <v>1</v>
      </c>
      <c r="L3" s="2">
        <v>0</v>
      </c>
      <c r="O3">
        <f>$C$3</f>
        <v>22370.462305692079</v>
      </c>
      <c r="P3">
        <f>O3*B5</f>
        <v>17896.369844553665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22370.462305692079</v>
      </c>
      <c r="AF3">
        <f t="shared" ref="AF3:AF23" si="4">-$Z3*P3</f>
        <v>-17896.369844553665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3849.1354904384143</v>
      </c>
      <c r="AJ3">
        <f t="shared" ref="AJ3:AJ23" si="8">AB3-AC3</f>
        <v>0</v>
      </c>
      <c r="AL3">
        <f t="shared" ref="AL3:AL23" si="9">SUM(AI3:AK3)</f>
        <v>3849.1354904384143</v>
      </c>
      <c r="AN3">
        <f t="shared" ref="AN3:AN23" si="10">AE3*$K3</f>
        <v>22370.462305692079</v>
      </c>
      <c r="AO3">
        <f t="shared" ref="AO3:AO23" si="11">AF3*$K3</f>
        <v>-17896.369844553665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3849.1354904384143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3849.1354904384143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13850.826495593674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11715.767569127449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11570.521188384213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-11570.521188384213</v>
      </c>
      <c r="AK4">
        <f>H4*SUM(AB4, AE4:AF4)</f>
        <v>0</v>
      </c>
      <c r="AL4">
        <f t="shared" si="9"/>
        <v>-13968.034188384212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-2280.3053072094344</v>
      </c>
      <c r="AR4">
        <f t="shared" si="14"/>
        <v>-2280.3053072094344</v>
      </c>
      <c r="AS4">
        <f t="shared" si="15"/>
        <v>-11004.870827833565</v>
      </c>
      <c r="AT4">
        <f t="shared" si="16"/>
        <v>0</v>
      </c>
      <c r="AU4">
        <f t="shared" si="17"/>
        <v>-13285.176135043001</v>
      </c>
      <c r="AW4">
        <v>1</v>
      </c>
      <c r="AX4">
        <f>(R4*SUMPRODUCT(K5:$K$23, X5:$X$23)-$AZ$3*SUMPRODUCT(K4:$K$22, W5:$W$23))/Z4</f>
        <v>11715.767569127449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22370.462305692079</v>
      </c>
      <c r="P5">
        <f t="shared" ref="P5:P23" si="30">O5*$C$5</f>
        <v>1118.523115284604</v>
      </c>
      <c r="Q5" s="5">
        <f t="shared" ref="Q5:Q23" si="31">$C$8</f>
        <v>12.5</v>
      </c>
      <c r="R5">
        <f t="shared" si="0"/>
        <v>1000000</v>
      </c>
      <c r="S5">
        <f t="shared" si="1"/>
        <v>22873.805242421455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11570.521188384213</v>
      </c>
      <c r="AC5">
        <f t="shared" si="2"/>
        <v>22306.795115543398</v>
      </c>
      <c r="AE5">
        <f t="shared" si="3"/>
        <v>21815.929356939541</v>
      </c>
      <c r="AF5">
        <f t="shared" si="4"/>
        <v>-1090.7964678469773</v>
      </c>
      <c r="AG5">
        <f t="shared" si="5"/>
        <v>-12.1901422167908</v>
      </c>
      <c r="AH5">
        <f t="shared" si="6"/>
        <v>-2515.0847867359589</v>
      </c>
      <c r="AI5">
        <f t="shared" si="7"/>
        <v>18197.857960139816</v>
      </c>
      <c r="AJ5">
        <f t="shared" si="8"/>
        <v>-10736.273927159185</v>
      </c>
      <c r="AK5">
        <f>H5*SUM(AB5, AE5:AF5)</f>
        <v>1676.1444466210446</v>
      </c>
      <c r="AL5">
        <f t="shared" si="9"/>
        <v>9137.7284796016756</v>
      </c>
      <c r="AN5">
        <f t="shared" si="10"/>
        <v>19725.648539252528</v>
      </c>
      <c r="AO5">
        <f t="shared" si="11"/>
        <v>-986.28242696262657</v>
      </c>
      <c r="AP5">
        <f t="shared" si="12"/>
        <v>-11.022150699045573</v>
      </c>
      <c r="AQ5">
        <f t="shared" si="13"/>
        <v>-2274.1033736338713</v>
      </c>
      <c r="AR5">
        <f t="shared" si="14"/>
        <v>16454.240587956985</v>
      </c>
      <c r="AS5">
        <f t="shared" si="15"/>
        <v>-9707.583969642641</v>
      </c>
      <c r="AT5">
        <f t="shared" si="16"/>
        <v>1515.5456232970178</v>
      </c>
      <c r="AU5">
        <f t="shared" si="17"/>
        <v>8262.2022416113632</v>
      </c>
      <c r="AW5">
        <v>2</v>
      </c>
      <c r="AX5">
        <f>(R5*SUMPRODUCT(K6:$K$23, X6:$X$23)-$AZ$3*SUMPRODUCT(K5:$K$22, W6:$W$23))/Z5</f>
        <v>22873.805242421455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22370.462305692079</v>
      </c>
      <c r="P6">
        <f t="shared" si="30"/>
        <v>1118.523115284604</v>
      </c>
      <c r="Q6" s="5">
        <f t="shared" si="31"/>
        <v>12.5</v>
      </c>
      <c r="R6">
        <f t="shared" si="0"/>
        <v>1000000</v>
      </c>
      <c r="S6">
        <f t="shared" si="1"/>
        <v>32552.564669371466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22306.795115543398</v>
      </c>
      <c r="AC6">
        <f t="shared" si="2"/>
        <v>31306.137731281546</v>
      </c>
      <c r="AE6">
        <f t="shared" si="3"/>
        <v>21513.904700522038</v>
      </c>
      <c r="AF6">
        <f t="shared" si="4"/>
        <v>-1075.695235026102</v>
      </c>
      <c r="AG6">
        <f t="shared" si="5"/>
        <v>-12.021379132969408</v>
      </c>
      <c r="AH6">
        <f t="shared" si="6"/>
        <v>-3748.9329322787867</v>
      </c>
      <c r="AI6">
        <f t="shared" si="7"/>
        <v>16677.255154084181</v>
      </c>
      <c r="AJ6">
        <f t="shared" si="8"/>
        <v>-8999.3426157381473</v>
      </c>
      <c r="AK6">
        <f>H6*SUM(AB6, AE6:AF6)</f>
        <v>2338.1517505828515</v>
      </c>
      <c r="AL6">
        <f t="shared" si="9"/>
        <v>10016.064288928887</v>
      </c>
      <c r="AN6">
        <f t="shared" si="10"/>
        <v>18443.692237487961</v>
      </c>
      <c r="AO6">
        <f t="shared" si="11"/>
        <v>-922.184611874398</v>
      </c>
      <c r="AP6">
        <f t="shared" si="12"/>
        <v>-10.305828722633859</v>
      </c>
      <c r="AQ6">
        <f t="shared" si="13"/>
        <v>-3213.9291395232144</v>
      </c>
      <c r="AR6">
        <f t="shared" si="14"/>
        <v>14297.272657367716</v>
      </c>
      <c r="AS6">
        <f t="shared" si="15"/>
        <v>-7715.061856732902</v>
      </c>
      <c r="AT6">
        <f t="shared" si="16"/>
        <v>2004.4781220606321</v>
      </c>
      <c r="AU6">
        <f t="shared" si="17"/>
        <v>8586.6889226954463</v>
      </c>
      <c r="AW6">
        <v>3</v>
      </c>
      <c r="AX6">
        <f>(R6*SUMPRODUCT(K7:$K$23, X7:$X$23)-$AZ$3*SUMPRODUCT(K6:$K$22, W7:$W$23))/Z6</f>
        <v>32552.564669371466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22370.462305692079</v>
      </c>
      <c r="P7">
        <f t="shared" si="30"/>
        <v>1118.523115284604</v>
      </c>
      <c r="Q7" s="5">
        <f t="shared" si="31"/>
        <v>12.5</v>
      </c>
      <c r="R7">
        <f t="shared" si="0"/>
        <v>1000000</v>
      </c>
      <c r="S7">
        <f t="shared" si="1"/>
        <v>40747.594149578254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31306.137731281546</v>
      </c>
      <c r="AC7">
        <f t="shared" si="2"/>
        <v>38586.639123878267</v>
      </c>
      <c r="AE7">
        <f t="shared" si="3"/>
        <v>21184.096240268369</v>
      </c>
      <c r="AF7">
        <f t="shared" si="4"/>
        <v>-1059.2048120134184</v>
      </c>
      <c r="AG7">
        <f t="shared" si="5"/>
        <v>-11.837091222561678</v>
      </c>
      <c r="AH7">
        <f t="shared" si="6"/>
        <v>-5125.929526242784</v>
      </c>
      <c r="AI7">
        <f t="shared" si="7"/>
        <v>14987.124810789606</v>
      </c>
      <c r="AJ7">
        <f t="shared" si="8"/>
        <v>-7280.5013925967214</v>
      </c>
      <c r="AK7">
        <f>H7*SUM(AB7, AE7:AF7)</f>
        <v>3173.2944991434019</v>
      </c>
      <c r="AL7">
        <f t="shared" si="9"/>
        <v>10879.917917336286</v>
      </c>
      <c r="AN7">
        <f t="shared" si="10"/>
        <v>17105.538454625203</v>
      </c>
      <c r="AO7">
        <f t="shared" si="11"/>
        <v>-855.27692273126002</v>
      </c>
      <c r="AP7">
        <f t="shared" si="12"/>
        <v>-9.5581051370766499</v>
      </c>
      <c r="AQ7">
        <f t="shared" si="13"/>
        <v>-4139.0382498438785</v>
      </c>
      <c r="AR7">
        <f t="shared" si="14"/>
        <v>12101.665176912988</v>
      </c>
      <c r="AS7">
        <f t="shared" si="15"/>
        <v>-5878.7920488808095</v>
      </c>
      <c r="AT7">
        <f t="shared" si="16"/>
        <v>2562.3425454311678</v>
      </c>
      <c r="AU7">
        <f t="shared" si="17"/>
        <v>8785.2156734633445</v>
      </c>
      <c r="AW7">
        <v>4</v>
      </c>
      <c r="AX7">
        <f>(R7*SUMPRODUCT(K8:$K$23, X8:$X$23)-$AZ$3*SUMPRODUCT(K7:$K$22, W8:$W$23))/Z7</f>
        <v>40747.594149578254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22370.462305692079</v>
      </c>
      <c r="P8">
        <f t="shared" si="30"/>
        <v>1118.523115284604</v>
      </c>
      <c r="Q8" s="5">
        <f t="shared" si="31"/>
        <v>12.5</v>
      </c>
      <c r="R8">
        <f t="shared" si="0"/>
        <v>1000000</v>
      </c>
      <c r="S8">
        <f t="shared" si="1"/>
        <v>47528.102340790952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38586.639123878267</v>
      </c>
      <c r="AC8">
        <f t="shared" si="2"/>
        <v>44246.912674319537</v>
      </c>
      <c r="AE8">
        <f t="shared" si="3"/>
        <v>20826.076434248855</v>
      </c>
      <c r="AF8">
        <f t="shared" si="4"/>
        <v>-1041.3038217124429</v>
      </c>
      <c r="AG8">
        <f t="shared" si="5"/>
        <v>-11.637039586878441</v>
      </c>
      <c r="AH8">
        <f t="shared" si="6"/>
        <v>-6534.4578766096574</v>
      </c>
      <c r="AI8">
        <f t="shared" si="7"/>
        <v>13238.677696339877</v>
      </c>
      <c r="AJ8">
        <f t="shared" si="8"/>
        <v>-5660.2735504412703</v>
      </c>
      <c r="AK8">
        <f t="shared" ref="AK8:AK23" si="32">H8*SUM(AB8:AB8, AE8:AF8)</f>
        <v>4091.8359627226687</v>
      </c>
      <c r="AL8">
        <f t="shared" si="9"/>
        <v>11670.240108621276</v>
      </c>
      <c r="AN8">
        <f t="shared" si="10"/>
        <v>15714.83779740114</v>
      </c>
      <c r="AO8">
        <f t="shared" si="11"/>
        <v>-785.74188987005709</v>
      </c>
      <c r="AP8">
        <f t="shared" si="12"/>
        <v>-8.781019801165753</v>
      </c>
      <c r="AQ8">
        <f t="shared" si="13"/>
        <v>-4930.7389199820127</v>
      </c>
      <c r="AR8">
        <f t="shared" si="14"/>
        <v>9989.5759677479055</v>
      </c>
      <c r="AS8">
        <f t="shared" si="15"/>
        <v>-4271.1012328670849</v>
      </c>
      <c r="AT8">
        <f t="shared" si="16"/>
        <v>3087.5973518474561</v>
      </c>
      <c r="AU8">
        <f t="shared" si="17"/>
        <v>8806.0720867282762</v>
      </c>
      <c r="AW8">
        <v>5</v>
      </c>
      <c r="AX8">
        <f>(R8*SUMPRODUCT(K9:$K$23, X9:$X$23)-$AZ$3*SUMPRODUCT(K8:$K$22, W9:$W$23))/Z8</f>
        <v>47528.102340790952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22370.462305692079</v>
      </c>
      <c r="P9">
        <f t="shared" si="30"/>
        <v>1118.523115284604</v>
      </c>
      <c r="Q9" s="5">
        <f t="shared" si="31"/>
        <v>12.5</v>
      </c>
      <c r="R9">
        <f t="shared" si="0"/>
        <v>1000000</v>
      </c>
      <c r="S9">
        <f t="shared" si="1"/>
        <v>52901.219108237143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44246.912674319537</v>
      </c>
      <c r="AC9">
        <f t="shared" si="2"/>
        <v>48331.785599589071</v>
      </c>
      <c r="AE9">
        <f t="shared" si="3"/>
        <v>20438.175266060105</v>
      </c>
      <c r="AF9">
        <f t="shared" si="4"/>
        <v>-1021.9087633030052</v>
      </c>
      <c r="AG9">
        <f t="shared" si="5"/>
        <v>-11.420291066615377</v>
      </c>
      <c r="AH9">
        <f t="shared" si="6"/>
        <v>-8030.2499515423342</v>
      </c>
      <c r="AI9">
        <f t="shared" si="7"/>
        <v>11374.596260148151</v>
      </c>
      <c r="AJ9">
        <f t="shared" si="8"/>
        <v>-4084.8729252695339</v>
      </c>
      <c r="AK9">
        <f t="shared" si="32"/>
        <v>4672.8773515974253</v>
      </c>
      <c r="AL9">
        <f t="shared" si="9"/>
        <v>11962.600686476042</v>
      </c>
      <c r="AN9">
        <f t="shared" si="10"/>
        <v>14367.558460578744</v>
      </c>
      <c r="AO9">
        <f t="shared" si="11"/>
        <v>-718.37792302893718</v>
      </c>
      <c r="AP9">
        <f t="shared" si="12"/>
        <v>-8.0281971066613647</v>
      </c>
      <c r="AQ9">
        <f t="shared" si="13"/>
        <v>-5645.0776123560045</v>
      </c>
      <c r="AR9">
        <f t="shared" si="14"/>
        <v>7996.0747280871428</v>
      </c>
      <c r="AS9">
        <f t="shared" si="15"/>
        <v>-2871.5699808732984</v>
      </c>
      <c r="AT9">
        <f t="shared" si="16"/>
        <v>3284.9233189462043</v>
      </c>
      <c r="AU9">
        <f t="shared" si="17"/>
        <v>8409.4280661600478</v>
      </c>
      <c r="AW9">
        <v>6</v>
      </c>
      <c r="AX9">
        <f>(R9*SUMPRODUCT(K10:$K$23, X10:$X$23)-$AZ$3*SUMPRODUCT(K9:$K$22, W10:$W$23))/Z9</f>
        <v>52901.219108237143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22370.462305692079</v>
      </c>
      <c r="P10">
        <f t="shared" si="30"/>
        <v>1118.523115284604</v>
      </c>
      <c r="Q10" s="5">
        <f t="shared" si="31"/>
        <v>12.5</v>
      </c>
      <c r="R10">
        <f t="shared" si="0"/>
        <v>1000000</v>
      </c>
      <c r="S10">
        <f t="shared" si="1"/>
        <v>56815.95364493112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48331.785599589071</v>
      </c>
      <c r="AC10">
        <f t="shared" si="2"/>
        <v>50845.473051177745</v>
      </c>
      <c r="AE10">
        <f t="shared" si="3"/>
        <v>20019.671682619581</v>
      </c>
      <c r="AF10">
        <f t="shared" si="4"/>
        <v>-1000.9835841309791</v>
      </c>
      <c r="AG10">
        <f t="shared" si="5"/>
        <v>-11.186442757111489</v>
      </c>
      <c r="AH10">
        <f t="shared" si="6"/>
        <v>-9571.6319070186546</v>
      </c>
      <c r="AI10">
        <f t="shared" si="7"/>
        <v>9435.8697487128338</v>
      </c>
      <c r="AJ10">
        <f t="shared" si="8"/>
        <v>-2513.6874515886739</v>
      </c>
      <c r="AK10">
        <f t="shared" si="32"/>
        <v>3657.1307218056172</v>
      </c>
      <c r="AL10">
        <f t="shared" si="9"/>
        <v>10579.313018929777</v>
      </c>
      <c r="AN10">
        <f t="shared" si="10"/>
        <v>13348.53480470883</v>
      </c>
      <c r="AO10">
        <f t="shared" si="11"/>
        <v>-667.42674023544157</v>
      </c>
      <c r="AP10">
        <f t="shared" si="12"/>
        <v>-7.4587946721335445</v>
      </c>
      <c r="AQ10">
        <f t="shared" si="13"/>
        <v>-6382.0857641548328</v>
      </c>
      <c r="AR10">
        <f t="shared" si="14"/>
        <v>6291.5635056464207</v>
      </c>
      <c r="AS10">
        <f t="shared" si="15"/>
        <v>-1676.0536819802978</v>
      </c>
      <c r="AT10">
        <f t="shared" si="16"/>
        <v>2438.4683974499844</v>
      </c>
      <c r="AU10">
        <f t="shared" si="17"/>
        <v>7053.9782211161073</v>
      </c>
      <c r="AW10">
        <v>7</v>
      </c>
      <c r="AX10">
        <f>(R10*SUMPRODUCT(K11:$K$23, X11:$X$23)-$AZ$3*SUMPRODUCT(K10:$K$22, W11:$W$23))/Z10</f>
        <v>56815.95364493112</v>
      </c>
    </row>
    <row r="11" spans="1:52" x14ac:dyDescent="0.25">
      <c r="A11" t="s">
        <v>33</v>
      </c>
      <c r="C11" s="24">
        <f>AU25</f>
        <v>50935.035078960223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22370.462305692079</v>
      </c>
      <c r="P11">
        <f t="shared" si="30"/>
        <v>1118.523115284604</v>
      </c>
      <c r="Q11" s="5">
        <f t="shared" si="31"/>
        <v>12.5</v>
      </c>
      <c r="R11">
        <f t="shared" si="0"/>
        <v>1000000</v>
      </c>
      <c r="S11">
        <f t="shared" si="1"/>
        <v>59397.827558456171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50845.473051177745</v>
      </c>
      <c r="AC11">
        <f t="shared" si="2"/>
        <v>51954.290468693362</v>
      </c>
      <c r="AE11">
        <f t="shared" si="3"/>
        <v>19567.070788995879</v>
      </c>
      <c r="AF11">
        <f t="shared" si="4"/>
        <v>-978.35353944979397</v>
      </c>
      <c r="AG11">
        <f t="shared" si="5"/>
        <v>-10.933541807055722</v>
      </c>
      <c r="AH11">
        <f t="shared" si="6"/>
        <v>-11282.921798772184</v>
      </c>
      <c r="AI11">
        <f t="shared" si="7"/>
        <v>7294.8619089668446</v>
      </c>
      <c r="AJ11">
        <f t="shared" si="8"/>
        <v>-1108.8174175156164</v>
      </c>
      <c r="AK11">
        <f t="shared" si="32"/>
        <v>3561.9739624271338</v>
      </c>
      <c r="AL11">
        <f t="shared" si="9"/>
        <v>9748.0184538783615</v>
      </c>
      <c r="AN11">
        <f t="shared" si="10"/>
        <v>12410.114803350762</v>
      </c>
      <c r="AO11">
        <f t="shared" si="11"/>
        <v>-620.50574016753808</v>
      </c>
      <c r="AP11">
        <f t="shared" si="12"/>
        <v>-6.9344313462137608</v>
      </c>
      <c r="AQ11">
        <f t="shared" si="13"/>
        <v>-7156.0202520827688</v>
      </c>
      <c r="AR11">
        <f t="shared" si="14"/>
        <v>4626.6543797542399</v>
      </c>
      <c r="AS11">
        <f t="shared" si="15"/>
        <v>-703.25045561047216</v>
      </c>
      <c r="AT11">
        <f t="shared" si="16"/>
        <v>2259.1274022030243</v>
      </c>
      <c r="AU11">
        <f t="shared" si="17"/>
        <v>6182.5313263467915</v>
      </c>
      <c r="AW11">
        <v>8</v>
      </c>
      <c r="AX11">
        <f>(R11*SUMPRODUCT(K12:$K$23, X12:$X$23)-$AZ$3*SUMPRODUCT(K11:$K$22, W12:$W$23))/Z11</f>
        <v>59397.827558456171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22370.462305692079</v>
      </c>
      <c r="P12">
        <f t="shared" si="30"/>
        <v>1118.523115284604</v>
      </c>
      <c r="Q12" s="5">
        <f t="shared" si="31"/>
        <v>12.5</v>
      </c>
      <c r="R12">
        <f t="shared" si="0"/>
        <v>1000000</v>
      </c>
      <c r="S12">
        <f t="shared" si="1"/>
        <v>60793.245387910298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51954.290468693362</v>
      </c>
      <c r="AC12">
        <f t="shared" si="2"/>
        <v>51843.674156854686</v>
      </c>
      <c r="AE12">
        <f t="shared" si="3"/>
        <v>19077.233845869632</v>
      </c>
      <c r="AF12">
        <f t="shared" si="4"/>
        <v>-953.86169229348172</v>
      </c>
      <c r="AG12">
        <f t="shared" si="5"/>
        <v>-10.6598343751123</v>
      </c>
      <c r="AH12">
        <f t="shared" si="6"/>
        <v>-13149.761109829125</v>
      </c>
      <c r="AI12">
        <f t="shared" si="7"/>
        <v>4962.9512093719113</v>
      </c>
      <c r="AJ12">
        <f t="shared" si="8"/>
        <v>110.61631183867576</v>
      </c>
      <c r="AK12">
        <f t="shared" si="32"/>
        <v>4905.4363835588656</v>
      </c>
      <c r="AL12">
        <f t="shared" si="9"/>
        <v>9979.0039047694518</v>
      </c>
      <c r="AN12">
        <f t="shared" si="10"/>
        <v>11307.890867666956</v>
      </c>
      <c r="AO12">
        <f t="shared" si="11"/>
        <v>-565.39454338334781</v>
      </c>
      <c r="AP12">
        <f t="shared" si="12"/>
        <v>-6.3185388801675018</v>
      </c>
      <c r="AQ12">
        <f t="shared" si="13"/>
        <v>-7794.4247455997238</v>
      </c>
      <c r="AR12">
        <f t="shared" si="14"/>
        <v>2941.7530398037152</v>
      </c>
      <c r="AS12">
        <f t="shared" si="15"/>
        <v>65.567010005823121</v>
      </c>
      <c r="AT12">
        <f t="shared" si="16"/>
        <v>2907.6615473566794</v>
      </c>
      <c r="AU12">
        <f t="shared" si="17"/>
        <v>5914.9815971662174</v>
      </c>
      <c r="AW12">
        <v>9</v>
      </c>
      <c r="AX12">
        <f>(R12*SUMPRODUCT(K13:$K$23, X13:$X$23)-$AZ$3*SUMPRODUCT(K12:$K$22, W13:$W$23))/Z12</f>
        <v>60793.245387910298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22370.462305692079</v>
      </c>
      <c r="P13">
        <f t="shared" si="30"/>
        <v>1118.523115284604</v>
      </c>
      <c r="Q13" s="5">
        <f t="shared" si="31"/>
        <v>12.5</v>
      </c>
      <c r="R13">
        <f t="shared" si="0"/>
        <v>1000000</v>
      </c>
      <c r="S13">
        <f t="shared" si="1"/>
        <v>61184.842049812811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51843.674156854686</v>
      </c>
      <c r="AC13">
        <f t="shared" si="2"/>
        <v>50731.30147990011</v>
      </c>
      <c r="AE13">
        <f t="shared" si="3"/>
        <v>18548.428490684946</v>
      </c>
      <c r="AF13">
        <f t="shared" si="4"/>
        <v>-927.42142453424731</v>
      </c>
      <c r="AG13">
        <f t="shared" si="5"/>
        <v>-10.364352464659039</v>
      </c>
      <c r="AH13">
        <f t="shared" si="6"/>
        <v>-15110.685336171191</v>
      </c>
      <c r="AI13">
        <f t="shared" si="7"/>
        <v>2499.9573775148492</v>
      </c>
      <c r="AJ13">
        <f t="shared" si="8"/>
        <v>1112.3726769545756</v>
      </c>
      <c r="AK13">
        <f t="shared" si="32"/>
        <v>7217.3803790702605</v>
      </c>
      <c r="AL13">
        <f t="shared" si="9"/>
        <v>10829.710433539685</v>
      </c>
      <c r="AN13">
        <f t="shared" si="10"/>
        <v>9959.6388803824393</v>
      </c>
      <c r="AO13">
        <f t="shared" si="11"/>
        <v>-497.98194401912201</v>
      </c>
      <c r="AP13">
        <f t="shared" si="12"/>
        <v>-5.5651726952957556</v>
      </c>
      <c r="AQ13">
        <f t="shared" si="13"/>
        <v>-8113.7315357435937</v>
      </c>
      <c r="AR13">
        <f t="shared" si="14"/>
        <v>1342.3602279244287</v>
      </c>
      <c r="AS13">
        <f t="shared" si="15"/>
        <v>597.29211929925464</v>
      </c>
      <c r="AT13">
        <f t="shared" si="16"/>
        <v>3875.3958198667365</v>
      </c>
      <c r="AU13">
        <f t="shared" si="17"/>
        <v>5815.0481670904201</v>
      </c>
      <c r="AW13">
        <v>10</v>
      </c>
      <c r="AX13">
        <f>(R13*SUMPRODUCT(K14:$K$23, X14:$X$23)-$AZ$3*SUMPRODUCT(K13:$K$22, W14:$W$23))/Z13</f>
        <v>61184.842049812811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22370.462305692079</v>
      </c>
      <c r="P14">
        <f t="shared" si="30"/>
        <v>1118.523115284604</v>
      </c>
      <c r="Q14" s="5">
        <f t="shared" si="31"/>
        <v>12.5</v>
      </c>
      <c r="R14">
        <f t="shared" si="0"/>
        <v>1000000</v>
      </c>
      <c r="S14">
        <f t="shared" si="1"/>
        <v>60201.631149711422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50731.30147990011</v>
      </c>
      <c r="AC14">
        <f t="shared" si="2"/>
        <v>48380.220781323034</v>
      </c>
      <c r="AE14">
        <f t="shared" si="3"/>
        <v>17977.71729204775</v>
      </c>
      <c r="AF14">
        <f t="shared" si="4"/>
        <v>-898.88586460238753</v>
      </c>
      <c r="AG14">
        <f t="shared" si="5"/>
        <v>-10.045454719700512</v>
      </c>
      <c r="AH14">
        <f t="shared" si="6"/>
        <v>-17220.337624954907</v>
      </c>
      <c r="AI14">
        <f t="shared" si="7"/>
        <v>-151.55165222924552</v>
      </c>
      <c r="AJ14">
        <f t="shared" si="8"/>
        <v>2351.080698577076</v>
      </c>
      <c r="AK14">
        <f t="shared" si="32"/>
        <v>5802.513072881552</v>
      </c>
      <c r="AL14">
        <f t="shared" si="9"/>
        <v>8002.0421192293825</v>
      </c>
      <c r="AN14">
        <f t="shared" si="10"/>
        <v>8892.2811517699138</v>
      </c>
      <c r="AO14">
        <f t="shared" si="11"/>
        <v>-444.61405758849577</v>
      </c>
      <c r="AP14">
        <f t="shared" si="12"/>
        <v>-4.9687625082670444</v>
      </c>
      <c r="AQ14">
        <f t="shared" si="13"/>
        <v>-8517.6600122216514</v>
      </c>
      <c r="AR14">
        <f t="shared" si="14"/>
        <v>-74.961680548498947</v>
      </c>
      <c r="AS14">
        <f t="shared" si="15"/>
        <v>1162.9101872402193</v>
      </c>
      <c r="AT14">
        <f t="shared" si="16"/>
        <v>2870.0850498804311</v>
      </c>
      <c r="AU14">
        <f t="shared" si="17"/>
        <v>3958.0335565721512</v>
      </c>
      <c r="AW14">
        <v>11</v>
      </c>
      <c r="AX14">
        <f>(R14*SUMPRODUCT(K15:$K$23, X15:$X$23)-$AZ$3*SUMPRODUCT(K14:$K$22, W15:$W$23))/Z14</f>
        <v>60201.631149711422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22370.462305692079</v>
      </c>
      <c r="P15">
        <f t="shared" si="30"/>
        <v>1118.523115284604</v>
      </c>
      <c r="Q15" s="5">
        <f t="shared" si="31"/>
        <v>12.5</v>
      </c>
      <c r="R15">
        <f t="shared" si="0"/>
        <v>1000000</v>
      </c>
      <c r="S15">
        <f t="shared" si="1"/>
        <v>57999.791267025976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48380.220781323034</v>
      </c>
      <c r="AC15">
        <f t="shared" si="2"/>
        <v>45015.485308811825</v>
      </c>
      <c r="AE15">
        <f t="shared" si="3"/>
        <v>17362.428299732859</v>
      </c>
      <c r="AF15">
        <f t="shared" si="4"/>
        <v>-868.121414986643</v>
      </c>
      <c r="AG15">
        <f t="shared" si="5"/>
        <v>-9.7016481278278359</v>
      </c>
      <c r="AH15">
        <f t="shared" si="6"/>
        <v>-19468.163574053571</v>
      </c>
      <c r="AI15">
        <f t="shared" si="7"/>
        <v>-2983.5583374351809</v>
      </c>
      <c r="AJ15">
        <f t="shared" si="8"/>
        <v>3364.7354725112091</v>
      </c>
      <c r="AK15">
        <f t="shared" si="32"/>
        <v>5551.3133323855463</v>
      </c>
      <c r="AL15">
        <f t="shared" si="9"/>
        <v>5932.4904674615746</v>
      </c>
      <c r="AN15">
        <f t="shared" si="10"/>
        <v>7910.9979356884269</v>
      </c>
      <c r="AO15">
        <f t="shared" si="11"/>
        <v>-395.54989678442138</v>
      </c>
      <c r="AP15">
        <f t="shared" si="12"/>
        <v>-4.4204483950670879</v>
      </c>
      <c r="AQ15">
        <f t="shared" si="13"/>
        <v>-8870.452864496614</v>
      </c>
      <c r="AR15">
        <f t="shared" si="14"/>
        <v>-1359.4252739876754</v>
      </c>
      <c r="AS15">
        <f t="shared" si="15"/>
        <v>1533.1044089946424</v>
      </c>
      <c r="AT15">
        <f t="shared" si="16"/>
        <v>2529.394365506892</v>
      </c>
      <c r="AU15">
        <f t="shared" si="17"/>
        <v>2703.073500513859</v>
      </c>
      <c r="AW15">
        <v>12</v>
      </c>
      <c r="AX15">
        <f>(R15*SUMPRODUCT(K16:$K$23, X16:$X$23)-$AZ$3*SUMPRODUCT(K15:$K$22, W16:$W$23))/Z15</f>
        <v>57999.791267025976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22370.462305692079</v>
      </c>
      <c r="P16">
        <f t="shared" si="30"/>
        <v>1118.523115284604</v>
      </c>
      <c r="Q16" s="5">
        <f t="shared" si="31"/>
        <v>12.5</v>
      </c>
      <c r="R16">
        <f t="shared" si="0"/>
        <v>1000000</v>
      </c>
      <c r="S16">
        <f t="shared" si="1"/>
        <v>54699.588158862156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45015.485308811825</v>
      </c>
      <c r="AC16">
        <f t="shared" si="2"/>
        <v>40848.104550740616</v>
      </c>
      <c r="AE16">
        <f t="shared" si="3"/>
        <v>16705.628211631501</v>
      </c>
      <c r="AF16">
        <f t="shared" si="4"/>
        <v>-835.28141058157507</v>
      </c>
      <c r="AG16">
        <f t="shared" si="5"/>
        <v>-9.3346462756051416</v>
      </c>
      <c r="AH16">
        <f t="shared" si="6"/>
        <v>-21598.829675553377</v>
      </c>
      <c r="AI16">
        <f t="shared" si="7"/>
        <v>-5737.8175207790555</v>
      </c>
      <c r="AJ16">
        <f t="shared" si="8"/>
        <v>4167.3807580712091</v>
      </c>
      <c r="AK16">
        <f t="shared" si="32"/>
        <v>5210.00065364087</v>
      </c>
      <c r="AL16">
        <f t="shared" si="9"/>
        <v>3639.5638909330237</v>
      </c>
      <c r="AN16">
        <f t="shared" si="10"/>
        <v>7011.7396928009139</v>
      </c>
      <c r="AO16">
        <f t="shared" si="11"/>
        <v>-350.58698464004567</v>
      </c>
      <c r="AP16">
        <f t="shared" si="12"/>
        <v>-3.9179675843225663</v>
      </c>
      <c r="AQ16">
        <f t="shared" si="13"/>
        <v>-9065.5298582951928</v>
      </c>
      <c r="AR16">
        <f t="shared" si="14"/>
        <v>-2408.2951177186469</v>
      </c>
      <c r="AS16">
        <f t="shared" si="15"/>
        <v>1749.1463778678769</v>
      </c>
      <c r="AT16">
        <f t="shared" si="16"/>
        <v>2186.7581344362202</v>
      </c>
      <c r="AU16">
        <f t="shared" si="17"/>
        <v>1527.6093945854502</v>
      </c>
      <c r="AW16">
        <v>13</v>
      </c>
      <c r="AX16">
        <f>(R16*SUMPRODUCT(K17:$K$23, X17:$X$23)-$AZ$3*SUMPRODUCT(K16:$K$22, W17:$W$23))/Z16</f>
        <v>54699.588158862156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22370.462305692079</v>
      </c>
      <c r="P17">
        <f t="shared" si="30"/>
        <v>1118.523115284604</v>
      </c>
      <c r="Q17" s="5">
        <f t="shared" si="31"/>
        <v>12.5</v>
      </c>
      <c r="R17">
        <f t="shared" si="0"/>
        <v>1000000</v>
      </c>
      <c r="S17">
        <f t="shared" si="1"/>
        <v>50361.983854917766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40848.104550740616</v>
      </c>
      <c r="AC17">
        <f t="shared" si="2"/>
        <v>36041.197944385858</v>
      </c>
      <c r="AE17">
        <f t="shared" si="3"/>
        <v>16009.263304430786</v>
      </c>
      <c r="AF17">
        <f t="shared" si="4"/>
        <v>-800.46316522153938</v>
      </c>
      <c r="AG17">
        <f t="shared" si="5"/>
        <v>-8.9455366889966381</v>
      </c>
      <c r="AH17">
        <f t="shared" si="6"/>
        <v>-23661.049908196084</v>
      </c>
      <c r="AI17">
        <f t="shared" si="7"/>
        <v>-8461.1953056758339</v>
      </c>
      <c r="AJ17">
        <f t="shared" si="8"/>
        <v>4806.906606354758</v>
      </c>
      <c r="AK17">
        <f t="shared" si="32"/>
        <v>4796.7893343190099</v>
      </c>
      <c r="AL17">
        <f t="shared" si="9"/>
        <v>1142.500634997934</v>
      </c>
      <c r="AN17">
        <f t="shared" si="10"/>
        <v>6189.7981587323502</v>
      </c>
      <c r="AO17">
        <f t="shared" si="11"/>
        <v>-309.48990793661756</v>
      </c>
      <c r="AP17">
        <f t="shared" si="12"/>
        <v>-3.4586892271988159</v>
      </c>
      <c r="AQ17">
        <f t="shared" si="13"/>
        <v>-9148.2737444197282</v>
      </c>
      <c r="AR17">
        <f t="shared" si="14"/>
        <v>-3271.4241828511936</v>
      </c>
      <c r="AS17">
        <f t="shared" si="15"/>
        <v>1858.5353426586644</v>
      </c>
      <c r="AT17">
        <f t="shared" si="16"/>
        <v>1854.6236153900563</v>
      </c>
      <c r="AU17">
        <f t="shared" si="17"/>
        <v>441.73477519752709</v>
      </c>
      <c r="AW17">
        <v>14</v>
      </c>
      <c r="AX17">
        <f>(R17*SUMPRODUCT(K18:$K$23, X18:$X$23)-$AZ$3*SUMPRODUCT(K17:$K$22, W18:$W$23))/Z17</f>
        <v>50361.983854917766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22370.462305692079</v>
      </c>
      <c r="P18">
        <f t="shared" si="30"/>
        <v>1118.523115284604</v>
      </c>
      <c r="Q18" s="5">
        <f t="shared" si="31"/>
        <v>12.5</v>
      </c>
      <c r="R18">
        <f t="shared" si="0"/>
        <v>1000000</v>
      </c>
      <c r="S18">
        <f t="shared" si="1"/>
        <v>44985.404327444048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36041.197944385858</v>
      </c>
      <c r="AC18">
        <f t="shared" si="2"/>
        <v>30714.723047604472</v>
      </c>
      <c r="AE18">
        <f t="shared" si="3"/>
        <v>15273.899711223223</v>
      </c>
      <c r="AF18">
        <f t="shared" si="4"/>
        <v>-763.69498556116116</v>
      </c>
      <c r="AG18">
        <f t="shared" si="5"/>
        <v>-8.5346357076273058</v>
      </c>
      <c r="AH18">
        <f t="shared" si="6"/>
        <v>-25715.649158349359</v>
      </c>
      <c r="AI18">
        <f t="shared" si="7"/>
        <v>-11213.979068394925</v>
      </c>
      <c r="AJ18">
        <f t="shared" si="8"/>
        <v>5326.4748967813866</v>
      </c>
      <c r="AK18">
        <f t="shared" si="32"/>
        <v>4325.6835264760011</v>
      </c>
      <c r="AL18">
        <f t="shared" si="9"/>
        <v>-1561.8206451375372</v>
      </c>
      <c r="AN18">
        <f t="shared" si="10"/>
        <v>5439.9792313205589</v>
      </c>
      <c r="AO18">
        <f t="shared" si="11"/>
        <v>-271.99896156602796</v>
      </c>
      <c r="AP18">
        <f t="shared" si="12"/>
        <v>-3.0397110020477638</v>
      </c>
      <c r="AQ18">
        <f t="shared" si="13"/>
        <v>-9158.9312478301672</v>
      </c>
      <c r="AR18">
        <f t="shared" si="14"/>
        <v>-3993.9906890776833</v>
      </c>
      <c r="AS18">
        <f t="shared" si="15"/>
        <v>1897.086753381629</v>
      </c>
      <c r="AT18">
        <f t="shared" si="16"/>
        <v>1540.6431225945487</v>
      </c>
      <c r="AU18">
        <f t="shared" si="17"/>
        <v>-556.26081310150551</v>
      </c>
      <c r="AW18">
        <v>15</v>
      </c>
      <c r="AX18">
        <f>(R18*SUMPRODUCT(K19:$K$23, X19:$X$23)-$AZ$3*SUMPRODUCT(K18:$K$22, W19:$W$23))/Z18</f>
        <v>44985.404327444048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22370.462305692079</v>
      </c>
      <c r="P19">
        <f t="shared" si="30"/>
        <v>1118.523115284604</v>
      </c>
      <c r="Q19" s="5">
        <f t="shared" si="31"/>
        <v>12.5</v>
      </c>
      <c r="R19">
        <f t="shared" si="0"/>
        <v>1000000</v>
      </c>
      <c r="S19">
        <f t="shared" si="1"/>
        <v>38421.68808454668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30714.723047604472</v>
      </c>
      <c r="AC19">
        <f t="shared" si="2"/>
        <v>24894.882673333275</v>
      </c>
      <c r="AE19">
        <f t="shared" si="3"/>
        <v>14494.6789746185</v>
      </c>
      <c r="AF19">
        <f t="shared" si="4"/>
        <v>-724.73394873092502</v>
      </c>
      <c r="AG19">
        <f t="shared" si="5"/>
        <v>-8.0992285589301307</v>
      </c>
      <c r="AH19">
        <f t="shared" si="6"/>
        <v>-28004.863329672211</v>
      </c>
      <c r="AI19">
        <f t="shared" si="7"/>
        <v>-14243.017532343567</v>
      </c>
      <c r="AJ19">
        <f t="shared" si="8"/>
        <v>5819.8403742711962</v>
      </c>
      <c r="AK19">
        <f t="shared" si="32"/>
        <v>3806.5530470487151</v>
      </c>
      <c r="AL19">
        <f t="shared" si="9"/>
        <v>-4616.6241110236551</v>
      </c>
      <c r="AN19">
        <f t="shared" si="10"/>
        <v>4755.52068563581</v>
      </c>
      <c r="AO19">
        <f t="shared" si="11"/>
        <v>-237.77603428179049</v>
      </c>
      <c r="AP19">
        <f t="shared" si="12"/>
        <v>-2.657254363282529</v>
      </c>
      <c r="AQ19">
        <f t="shared" si="13"/>
        <v>-9188.0411491600607</v>
      </c>
      <c r="AR19">
        <f t="shared" si="14"/>
        <v>-4672.9537521693246</v>
      </c>
      <c r="AS19">
        <f t="shared" si="15"/>
        <v>1909.4159543242708</v>
      </c>
      <c r="AT19">
        <f t="shared" si="16"/>
        <v>1248.8818681606319</v>
      </c>
      <c r="AU19">
        <f t="shared" si="17"/>
        <v>-1514.6559296844216</v>
      </c>
      <c r="AW19">
        <v>16</v>
      </c>
      <c r="AX19">
        <f>(R19*SUMPRODUCT(K20:$K$23, X20:$X$23)-$AZ$3*SUMPRODUCT(K19:$K$22, W20:$W$23))/Z19</f>
        <v>38421.68808454668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22370.462305692079</v>
      </c>
      <c r="P20">
        <f t="shared" si="30"/>
        <v>1118.523115284604</v>
      </c>
      <c r="Q20" s="5">
        <f t="shared" si="31"/>
        <v>12.5</v>
      </c>
      <c r="R20">
        <f t="shared" si="0"/>
        <v>1000000</v>
      </c>
      <c r="S20">
        <f t="shared" si="1"/>
        <v>30662.304375269705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24894.882673333275</v>
      </c>
      <c r="AC20">
        <f t="shared" si="2"/>
        <v>18746.053838587624</v>
      </c>
      <c r="AE20">
        <f t="shared" si="3"/>
        <v>13676.659315756664</v>
      </c>
      <c r="AF20">
        <f t="shared" si="4"/>
        <v>-683.83296578783325</v>
      </c>
      <c r="AG20">
        <f t="shared" si="5"/>
        <v>-7.6421416379695755</v>
      </c>
      <c r="AH20">
        <f t="shared" si="6"/>
        <v>-30087.57082970022</v>
      </c>
      <c r="AI20">
        <f t="shared" si="7"/>
        <v>-17102.386621369358</v>
      </c>
      <c r="AJ20">
        <f t="shared" si="8"/>
        <v>6148.828834745651</v>
      </c>
      <c r="AK20">
        <f t="shared" si="32"/>
        <v>3242.051261123961</v>
      </c>
      <c r="AL20">
        <f t="shared" si="9"/>
        <v>-7711.5065254997462</v>
      </c>
      <c r="AN20">
        <f t="shared" si="10"/>
        <v>4133.4403039414165</v>
      </c>
      <c r="AO20">
        <f t="shared" si="11"/>
        <v>-206.67201519707083</v>
      </c>
      <c r="AP20">
        <f t="shared" si="12"/>
        <v>-2.3096529295293546</v>
      </c>
      <c r="AQ20">
        <f t="shared" si="13"/>
        <v>-9093.2423659844917</v>
      </c>
      <c r="AR20">
        <f t="shared" si="14"/>
        <v>-5168.7837301696754</v>
      </c>
      <c r="AS20">
        <f t="shared" si="15"/>
        <v>1858.3351636385096</v>
      </c>
      <c r="AT20">
        <f t="shared" si="16"/>
        <v>979.83177329971193</v>
      </c>
      <c r="AU20">
        <f t="shared" si="17"/>
        <v>-2330.6167932314538</v>
      </c>
      <c r="AW20">
        <v>17</v>
      </c>
      <c r="AX20">
        <f>(R20*SUMPRODUCT(K21:$K$23, X21:$X$23)-$AZ$3*SUMPRODUCT(K20:$K$22, W21:$W$23))/Z20</f>
        <v>30662.304375269705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22370.462305692079</v>
      </c>
      <c r="P21">
        <f t="shared" si="30"/>
        <v>1118.523115284604</v>
      </c>
      <c r="Q21" s="5">
        <f t="shared" si="31"/>
        <v>12.5</v>
      </c>
      <c r="R21">
        <f t="shared" si="0"/>
        <v>1000000</v>
      </c>
      <c r="S21">
        <f t="shared" si="1"/>
        <v>21763.273733745529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18746.053838587624</v>
      </c>
      <c r="AC21">
        <f t="shared" si="2"/>
        <v>12482.708734739779</v>
      </c>
      <c r="AE21">
        <f t="shared" si="3"/>
        <v>12830.972428125164</v>
      </c>
      <c r="AF21">
        <f t="shared" si="4"/>
        <v>-641.54862140625823</v>
      </c>
      <c r="AG21">
        <f t="shared" si="5"/>
        <v>-7.1695950293684652</v>
      </c>
      <c r="AH21">
        <f t="shared" si="6"/>
        <v>-31690.015377713135</v>
      </c>
      <c r="AI21">
        <f t="shared" si="7"/>
        <v>-19507.7611660236</v>
      </c>
      <c r="AJ21">
        <f t="shared" si="8"/>
        <v>6263.3451038478452</v>
      </c>
      <c r="AK21">
        <f t="shared" si="32"/>
        <v>2647.1488221088803</v>
      </c>
      <c r="AL21">
        <f t="shared" si="9"/>
        <v>-10597.267240066874</v>
      </c>
      <c r="AN21">
        <f t="shared" si="10"/>
        <v>3572.1803714978555</v>
      </c>
      <c r="AO21">
        <f t="shared" si="11"/>
        <v>-178.60901857489279</v>
      </c>
      <c r="AP21">
        <f t="shared" si="12"/>
        <v>-1.9960362925696711</v>
      </c>
      <c r="AQ21">
        <f t="shared" si="13"/>
        <v>-8822.5932632039003</v>
      </c>
      <c r="AR21">
        <f t="shared" si="14"/>
        <v>-5431.0179465735073</v>
      </c>
      <c r="AS21">
        <f t="shared" si="15"/>
        <v>1743.733654266116</v>
      </c>
      <c r="AT21">
        <f t="shared" si="16"/>
        <v>736.9739991057495</v>
      </c>
      <c r="AU21">
        <f t="shared" si="17"/>
        <v>-2950.3102932016423</v>
      </c>
      <c r="AW21">
        <v>18</v>
      </c>
      <c r="AX21">
        <f>(R21*SUMPRODUCT(K22:$K$23, X22:$X$23)-$AZ$3*SUMPRODUCT(K21:$K$22, W22:$W$23))/Z21</f>
        <v>21763.273733745529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22370.462305692079</v>
      </c>
      <c r="P22">
        <f t="shared" si="30"/>
        <v>1118.523115284604</v>
      </c>
      <c r="Q22" s="5">
        <f t="shared" si="31"/>
        <v>12.5</v>
      </c>
      <c r="R22">
        <f t="shared" si="0"/>
        <v>1000000</v>
      </c>
      <c r="S22">
        <f t="shared" si="1"/>
        <v>11588.503273093567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12482.708734739779</v>
      </c>
      <c r="AC22">
        <f t="shared" si="2"/>
        <v>6196.3190303135643</v>
      </c>
      <c r="AE22">
        <f t="shared" si="3"/>
        <v>11961.382590580979</v>
      </c>
      <c r="AF22">
        <f t="shared" si="4"/>
        <v>-598.06912952904906</v>
      </c>
      <c r="AG22">
        <f t="shared" si="5"/>
        <v>-6.6836921087776595</v>
      </c>
      <c r="AH22">
        <f t="shared" si="6"/>
        <v>-33136.557623769681</v>
      </c>
      <c r="AI22">
        <f t="shared" si="7"/>
        <v>-21779.927854826528</v>
      </c>
      <c r="AJ22">
        <f t="shared" si="8"/>
        <v>6286.3897044262148</v>
      </c>
      <c r="AK22">
        <f t="shared" si="32"/>
        <v>2040.5041192938968</v>
      </c>
      <c r="AL22">
        <f t="shared" si="9"/>
        <v>-13453.034031106416</v>
      </c>
      <c r="AN22">
        <f t="shared" si="10"/>
        <v>3067.5903067068334</v>
      </c>
      <c r="AO22">
        <f t="shared" si="11"/>
        <v>-153.37951533534169</v>
      </c>
      <c r="AP22">
        <f t="shared" si="12"/>
        <v>-1.7140852213893993</v>
      </c>
      <c r="AQ22">
        <f t="shared" si="13"/>
        <v>-8498.1298938094624</v>
      </c>
      <c r="AR22">
        <f t="shared" si="14"/>
        <v>-5585.6331876593613</v>
      </c>
      <c r="AS22">
        <f t="shared" si="15"/>
        <v>1612.1939061346288</v>
      </c>
      <c r="AT22">
        <f t="shared" si="16"/>
        <v>523.3032728231874</v>
      </c>
      <c r="AU22">
        <f t="shared" si="17"/>
        <v>-3450.1360087015446</v>
      </c>
      <c r="AW22">
        <v>19</v>
      </c>
      <c r="AX22">
        <f>(R22*SUMPRODUCT(K23:$K$23, X23:$X$23)-$AZ$3*SUMPRODUCT(K22:$K$22, W23:$W$23))/Z22</f>
        <v>11588.503273093567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22370.462305692079</v>
      </c>
      <c r="P23">
        <f t="shared" si="30"/>
        <v>1118.523115284604</v>
      </c>
      <c r="Q23" s="5">
        <f t="shared" si="31"/>
        <v>12.5</v>
      </c>
      <c r="R23">
        <f t="shared" si="0"/>
        <v>1000000</v>
      </c>
      <c r="S23">
        <f t="shared" si="1"/>
        <v>12515.791399207137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6196.3190303135643</v>
      </c>
      <c r="AC23">
        <f t="shared" si="2"/>
        <v>6196.3190303135643</v>
      </c>
      <c r="AE23">
        <f t="shared" si="3"/>
        <v>11075.170309282494</v>
      </c>
      <c r="AF23">
        <f t="shared" si="4"/>
        <v>-553.75851546412468</v>
      </c>
      <c r="AG23">
        <f t="shared" si="5"/>
        <v>-6.1885010231015984</v>
      </c>
      <c r="AH23">
        <f t="shared" si="6"/>
        <v>-34268.333167062774</v>
      </c>
      <c r="AI23">
        <f t="shared" si="7"/>
        <v>-23753.109874267506</v>
      </c>
      <c r="AJ23">
        <f t="shared" si="8"/>
        <v>0</v>
      </c>
      <c r="AK23">
        <f t="shared" si="32"/>
        <v>1430.5362266209697</v>
      </c>
      <c r="AL23">
        <f t="shared" si="9"/>
        <v>-22322.573647646535</v>
      </c>
      <c r="AN23">
        <f t="shared" si="10"/>
        <v>2616.4265979369479</v>
      </c>
      <c r="AO23">
        <f t="shared" si="11"/>
        <v>-130.8213298968474</v>
      </c>
      <c r="AP23">
        <f t="shared" si="12"/>
        <v>-1.4619873307620515</v>
      </c>
      <c r="AQ23">
        <f t="shared" si="13"/>
        <v>-8095.6387903236318</v>
      </c>
      <c r="AR23">
        <f t="shared" si="14"/>
        <v>-5611.495509614293</v>
      </c>
      <c r="AS23">
        <f t="shared" si="15"/>
        <v>0</v>
      </c>
      <c r="AT23">
        <f t="shared" si="16"/>
        <v>337.95354185266217</v>
      </c>
      <c r="AU23">
        <f t="shared" si="17"/>
        <v>-5273.541967761631</v>
      </c>
      <c r="AW23">
        <v>20</v>
      </c>
      <c r="AX23">
        <f>(R23*SUMPRODUCT(K$23:$K24, X$23:$X24)-$AZ$3*SUMPRODUCT(K$22:$K23, W$23:$W24))/Z23</f>
        <v>12515.791399207137</v>
      </c>
    </row>
    <row r="25" spans="5:50" x14ac:dyDescent="0.25">
      <c r="AN25" s="6">
        <f t="shared" ref="AN25:AU25" si="33">SUM(AN3:AN23)</f>
        <v>208343.87158717762</v>
      </c>
      <c r="AO25" s="6">
        <f t="shared" si="33"/>
        <v>-27195.04030862794</v>
      </c>
      <c r="AP25" s="6">
        <f t="shared" si="33"/>
        <v>-728.87380461482962</v>
      </c>
      <c r="AQ25" s="6">
        <f t="shared" si="33"/>
        <v>-140387.94808987426</v>
      </c>
      <c r="AR25" s="6">
        <f t="shared" si="33"/>
        <v>40032.009384060671</v>
      </c>
      <c r="AS25" s="6">
        <f t="shared" si="33"/>
        <v>-27840.963176609432</v>
      </c>
      <c r="AT25" s="6">
        <f t="shared" si="33"/>
        <v>38743.988871508991</v>
      </c>
      <c r="AU25" s="7">
        <f t="shared" si="33"/>
        <v>50935.035078960223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76189.38610608672</v>
      </c>
      <c r="K3">
        <v>1</v>
      </c>
      <c r="L3" s="2">
        <v>0</v>
      </c>
      <c r="O3">
        <f>$C$3</f>
        <v>76189.38610608672</v>
      </c>
      <c r="P3">
        <f>O3*B5</f>
        <v>60951.508884869378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76189.38610608672</v>
      </c>
      <c r="AF3">
        <f t="shared" ref="AF3:AF23" si="4">-$Z3*P3</f>
        <v>-60951.508884869378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14612.920250517342</v>
      </c>
      <c r="AJ3">
        <f t="shared" ref="AJ3:AJ23" si="8">AB3-AC3</f>
        <v>0</v>
      </c>
      <c r="AL3">
        <f t="shared" ref="AL3:AL23" si="9">SUM(AI3:AK3)</f>
        <v>14612.920250517342</v>
      </c>
      <c r="AN3">
        <f t="shared" ref="AN3:AN23" si="10">AE3*$K3</f>
        <v>76189.38610608672</v>
      </c>
      <c r="AO3">
        <f t="shared" ref="AO3:AO23" si="11">AF3*$K3</f>
        <v>-60951.508884869378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14612.920250517342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14612.920250517342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45076.536207245314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26127.046693525681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25323.151196783176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-25323.151196783176</v>
      </c>
      <c r="AK4">
        <f>H4*SUM(AB4, AE4:AF4)</f>
        <v>0</v>
      </c>
      <c r="AL4">
        <f t="shared" si="9"/>
        <v>-46091.860196783178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-19753.385010462236</v>
      </c>
      <c r="AR4">
        <f t="shared" si="14"/>
        <v>-19753.385010462236</v>
      </c>
      <c r="AS4">
        <f t="shared" si="15"/>
        <v>-24085.173289692953</v>
      </c>
      <c r="AT4">
        <f t="shared" si="16"/>
        <v>0</v>
      </c>
      <c r="AU4">
        <f t="shared" si="17"/>
        <v>-43838.558300155193</v>
      </c>
      <c r="AW4">
        <v>1</v>
      </c>
      <c r="AX4">
        <f>(R4*SUMPRODUCT(K5:$K$23, X5:$X$23)-$AZ$3*SUMPRODUCT(K4:$K$22, W5:$W$23))/Z4</f>
        <v>26127.046693525681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76189.38610608672</v>
      </c>
      <c r="P5">
        <f t="shared" ref="P5:P23" si="30">O5*$C$5</f>
        <v>3809.4693053043361</v>
      </c>
      <c r="Q5" s="5">
        <f t="shared" ref="Q5:Q23" si="31">$C$8</f>
        <v>12.5</v>
      </c>
      <c r="R5">
        <f t="shared" si="0"/>
        <v>1000000</v>
      </c>
      <c r="S5">
        <f t="shared" si="1"/>
        <v>48764.924446531048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25323.151196783176</v>
      </c>
      <c r="AC5">
        <f t="shared" si="2"/>
        <v>45646.859229610127</v>
      </c>
      <c r="AE5">
        <f t="shared" si="3"/>
        <v>71317.780594292548</v>
      </c>
      <c r="AF5">
        <f t="shared" si="4"/>
        <v>-3565.8890297146272</v>
      </c>
      <c r="AG5">
        <f t="shared" si="5"/>
        <v>-11.700740785433862</v>
      </c>
      <c r="AH5">
        <f t="shared" si="6"/>
        <v>-23479.71525529119</v>
      </c>
      <c r="AI5">
        <f t="shared" si="7"/>
        <v>44260.475568501293</v>
      </c>
      <c r="AJ5">
        <f t="shared" si="8"/>
        <v>-20323.708032826951</v>
      </c>
      <c r="AK5">
        <f>H5*SUM(AB5, AE5:AF5)</f>
        <v>4830.5947193146412</v>
      </c>
      <c r="AL5">
        <f t="shared" si="9"/>
        <v>28767.362254988984</v>
      </c>
      <c r="AN5">
        <f t="shared" si="10"/>
        <v>64484.50815848678</v>
      </c>
      <c r="AO5">
        <f t="shared" si="11"/>
        <v>-3224.2254079243389</v>
      </c>
      <c r="AP5">
        <f t="shared" si="12"/>
        <v>-10.579640986458735</v>
      </c>
      <c r="AQ5">
        <f t="shared" si="13"/>
        <v>-21230.019741527693</v>
      </c>
      <c r="AR5">
        <f t="shared" si="14"/>
        <v>40019.683368048289</v>
      </c>
      <c r="AS5">
        <f t="shared" si="15"/>
        <v>-18376.403549473544</v>
      </c>
      <c r="AT5">
        <f t="shared" si="16"/>
        <v>4367.7540438340129</v>
      </c>
      <c r="AU5">
        <f t="shared" si="17"/>
        <v>26011.03386240876</v>
      </c>
      <c r="AW5">
        <v>2</v>
      </c>
      <c r="AX5">
        <f>(R5*SUMPRODUCT(K6:$K$23, X6:$X$23)-$AZ$3*SUMPRODUCT(K5:$K$22, W6:$W$23))/Z5</f>
        <v>48764.924446531048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76189.38610608672</v>
      </c>
      <c r="P6">
        <f t="shared" si="30"/>
        <v>3809.4693053043361</v>
      </c>
      <c r="Q6" s="5">
        <f t="shared" si="31"/>
        <v>12.5</v>
      </c>
      <c r="R6">
        <f t="shared" si="0"/>
        <v>1000000</v>
      </c>
      <c r="S6">
        <f t="shared" si="1"/>
        <v>68246.759599869765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45646.859229610127</v>
      </c>
      <c r="AC6">
        <f t="shared" si="2"/>
        <v>61466.392858919564</v>
      </c>
      <c r="AE6">
        <f t="shared" si="3"/>
        <v>68619.913465980455</v>
      </c>
      <c r="AF6">
        <f t="shared" si="4"/>
        <v>-3430.9956732990231</v>
      </c>
      <c r="AG6">
        <f t="shared" si="5"/>
        <v>-11.258115626898729</v>
      </c>
      <c r="AH6">
        <f t="shared" si="6"/>
        <v>-26049.420054463488</v>
      </c>
      <c r="AI6">
        <f t="shared" si="7"/>
        <v>39128.239622591042</v>
      </c>
      <c r="AJ6">
        <f t="shared" si="8"/>
        <v>-15819.533629309437</v>
      </c>
      <c r="AK6">
        <f>H6*SUM(AB6, AE6:AF6)</f>
        <v>6062.7170031193491</v>
      </c>
      <c r="AL6">
        <f t="shared" si="9"/>
        <v>29371.422996400954</v>
      </c>
      <c r="AN6">
        <f t="shared" si="10"/>
        <v>58827.283235985014</v>
      </c>
      <c r="AO6">
        <f t="shared" si="11"/>
        <v>-2941.3641617992507</v>
      </c>
      <c r="AP6">
        <f t="shared" si="12"/>
        <v>-9.6514892432118806</v>
      </c>
      <c r="AQ6">
        <f t="shared" si="13"/>
        <v>-22331.951969551734</v>
      </c>
      <c r="AR6">
        <f t="shared" si="14"/>
        <v>33544.315615390813</v>
      </c>
      <c r="AS6">
        <f t="shared" si="15"/>
        <v>-13561.955101181346</v>
      </c>
      <c r="AT6">
        <f t="shared" si="16"/>
        <v>5197.5170516491735</v>
      </c>
      <c r="AU6">
        <f t="shared" si="17"/>
        <v>25179.877565858642</v>
      </c>
      <c r="AW6">
        <v>3</v>
      </c>
      <c r="AX6">
        <f>(R6*SUMPRODUCT(K7:$K$23, X7:$X$23)-$AZ$3*SUMPRODUCT(K6:$K$22, W7:$W$23))/Z6</f>
        <v>68246.759599869765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76189.38610608672</v>
      </c>
      <c r="P7">
        <f t="shared" si="30"/>
        <v>3809.4693053043361</v>
      </c>
      <c r="Q7" s="5">
        <f t="shared" si="31"/>
        <v>12.5</v>
      </c>
      <c r="R7">
        <f t="shared" si="0"/>
        <v>1000000</v>
      </c>
      <c r="S7">
        <f t="shared" si="1"/>
        <v>84842.862193477937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61466.392858919564</v>
      </c>
      <c r="AC7">
        <f t="shared" si="2"/>
        <v>73228.398893148871</v>
      </c>
      <c r="AE7">
        <f t="shared" si="3"/>
        <v>65759.530182723378</v>
      </c>
      <c r="AF7">
        <f t="shared" si="4"/>
        <v>-3287.9765091361692</v>
      </c>
      <c r="AG7">
        <f t="shared" si="5"/>
        <v>-10.788827280213164</v>
      </c>
      <c r="AH7">
        <f t="shared" si="6"/>
        <v>-28536.575233326064</v>
      </c>
      <c r="AI7">
        <f t="shared" si="7"/>
        <v>33924.189612980932</v>
      </c>
      <c r="AJ7">
        <f t="shared" si="8"/>
        <v>-11762.006034229307</v>
      </c>
      <c r="AK7">
        <f>H7*SUM(AB7, AE7:AF7)</f>
        <v>7646.9713010556688</v>
      </c>
      <c r="AL7">
        <f t="shared" si="9"/>
        <v>29809.154879807294</v>
      </c>
      <c r="AN7">
        <f t="shared" si="10"/>
        <v>53098.898321678469</v>
      </c>
      <c r="AO7">
        <f t="shared" si="11"/>
        <v>-2654.944916083924</v>
      </c>
      <c r="AP7">
        <f t="shared" si="12"/>
        <v>-8.7116626467732559</v>
      </c>
      <c r="AQ7">
        <f t="shared" si="13"/>
        <v>-23042.450311809018</v>
      </c>
      <c r="AR7">
        <f t="shared" si="14"/>
        <v>27392.791431138758</v>
      </c>
      <c r="AS7">
        <f t="shared" si="15"/>
        <v>-9497.476042409362</v>
      </c>
      <c r="AT7">
        <f t="shared" si="16"/>
        <v>6174.7057872111491</v>
      </c>
      <c r="AU7">
        <f t="shared" si="17"/>
        <v>24070.021175940547</v>
      </c>
      <c r="AW7">
        <v>4</v>
      </c>
      <c r="AX7">
        <f>(R7*SUMPRODUCT(K8:$K$23, X8:$X$23)-$AZ$3*SUMPRODUCT(K7:$K$22, W8:$W$23))/Z7</f>
        <v>84842.862193477937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76189.38610608672</v>
      </c>
      <c r="P8">
        <f t="shared" si="30"/>
        <v>3809.4693053043361</v>
      </c>
      <c r="Q8" s="5">
        <f t="shared" si="31"/>
        <v>12.5</v>
      </c>
      <c r="R8">
        <f t="shared" si="0"/>
        <v>1000000</v>
      </c>
      <c r="S8">
        <f t="shared" si="1"/>
        <v>98657.943425452657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73228.398893148871</v>
      </c>
      <c r="AC8">
        <f t="shared" si="2"/>
        <v>81240.927464699344</v>
      </c>
      <c r="AE8">
        <f t="shared" si="3"/>
        <v>62738.956188576805</v>
      </c>
      <c r="AF8">
        <f t="shared" si="4"/>
        <v>-3136.9478094288402</v>
      </c>
      <c r="AG8">
        <f t="shared" si="5"/>
        <v>-10.293257269001121</v>
      </c>
      <c r="AH8">
        <f t="shared" si="6"/>
        <v>-31014.539072793079</v>
      </c>
      <c r="AI8">
        <f t="shared" si="7"/>
        <v>28577.17604908588</v>
      </c>
      <c r="AJ8">
        <f t="shared" si="8"/>
        <v>-8012.5285715504724</v>
      </c>
      <c r="AK8">
        <f t="shared" ref="AK8:AK23" si="32">H8*SUM(AB8:AB8, AE8:AF8)</f>
        <v>9311.4115497880084</v>
      </c>
      <c r="AL8">
        <f t="shared" si="9"/>
        <v>29876.059027323416</v>
      </c>
      <c r="AN8">
        <f t="shared" si="10"/>
        <v>47341.251396751686</v>
      </c>
      <c r="AO8">
        <f t="shared" si="11"/>
        <v>-2367.0625698375843</v>
      </c>
      <c r="AP8">
        <f t="shared" si="12"/>
        <v>-7.7670351830295203</v>
      </c>
      <c r="AQ8">
        <f t="shared" si="13"/>
        <v>-23402.797566256126</v>
      </c>
      <c r="AR8">
        <f t="shared" si="14"/>
        <v>21563.624225474938</v>
      </c>
      <c r="AS8">
        <f t="shared" si="15"/>
        <v>-6046.0541977982703</v>
      </c>
      <c r="AT8">
        <f t="shared" si="16"/>
        <v>7026.1588941990158</v>
      </c>
      <c r="AU8">
        <f t="shared" si="17"/>
        <v>22543.728921875685</v>
      </c>
      <c r="AW8">
        <v>5</v>
      </c>
      <c r="AX8">
        <f>(R8*SUMPRODUCT(K9:$K$23, X9:$X$23)-$AZ$3*SUMPRODUCT(K8:$K$22, W9:$W$23))/Z8</f>
        <v>98657.943425452657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76189.38610608672</v>
      </c>
      <c r="P9">
        <f t="shared" si="30"/>
        <v>3809.4693053043361</v>
      </c>
      <c r="Q9" s="5">
        <f t="shared" si="31"/>
        <v>12.5</v>
      </c>
      <c r="R9">
        <f t="shared" si="0"/>
        <v>1000000</v>
      </c>
      <c r="S9">
        <f t="shared" si="1"/>
        <v>109420.17546749885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81240.927464699344</v>
      </c>
      <c r="AC9">
        <f t="shared" si="2"/>
        <v>85506.45234146493</v>
      </c>
      <c r="AE9">
        <f t="shared" si="3"/>
        <v>59538.234920310795</v>
      </c>
      <c r="AF9">
        <f t="shared" si="4"/>
        <v>-2976.9117460155398</v>
      </c>
      <c r="AG9">
        <f t="shared" si="5"/>
        <v>-9.7681314227629539</v>
      </c>
      <c r="AH9">
        <f t="shared" si="6"/>
        <v>-33775.46188385236</v>
      </c>
      <c r="AI9">
        <f t="shared" si="7"/>
        <v>22776.093159020136</v>
      </c>
      <c r="AJ9">
        <f t="shared" si="8"/>
        <v>-4265.5248767655867</v>
      </c>
      <c r="AK9">
        <f t="shared" si="32"/>
        <v>10114.685196902205</v>
      </c>
      <c r="AL9">
        <f t="shared" si="9"/>
        <v>28625.253479156752</v>
      </c>
      <c r="AN9">
        <f t="shared" si="10"/>
        <v>41853.984503095839</v>
      </c>
      <c r="AO9">
        <f t="shared" si="11"/>
        <v>-2092.6992251547917</v>
      </c>
      <c r="AP9">
        <f t="shared" si="12"/>
        <v>-6.8667675778385338</v>
      </c>
      <c r="AQ9">
        <f t="shared" si="13"/>
        <v>-23743.358535296691</v>
      </c>
      <c r="AR9">
        <f t="shared" si="14"/>
        <v>16011.059975066519</v>
      </c>
      <c r="AS9">
        <f t="shared" si="15"/>
        <v>-2998.5640711161464</v>
      </c>
      <c r="AT9">
        <f t="shared" si="16"/>
        <v>7110.3867632532065</v>
      </c>
      <c r="AU9">
        <f t="shared" si="17"/>
        <v>20122.882667203576</v>
      </c>
      <c r="AW9">
        <v>6</v>
      </c>
      <c r="AX9">
        <f>(R9*SUMPRODUCT(K10:$K$23, X10:$X$23)-$AZ$3*SUMPRODUCT(K9:$K$22, W10:$W$23))/Z9</f>
        <v>109420.17546749885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76189.38610608672</v>
      </c>
      <c r="P10">
        <f t="shared" si="30"/>
        <v>3809.4693053043361</v>
      </c>
      <c r="Q10" s="5">
        <f t="shared" si="31"/>
        <v>12.5</v>
      </c>
      <c r="R10">
        <f t="shared" si="0"/>
        <v>1000000</v>
      </c>
      <c r="S10">
        <f t="shared" si="1"/>
        <v>116733.81761111789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85506.45234146493</v>
      </c>
      <c r="AC10">
        <f t="shared" si="2"/>
        <v>86073.526654655128</v>
      </c>
      <c r="AE10">
        <f t="shared" si="3"/>
        <v>56178.143489239264</v>
      </c>
      <c r="AF10">
        <f t="shared" si="4"/>
        <v>-2808.9071744619632</v>
      </c>
      <c r="AG10">
        <f t="shared" si="5"/>
        <v>-9.2168585350944348</v>
      </c>
      <c r="AH10">
        <f t="shared" si="6"/>
        <v>-36287.325875271199</v>
      </c>
      <c r="AI10">
        <f t="shared" si="7"/>
        <v>17072.693580971005</v>
      </c>
      <c r="AJ10">
        <f t="shared" si="8"/>
        <v>-567.07431319019815</v>
      </c>
      <c r="AK10">
        <f t="shared" si="32"/>
        <v>7540.9498940339536</v>
      </c>
      <c r="AL10">
        <f t="shared" si="9"/>
        <v>24046.569161814761</v>
      </c>
      <c r="AN10">
        <f t="shared" si="10"/>
        <v>37457.952134203675</v>
      </c>
      <c r="AO10">
        <f t="shared" si="11"/>
        <v>-1872.8976067101839</v>
      </c>
      <c r="AP10">
        <f t="shared" si="12"/>
        <v>-6.145533198358974</v>
      </c>
      <c r="AQ10">
        <f t="shared" si="13"/>
        <v>-24195.33347474394</v>
      </c>
      <c r="AR10">
        <f t="shared" si="14"/>
        <v>11383.575519551192</v>
      </c>
      <c r="AS10">
        <f t="shared" si="15"/>
        <v>-378.10865864735445</v>
      </c>
      <c r="AT10">
        <f t="shared" si="16"/>
        <v>5028.0860603956771</v>
      </c>
      <c r="AU10">
        <f t="shared" si="17"/>
        <v>16033.552921299515</v>
      </c>
      <c r="AW10">
        <v>7</v>
      </c>
      <c r="AX10">
        <f>(R10*SUMPRODUCT(K11:$K$23, X11:$X$23)-$AZ$3*SUMPRODUCT(K10:$K$22, W11:$W$23))/Z10</f>
        <v>116733.81761111789</v>
      </c>
    </row>
    <row r="11" spans="1:52" x14ac:dyDescent="0.25">
      <c r="A11" t="s">
        <v>33</v>
      </c>
      <c r="C11" s="24">
        <f>AU25</f>
        <v>134583.74200555505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76189.38610608672</v>
      </c>
      <c r="P11">
        <f t="shared" si="30"/>
        <v>3809.4693053043361</v>
      </c>
      <c r="Q11" s="5">
        <f t="shared" si="31"/>
        <v>12.5</v>
      </c>
      <c r="R11">
        <f t="shared" si="0"/>
        <v>1000000</v>
      </c>
      <c r="S11">
        <f t="shared" si="1"/>
        <v>121422.49680767326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86073.526654655128</v>
      </c>
      <c r="AC11">
        <f t="shared" si="2"/>
        <v>83994.647281077545</v>
      </c>
      <c r="AE11">
        <f t="shared" si="3"/>
        <v>52704.406356254149</v>
      </c>
      <c r="AF11">
        <f t="shared" si="4"/>
        <v>-2635.2203178127074</v>
      </c>
      <c r="AG11">
        <f t="shared" si="5"/>
        <v>-8.6469403826912501</v>
      </c>
      <c r="AH11">
        <f t="shared" si="6"/>
        <v>-38219.965364179247</v>
      </c>
      <c r="AI11">
        <f t="shared" si="7"/>
        <v>11840.573733879501</v>
      </c>
      <c r="AJ11">
        <f t="shared" si="8"/>
        <v>2078.8793735775835</v>
      </c>
      <c r="AK11">
        <f t="shared" si="32"/>
        <v>6984.1211611558547</v>
      </c>
      <c r="AL11">
        <f t="shared" si="9"/>
        <v>20903.574268612938</v>
      </c>
      <c r="AN11">
        <f t="shared" si="10"/>
        <v>33426.962092425092</v>
      </c>
      <c r="AO11">
        <f t="shared" si="11"/>
        <v>-1671.3481046212546</v>
      </c>
      <c r="AP11">
        <f t="shared" si="12"/>
        <v>-5.4841894325479146</v>
      </c>
      <c r="AQ11">
        <f t="shared" si="13"/>
        <v>-24240.427351870105</v>
      </c>
      <c r="AR11">
        <f t="shared" si="14"/>
        <v>7509.7024465011827</v>
      </c>
      <c r="AS11">
        <f t="shared" si="15"/>
        <v>1318.4973860739867</v>
      </c>
      <c r="AT11">
        <f t="shared" si="16"/>
        <v>4429.5718222269179</v>
      </c>
      <c r="AU11">
        <f t="shared" si="17"/>
        <v>13257.771654802087</v>
      </c>
      <c r="AW11">
        <v>8</v>
      </c>
      <c r="AX11">
        <f>(R11*SUMPRODUCT(K12:$K$23, X12:$X$23)-$AZ$3*SUMPRODUCT(K11:$K$22, W12:$W$23))/Z11</f>
        <v>121422.49680767326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76189.38610608672</v>
      </c>
      <c r="P12">
        <f t="shared" si="30"/>
        <v>3809.4693053043361</v>
      </c>
      <c r="Q12" s="5">
        <f t="shared" si="31"/>
        <v>12.5</v>
      </c>
      <c r="R12">
        <f t="shared" si="0"/>
        <v>1000000</v>
      </c>
      <c r="S12">
        <f t="shared" si="1"/>
        <v>124183.497557896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83994.647281077545</v>
      </c>
      <c r="AC12">
        <f t="shared" si="2"/>
        <v>80082.597103708627</v>
      </c>
      <c r="AE12">
        <f t="shared" si="3"/>
        <v>49132.485645027547</v>
      </c>
      <c r="AF12">
        <f t="shared" si="4"/>
        <v>-2456.6242822513773</v>
      </c>
      <c r="AG12">
        <f t="shared" si="5"/>
        <v>-8.0609137565131253</v>
      </c>
      <c r="AH12">
        <f t="shared" si="6"/>
        <v>-39964.577788096998</v>
      </c>
      <c r="AI12">
        <f t="shared" si="7"/>
        <v>6703.2226609226636</v>
      </c>
      <c r="AJ12">
        <f t="shared" si="8"/>
        <v>3912.0501773689175</v>
      </c>
      <c r="AK12">
        <f t="shared" si="32"/>
        <v>9146.9356050697606</v>
      </c>
      <c r="AL12">
        <f t="shared" si="9"/>
        <v>19762.208443361342</v>
      </c>
      <c r="AN12">
        <f t="shared" si="10"/>
        <v>29122.921604877909</v>
      </c>
      <c r="AO12">
        <f t="shared" si="11"/>
        <v>-1456.1460802438953</v>
      </c>
      <c r="AP12">
        <f t="shared" si="12"/>
        <v>-4.778047687037227</v>
      </c>
      <c r="AQ12">
        <f t="shared" si="13"/>
        <v>-23688.711259259988</v>
      </c>
      <c r="AR12">
        <f t="shared" si="14"/>
        <v>3973.2862176869899</v>
      </c>
      <c r="AS12">
        <f t="shared" si="15"/>
        <v>2318.8391373680483</v>
      </c>
      <c r="AT12">
        <f t="shared" si="16"/>
        <v>5421.7791966784534</v>
      </c>
      <c r="AU12">
        <f t="shared" si="17"/>
        <v>11713.904551733493</v>
      </c>
      <c r="AW12">
        <v>9</v>
      </c>
      <c r="AX12">
        <f>(R12*SUMPRODUCT(K13:$K$23, X13:$X$23)-$AZ$3*SUMPRODUCT(K12:$K$22, W13:$W$23))/Z12</f>
        <v>124183.497557896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76189.38610608672</v>
      </c>
      <c r="P13">
        <f t="shared" si="30"/>
        <v>3809.4693053043361</v>
      </c>
      <c r="Q13" s="5">
        <f t="shared" si="31"/>
        <v>12.5</v>
      </c>
      <c r="R13">
        <f t="shared" si="0"/>
        <v>1000000</v>
      </c>
      <c r="S13">
        <f t="shared" si="1"/>
        <v>125810.4746481293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80082.597103708627</v>
      </c>
      <c r="AC13">
        <f t="shared" si="2"/>
        <v>75120.780939444754</v>
      </c>
      <c r="AE13">
        <f t="shared" si="3"/>
        <v>45492.286708189597</v>
      </c>
      <c r="AF13">
        <f t="shared" si="4"/>
        <v>-2274.6143354094797</v>
      </c>
      <c r="AG13">
        <f t="shared" si="5"/>
        <v>-7.4636850736738065</v>
      </c>
      <c r="AH13">
        <f t="shared" si="6"/>
        <v>-41329.563621935013</v>
      </c>
      <c r="AI13">
        <f t="shared" si="7"/>
        <v>1880.6450657714304</v>
      </c>
      <c r="AJ13">
        <f t="shared" si="8"/>
        <v>4961.8161642638734</v>
      </c>
      <c r="AK13">
        <f t="shared" si="32"/>
        <v>12810.897998607181</v>
      </c>
      <c r="AL13">
        <f t="shared" si="9"/>
        <v>19653.359228642483</v>
      </c>
      <c r="AN13">
        <f t="shared" si="10"/>
        <v>24427.231001479795</v>
      </c>
      <c r="AO13">
        <f t="shared" si="11"/>
        <v>-1221.3615500739897</v>
      </c>
      <c r="AP13">
        <f t="shared" si="12"/>
        <v>-4.0076499250609396</v>
      </c>
      <c r="AQ13">
        <f t="shared" si="13"/>
        <v>-22192.043329438056</v>
      </c>
      <c r="AR13">
        <f t="shared" si="14"/>
        <v>1009.8184720426877</v>
      </c>
      <c r="AS13">
        <f t="shared" si="15"/>
        <v>2664.2632938812199</v>
      </c>
      <c r="AT13">
        <f t="shared" si="16"/>
        <v>6878.8532604591574</v>
      </c>
      <c r="AU13">
        <f t="shared" si="17"/>
        <v>10552.935026383064</v>
      </c>
      <c r="AW13">
        <v>10</v>
      </c>
      <c r="AX13">
        <f>(R13*SUMPRODUCT(K14:$K$23, X14:$X$23)-$AZ$3*SUMPRODUCT(K13:$K$22, W14:$W$23))/Z13</f>
        <v>125810.4746481293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76189.38610608672</v>
      </c>
      <c r="P14">
        <f t="shared" si="30"/>
        <v>3809.4693053043361</v>
      </c>
      <c r="Q14" s="5">
        <f t="shared" si="31"/>
        <v>12.5</v>
      </c>
      <c r="R14">
        <f t="shared" si="0"/>
        <v>1000000</v>
      </c>
      <c r="S14">
        <f t="shared" si="1"/>
        <v>124973.65538726868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75120.780939444754</v>
      </c>
      <c r="AC14">
        <f t="shared" si="2"/>
        <v>68567.706639270997</v>
      </c>
      <c r="AE14">
        <f t="shared" si="3"/>
        <v>41801.861835278418</v>
      </c>
      <c r="AF14">
        <f t="shared" si="4"/>
        <v>-2090.0930917639212</v>
      </c>
      <c r="AG14">
        <f t="shared" si="5"/>
        <v>-6.8582160803004051</v>
      </c>
      <c r="AH14">
        <f t="shared" si="6"/>
        <v>-42466.571410933022</v>
      </c>
      <c r="AI14">
        <f t="shared" si="7"/>
        <v>-2761.6608834988219</v>
      </c>
      <c r="AJ14">
        <f t="shared" si="8"/>
        <v>6553.0743001737574</v>
      </c>
      <c r="AK14">
        <f t="shared" si="32"/>
        <v>9826.2212763708249</v>
      </c>
      <c r="AL14">
        <f t="shared" si="9"/>
        <v>13617.63469304576</v>
      </c>
      <c r="AN14">
        <f t="shared" si="10"/>
        <v>20676.368532681292</v>
      </c>
      <c r="AO14">
        <f t="shared" si="11"/>
        <v>-1033.8184266340647</v>
      </c>
      <c r="AP14">
        <f t="shared" si="12"/>
        <v>-3.3922652467450236</v>
      </c>
      <c r="AQ14">
        <f t="shared" si="13"/>
        <v>-21005.152456411641</v>
      </c>
      <c r="AR14">
        <f t="shared" si="14"/>
        <v>-1365.9946156111575</v>
      </c>
      <c r="AS14">
        <f t="shared" si="15"/>
        <v>3241.3335986409588</v>
      </c>
      <c r="AT14">
        <f t="shared" si="16"/>
        <v>4860.3235232563875</v>
      </c>
      <c r="AU14">
        <f t="shared" si="17"/>
        <v>6735.6625062861885</v>
      </c>
      <c r="AW14">
        <v>11</v>
      </c>
      <c r="AX14">
        <f>(R14*SUMPRODUCT(K15:$K$23, X15:$X$23)-$AZ$3*SUMPRODUCT(K14:$K$22, W15:$W$23))/Z14</f>
        <v>124973.65538726868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76189.38610608672</v>
      </c>
      <c r="P15">
        <f t="shared" si="30"/>
        <v>3809.4693053043361</v>
      </c>
      <c r="Q15" s="5">
        <f t="shared" si="31"/>
        <v>12.5</v>
      </c>
      <c r="R15">
        <f t="shared" si="0"/>
        <v>1000000</v>
      </c>
      <c r="S15">
        <f t="shared" si="1"/>
        <v>122059.73389804999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68567.706639270997</v>
      </c>
      <c r="AC15">
        <f t="shared" si="2"/>
        <v>60993.090089206125</v>
      </c>
      <c r="AE15">
        <f t="shared" si="3"/>
        <v>38071.737027472715</v>
      </c>
      <c r="AF15">
        <f t="shared" si="4"/>
        <v>-1903.5868513736359</v>
      </c>
      <c r="AG15">
        <f t="shared" si="5"/>
        <v>-6.2462337231693468</v>
      </c>
      <c r="AH15">
        <f t="shared" si="6"/>
        <v>-43472.015706244405</v>
      </c>
      <c r="AI15">
        <f t="shared" si="7"/>
        <v>-7310.1117638684955</v>
      </c>
      <c r="AJ15">
        <f t="shared" si="8"/>
        <v>7574.6165500648713</v>
      </c>
      <c r="AK15">
        <f t="shared" si="32"/>
        <v>8962.2472676912184</v>
      </c>
      <c r="AL15">
        <f t="shared" si="9"/>
        <v>9226.7520538875942</v>
      </c>
      <c r="AN15">
        <f t="shared" si="10"/>
        <v>17346.964827324493</v>
      </c>
      <c r="AO15">
        <f t="shared" si="11"/>
        <v>-867.34824136622467</v>
      </c>
      <c r="AP15">
        <f t="shared" si="12"/>
        <v>-2.8460271361109339</v>
      </c>
      <c r="AQ15">
        <f t="shared" si="13"/>
        <v>-19807.541927623439</v>
      </c>
      <c r="AR15">
        <f t="shared" si="14"/>
        <v>-3330.7713688012832</v>
      </c>
      <c r="AS15">
        <f t="shared" si="15"/>
        <v>3451.2900417343449</v>
      </c>
      <c r="AT15">
        <f t="shared" si="16"/>
        <v>4083.5485918133554</v>
      </c>
      <c r="AU15">
        <f t="shared" si="17"/>
        <v>4204.0672647464171</v>
      </c>
      <c r="AW15">
        <v>12</v>
      </c>
      <c r="AX15">
        <f>(R15*SUMPRODUCT(K16:$K$23, X16:$X$23)-$AZ$3*SUMPRODUCT(K15:$K$22, W16:$W$23))/Z15</f>
        <v>122059.73389804999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76189.38610608672</v>
      </c>
      <c r="P16">
        <f t="shared" si="30"/>
        <v>3809.4693053043361</v>
      </c>
      <c r="Q16" s="5">
        <f t="shared" si="31"/>
        <v>12.5</v>
      </c>
      <c r="R16">
        <f t="shared" si="0"/>
        <v>1000000</v>
      </c>
      <c r="S16">
        <f t="shared" si="1"/>
        <v>117174.30304709324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60993.090089206125</v>
      </c>
      <c r="AC16">
        <f t="shared" si="2"/>
        <v>52819.282203169998</v>
      </c>
      <c r="AE16">
        <f t="shared" si="3"/>
        <v>34344.293765556169</v>
      </c>
      <c r="AF16">
        <f t="shared" si="4"/>
        <v>-1717.2146882778086</v>
      </c>
      <c r="AG16">
        <f t="shared" si="5"/>
        <v>-5.634691313455213</v>
      </c>
      <c r="AH16">
        <f t="shared" si="6"/>
        <v>-43926.405798595231</v>
      </c>
      <c r="AI16">
        <f t="shared" si="7"/>
        <v>-11304.961412630324</v>
      </c>
      <c r="AJ16">
        <f t="shared" si="8"/>
        <v>8173.8078860361275</v>
      </c>
      <c r="AK16">
        <f t="shared" si="32"/>
        <v>8011.0778755760794</v>
      </c>
      <c r="AL16">
        <f t="shared" si="9"/>
        <v>4879.9243489818828</v>
      </c>
      <c r="AN16">
        <f t="shared" si="10"/>
        <v>14415.096802495336</v>
      </c>
      <c r="AO16">
        <f t="shared" si="11"/>
        <v>-720.75484012476693</v>
      </c>
      <c r="AP16">
        <f t="shared" si="12"/>
        <v>-2.3650106562126054</v>
      </c>
      <c r="AQ16">
        <f t="shared" si="13"/>
        <v>-18436.931505852692</v>
      </c>
      <c r="AR16">
        <f t="shared" si="14"/>
        <v>-4744.9545541383341</v>
      </c>
      <c r="AS16">
        <f t="shared" si="15"/>
        <v>3430.7367834239253</v>
      </c>
      <c r="AT16">
        <f t="shared" si="16"/>
        <v>3362.4352230696622</v>
      </c>
      <c r="AU16">
        <f t="shared" si="17"/>
        <v>2048.2174523552535</v>
      </c>
      <c r="AW16">
        <v>13</v>
      </c>
      <c r="AX16">
        <f>(R16*SUMPRODUCT(K17:$K$23, X17:$X$23)-$AZ$3*SUMPRODUCT(K16:$K$22, W17:$W$23))/Z16</f>
        <v>117174.30304709324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76189.38610608672</v>
      </c>
      <c r="P17">
        <f t="shared" si="30"/>
        <v>3809.4693053043361</v>
      </c>
      <c r="Q17" s="5">
        <f t="shared" si="31"/>
        <v>12.5</v>
      </c>
      <c r="R17">
        <f t="shared" si="0"/>
        <v>1000000</v>
      </c>
      <c r="S17">
        <f t="shared" si="1"/>
        <v>110366.65079319333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52819.282203169998</v>
      </c>
      <c r="AC17">
        <f t="shared" si="2"/>
        <v>44421.377684698848</v>
      </c>
      <c r="AE17">
        <f t="shared" si="3"/>
        <v>30665.400023106929</v>
      </c>
      <c r="AF17">
        <f t="shared" si="4"/>
        <v>-1533.2700011553466</v>
      </c>
      <c r="AG17">
        <f t="shared" si="5"/>
        <v>-5.0311141732406428</v>
      </c>
      <c r="AH17">
        <f t="shared" si="6"/>
        <v>-43778.418166401418</v>
      </c>
      <c r="AI17">
        <f t="shared" si="7"/>
        <v>-14651.319258623076</v>
      </c>
      <c r="AJ17">
        <f t="shared" si="8"/>
        <v>8397.9045184711504</v>
      </c>
      <c r="AK17">
        <f t="shared" si="32"/>
        <v>7012.5823441036537</v>
      </c>
      <c r="AL17">
        <f t="shared" si="9"/>
        <v>759.16760395172787</v>
      </c>
      <c r="AN17">
        <f t="shared" si="10"/>
        <v>11856.425432598449</v>
      </c>
      <c r="AO17">
        <f t="shared" si="11"/>
        <v>-592.82127162992242</v>
      </c>
      <c r="AP17">
        <f t="shared" si="12"/>
        <v>-1.945222628531464</v>
      </c>
      <c r="AQ17">
        <f t="shared" si="13"/>
        <v>-16926.423596494227</v>
      </c>
      <c r="AR17">
        <f t="shared" si="14"/>
        <v>-5664.7646581542313</v>
      </c>
      <c r="AS17">
        <f t="shared" si="15"/>
        <v>3246.9535254165166</v>
      </c>
      <c r="AT17">
        <f t="shared" si="16"/>
        <v>2711.3345852384377</v>
      </c>
      <c r="AU17">
        <f t="shared" si="17"/>
        <v>293.5234525007229</v>
      </c>
      <c r="AW17">
        <v>14</v>
      </c>
      <c r="AX17">
        <f>(R17*SUMPRODUCT(K18:$K$23, X18:$X$23)-$AZ$3*SUMPRODUCT(K17:$K$22, W18:$W$23))/Z17</f>
        <v>110366.65079319333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76189.38610608672</v>
      </c>
      <c r="P18">
        <f t="shared" si="30"/>
        <v>3809.4693053043361</v>
      </c>
      <c r="Q18" s="5">
        <f t="shared" si="31"/>
        <v>12.5</v>
      </c>
      <c r="R18">
        <f t="shared" si="0"/>
        <v>1000000</v>
      </c>
      <c r="S18">
        <f t="shared" si="1"/>
        <v>101426.52795890502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44421.377684698848</v>
      </c>
      <c r="AC18">
        <f t="shared" si="2"/>
        <v>36026.576351193551</v>
      </c>
      <c r="AE18">
        <f t="shared" si="3"/>
        <v>27062.375011137385</v>
      </c>
      <c r="AF18">
        <f t="shared" si="4"/>
        <v>-1353.1187505568694</v>
      </c>
      <c r="AG18">
        <f t="shared" si="5"/>
        <v>-4.4399844247096825</v>
      </c>
      <c r="AH18">
        <f t="shared" si="6"/>
        <v>-43265.488543884334</v>
      </c>
      <c r="AI18">
        <f t="shared" si="7"/>
        <v>-17560.672267728529</v>
      </c>
      <c r="AJ18">
        <f t="shared" si="8"/>
        <v>8394.8013335052965</v>
      </c>
      <c r="AK18">
        <f t="shared" si="32"/>
        <v>6001.0783466975554</v>
      </c>
      <c r="AL18">
        <f t="shared" si="9"/>
        <v>-3164.7925875256769</v>
      </c>
      <c r="AN18">
        <f t="shared" si="10"/>
        <v>9638.5835179093065</v>
      </c>
      <c r="AO18">
        <f t="shared" si="11"/>
        <v>-481.92917589546533</v>
      </c>
      <c r="AP18">
        <f t="shared" si="12"/>
        <v>-1.5813527333860624</v>
      </c>
      <c r="AQ18">
        <f t="shared" si="13"/>
        <v>-15409.51319319741</v>
      </c>
      <c r="AR18">
        <f t="shared" si="14"/>
        <v>-6254.4402039169554</v>
      </c>
      <c r="AS18">
        <f t="shared" si="15"/>
        <v>2989.9073431636161</v>
      </c>
      <c r="AT18">
        <f t="shared" si="16"/>
        <v>2137.3547154806975</v>
      </c>
      <c r="AU18">
        <f t="shared" si="17"/>
        <v>-1127.178145272642</v>
      </c>
      <c r="AW18">
        <v>15</v>
      </c>
      <c r="AX18">
        <f>(R18*SUMPRODUCT(K19:$K$23, X19:$X$23)-$AZ$3*SUMPRODUCT(K18:$K$22, W19:$W$23))/Z18</f>
        <v>101426.52795890502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76189.38610608672</v>
      </c>
      <c r="P19">
        <f t="shared" si="30"/>
        <v>3809.4693053043361</v>
      </c>
      <c r="Q19" s="5">
        <f t="shared" si="31"/>
        <v>12.5</v>
      </c>
      <c r="R19">
        <f t="shared" si="0"/>
        <v>1000000</v>
      </c>
      <c r="S19">
        <f t="shared" si="1"/>
        <v>90002.379085317021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36026.576351193551</v>
      </c>
      <c r="AC19">
        <f t="shared" si="2"/>
        <v>27838.50899320285</v>
      </c>
      <c r="AE19">
        <f t="shared" si="3"/>
        <v>23566.031607790232</v>
      </c>
      <c r="AF19">
        <f t="shared" si="4"/>
        <v>-1178.3015803895116</v>
      </c>
      <c r="AG19">
        <f t="shared" si="5"/>
        <v>-3.866357378010747</v>
      </c>
      <c r="AH19">
        <f t="shared" si="6"/>
        <v>-42338.176196147062</v>
      </c>
      <c r="AI19">
        <f t="shared" si="7"/>
        <v>-19954.312526124351</v>
      </c>
      <c r="AJ19">
        <f t="shared" si="8"/>
        <v>8188.0673579907016</v>
      </c>
      <c r="AK19">
        <f t="shared" si="32"/>
        <v>4998.5121968163121</v>
      </c>
      <c r="AL19">
        <f t="shared" si="9"/>
        <v>-6767.7329713173376</v>
      </c>
      <c r="AN19">
        <f t="shared" si="10"/>
        <v>7731.7166517062105</v>
      </c>
      <c r="AO19">
        <f t="shared" si="11"/>
        <v>-386.58583258531058</v>
      </c>
      <c r="AP19">
        <f t="shared" si="12"/>
        <v>-1.268502912095345</v>
      </c>
      <c r="AQ19">
        <f t="shared" si="13"/>
        <v>-13890.619657422958</v>
      </c>
      <c r="AR19">
        <f t="shared" si="14"/>
        <v>-6546.7573412141528</v>
      </c>
      <c r="AS19">
        <f t="shared" si="15"/>
        <v>2686.4012486574575</v>
      </c>
      <c r="AT19">
        <f t="shared" si="16"/>
        <v>1639.948576369799</v>
      </c>
      <c r="AU19">
        <f t="shared" si="17"/>
        <v>-2220.4075161868968</v>
      </c>
      <c r="AW19">
        <v>16</v>
      </c>
      <c r="AX19">
        <f>(R19*SUMPRODUCT(K20:$K$23, X20:$X$23)-$AZ$3*SUMPRODUCT(K19:$K$22, W20:$W$23))/Z19</f>
        <v>90002.379085317021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76189.38610608672</v>
      </c>
      <c r="P20">
        <f t="shared" si="30"/>
        <v>3809.4693053043361</v>
      </c>
      <c r="Q20" s="5">
        <f t="shared" si="31"/>
        <v>12.5</v>
      </c>
      <c r="R20">
        <f t="shared" si="0"/>
        <v>1000000</v>
      </c>
      <c r="S20">
        <f t="shared" si="1"/>
        <v>75483.151451971324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27838.50899320285</v>
      </c>
      <c r="AC20">
        <f t="shared" si="2"/>
        <v>20018.528580804828</v>
      </c>
      <c r="AE20">
        <f t="shared" si="3"/>
        <v>20205.82572375943</v>
      </c>
      <c r="AF20">
        <f t="shared" si="4"/>
        <v>-1010.2912861879715</v>
      </c>
      <c r="AG20">
        <f t="shared" si="5"/>
        <v>-3.3150657126349388</v>
      </c>
      <c r="AH20">
        <f t="shared" si="6"/>
        <v>-41010.247327656085</v>
      </c>
      <c r="AI20">
        <f t="shared" si="7"/>
        <v>-21818.027955797261</v>
      </c>
      <c r="AJ20">
        <f t="shared" si="8"/>
        <v>7819.9804123980211</v>
      </c>
      <c r="AK20">
        <f t="shared" si="32"/>
        <v>4024.7030963713578</v>
      </c>
      <c r="AL20">
        <f t="shared" si="9"/>
        <v>-9973.344447027881</v>
      </c>
      <c r="AN20">
        <f t="shared" si="10"/>
        <v>6106.7233227621509</v>
      </c>
      <c r="AO20">
        <f t="shared" si="11"/>
        <v>-305.33616613810756</v>
      </c>
      <c r="AP20">
        <f t="shared" si="12"/>
        <v>-1.0018986296626509</v>
      </c>
      <c r="AQ20">
        <f t="shared" si="13"/>
        <v>-12394.357808082979</v>
      </c>
      <c r="AR20">
        <f t="shared" si="14"/>
        <v>-6593.9725500885979</v>
      </c>
      <c r="AS20">
        <f t="shared" si="15"/>
        <v>2363.4004084169219</v>
      </c>
      <c r="AT20">
        <f t="shared" si="16"/>
        <v>1216.3694076062318</v>
      </c>
      <c r="AU20">
        <f t="shared" si="17"/>
        <v>-3014.202734065444</v>
      </c>
      <c r="AW20">
        <v>17</v>
      </c>
      <c r="AX20">
        <f>(R20*SUMPRODUCT(K21:$K$23, X21:$X$23)-$AZ$3*SUMPRODUCT(K20:$K$22, W21:$W$23))/Z20</f>
        <v>75483.151451971324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76189.38610608672</v>
      </c>
      <c r="P21">
        <f t="shared" si="30"/>
        <v>3809.4693053043361</v>
      </c>
      <c r="Q21" s="5">
        <f t="shared" si="31"/>
        <v>12.5</v>
      </c>
      <c r="R21">
        <f t="shared" si="0"/>
        <v>1000000</v>
      </c>
      <c r="S21">
        <f t="shared" si="1"/>
        <v>56881.233218857851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20018.528580804828</v>
      </c>
      <c r="AC21">
        <f t="shared" si="2"/>
        <v>12701.139906873701</v>
      </c>
      <c r="AE21">
        <f t="shared" si="3"/>
        <v>17012.501269599892</v>
      </c>
      <c r="AF21">
        <f t="shared" si="4"/>
        <v>-850.62506347999465</v>
      </c>
      <c r="AG21">
        <f t="shared" si="5"/>
        <v>-2.7911534235739128</v>
      </c>
      <c r="AH21">
        <f t="shared" si="6"/>
        <v>-39260.930554774139</v>
      </c>
      <c r="AI21">
        <f t="shared" si="7"/>
        <v>-23101.845502077813</v>
      </c>
      <c r="AJ21">
        <f t="shared" si="8"/>
        <v>7317.3886739311274</v>
      </c>
      <c r="AK21">
        <f t="shared" si="32"/>
        <v>3095.9572376171495</v>
      </c>
      <c r="AL21">
        <f t="shared" si="9"/>
        <v>-12688.499590529536</v>
      </c>
      <c r="AN21">
        <f t="shared" si="10"/>
        <v>4736.3302700376016</v>
      </c>
      <c r="AO21">
        <f t="shared" si="11"/>
        <v>-236.81651350188011</v>
      </c>
      <c r="AP21">
        <f t="shared" si="12"/>
        <v>-0.77706530267921725</v>
      </c>
      <c r="AQ21">
        <f t="shared" si="13"/>
        <v>-10930.358262409361</v>
      </c>
      <c r="AR21">
        <f t="shared" si="14"/>
        <v>-6431.621571176318</v>
      </c>
      <c r="AS21">
        <f t="shared" si="15"/>
        <v>2037.182476858995</v>
      </c>
      <c r="AT21">
        <f t="shared" si="16"/>
        <v>861.92357883732666</v>
      </c>
      <c r="AU21">
        <f t="shared" si="17"/>
        <v>-3532.5155154799968</v>
      </c>
      <c r="AW21">
        <v>18</v>
      </c>
      <c r="AX21">
        <f>(R21*SUMPRODUCT(K22:$K$23, X22:$X$23)-$AZ$3*SUMPRODUCT(K21:$K$22, W22:$W$23))/Z21</f>
        <v>56881.233218857851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76189.38610608672</v>
      </c>
      <c r="P22">
        <f t="shared" si="30"/>
        <v>3809.4693053043361</v>
      </c>
      <c r="Q22" s="5">
        <f t="shared" si="31"/>
        <v>12.5</v>
      </c>
      <c r="R22">
        <f t="shared" si="0"/>
        <v>1000000</v>
      </c>
      <c r="S22">
        <f t="shared" si="1"/>
        <v>32635.124663377748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12701.139906873701</v>
      </c>
      <c r="AC22">
        <f t="shared" si="2"/>
        <v>6005.6927436105434</v>
      </c>
      <c r="AE22">
        <f t="shared" si="3"/>
        <v>14020.784292910628</v>
      </c>
      <c r="AF22">
        <f t="shared" si="4"/>
        <v>-701.03921464553139</v>
      </c>
      <c r="AG22">
        <f t="shared" si="5"/>
        <v>-2.3003178345255293</v>
      </c>
      <c r="AH22">
        <f t="shared" si="6"/>
        <v>-37033.924385011531</v>
      </c>
      <c r="AI22">
        <f t="shared" si="7"/>
        <v>-23716.479624580959</v>
      </c>
      <c r="AJ22">
        <f t="shared" si="8"/>
        <v>6695.4471632631576</v>
      </c>
      <c r="AK22">
        <f t="shared" si="32"/>
        <v>2226.607128178327</v>
      </c>
      <c r="AL22">
        <f t="shared" si="9"/>
        <v>-14794.425333139476</v>
      </c>
      <c r="AN22">
        <f t="shared" si="10"/>
        <v>3595.7400127998931</v>
      </c>
      <c r="AO22">
        <f t="shared" si="11"/>
        <v>-179.78700063999466</v>
      </c>
      <c r="AP22">
        <f t="shared" si="12"/>
        <v>-0.58993453625436021</v>
      </c>
      <c r="AQ22">
        <f t="shared" si="13"/>
        <v>-9497.6401433922601</v>
      </c>
      <c r="AR22">
        <f t="shared" si="14"/>
        <v>-6082.2770657686151</v>
      </c>
      <c r="AS22">
        <f t="shared" si="15"/>
        <v>1717.0998972365644</v>
      </c>
      <c r="AT22">
        <f t="shared" si="16"/>
        <v>571.03084794083316</v>
      </c>
      <c r="AU22">
        <f t="shared" si="17"/>
        <v>-3794.1463205912178</v>
      </c>
      <c r="AW22">
        <v>19</v>
      </c>
      <c r="AX22">
        <f>(R22*SUMPRODUCT(K23:$K$23, X23:$X$23)-$AZ$3*SUMPRODUCT(K22:$K$22, W23:$W$23))/Z22</f>
        <v>32635.124663377748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76189.38610608672</v>
      </c>
      <c r="P23">
        <f t="shared" si="30"/>
        <v>3809.4693053043361</v>
      </c>
      <c r="Q23" s="5">
        <f t="shared" si="31"/>
        <v>12.5</v>
      </c>
      <c r="R23">
        <f t="shared" si="0"/>
        <v>1000000</v>
      </c>
      <c r="S23">
        <f t="shared" si="1"/>
        <v>40645.356146903687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6005.6927436105434</v>
      </c>
      <c r="AC23">
        <f t="shared" si="2"/>
        <v>6005.6927436105434</v>
      </c>
      <c r="AE23">
        <f t="shared" si="3"/>
        <v>11257.621697880584</v>
      </c>
      <c r="AF23">
        <f t="shared" si="4"/>
        <v>-562.8810848940293</v>
      </c>
      <c r="AG23">
        <f t="shared" si="5"/>
        <v>-1.8469799852116837</v>
      </c>
      <c r="AH23">
        <f t="shared" si="6"/>
        <v>-34426.773677487225</v>
      </c>
      <c r="AI23">
        <f t="shared" si="7"/>
        <v>-23733.880044485879</v>
      </c>
      <c r="AJ23">
        <f t="shared" si="8"/>
        <v>0</v>
      </c>
      <c r="AK23">
        <f t="shared" si="32"/>
        <v>1429.0560823240139</v>
      </c>
      <c r="AL23">
        <f t="shared" si="9"/>
        <v>-22304.823962161863</v>
      </c>
      <c r="AN23">
        <f t="shared" si="10"/>
        <v>2659.529381246607</v>
      </c>
      <c r="AO23">
        <f t="shared" si="11"/>
        <v>-132.97646906233038</v>
      </c>
      <c r="AP23">
        <f t="shared" si="12"/>
        <v>-0.43633528191568849</v>
      </c>
      <c r="AQ23">
        <f t="shared" si="13"/>
        <v>-8133.0691822804747</v>
      </c>
      <c r="AR23">
        <f t="shared" si="14"/>
        <v>-5606.9526053781137</v>
      </c>
      <c r="AS23">
        <f t="shared" si="15"/>
        <v>0</v>
      </c>
      <c r="AT23">
        <f t="shared" si="16"/>
        <v>337.6038687732248</v>
      </c>
      <c r="AU23">
        <f t="shared" si="17"/>
        <v>-5269.3487366048885</v>
      </c>
      <c r="AW23">
        <v>20</v>
      </c>
      <c r="AX23">
        <f>(R23*SUMPRODUCT(K$23:$K24, X$23:$X24)-$AZ$3*SUMPRODUCT(K$22:$K23, W$23:$W24))/Z23</f>
        <v>40645.356146903687</v>
      </c>
    </row>
    <row r="25" spans="5:50" x14ac:dyDescent="0.25">
      <c r="AN25" s="6">
        <f t="shared" ref="AN25:AU25" si="33">SUM(AN3:AN23)</f>
        <v>564993.85730663245</v>
      </c>
      <c r="AO25" s="6">
        <f t="shared" si="33"/>
        <v>-85391.732444896639</v>
      </c>
      <c r="AP25" s="6">
        <f t="shared" si="33"/>
        <v>-705.15260164391043</v>
      </c>
      <c r="AQ25" s="6">
        <f t="shared" si="33"/>
        <v>-374252.08628338302</v>
      </c>
      <c r="AR25" s="6">
        <f t="shared" si="33"/>
        <v>104644.88597670874</v>
      </c>
      <c r="AS25" s="6">
        <f t="shared" si="33"/>
        <v>-43477.829769446413</v>
      </c>
      <c r="AT25" s="6">
        <f t="shared" si="33"/>
        <v>73416.685798292732</v>
      </c>
      <c r="AU25" s="7">
        <f t="shared" si="33"/>
        <v>134583.74200555505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4409.5726792259238</v>
      </c>
      <c r="K3">
        <v>1</v>
      </c>
      <c r="L3" s="2">
        <v>0</v>
      </c>
      <c r="O3">
        <f>$C$3</f>
        <v>4409.5726792259238</v>
      </c>
      <c r="P3">
        <f>O3*B5</f>
        <v>3527.6581433807391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4409.5726792259238</v>
      </c>
      <c r="AF3">
        <f t="shared" ref="AF3:AF23" si="4">-$Z3*P3</f>
        <v>-3527.6581433807391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256.95756514518462</v>
      </c>
      <c r="AJ3">
        <f t="shared" ref="AJ3:AJ23" si="8">AB3-AC3</f>
        <v>0</v>
      </c>
      <c r="AL3">
        <f t="shared" ref="AL3:AL23" si="9">SUM(AI3:AK3)</f>
        <v>256.95756514518462</v>
      </c>
      <c r="AN3">
        <f t="shared" ref="AN3:AN23" si="10">AE3*$K3</f>
        <v>4409.5726792259238</v>
      </c>
      <c r="AO3">
        <f t="shared" ref="AO3:AO23" si="11">AF3*$K3</f>
        <v>-3527.6581433807391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256.95756514518462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256.95756514518462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2635.5009307656619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430.67123853608871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425.86425585601683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-425.86425585601683</v>
      </c>
      <c r="AK4">
        <f>G4*MAX(0, SUM(AB4, AE4:AF4))</f>
        <v>0</v>
      </c>
      <c r="AL4">
        <f t="shared" si="9"/>
        <v>-2749.0762558560168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-2209.6366749096442</v>
      </c>
      <c r="AR4">
        <f t="shared" si="14"/>
        <v>-2209.6366749096442</v>
      </c>
      <c r="AS4">
        <f t="shared" si="15"/>
        <v>-405.04494564962602</v>
      </c>
      <c r="AT4">
        <f t="shared" si="16"/>
        <v>0</v>
      </c>
      <c r="AU4">
        <f t="shared" si="17"/>
        <v>-2614.68162055927</v>
      </c>
      <c r="AW4">
        <v>1</v>
      </c>
      <c r="AX4">
        <f>(R4*SUMPRODUCT(K5:$K$23, X5:$X$23)-$AZ$3*SUMPRODUCT(K4:$K$22, W5:$W$23))/Z4</f>
        <v>430.67123853608871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1.1730060000000001E-3</v>
      </c>
      <c r="O5">
        <f t="shared" ref="O5:O23" si="29">$C$3</f>
        <v>4409.5726792259238</v>
      </c>
      <c r="P5">
        <f t="shared" ref="P5:P23" si="30">O5*$C$5</f>
        <v>220.4786339612962</v>
      </c>
      <c r="Q5" s="5">
        <f t="shared" ref="Q5:Q23" si="31">$C$8</f>
        <v>12.5</v>
      </c>
      <c r="R5">
        <f t="shared" si="0"/>
        <v>2000000</v>
      </c>
      <c r="S5">
        <f t="shared" si="1"/>
        <v>825.32103079849242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425.86425585601683</v>
      </c>
      <c r="AC5">
        <f t="shared" si="2"/>
        <v>806.99073050541483</v>
      </c>
      <c r="AE5">
        <f t="shared" si="3"/>
        <v>4311.6364963854594</v>
      </c>
      <c r="AF5">
        <f t="shared" si="4"/>
        <v>-215.58182481927295</v>
      </c>
      <c r="AG5">
        <f t="shared" si="5"/>
        <v>-12.222376208635094</v>
      </c>
      <c r="AH5">
        <f t="shared" si="6"/>
        <v>-2319.8267383847278</v>
      </c>
      <c r="AI5">
        <f t="shared" si="7"/>
        <v>1764.0055569728238</v>
      </c>
      <c r="AJ5">
        <f t="shared" si="8"/>
        <v>-381.12647464939801</v>
      </c>
      <c r="AK5">
        <f>G5*SUM(AB5, AE5:AF5)</f>
        <v>18.539867602431038</v>
      </c>
      <c r="AL5">
        <f t="shared" si="9"/>
        <v>1401.4189499258569</v>
      </c>
      <c r="AN5">
        <f t="shared" si="10"/>
        <v>3898.5195067868972</v>
      </c>
      <c r="AO5">
        <f t="shared" si="11"/>
        <v>-194.92597533934483</v>
      </c>
      <c r="AP5">
        <f t="shared" si="12"/>
        <v>-11.051296209362118</v>
      </c>
      <c r="AQ5">
        <f t="shared" si="13"/>
        <v>-2097.5538637221339</v>
      </c>
      <c r="AR5">
        <f t="shared" si="14"/>
        <v>1594.9883715160563</v>
      </c>
      <c r="AS5">
        <f t="shared" si="15"/>
        <v>-344.60905904734858</v>
      </c>
      <c r="AT5">
        <f t="shared" si="16"/>
        <v>16.76348077160867</v>
      </c>
      <c r="AU5">
        <f t="shared" si="17"/>
        <v>1267.1427932403165</v>
      </c>
      <c r="AW5">
        <v>2</v>
      </c>
      <c r="AX5">
        <f>(R5*SUMPRODUCT(K6:$K$23, X6:$X$23)-$AZ$3*SUMPRODUCT(K5:$K$22, W6:$W$23))/Z5</f>
        <v>825.32103079849242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1.1872549999999999E-3</v>
      </c>
      <c r="O6">
        <f t="shared" si="29"/>
        <v>4409.5726792259238</v>
      </c>
      <c r="P6">
        <f t="shared" si="30"/>
        <v>220.4786339612962</v>
      </c>
      <c r="Q6" s="5">
        <f t="shared" si="31"/>
        <v>12.5</v>
      </c>
      <c r="R6">
        <f t="shared" si="0"/>
        <v>2000000</v>
      </c>
      <c r="S6">
        <f t="shared" si="1"/>
        <v>1185.9224127787325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806.99073050541483</v>
      </c>
      <c r="AC6">
        <f t="shared" si="2"/>
        <v>1146.6106378110999</v>
      </c>
      <c r="AE6">
        <f t="shared" si="3"/>
        <v>4263.4011194330878</v>
      </c>
      <c r="AF6">
        <f t="shared" si="4"/>
        <v>-213.17005597165442</v>
      </c>
      <c r="AG6">
        <f t="shared" si="5"/>
        <v>-12.085641369283159</v>
      </c>
      <c r="AH6">
        <f t="shared" si="6"/>
        <v>-2321.7723624932892</v>
      </c>
      <c r="AI6">
        <f t="shared" si="7"/>
        <v>1716.3730595988609</v>
      </c>
      <c r="AJ6">
        <f t="shared" si="8"/>
        <v>-339.61990730568505</v>
      </c>
      <c r="AK6">
        <f>G6*SUM(AB6, AE6:AF6)</f>
        <v>34.486274737164621</v>
      </c>
      <c r="AL6">
        <f t="shared" si="9"/>
        <v>1411.2394270303405</v>
      </c>
      <c r="AN6">
        <f t="shared" si="10"/>
        <v>3654.9784535337039</v>
      </c>
      <c r="AO6">
        <f t="shared" si="11"/>
        <v>-182.74892267668523</v>
      </c>
      <c r="AP6">
        <f t="shared" si="12"/>
        <v>-10.360920205354557</v>
      </c>
      <c r="AQ6">
        <f t="shared" si="13"/>
        <v>-1990.4362083695794</v>
      </c>
      <c r="AR6">
        <f t="shared" si="14"/>
        <v>1471.4324022820845</v>
      </c>
      <c r="AS6">
        <f t="shared" si="15"/>
        <v>-291.15333247331205</v>
      </c>
      <c r="AT6">
        <f t="shared" si="16"/>
        <v>29.564797582016169</v>
      </c>
      <c r="AU6">
        <f t="shared" si="17"/>
        <v>1209.8438673907885</v>
      </c>
      <c r="AW6">
        <v>3</v>
      </c>
      <c r="AX6">
        <f>(R6*SUMPRODUCT(K7:$K$23, X7:$X$23)-$AZ$3*SUMPRODUCT(K6:$K$22, W7:$W$23))/Z6</f>
        <v>1185.9224127787325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1.2024550000000001E-3</v>
      </c>
      <c r="O7">
        <f t="shared" si="29"/>
        <v>4409.5726792259238</v>
      </c>
      <c r="P7">
        <f t="shared" si="30"/>
        <v>220.4786339612962</v>
      </c>
      <c r="Q7" s="5">
        <f t="shared" si="31"/>
        <v>12.5</v>
      </c>
      <c r="R7">
        <f t="shared" si="0"/>
        <v>2000000</v>
      </c>
      <c r="S7">
        <f t="shared" si="1"/>
        <v>1520.453814637518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1146.6106378110999</v>
      </c>
      <c r="AC7">
        <f t="shared" si="2"/>
        <v>1453.5845618699241</v>
      </c>
      <c r="AE7">
        <f t="shared" si="3"/>
        <v>4215.6405602456898</v>
      </c>
      <c r="AF7">
        <f t="shared" si="4"/>
        <v>-210.78202801228448</v>
      </c>
      <c r="AG7">
        <f t="shared" si="5"/>
        <v>-11.950252515697626</v>
      </c>
      <c r="AH7">
        <f t="shared" si="6"/>
        <v>-2325.1903828322211</v>
      </c>
      <c r="AI7">
        <f t="shared" si="7"/>
        <v>1667.7178968854864</v>
      </c>
      <c r="AJ7">
        <f t="shared" si="8"/>
        <v>-306.9739240588242</v>
      </c>
      <c r="AK7">
        <f>G7*SUM(AB7, AE7:AF7)</f>
        <v>71.090274546614168</v>
      </c>
      <c r="AL7">
        <f t="shared" si="9"/>
        <v>1431.8342473732764</v>
      </c>
      <c r="AN7">
        <f t="shared" si="10"/>
        <v>3404.0065196213836</v>
      </c>
      <c r="AO7">
        <f t="shared" si="11"/>
        <v>-170.2003259810692</v>
      </c>
      <c r="AP7">
        <f t="shared" si="12"/>
        <v>-9.6494795733215408</v>
      </c>
      <c r="AQ7">
        <f t="shared" si="13"/>
        <v>-1877.5232635252312</v>
      </c>
      <c r="AR7">
        <f t="shared" si="14"/>
        <v>1346.6334505417617</v>
      </c>
      <c r="AS7">
        <f t="shared" si="15"/>
        <v>-247.87247013039874</v>
      </c>
      <c r="AT7">
        <f t="shared" si="16"/>
        <v>57.403318565718834</v>
      </c>
      <c r="AU7">
        <f t="shared" si="17"/>
        <v>1156.1642989770817</v>
      </c>
      <c r="AW7">
        <v>4</v>
      </c>
      <c r="AX7">
        <f>(R7*SUMPRODUCT(K8:$K$23, X8:$X$23)-$AZ$3*SUMPRODUCT(K7:$K$22, W8:$W$23))/Z7</f>
        <v>1520.453814637518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1.2214540000000001E-3</v>
      </c>
      <c r="O8">
        <f t="shared" si="29"/>
        <v>4409.5726792259238</v>
      </c>
      <c r="P8">
        <f t="shared" si="30"/>
        <v>220.4786339612962</v>
      </c>
      <c r="Q8" s="5">
        <f t="shared" si="31"/>
        <v>12.5</v>
      </c>
      <c r="R8">
        <f t="shared" si="0"/>
        <v>2000000</v>
      </c>
      <c r="S8">
        <f t="shared" si="1"/>
        <v>1825.673038981374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1453.5845618699241</v>
      </c>
      <c r="AC8">
        <f t="shared" si="2"/>
        <v>1725.7946013362634</v>
      </c>
      <c r="AE8">
        <f t="shared" si="3"/>
        <v>4168.334943618358</v>
      </c>
      <c r="AF8">
        <f t="shared" si="4"/>
        <v>-208.41674718091789</v>
      </c>
      <c r="AG8">
        <f t="shared" si="5"/>
        <v>-11.81615330680434</v>
      </c>
      <c r="AH8">
        <f t="shared" si="6"/>
        <v>-2335.4693978094288</v>
      </c>
      <c r="AI8">
        <f t="shared" si="7"/>
        <v>1612.6326453212073</v>
      </c>
      <c r="AJ8">
        <f t="shared" si="8"/>
        <v>-272.21003946633937</v>
      </c>
      <c r="AK8">
        <f t="shared" ref="AK8:AK23" si="32">G8*SUM(AB8:AB8, AE8:AF8)</f>
        <v>116.93165957943907</v>
      </c>
      <c r="AL8">
        <f t="shared" si="9"/>
        <v>1457.3542654343071</v>
      </c>
      <c r="AN8">
        <f t="shared" si="10"/>
        <v>3145.3215746619494</v>
      </c>
      <c r="AO8">
        <f t="shared" si="11"/>
        <v>-157.26607873309746</v>
      </c>
      <c r="AP8">
        <f t="shared" si="12"/>
        <v>-8.9161745464588105</v>
      </c>
      <c r="AQ8">
        <f t="shared" si="13"/>
        <v>-1762.2869522851158</v>
      </c>
      <c r="AR8">
        <f t="shared" si="14"/>
        <v>1216.8523690972772</v>
      </c>
      <c r="AS8">
        <f t="shared" si="15"/>
        <v>-205.40290584946052</v>
      </c>
      <c r="AT8">
        <f t="shared" si="16"/>
        <v>88.233713607710982</v>
      </c>
      <c r="AU8">
        <f t="shared" si="17"/>
        <v>1099.6831768555278</v>
      </c>
      <c r="AW8">
        <v>5</v>
      </c>
      <c r="AX8">
        <f>(R8*SUMPRODUCT(K9:$K$23, X9:$X$23)-$AZ$3*SUMPRODUCT(K8:$K$22, W9:$W$23))/Z8</f>
        <v>1825.673038981374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1.250903E-3</v>
      </c>
      <c r="O9">
        <f t="shared" si="29"/>
        <v>4409.5726792259238</v>
      </c>
      <c r="P9">
        <f t="shared" si="30"/>
        <v>220.4786339612962</v>
      </c>
      <c r="Q9" s="5">
        <f t="shared" si="31"/>
        <v>12.5</v>
      </c>
      <c r="R9">
        <f t="shared" si="0"/>
        <v>2000000</v>
      </c>
      <c r="S9">
        <f t="shared" si="1"/>
        <v>2079.0363233790545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1725.7946013362634</v>
      </c>
      <c r="AC9">
        <f t="shared" si="2"/>
        <v>1943.185588799075</v>
      </c>
      <c r="AE9">
        <f t="shared" si="3"/>
        <v>4121.4374114961975</v>
      </c>
      <c r="AF9">
        <f t="shared" si="4"/>
        <v>-206.07187057480988</v>
      </c>
      <c r="AG9">
        <f t="shared" si="5"/>
        <v>-11.683210912116355</v>
      </c>
      <c r="AH9">
        <f t="shared" si="6"/>
        <v>-2364.9378591906352</v>
      </c>
      <c r="AI9">
        <f t="shared" si="7"/>
        <v>1538.7444708186358</v>
      </c>
      <c r="AJ9">
        <f t="shared" si="8"/>
        <v>-217.39098746281161</v>
      </c>
      <c r="AK9">
        <f t="shared" si="32"/>
        <v>125.79787117234562</v>
      </c>
      <c r="AL9">
        <f t="shared" si="9"/>
        <v>1447.1513545281698</v>
      </c>
      <c r="AN9">
        <f t="shared" si="10"/>
        <v>2897.273958190442</v>
      </c>
      <c r="AO9">
        <f t="shared" si="11"/>
        <v>-144.8636979095221</v>
      </c>
      <c r="AP9">
        <f t="shared" si="12"/>
        <v>-8.2130235993157577</v>
      </c>
      <c r="AQ9">
        <f t="shared" si="13"/>
        <v>-1662.4959178220931</v>
      </c>
      <c r="AR9">
        <f t="shared" si="14"/>
        <v>1081.701318859511</v>
      </c>
      <c r="AS9">
        <f t="shared" si="15"/>
        <v>-152.82077193855989</v>
      </c>
      <c r="AT9">
        <f t="shared" si="16"/>
        <v>88.432956697774998</v>
      </c>
      <c r="AU9">
        <f t="shared" si="17"/>
        <v>1017.3135036187261</v>
      </c>
      <c r="AW9">
        <v>6</v>
      </c>
      <c r="AX9">
        <f>(R9*SUMPRODUCT(K10:$K$23, X10:$X$23)-$AZ$3*SUMPRODUCT(K9:$K$22, W10:$W$23))/Z9</f>
        <v>2079.0363233790545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1.286052E-3</v>
      </c>
      <c r="O10">
        <f t="shared" si="29"/>
        <v>4409.5726792259238</v>
      </c>
      <c r="P10">
        <f t="shared" si="30"/>
        <v>220.4786339612962</v>
      </c>
      <c r="Q10" s="5">
        <f t="shared" si="31"/>
        <v>12.5</v>
      </c>
      <c r="R10">
        <f t="shared" si="0"/>
        <v>2000000</v>
      </c>
      <c r="S10">
        <f t="shared" si="1"/>
        <v>2242.0312870263942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1943.185588799075</v>
      </c>
      <c r="AC10">
        <f t="shared" si="2"/>
        <v>2071.8796918275166</v>
      </c>
      <c r="AE10">
        <f t="shared" si="3"/>
        <v>4074.9226545553056</v>
      </c>
      <c r="AF10">
        <f t="shared" si="4"/>
        <v>-203.74613272776529</v>
      </c>
      <c r="AG10">
        <f t="shared" si="5"/>
        <v>-11.551353586235242</v>
      </c>
      <c r="AH10">
        <f t="shared" si="6"/>
        <v>-2404.0346815918501</v>
      </c>
      <c r="AI10">
        <f t="shared" si="7"/>
        <v>1455.5904866494552</v>
      </c>
      <c r="AJ10">
        <f t="shared" si="8"/>
        <v>-128.69410302844153</v>
      </c>
      <c r="AK10">
        <f t="shared" si="32"/>
        <v>25.001757075694446</v>
      </c>
      <c r="AL10">
        <f t="shared" si="9"/>
        <v>1351.8981406967082</v>
      </c>
      <c r="AN10">
        <f t="shared" si="10"/>
        <v>2717.039906705927</v>
      </c>
      <c r="AO10">
        <f t="shared" si="11"/>
        <v>-135.85199533529635</v>
      </c>
      <c r="AP10">
        <f t="shared" si="12"/>
        <v>-7.7021065995415467</v>
      </c>
      <c r="AQ10">
        <f t="shared" si="13"/>
        <v>-1602.9404042033166</v>
      </c>
      <c r="AR10">
        <f t="shared" si="14"/>
        <v>970.54540056777262</v>
      </c>
      <c r="AS10">
        <f t="shared" si="15"/>
        <v>-85.809484824236179</v>
      </c>
      <c r="AT10">
        <f t="shared" si="16"/>
        <v>16.670444440581004</v>
      </c>
      <c r="AU10">
        <f t="shared" si="17"/>
        <v>901.40636018411749</v>
      </c>
      <c r="AW10">
        <v>7</v>
      </c>
      <c r="AX10">
        <f>(R10*SUMPRODUCT(K11:$K$23, X11:$X$23)-$AZ$3*SUMPRODUCT(K10:$K$22, W11:$W$23))/Z10</f>
        <v>2242.0312870263942</v>
      </c>
    </row>
    <row r="11" spans="1:52" x14ac:dyDescent="0.25">
      <c r="A11" t="s">
        <v>33</v>
      </c>
      <c r="C11" s="24">
        <f>AU25</f>
        <v>10216.4821932371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1.3202509999999999E-3</v>
      </c>
      <c r="O11">
        <f t="shared" si="29"/>
        <v>4409.5726792259238</v>
      </c>
      <c r="P11">
        <f t="shared" si="30"/>
        <v>220.4786339612962</v>
      </c>
      <c r="Q11" s="5">
        <f t="shared" si="31"/>
        <v>12.5</v>
      </c>
      <c r="R11">
        <f t="shared" si="0"/>
        <v>2000000</v>
      </c>
      <c r="S11">
        <f t="shared" si="1"/>
        <v>2351.2251825820767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2071.8796918275166</v>
      </c>
      <c r="AC11">
        <f t="shared" si="2"/>
        <v>2148.1901850521608</v>
      </c>
      <c r="AE11">
        <f t="shared" si="3"/>
        <v>4028.7935073001536</v>
      </c>
      <c r="AF11">
        <f t="shared" si="4"/>
        <v>-201.4396753650077</v>
      </c>
      <c r="AG11">
        <f t="shared" si="5"/>
        <v>-11.420589364249309</v>
      </c>
      <c r="AH11">
        <f t="shared" si="6"/>
        <v>-2440.1097797729062</v>
      </c>
      <c r="AI11">
        <f t="shared" si="7"/>
        <v>1375.8234627979905</v>
      </c>
      <c r="AJ11">
        <f t="shared" si="8"/>
        <v>-76.310493224644233</v>
      </c>
      <c r="AK11">
        <f t="shared" si="32"/>
        <v>9.43877363802026</v>
      </c>
      <c r="AL11">
        <f t="shared" si="9"/>
        <v>1308.9517432113664</v>
      </c>
      <c r="AN11">
        <f t="shared" si="10"/>
        <v>2555.2005450252063</v>
      </c>
      <c r="AO11">
        <f t="shared" si="11"/>
        <v>-127.76002725126034</v>
      </c>
      <c r="AP11">
        <f t="shared" si="12"/>
        <v>-7.243333795877466</v>
      </c>
      <c r="AQ11">
        <f t="shared" si="13"/>
        <v>-1547.6022357312015</v>
      </c>
      <c r="AR11">
        <f t="shared" si="14"/>
        <v>872.59494824686726</v>
      </c>
      <c r="AS11">
        <f t="shared" si="15"/>
        <v>-48.398760950501654</v>
      </c>
      <c r="AT11">
        <f t="shared" si="16"/>
        <v>5.9863975407370216</v>
      </c>
      <c r="AU11">
        <f t="shared" si="17"/>
        <v>830.18258483710258</v>
      </c>
      <c r="AW11">
        <v>8</v>
      </c>
      <c r="AX11">
        <f>(R11*SUMPRODUCT(K12:$K$23, X12:$X$23)-$AZ$3*SUMPRODUCT(K11:$K$22, W12:$W$23))/Z11</f>
        <v>2351.2251825820767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1.3639489999999999E-3</v>
      </c>
      <c r="O12">
        <f t="shared" si="29"/>
        <v>4409.5726792259238</v>
      </c>
      <c r="P12">
        <f t="shared" si="30"/>
        <v>220.4786339612962</v>
      </c>
      <c r="Q12" s="5">
        <f t="shared" si="31"/>
        <v>12.5</v>
      </c>
      <c r="R12">
        <f t="shared" si="0"/>
        <v>2000000</v>
      </c>
      <c r="S12">
        <f t="shared" si="1"/>
        <v>2433.4634230401966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2148.1901850521608</v>
      </c>
      <c r="AC12">
        <f t="shared" si="2"/>
        <v>2198.0611452791982</v>
      </c>
      <c r="AE12">
        <f t="shared" si="3"/>
        <v>3983.0105033516638</v>
      </c>
      <c r="AF12">
        <f t="shared" si="4"/>
        <v>-199.1505251675832</v>
      </c>
      <c r="AG12">
        <f t="shared" si="5"/>
        <v>-11.290806369164038</v>
      </c>
      <c r="AH12">
        <f t="shared" si="6"/>
        <v>-2492.3362308445571</v>
      </c>
      <c r="AI12">
        <f t="shared" si="7"/>
        <v>1280.2329409703598</v>
      </c>
      <c r="AJ12">
        <f t="shared" si="8"/>
        <v>-49.870960227037358</v>
      </c>
      <c r="AK12">
        <f t="shared" si="32"/>
        <v>124.57305342796107</v>
      </c>
      <c r="AL12">
        <f t="shared" si="9"/>
        <v>1354.9350341712834</v>
      </c>
      <c r="AN12">
        <f t="shared" si="10"/>
        <v>2360.9003517259516</v>
      </c>
      <c r="AO12">
        <f t="shared" si="11"/>
        <v>-118.04501758629758</v>
      </c>
      <c r="AP12">
        <f t="shared" si="12"/>
        <v>-6.6925429159169525</v>
      </c>
      <c r="AQ12">
        <f t="shared" si="13"/>
        <v>-1477.3140766434803</v>
      </c>
      <c r="AR12">
        <f t="shared" si="14"/>
        <v>758.8487145802568</v>
      </c>
      <c r="AS12">
        <f t="shared" si="15"/>
        <v>-29.560647013570787</v>
      </c>
      <c r="AT12">
        <f t="shared" si="16"/>
        <v>73.839766529905702</v>
      </c>
      <c r="AU12">
        <f t="shared" si="17"/>
        <v>803.12783409659164</v>
      </c>
      <c r="AW12">
        <v>9</v>
      </c>
      <c r="AX12">
        <f>(R12*SUMPRODUCT(K13:$K$23, X13:$X$23)-$AZ$3*SUMPRODUCT(K12:$K$22, W13:$W$23))/Z12</f>
        <v>2433.4634230401966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1.4095469999999999E-3</v>
      </c>
      <c r="O13">
        <f t="shared" si="29"/>
        <v>4409.5726792259238</v>
      </c>
      <c r="P13">
        <f t="shared" si="30"/>
        <v>220.4786339612962</v>
      </c>
      <c r="Q13" s="5">
        <f t="shared" si="31"/>
        <v>12.5</v>
      </c>
      <c r="R13">
        <f t="shared" si="0"/>
        <v>2000000</v>
      </c>
      <c r="S13">
        <f t="shared" si="1"/>
        <v>2510.5600079516557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2198.0611452791982</v>
      </c>
      <c r="AC13">
        <f t="shared" si="2"/>
        <v>2241.8263273080829</v>
      </c>
      <c r="AE13">
        <f t="shared" si="3"/>
        <v>3937.5661578121794</v>
      </c>
      <c r="AF13">
        <f t="shared" si="4"/>
        <v>-196.87830789060897</v>
      </c>
      <c r="AG13">
        <f t="shared" si="5"/>
        <v>-11.161983383227163</v>
      </c>
      <c r="AH13">
        <f t="shared" si="6"/>
        <v>-2546.3875592377699</v>
      </c>
      <c r="AI13">
        <f t="shared" si="7"/>
        <v>1183.1383073005732</v>
      </c>
      <c r="AJ13">
        <f t="shared" si="8"/>
        <v>-43.765182028884738</v>
      </c>
      <c r="AK13">
        <f t="shared" si="32"/>
        <v>415.7124296640539</v>
      </c>
      <c r="AL13">
        <f t="shared" si="9"/>
        <v>1555.0855549357423</v>
      </c>
      <c r="AN13">
        <f t="shared" si="10"/>
        <v>2114.2889285266942</v>
      </c>
      <c r="AO13">
        <f t="shared" si="11"/>
        <v>-105.7144464263347</v>
      </c>
      <c r="AP13">
        <f t="shared" si="12"/>
        <v>-5.9934632058775987</v>
      </c>
      <c r="AQ13">
        <f t="shared" si="13"/>
        <v>-1367.2910646981779</v>
      </c>
      <c r="AR13">
        <f t="shared" si="14"/>
        <v>635.28995419630382</v>
      </c>
      <c r="AS13">
        <f t="shared" si="15"/>
        <v>-23.499856538293674</v>
      </c>
      <c r="AT13">
        <f t="shared" si="16"/>
        <v>223.21813837865835</v>
      </c>
      <c r="AU13">
        <f t="shared" si="17"/>
        <v>835.00823603666845</v>
      </c>
      <c r="AW13">
        <v>10</v>
      </c>
      <c r="AX13">
        <f>(R13*SUMPRODUCT(K14:$K$23, X14:$X$23)-$AZ$3*SUMPRODUCT(K13:$K$22, W14:$W$23))/Z13</f>
        <v>2510.5600079516557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1.462746E-3</v>
      </c>
      <c r="O14">
        <f t="shared" si="29"/>
        <v>4409.5726792259238</v>
      </c>
      <c r="P14">
        <f t="shared" si="30"/>
        <v>220.4786339612962</v>
      </c>
      <c r="Q14" s="5">
        <f t="shared" si="31"/>
        <v>12.5</v>
      </c>
      <c r="R14">
        <f t="shared" si="0"/>
        <v>2000000</v>
      </c>
      <c r="S14">
        <f t="shared" si="1"/>
        <v>2507.4125577966925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2241.8263273080829</v>
      </c>
      <c r="AC14">
        <f t="shared" si="2"/>
        <v>2213.350515175156</v>
      </c>
      <c r="AE14">
        <f t="shared" si="3"/>
        <v>3892.4308370869826</v>
      </c>
      <c r="AF14">
        <f t="shared" si="4"/>
        <v>-194.62154185434915</v>
      </c>
      <c r="AG14">
        <f t="shared" si="5"/>
        <v>-11.03403640284901</v>
      </c>
      <c r="AH14">
        <f t="shared" si="6"/>
        <v>-2612.3434473411198</v>
      </c>
      <c r="AI14">
        <f t="shared" si="7"/>
        <v>1074.4318114886646</v>
      </c>
      <c r="AJ14">
        <f t="shared" si="8"/>
        <v>28.475812132926876</v>
      </c>
      <c r="AK14">
        <f t="shared" si="32"/>
        <v>415.77449357785019</v>
      </c>
      <c r="AL14">
        <f t="shared" si="9"/>
        <v>1518.6821171994416</v>
      </c>
      <c r="AN14">
        <f t="shared" si="10"/>
        <v>1925.3050209276055</v>
      </c>
      <c r="AO14">
        <f t="shared" si="11"/>
        <v>-96.265251046380271</v>
      </c>
      <c r="AP14">
        <f t="shared" si="12"/>
        <v>-5.4577426232193949</v>
      </c>
      <c r="AQ14">
        <f t="shared" si="13"/>
        <v>-1292.1380407409392</v>
      </c>
      <c r="AR14">
        <f t="shared" si="14"/>
        <v>531.44398651706649</v>
      </c>
      <c r="AS14">
        <f t="shared" si="15"/>
        <v>14.084932107758398</v>
      </c>
      <c r="AT14">
        <f t="shared" si="16"/>
        <v>205.65367852705128</v>
      </c>
      <c r="AU14">
        <f t="shared" si="17"/>
        <v>751.18259715187617</v>
      </c>
      <c r="AW14">
        <v>11</v>
      </c>
      <c r="AX14">
        <f>(R14*SUMPRODUCT(K15:$K$23, X15:$X$23)-$AZ$3*SUMPRODUCT(K14:$K$22, W15:$W$23))/Z14</f>
        <v>2507.4125577966925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1.535893E-3</v>
      </c>
      <c r="O15">
        <f t="shared" si="29"/>
        <v>4409.5726792259238</v>
      </c>
      <c r="P15">
        <f t="shared" si="30"/>
        <v>220.4786339612962</v>
      </c>
      <c r="Q15" s="5">
        <f t="shared" si="31"/>
        <v>12.5</v>
      </c>
      <c r="R15">
        <f t="shared" si="0"/>
        <v>2000000</v>
      </c>
      <c r="S15">
        <f t="shared" si="1"/>
        <v>2439.5217686572687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2213.350515175156</v>
      </c>
      <c r="AC15">
        <f t="shared" si="2"/>
        <v>2128.5801170644836</v>
      </c>
      <c r="AE15">
        <f t="shared" si="3"/>
        <v>3847.5281714404468</v>
      </c>
      <c r="AF15">
        <f t="shared" si="4"/>
        <v>-192.37640857202234</v>
      </c>
      <c r="AG15">
        <f t="shared" si="5"/>
        <v>-10.90674893954764</v>
      </c>
      <c r="AH15">
        <f t="shared" si="6"/>
        <v>-2711.5358836609557</v>
      </c>
      <c r="AI15">
        <f t="shared" si="7"/>
        <v>932.70913026792141</v>
      </c>
      <c r="AJ15">
        <f t="shared" si="8"/>
        <v>84.770398110672431</v>
      </c>
      <c r="AK15">
        <f t="shared" si="32"/>
        <v>410.79515946305065</v>
      </c>
      <c r="AL15">
        <f t="shared" si="9"/>
        <v>1428.2746878416444</v>
      </c>
      <c r="AN15">
        <f t="shared" si="10"/>
        <v>1753.0835489317333</v>
      </c>
      <c r="AO15">
        <f t="shared" si="11"/>
        <v>-87.654177446586672</v>
      </c>
      <c r="AP15">
        <f t="shared" si="12"/>
        <v>-4.9695392174584754</v>
      </c>
      <c r="AQ15">
        <f t="shared" si="13"/>
        <v>-1235.4812591806044</v>
      </c>
      <c r="AR15">
        <f t="shared" si="14"/>
        <v>424.97857308708387</v>
      </c>
      <c r="AS15">
        <f t="shared" si="15"/>
        <v>38.624691943081139</v>
      </c>
      <c r="AT15">
        <f t="shared" si="16"/>
        <v>187.17425940661732</v>
      </c>
      <c r="AU15">
        <f t="shared" si="17"/>
        <v>650.7775244367823</v>
      </c>
      <c r="AW15">
        <v>12</v>
      </c>
      <c r="AX15">
        <f>(R15*SUMPRODUCT(K16:$K$23, X16:$X$23)-$AZ$3*SUMPRODUCT(K15:$K$22, W16:$W$23))/Z15</f>
        <v>2439.5217686572687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1.6204399999999999E-3</v>
      </c>
      <c r="O16">
        <f t="shared" si="29"/>
        <v>4409.5726792259238</v>
      </c>
      <c r="P16">
        <f t="shared" si="30"/>
        <v>220.4786339612962</v>
      </c>
      <c r="Q16" s="5">
        <f t="shared" si="31"/>
        <v>12.5</v>
      </c>
      <c r="R16">
        <f t="shared" si="0"/>
        <v>2000000</v>
      </c>
      <c r="S16">
        <f t="shared" si="1"/>
        <v>2306.8931409712459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2128.5801170644836</v>
      </c>
      <c r="AC16">
        <f t="shared" si="2"/>
        <v>1989.4660691233521</v>
      </c>
      <c r="AE16">
        <f t="shared" si="3"/>
        <v>3802.8182011759136</v>
      </c>
      <c r="AF16">
        <f t="shared" si="4"/>
        <v>-190.1409100587957</v>
      </c>
      <c r="AG16">
        <f t="shared" si="5"/>
        <v>-10.780007717900562</v>
      </c>
      <c r="AH16">
        <f t="shared" si="6"/>
        <v>-2827.7971602560924</v>
      </c>
      <c r="AI16">
        <f t="shared" si="7"/>
        <v>774.10012314312507</v>
      </c>
      <c r="AJ16">
        <f t="shared" si="8"/>
        <v>139.1140479411315</v>
      </c>
      <c r="AK16">
        <f t="shared" si="32"/>
        <v>401.88801857271216</v>
      </c>
      <c r="AL16">
        <f t="shared" si="9"/>
        <v>1315.1021896569687</v>
      </c>
      <c r="AN16">
        <f t="shared" si="10"/>
        <v>1596.1310157211283</v>
      </c>
      <c r="AO16">
        <f t="shared" si="11"/>
        <v>-79.80655078605642</v>
      </c>
      <c r="AP16">
        <f t="shared" si="12"/>
        <v>-4.5246193107347761</v>
      </c>
      <c r="AQ16">
        <f t="shared" si="13"/>
        <v>-1186.892066588194</v>
      </c>
      <c r="AR16">
        <f t="shared" si="14"/>
        <v>324.90777903614304</v>
      </c>
      <c r="AS16">
        <f t="shared" si="15"/>
        <v>58.389393048738185</v>
      </c>
      <c r="AT16">
        <f t="shared" si="16"/>
        <v>168.6817242781313</v>
      </c>
      <c r="AU16">
        <f t="shared" si="17"/>
        <v>551.9788963630125</v>
      </c>
      <c r="AW16">
        <v>13</v>
      </c>
      <c r="AX16">
        <f>(R16*SUMPRODUCT(K17:$K$23, X17:$X$23)-$AZ$3*SUMPRODUCT(K16:$K$22, W17:$W$23))/Z16</f>
        <v>2306.8931409712459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1.706887E-3</v>
      </c>
      <c r="O17">
        <f t="shared" si="29"/>
        <v>4409.5726792259238</v>
      </c>
      <c r="P17">
        <f t="shared" si="30"/>
        <v>220.4786339612962</v>
      </c>
      <c r="Q17" s="5">
        <f t="shared" si="31"/>
        <v>12.5</v>
      </c>
      <c r="R17">
        <f t="shared" si="0"/>
        <v>2000000</v>
      </c>
      <c r="S17">
        <f t="shared" si="1"/>
        <v>2117.972293037401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1989.4660691233521</v>
      </c>
      <c r="AC17">
        <f t="shared" si="2"/>
        <v>1805.1575086595483</v>
      </c>
      <c r="AE17">
        <f t="shared" si="3"/>
        <v>3758.2990382132039</v>
      </c>
      <c r="AF17">
        <f t="shared" si="4"/>
        <v>-187.91495191066022</v>
      </c>
      <c r="AG17">
        <f t="shared" si="5"/>
        <v>-10.653807385687973</v>
      </c>
      <c r="AH17">
        <f t="shared" si="6"/>
        <v>-2944.0408053734623</v>
      </c>
      <c r="AI17">
        <f t="shared" si="7"/>
        <v>615.68947354339298</v>
      </c>
      <c r="AJ17">
        <f t="shared" si="8"/>
        <v>184.30856046380381</v>
      </c>
      <c r="AK17">
        <f t="shared" si="32"/>
        <v>389.1895108798127</v>
      </c>
      <c r="AL17">
        <f t="shared" si="9"/>
        <v>1189.1875448870096</v>
      </c>
      <c r="AN17">
        <f t="shared" si="10"/>
        <v>1453.1032455602915</v>
      </c>
      <c r="AO17">
        <f t="shared" si="11"/>
        <v>-72.655162278014586</v>
      </c>
      <c r="AP17">
        <f t="shared" si="12"/>
        <v>-4.1191725119024909</v>
      </c>
      <c r="AQ17">
        <f t="shared" si="13"/>
        <v>-1138.2796328479455</v>
      </c>
      <c r="AR17">
        <f t="shared" si="14"/>
        <v>238.04927792242876</v>
      </c>
      <c r="AS17">
        <f t="shared" si="15"/>
        <v>71.260792361489962</v>
      </c>
      <c r="AT17">
        <f t="shared" si="16"/>
        <v>150.47566349758787</v>
      </c>
      <c r="AU17">
        <f t="shared" si="17"/>
        <v>459.78573378150662</v>
      </c>
      <c r="AW17">
        <v>14</v>
      </c>
      <c r="AX17">
        <f>(R17*SUMPRODUCT(K18:$K$23, X18:$X$23)-$AZ$3*SUMPRODUCT(K17:$K$22, W18:$W$23))/Z17</f>
        <v>2117.972293037401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1.7980839999999999E-3</v>
      </c>
      <c r="O18">
        <f t="shared" si="29"/>
        <v>4409.5726792259238</v>
      </c>
      <c r="P18">
        <f t="shared" si="30"/>
        <v>220.4786339612962</v>
      </c>
      <c r="Q18" s="5">
        <f t="shared" si="31"/>
        <v>12.5</v>
      </c>
      <c r="R18">
        <f t="shared" si="0"/>
        <v>2000000</v>
      </c>
      <c r="S18">
        <f t="shared" si="1"/>
        <v>1878.3012985019052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1805.1575086595483</v>
      </c>
      <c r="AC18">
        <f t="shared" si="2"/>
        <v>1581.9974461447459</v>
      </c>
      <c r="AE18">
        <f t="shared" si="3"/>
        <v>3713.9583104632457</v>
      </c>
      <c r="AF18">
        <f t="shared" si="4"/>
        <v>-185.69791552316229</v>
      </c>
      <c r="AG18">
        <f t="shared" si="5"/>
        <v>-10.528112871231807</v>
      </c>
      <c r="AH18">
        <f t="shared" si="6"/>
        <v>-3065.0304958859797</v>
      </c>
      <c r="AI18">
        <f t="shared" si="7"/>
        <v>452.70178618287173</v>
      </c>
      <c r="AJ18">
        <f t="shared" si="8"/>
        <v>223.16006251480235</v>
      </c>
      <c r="AK18">
        <f t="shared" si="32"/>
        <v>373.3392532519743</v>
      </c>
      <c r="AL18">
        <f t="shared" si="9"/>
        <v>1049.2011019496483</v>
      </c>
      <c r="AN18">
        <f t="shared" si="10"/>
        <v>1322.7699838872654</v>
      </c>
      <c r="AO18">
        <f t="shared" si="11"/>
        <v>-66.138499194363277</v>
      </c>
      <c r="AP18">
        <f t="shared" si="12"/>
        <v>-3.7497113669285027</v>
      </c>
      <c r="AQ18">
        <f t="shared" si="13"/>
        <v>-1091.6467016430709</v>
      </c>
      <c r="AR18">
        <f t="shared" si="14"/>
        <v>161.23507168290269</v>
      </c>
      <c r="AS18">
        <f t="shared" si="15"/>
        <v>79.481083959762316</v>
      </c>
      <c r="AT18">
        <f t="shared" si="16"/>
        <v>132.96917109093783</v>
      </c>
      <c r="AU18">
        <f t="shared" si="17"/>
        <v>373.68532673360284</v>
      </c>
      <c r="AW18">
        <v>15</v>
      </c>
      <c r="AX18">
        <f>(R18*SUMPRODUCT(K19:$K$23, X19:$X$23)-$AZ$3*SUMPRODUCT(K18:$K$22, W19:$W$23))/Z18</f>
        <v>1878.3012985019052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1.9035300000000001E-3</v>
      </c>
      <c r="O19">
        <f t="shared" si="29"/>
        <v>4409.5726792259238</v>
      </c>
      <c r="P19">
        <f t="shared" si="30"/>
        <v>220.4786339612962</v>
      </c>
      <c r="Q19" s="5">
        <f t="shared" si="31"/>
        <v>12.5</v>
      </c>
      <c r="R19">
        <f t="shared" si="0"/>
        <v>2000000</v>
      </c>
      <c r="S19">
        <f t="shared" si="1"/>
        <v>1586.8063923337145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1581.9974461447459</v>
      </c>
      <c r="AC19">
        <f t="shared" si="2"/>
        <v>1320.5772413497057</v>
      </c>
      <c r="AE19">
        <f t="shared" si="3"/>
        <v>3669.7490962958968</v>
      </c>
      <c r="AF19">
        <f t="shared" si="4"/>
        <v>-183.48745481479483</v>
      </c>
      <c r="AG19">
        <f t="shared" si="5"/>
        <v>-10.402791163825711</v>
      </c>
      <c r="AH19">
        <f t="shared" si="6"/>
        <v>-3206.4925910041411</v>
      </c>
      <c r="AI19">
        <f t="shared" si="7"/>
        <v>269.36625931313483</v>
      </c>
      <c r="AJ19">
        <f t="shared" si="8"/>
        <v>261.42020479504026</v>
      </c>
      <c r="AK19">
        <f t="shared" si="32"/>
        <v>354.77813613380943</v>
      </c>
      <c r="AL19">
        <f t="shared" si="9"/>
        <v>885.56460024198452</v>
      </c>
      <c r="AN19">
        <f t="shared" si="10"/>
        <v>1203.9982236990372</v>
      </c>
      <c r="AO19">
        <f t="shared" si="11"/>
        <v>-60.199911184951858</v>
      </c>
      <c r="AP19">
        <f t="shared" si="12"/>
        <v>-3.4130240935001224</v>
      </c>
      <c r="AQ19">
        <f t="shared" si="13"/>
        <v>-1052.009628606452</v>
      </c>
      <c r="AR19">
        <f t="shared" si="14"/>
        <v>88.375659814133101</v>
      </c>
      <c r="AS19">
        <f t="shared" si="15"/>
        <v>85.768659914641844</v>
      </c>
      <c r="AT19">
        <f t="shared" si="16"/>
        <v>116.39821538303879</v>
      </c>
      <c r="AU19">
        <f t="shared" si="17"/>
        <v>290.54253511181372</v>
      </c>
      <c r="AW19">
        <v>16</v>
      </c>
      <c r="AX19">
        <f>(R19*SUMPRODUCT(K20:$K$23, X20:$X$23)-$AZ$3*SUMPRODUCT(K19:$K$22, W20:$W$23))/Z19</f>
        <v>1586.8063923337145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2.008026E-3</v>
      </c>
      <c r="O20">
        <f t="shared" si="29"/>
        <v>4409.5726792259238</v>
      </c>
      <c r="P20">
        <f t="shared" si="30"/>
        <v>220.4786339612962</v>
      </c>
      <c r="Q20" s="5">
        <f t="shared" si="31"/>
        <v>12.5</v>
      </c>
      <c r="R20">
        <f t="shared" si="0"/>
        <v>2000000</v>
      </c>
      <c r="S20">
        <f t="shared" si="1"/>
        <v>1252.7693497853254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1320.5772413497057</v>
      </c>
      <c r="AC20">
        <f t="shared" si="2"/>
        <v>1030.0644599974592</v>
      </c>
      <c r="AE20">
        <f t="shared" si="3"/>
        <v>3625.6826537340989</v>
      </c>
      <c r="AF20">
        <f t="shared" si="4"/>
        <v>-181.28413268670496</v>
      </c>
      <c r="AG20">
        <f t="shared" si="5"/>
        <v>-10.277874177057921</v>
      </c>
      <c r="AH20">
        <f t="shared" si="6"/>
        <v>-3342.2520207251659</v>
      </c>
      <c r="AI20">
        <f t="shared" si="7"/>
        <v>91.868626145169856</v>
      </c>
      <c r="AJ20">
        <f t="shared" si="8"/>
        <v>290.51278135224652</v>
      </c>
      <c r="AK20">
        <f t="shared" si="32"/>
        <v>333.54830336779702</v>
      </c>
      <c r="AL20">
        <f t="shared" si="9"/>
        <v>715.92971086521334</v>
      </c>
      <c r="AN20">
        <f t="shared" si="10"/>
        <v>1095.7751059120142</v>
      </c>
      <c r="AO20">
        <f t="shared" si="11"/>
        <v>-54.788755295600716</v>
      </c>
      <c r="AP20">
        <f t="shared" si="12"/>
        <v>-3.1062394976341885</v>
      </c>
      <c r="AQ20">
        <f t="shared" si="13"/>
        <v>-1010.1150353638625</v>
      </c>
      <c r="AR20">
        <f t="shared" si="14"/>
        <v>27.765075754916719</v>
      </c>
      <c r="AS20">
        <f t="shared" si="15"/>
        <v>87.800479015226585</v>
      </c>
      <c r="AT20">
        <f t="shared" si="16"/>
        <v>100.80692723429542</v>
      </c>
      <c r="AU20">
        <f t="shared" si="17"/>
        <v>216.37248200443869</v>
      </c>
      <c r="AW20">
        <v>17</v>
      </c>
      <c r="AX20">
        <f>(R20*SUMPRODUCT(K21:$K$23, X21:$X$23)-$AZ$3*SUMPRODUCT(K20:$K$22, W21:$W$23))/Z20</f>
        <v>1252.7693497853254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2.1277219999999999E-3</v>
      </c>
      <c r="O21">
        <f t="shared" si="29"/>
        <v>4409.5726792259238</v>
      </c>
      <c r="P21">
        <f t="shared" si="30"/>
        <v>220.4786339612962</v>
      </c>
      <c r="Q21" s="5">
        <f t="shared" si="31"/>
        <v>12.5</v>
      </c>
      <c r="R21">
        <f t="shared" si="0"/>
        <v>2000000</v>
      </c>
      <c r="S21">
        <f t="shared" si="1"/>
        <v>875.17166294454751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1030.0644599974592</v>
      </c>
      <c r="AC21">
        <f t="shared" si="2"/>
        <v>710.86532296728365</v>
      </c>
      <c r="AE21">
        <f t="shared" si="3"/>
        <v>3581.7113824493899</v>
      </c>
      <c r="AF21">
        <f t="shared" si="4"/>
        <v>-179.08556912246951</v>
      </c>
      <c r="AG21">
        <f t="shared" si="5"/>
        <v>-10.153226976287586</v>
      </c>
      <c r="AH21">
        <f t="shared" si="6"/>
        <v>-3498.9534399612853</v>
      </c>
      <c r="AI21">
        <f t="shared" si="7"/>
        <v>-106.4808536106525</v>
      </c>
      <c r="AJ21">
        <f t="shared" si="8"/>
        <v>319.19913703017551</v>
      </c>
      <c r="AK21">
        <f t="shared" si="32"/>
        <v>310.28831913270659</v>
      </c>
      <c r="AL21">
        <f t="shared" si="9"/>
        <v>523.00660255222965</v>
      </c>
      <c r="AN21">
        <f t="shared" si="10"/>
        <v>997.15895801559827</v>
      </c>
      <c r="AO21">
        <f t="shared" si="11"/>
        <v>-49.857947900779919</v>
      </c>
      <c r="AP21">
        <f t="shared" si="12"/>
        <v>-2.8266881809017037</v>
      </c>
      <c r="AQ21">
        <f t="shared" si="13"/>
        <v>-974.1189040058531</v>
      </c>
      <c r="AR21">
        <f t="shared" si="14"/>
        <v>-29.644582071936394</v>
      </c>
      <c r="AS21">
        <f t="shared" si="15"/>
        <v>88.865976315160424</v>
      </c>
      <c r="AT21">
        <f t="shared" si="16"/>
        <v>86.385178467168998</v>
      </c>
      <c r="AU21">
        <f t="shared" si="17"/>
        <v>145.60657271039304</v>
      </c>
      <c r="AW21">
        <v>18</v>
      </c>
      <c r="AX21">
        <f>(R21*SUMPRODUCT(K22:$K$23, X22:$X$23)-$AZ$3*SUMPRODUCT(K21:$K$22, W22:$W$23))/Z21</f>
        <v>875.17166294454751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2.2569180000000001E-3</v>
      </c>
      <c r="O22">
        <f t="shared" si="29"/>
        <v>4409.5726792259238</v>
      </c>
      <c r="P22">
        <f t="shared" si="30"/>
        <v>220.4786339612962</v>
      </c>
      <c r="Q22" s="5">
        <f t="shared" si="31"/>
        <v>12.5</v>
      </c>
      <c r="R22">
        <f t="shared" si="0"/>
        <v>2000000</v>
      </c>
      <c r="S22">
        <f t="shared" si="1"/>
        <v>456.89435442944176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710.86532296728365</v>
      </c>
      <c r="AC22">
        <f t="shared" si="2"/>
        <v>366.56742635186663</v>
      </c>
      <c r="AE22">
        <f t="shared" si="3"/>
        <v>3537.8106397350411</v>
      </c>
      <c r="AF22">
        <f t="shared" si="4"/>
        <v>-176.89053198675205</v>
      </c>
      <c r="AG22">
        <f t="shared" si="5"/>
        <v>-10.02877970580384</v>
      </c>
      <c r="AH22">
        <f t="shared" si="6"/>
        <v>-3666.4001153390441</v>
      </c>
      <c r="AI22">
        <f t="shared" si="7"/>
        <v>-315.50878729655915</v>
      </c>
      <c r="AJ22">
        <f t="shared" si="8"/>
        <v>344.29789661541702</v>
      </c>
      <c r="AK22">
        <f t="shared" si="32"/>
        <v>285.02498015009013</v>
      </c>
      <c r="AL22">
        <f t="shared" si="9"/>
        <v>313.814089468948</v>
      </c>
      <c r="AN22">
        <f t="shared" si="10"/>
        <v>907.29926438114137</v>
      </c>
      <c r="AO22">
        <f t="shared" si="11"/>
        <v>-45.364963219057067</v>
      </c>
      <c r="AP22">
        <f t="shared" si="12"/>
        <v>-2.5719591510974165</v>
      </c>
      <c r="AQ22">
        <f t="shared" si="13"/>
        <v>-940.27704315547578</v>
      </c>
      <c r="AR22">
        <f t="shared" si="14"/>
        <v>-80.914701144488959</v>
      </c>
      <c r="AS22">
        <f t="shared" si="15"/>
        <v>88.297893849552509</v>
      </c>
      <c r="AT22">
        <f t="shared" si="16"/>
        <v>73.09688990018806</v>
      </c>
      <c r="AU22">
        <f t="shared" si="17"/>
        <v>80.480082605251624</v>
      </c>
      <c r="AW22">
        <v>19</v>
      </c>
      <c r="AX22">
        <f>(R22*SUMPRODUCT(K23:$K$23, X23:$X$23)-$AZ$3*SUMPRODUCT(K22:$K$22, W23:$W$23))/Z22</f>
        <v>456.89435442944176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2.397513E-3</v>
      </c>
      <c r="O23">
        <f t="shared" si="29"/>
        <v>4409.5726792259238</v>
      </c>
      <c r="P23">
        <f t="shared" si="30"/>
        <v>220.4786339612962</v>
      </c>
      <c r="Q23" s="5">
        <f t="shared" si="31"/>
        <v>12.5</v>
      </c>
      <c r="R23">
        <f t="shared" si="0"/>
        <v>2000000</v>
      </c>
      <c r="S23">
        <f t="shared" si="1"/>
        <v>462.62981355720478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366.56742635186663</v>
      </c>
      <c r="AC23">
        <f t="shared" si="2"/>
        <v>366.56742635186663</v>
      </c>
      <c r="AE23">
        <f t="shared" si="3"/>
        <v>3493.9505863373879</v>
      </c>
      <c r="AF23">
        <f t="shared" si="4"/>
        <v>-174.69752931686941</v>
      </c>
      <c r="AG23">
        <f t="shared" si="5"/>
        <v>-9.9044477790270022</v>
      </c>
      <c r="AH23">
        <f t="shared" si="6"/>
        <v>-3847.0607550081413</v>
      </c>
      <c r="AI23">
        <f t="shared" si="7"/>
        <v>-537.71214576664988</v>
      </c>
      <c r="AJ23">
        <f t="shared" si="8"/>
        <v>0</v>
      </c>
      <c r="AK23">
        <f t="shared" si="32"/>
        <v>258.00743383606698</v>
      </c>
      <c r="AL23">
        <f t="shared" si="9"/>
        <v>-279.7047119305829</v>
      </c>
      <c r="AN23">
        <f t="shared" si="10"/>
        <v>825.41983470074331</v>
      </c>
      <c r="AO23">
        <f t="shared" si="11"/>
        <v>-41.270991735037171</v>
      </c>
      <c r="AP23">
        <f t="shared" si="12"/>
        <v>-2.3398521091097004</v>
      </c>
      <c r="AQ23">
        <f t="shared" si="13"/>
        <v>-908.83948528054691</v>
      </c>
      <c r="AR23">
        <f t="shared" si="14"/>
        <v>-127.0304944239505</v>
      </c>
      <c r="AS23">
        <f t="shared" si="15"/>
        <v>0</v>
      </c>
      <c r="AT23">
        <f t="shared" si="16"/>
        <v>60.952336939537012</v>
      </c>
      <c r="AU23">
        <f t="shared" si="17"/>
        <v>-66.078157484413481</v>
      </c>
      <c r="AW23">
        <v>20</v>
      </c>
      <c r="AX23">
        <f>(R23*SUMPRODUCT(K$23:$K24, X$23:$X24)-$AZ$3*SUMPRODUCT(K$22:$K23, W$23:$W24))/Z23</f>
        <v>462.62981355720478</v>
      </c>
    </row>
    <row r="25" spans="5:50" x14ac:dyDescent="0.25">
      <c r="AN25" s="6">
        <f t="shared" ref="AN25:AU25" si="33">SUM(AN3:AN23)</f>
        <v>44237.146625740635</v>
      </c>
      <c r="AO25" s="6">
        <f t="shared" si="33"/>
        <v>-5519.0368407064752</v>
      </c>
      <c r="AP25" s="6">
        <f t="shared" si="33"/>
        <v>-737.85785941351321</v>
      </c>
      <c r="AQ25" s="6">
        <f t="shared" si="33"/>
        <v>-28424.87845932291</v>
      </c>
      <c r="AR25" s="6">
        <f t="shared" si="33"/>
        <v>9555.3734662977313</v>
      </c>
      <c r="AS25" s="6">
        <f t="shared" si="33"/>
        <v>-1221.5983318998965</v>
      </c>
      <c r="AT25" s="6">
        <f t="shared" si="33"/>
        <v>1882.7070588392658</v>
      </c>
      <c r="AU25" s="7">
        <f t="shared" si="33"/>
        <v>10216.4821932371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11117.104880539819</v>
      </c>
      <c r="K3">
        <v>1</v>
      </c>
      <c r="L3" s="2">
        <v>0</v>
      </c>
      <c r="O3">
        <f>$C$3</f>
        <v>11117.104880539819</v>
      </c>
      <c r="P3">
        <f>O3*B5</f>
        <v>8893.6839044318549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11117.104880539819</v>
      </c>
      <c r="AF3">
        <f t="shared" ref="AF3:AF23" si="4">-$Z3*P3</f>
        <v>-8893.6839044318549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1598.4640054079637</v>
      </c>
      <c r="AJ3">
        <f t="shared" ref="AJ3:AJ23" si="8">AB3-AC3</f>
        <v>0</v>
      </c>
      <c r="AL3">
        <f t="shared" ref="AL3:AL23" si="9">SUM(AI3:AK3)</f>
        <v>1598.4640054079637</v>
      </c>
      <c r="AN3">
        <f t="shared" ref="AN3:AN23" si="10">AE3*$K3</f>
        <v>11117.104880539819</v>
      </c>
      <c r="AO3">
        <f t="shared" ref="AO3:AO23" si="11">AF3*$K3</f>
        <v>-8893.6839044318549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1598.4640054079637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1598.4640054079637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6229.6406099475607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3589.3166940863639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3548.3642165673009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-3548.3642165673009</v>
      </c>
      <c r="AK4">
        <f>G4*MAX(0, SUM(AB4, AE4:AF4))</f>
        <v>0</v>
      </c>
      <c r="AL4">
        <f t="shared" si="9"/>
        <v>-6367.458216567301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-2681.2763933802544</v>
      </c>
      <c r="AR4">
        <f t="shared" si="14"/>
        <v>-2681.2763933802544</v>
      </c>
      <c r="AS4">
        <f t="shared" si="15"/>
        <v>-3374.8946324589124</v>
      </c>
      <c r="AT4">
        <f t="shared" si="16"/>
        <v>0</v>
      </c>
      <c r="AU4">
        <f t="shared" si="17"/>
        <v>-6056.1710258391668</v>
      </c>
      <c r="AW4">
        <v>1</v>
      </c>
      <c r="AX4">
        <f>(R4*SUMPRODUCT(K5:$K$23, X5:$X$23)-$AZ$3*SUMPRODUCT(K4:$K$22, W5:$W$23))/Z4</f>
        <v>3589.3166940863639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1.462746E-3</v>
      </c>
      <c r="O5">
        <f t="shared" ref="O5:O23" si="29">$C$3</f>
        <v>11117.104880539819</v>
      </c>
      <c r="P5">
        <f t="shared" ref="P5:P23" si="30">O5*$C$5</f>
        <v>555.85524402699093</v>
      </c>
      <c r="Q5" s="5">
        <f t="shared" ref="Q5:Q23" si="31">$C$8</f>
        <v>12.5</v>
      </c>
      <c r="R5">
        <f t="shared" si="0"/>
        <v>2000000</v>
      </c>
      <c r="S5">
        <f t="shared" si="1"/>
        <v>6948.8731437238002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3548.3642165673009</v>
      </c>
      <c r="AC5">
        <f t="shared" si="2"/>
        <v>6790.8452877228046</v>
      </c>
      <c r="AE5">
        <f t="shared" si="3"/>
        <v>10864.285148063243</v>
      </c>
      <c r="AF5">
        <f t="shared" si="4"/>
        <v>-543.21425740316215</v>
      </c>
      <c r="AG5">
        <f t="shared" si="5"/>
        <v>-12.215731146740451</v>
      </c>
      <c r="AH5">
        <f t="shared" si="6"/>
        <v>-2892.1134615278761</v>
      </c>
      <c r="AI5">
        <f t="shared" si="7"/>
        <v>7416.7416979854652</v>
      </c>
      <c r="AJ5">
        <f t="shared" si="8"/>
        <v>-3242.4810711555037</v>
      </c>
      <c r="AK5">
        <f>G5*SUM(AB5, AE5:AF5)</f>
        <v>56.864683939632272</v>
      </c>
      <c r="AL5">
        <f t="shared" si="9"/>
        <v>4231.1253107695939</v>
      </c>
      <c r="AN5">
        <f t="shared" si="10"/>
        <v>9823.3298684911279</v>
      </c>
      <c r="AO5">
        <f t="shared" si="11"/>
        <v>-491.16649342455639</v>
      </c>
      <c r="AP5">
        <f t="shared" si="12"/>
        <v>-11.045287840279569</v>
      </c>
      <c r="AQ5">
        <f t="shared" si="13"/>
        <v>-2615.0072611778501</v>
      </c>
      <c r="AR5">
        <f t="shared" si="14"/>
        <v>6706.1108260484434</v>
      </c>
      <c r="AS5">
        <f t="shared" si="15"/>
        <v>-2931.804598296756</v>
      </c>
      <c r="AT5">
        <f t="shared" si="16"/>
        <v>51.416226709226073</v>
      </c>
      <c r="AU5">
        <f t="shared" si="17"/>
        <v>3825.7224544609135</v>
      </c>
      <c r="AW5">
        <v>2</v>
      </c>
      <c r="AX5">
        <f>(R5*SUMPRODUCT(K6:$K$23, X6:$X$23)-$AZ$3*SUMPRODUCT(K5:$K$22, W6:$W$23))/Z5</f>
        <v>6948.8731437238002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1.535893E-3</v>
      </c>
      <c r="O6">
        <f t="shared" si="29"/>
        <v>11117.104880539819</v>
      </c>
      <c r="P6">
        <f t="shared" si="30"/>
        <v>555.85524402699093</v>
      </c>
      <c r="Q6" s="5">
        <f t="shared" si="31"/>
        <v>12.5</v>
      </c>
      <c r="R6">
        <f t="shared" si="0"/>
        <v>2000000</v>
      </c>
      <c r="S6">
        <f t="shared" si="1"/>
        <v>10064.308394323729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6790.8452877228046</v>
      </c>
      <c r="AC6">
        <f t="shared" si="2"/>
        <v>9721.9703640350272</v>
      </c>
      <c r="AE6">
        <f t="shared" si="3"/>
        <v>10738.955917073696</v>
      </c>
      <c r="AF6">
        <f t="shared" si="4"/>
        <v>-536.94779585368485</v>
      </c>
      <c r="AG6">
        <f t="shared" si="5"/>
        <v>-12.074811779314885</v>
      </c>
      <c r="AH6">
        <f t="shared" si="6"/>
        <v>-3001.9289533057008</v>
      </c>
      <c r="AI6">
        <f t="shared" si="7"/>
        <v>7188.0043561349949</v>
      </c>
      <c r="AJ6">
        <f t="shared" si="8"/>
        <v>-2931.1250763122225</v>
      </c>
      <c r="AK6">
        <f>G6*SUM(AB6, AE6:AF6)</f>
        <v>120.64925920349401</v>
      </c>
      <c r="AL6">
        <f t="shared" si="9"/>
        <v>4377.5285390262661</v>
      </c>
      <c r="AN6">
        <f t="shared" si="10"/>
        <v>9206.4179256893058</v>
      </c>
      <c r="AO6">
        <f t="shared" si="11"/>
        <v>-460.32089628446539</v>
      </c>
      <c r="AP6">
        <f t="shared" si="12"/>
        <v>-10.351636087607758</v>
      </c>
      <c r="AQ6">
        <f t="shared" si="13"/>
        <v>-2573.5288179570316</v>
      </c>
      <c r="AR6">
        <f t="shared" si="14"/>
        <v>6162.2165753602012</v>
      </c>
      <c r="AS6">
        <f t="shared" si="15"/>
        <v>-2512.8292408850471</v>
      </c>
      <c r="AT6">
        <f t="shared" si="16"/>
        <v>103.43161022629984</v>
      </c>
      <c r="AU6">
        <f t="shared" si="17"/>
        <v>3752.8189447014533</v>
      </c>
      <c r="AW6">
        <v>3</v>
      </c>
      <c r="AX6">
        <f>(R6*SUMPRODUCT(K7:$K$23, X7:$X$23)-$AZ$3*SUMPRODUCT(K6:$K$22, W7:$W$23))/Z6</f>
        <v>10064.308394323729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1.6204399999999999E-3</v>
      </c>
      <c r="O7">
        <f t="shared" si="29"/>
        <v>11117.104880539819</v>
      </c>
      <c r="P7">
        <f t="shared" si="30"/>
        <v>555.85524402699093</v>
      </c>
      <c r="Q7" s="5">
        <f t="shared" si="31"/>
        <v>12.5</v>
      </c>
      <c r="R7">
        <f t="shared" si="0"/>
        <v>2000000</v>
      </c>
      <c r="S7">
        <f t="shared" si="1"/>
        <v>12938.361260018455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9721.9703640350272</v>
      </c>
      <c r="AC7">
        <f t="shared" si="2"/>
        <v>12353.026850314433</v>
      </c>
      <c r="AE7">
        <f t="shared" si="3"/>
        <v>10614.164524176696</v>
      </c>
      <c r="AF7">
        <f t="shared" si="4"/>
        <v>-530.70822620883484</v>
      </c>
      <c r="AG7">
        <f t="shared" si="5"/>
        <v>-11.934497153522065</v>
      </c>
      <c r="AH7">
        <f t="shared" si="6"/>
        <v>-3130.6412799476816</v>
      </c>
      <c r="AI7">
        <f t="shared" si="7"/>
        <v>6940.8805208666563</v>
      </c>
      <c r="AJ7">
        <f t="shared" si="8"/>
        <v>-2631.0564862794054</v>
      </c>
      <c r="AK7">
        <f>G7*SUM(AB7, AE7:AF7)</f>
        <v>273.31488793563989</v>
      </c>
      <c r="AL7">
        <f t="shared" si="9"/>
        <v>4583.1389225228904</v>
      </c>
      <c r="AN7">
        <f t="shared" si="10"/>
        <v>8570.6275770640568</v>
      </c>
      <c r="AO7">
        <f t="shared" si="11"/>
        <v>-428.53137885320285</v>
      </c>
      <c r="AP7">
        <f t="shared" si="12"/>
        <v>-9.6367575789299043</v>
      </c>
      <c r="AQ7">
        <f t="shared" si="13"/>
        <v>-2527.9013177813868</v>
      </c>
      <c r="AR7">
        <f t="shared" si="14"/>
        <v>5604.5581228505362</v>
      </c>
      <c r="AS7">
        <f t="shared" si="15"/>
        <v>-2124.5012008958511</v>
      </c>
      <c r="AT7">
        <f t="shared" si="16"/>
        <v>220.6937823912302</v>
      </c>
      <c r="AU7">
        <f t="shared" si="17"/>
        <v>3700.750704345915</v>
      </c>
      <c r="AW7">
        <v>4</v>
      </c>
      <c r="AX7">
        <f>(R7*SUMPRODUCT(K8:$K$23, X8:$X$23)-$AZ$3*SUMPRODUCT(K7:$K$22, W8:$W$23))/Z7</f>
        <v>12938.361260018455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1.706887E-3</v>
      </c>
      <c r="O8">
        <f t="shared" si="29"/>
        <v>11117.104880539819</v>
      </c>
      <c r="P8">
        <f t="shared" si="30"/>
        <v>555.85524402699093</v>
      </c>
      <c r="Q8" s="5">
        <f t="shared" si="31"/>
        <v>12.5</v>
      </c>
      <c r="R8">
        <f t="shared" si="0"/>
        <v>2000000</v>
      </c>
      <c r="S8">
        <f t="shared" si="1"/>
        <v>15575.000002856357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12353.026850314433</v>
      </c>
      <c r="AC8">
        <f t="shared" si="2"/>
        <v>14696.297557249381</v>
      </c>
      <c r="AE8">
        <f t="shared" si="3"/>
        <v>10489.905699492751</v>
      </c>
      <c r="AF8">
        <f t="shared" si="4"/>
        <v>-524.49528497463757</v>
      </c>
      <c r="AG8">
        <f t="shared" si="5"/>
        <v>-11.79478134394396</v>
      </c>
      <c r="AH8">
        <f t="shared" si="6"/>
        <v>-3259.3340868614105</v>
      </c>
      <c r="AI8">
        <f t="shared" si="7"/>
        <v>6694.281546312759</v>
      </c>
      <c r="AJ8">
        <f t="shared" si="8"/>
        <v>-2343.270706934949</v>
      </c>
      <c r="AK8">
        <f t="shared" ref="AK8:AK23" si="32">G8*SUM(AB8:AB8, AE8:AF8)</f>
        <v>482.07824492038304</v>
      </c>
      <c r="AL8">
        <f t="shared" si="9"/>
        <v>4833.0890842981935</v>
      </c>
      <c r="AN8">
        <f t="shared" si="10"/>
        <v>7915.4211835345141</v>
      </c>
      <c r="AO8">
        <f t="shared" si="11"/>
        <v>-395.77105917672571</v>
      </c>
      <c r="AP8">
        <f t="shared" si="12"/>
        <v>-8.9000477963806901</v>
      </c>
      <c r="AQ8">
        <f t="shared" si="13"/>
        <v>-2459.4122020187906</v>
      </c>
      <c r="AR8">
        <f t="shared" si="14"/>
        <v>5051.3378745426171</v>
      </c>
      <c r="AS8">
        <f t="shared" si="15"/>
        <v>-1768.1736255575393</v>
      </c>
      <c r="AT8">
        <f t="shared" si="16"/>
        <v>363.7642187906855</v>
      </c>
      <c r="AU8">
        <f t="shared" si="17"/>
        <v>3646.9284677757637</v>
      </c>
      <c r="AW8">
        <v>5</v>
      </c>
      <c r="AX8">
        <f>(R8*SUMPRODUCT(K9:$K$23, X9:$X$23)-$AZ$3*SUMPRODUCT(K8:$K$22, W9:$W$23))/Z8</f>
        <v>15575.000002856357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1.7980839999999999E-3</v>
      </c>
      <c r="O9">
        <f t="shared" si="29"/>
        <v>11117.104880539819</v>
      </c>
      <c r="P9">
        <f t="shared" si="30"/>
        <v>555.85524402699093</v>
      </c>
      <c r="Q9" s="5">
        <f t="shared" si="31"/>
        <v>12.5</v>
      </c>
      <c r="R9">
        <f t="shared" si="0"/>
        <v>2000000</v>
      </c>
      <c r="S9">
        <f t="shared" si="1"/>
        <v>17959.598401220741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14696.297557249381</v>
      </c>
      <c r="AC9">
        <f t="shared" si="2"/>
        <v>16746.428280484768</v>
      </c>
      <c r="AE9">
        <f t="shared" si="3"/>
        <v>10366.144910898058</v>
      </c>
      <c r="AF9">
        <f t="shared" si="4"/>
        <v>-518.30724554490291</v>
      </c>
      <c r="AG9">
        <f t="shared" si="5"/>
        <v>-11.655625522886476</v>
      </c>
      <c r="AH9">
        <f t="shared" si="6"/>
        <v>-3393.2812188870607</v>
      </c>
      <c r="AI9">
        <f t="shared" si="7"/>
        <v>6442.9008209432068</v>
      </c>
      <c r="AJ9">
        <f t="shared" si="8"/>
        <v>-2050.1307232353865</v>
      </c>
      <c r="AK9">
        <f t="shared" si="32"/>
        <v>547.33421546403656</v>
      </c>
      <c r="AL9">
        <f t="shared" si="9"/>
        <v>4940.104313171857</v>
      </c>
      <c r="AN9">
        <f t="shared" si="10"/>
        <v>7287.1570519059023</v>
      </c>
      <c r="AO9">
        <f t="shared" si="11"/>
        <v>-364.35785259529513</v>
      </c>
      <c r="AP9">
        <f t="shared" si="12"/>
        <v>-8.1936317168576274</v>
      </c>
      <c r="AQ9">
        <f t="shared" si="13"/>
        <v>-2385.3972113892123</v>
      </c>
      <c r="AR9">
        <f t="shared" si="14"/>
        <v>4529.2083562045373</v>
      </c>
      <c r="AS9">
        <f t="shared" si="15"/>
        <v>-1441.1938754056468</v>
      </c>
      <c r="AT9">
        <f t="shared" si="16"/>
        <v>384.76313250984634</v>
      </c>
      <c r="AU9">
        <f t="shared" si="17"/>
        <v>3472.7776133087364</v>
      </c>
      <c r="AW9">
        <v>6</v>
      </c>
      <c r="AX9">
        <f>(R9*SUMPRODUCT(K10:$K$23, X10:$X$23)-$AZ$3*SUMPRODUCT(K9:$K$22, W10:$W$23))/Z9</f>
        <v>17959.598401220741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1.9035300000000001E-3</v>
      </c>
      <c r="O10">
        <f t="shared" si="29"/>
        <v>11117.104880539819</v>
      </c>
      <c r="P10">
        <f t="shared" si="30"/>
        <v>555.85524402699093</v>
      </c>
      <c r="Q10" s="5">
        <f t="shared" si="31"/>
        <v>12.5</v>
      </c>
      <c r="R10">
        <f t="shared" si="0"/>
        <v>2000000</v>
      </c>
      <c r="S10">
        <f t="shared" si="1"/>
        <v>20038.98763562394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16746.428280484768</v>
      </c>
      <c r="AC10">
        <f t="shared" si="2"/>
        <v>18462.933176961007</v>
      </c>
      <c r="AE10">
        <f t="shared" si="3"/>
        <v>10242.751193966835</v>
      </c>
      <c r="AF10">
        <f t="shared" si="4"/>
        <v>-512.13755969834176</v>
      </c>
      <c r="AG10">
        <f t="shared" si="5"/>
        <v>-11.51688243480603</v>
      </c>
      <c r="AH10">
        <f t="shared" si="6"/>
        <v>-3549.8932562528153</v>
      </c>
      <c r="AI10">
        <f t="shared" si="7"/>
        <v>6169.2034955808722</v>
      </c>
      <c r="AJ10">
        <f t="shared" si="8"/>
        <v>-1716.5048964762391</v>
      </c>
      <c r="AK10">
        <f t="shared" si="32"/>
        <v>113.85128023343901</v>
      </c>
      <c r="AL10">
        <f t="shared" si="9"/>
        <v>4566.5498793380721</v>
      </c>
      <c r="AN10">
        <f t="shared" si="10"/>
        <v>6829.5685851501739</v>
      </c>
      <c r="AO10">
        <f t="shared" si="11"/>
        <v>-341.47842925750871</v>
      </c>
      <c r="AP10">
        <f t="shared" si="12"/>
        <v>-7.6791222383638997</v>
      </c>
      <c r="AQ10">
        <f t="shared" si="13"/>
        <v>-2366.9655744270131</v>
      </c>
      <c r="AR10">
        <f t="shared" si="14"/>
        <v>4113.4454592272887</v>
      </c>
      <c r="AS10">
        <f t="shared" si="15"/>
        <v>-1144.5155403301826</v>
      </c>
      <c r="AT10">
        <f t="shared" si="16"/>
        <v>75.912722288853217</v>
      </c>
      <c r="AU10">
        <f t="shared" si="17"/>
        <v>3044.8426411859591</v>
      </c>
      <c r="AW10">
        <v>7</v>
      </c>
      <c r="AX10">
        <f>(R10*SUMPRODUCT(K11:$K$23, X11:$X$23)-$AZ$3*SUMPRODUCT(K10:$K$22, W11:$W$23))/Z10</f>
        <v>20038.98763562394</v>
      </c>
    </row>
    <row r="11" spans="1:52" x14ac:dyDescent="0.25">
      <c r="A11" t="s">
        <v>33</v>
      </c>
      <c r="C11" s="24">
        <f>AU25</f>
        <v>26263.239398770427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2.008026E-3</v>
      </c>
      <c r="O11">
        <f t="shared" si="29"/>
        <v>11117.104880539819</v>
      </c>
      <c r="P11">
        <f t="shared" si="30"/>
        <v>555.85524402699093</v>
      </c>
      <c r="Q11" s="5">
        <f t="shared" si="31"/>
        <v>12.5</v>
      </c>
      <c r="R11">
        <f t="shared" si="0"/>
        <v>2000000</v>
      </c>
      <c r="S11">
        <f t="shared" si="1"/>
        <v>21908.691502815753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18462.933176961007</v>
      </c>
      <c r="AC11">
        <f t="shared" si="2"/>
        <v>19943.196906191388</v>
      </c>
      <c r="AE11">
        <f t="shared" si="3"/>
        <v>10119.755971318149</v>
      </c>
      <c r="AF11">
        <f t="shared" si="4"/>
        <v>-505.98779856590744</v>
      </c>
      <c r="AG11">
        <f t="shared" si="5"/>
        <v>-11.378587411089935</v>
      </c>
      <c r="AH11">
        <f t="shared" si="6"/>
        <v>-3700.1918988854104</v>
      </c>
      <c r="AI11">
        <f t="shared" si="7"/>
        <v>5902.1976864557419</v>
      </c>
      <c r="AJ11">
        <f t="shared" si="8"/>
        <v>-1480.2637292303807</v>
      </c>
      <c r="AK11">
        <f t="shared" si="32"/>
        <v>44.922722159541195</v>
      </c>
      <c r="AL11">
        <f t="shared" si="9"/>
        <v>4466.8566793849022</v>
      </c>
      <c r="AN11">
        <f t="shared" si="10"/>
        <v>6418.3001503004925</v>
      </c>
      <c r="AO11">
        <f t="shared" si="11"/>
        <v>-320.91500751502463</v>
      </c>
      <c r="AP11">
        <f t="shared" si="12"/>
        <v>-7.2166947007214386</v>
      </c>
      <c r="AQ11">
        <f t="shared" si="13"/>
        <v>-2346.7900103586662</v>
      </c>
      <c r="AR11">
        <f t="shared" si="14"/>
        <v>3743.3784377260804</v>
      </c>
      <c r="AS11">
        <f t="shared" si="15"/>
        <v>-938.83458679549517</v>
      </c>
      <c r="AT11">
        <f t="shared" si="16"/>
        <v>28.491548136702193</v>
      </c>
      <c r="AU11">
        <f t="shared" si="17"/>
        <v>2833.035399067287</v>
      </c>
      <c r="AW11">
        <v>8</v>
      </c>
      <c r="AX11">
        <f>(R11*SUMPRODUCT(K12:$K$23, X12:$X$23)-$AZ$3*SUMPRODUCT(K11:$K$22, W12:$W$23))/Z11</f>
        <v>21908.691502815753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2.1277219999999999E-3</v>
      </c>
      <c r="O12">
        <f t="shared" si="29"/>
        <v>11117.104880539819</v>
      </c>
      <c r="P12">
        <f t="shared" si="30"/>
        <v>555.85524402699093</v>
      </c>
      <c r="Q12" s="5">
        <f t="shared" si="31"/>
        <v>12.5</v>
      </c>
      <c r="R12">
        <f t="shared" si="0"/>
        <v>2000000</v>
      </c>
      <c r="S12">
        <f t="shared" si="1"/>
        <v>23623.865961188483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19943.196906191388</v>
      </c>
      <c r="AC12">
        <f t="shared" si="2"/>
        <v>21243.697333824686</v>
      </c>
      <c r="AE12">
        <f t="shared" si="3"/>
        <v>9997.0263841901633</v>
      </c>
      <c r="AF12">
        <f t="shared" si="4"/>
        <v>-499.85131920950812</v>
      </c>
      <c r="AG12">
        <f t="shared" si="5"/>
        <v>-11.240591066215536</v>
      </c>
      <c r="AH12">
        <f t="shared" si="6"/>
        <v>-3873.6753221598556</v>
      </c>
      <c r="AI12">
        <f t="shared" si="7"/>
        <v>5612.2591517545825</v>
      </c>
      <c r="AJ12">
        <f t="shared" si="8"/>
        <v>-1300.5004276332984</v>
      </c>
      <c r="AK12">
        <f t="shared" si="32"/>
        <v>618.247811394613</v>
      </c>
      <c r="AL12">
        <f t="shared" si="9"/>
        <v>4930.0065355158968</v>
      </c>
      <c r="AN12">
        <f t="shared" si="10"/>
        <v>5925.6642900608322</v>
      </c>
      <c r="AO12">
        <f t="shared" si="11"/>
        <v>-296.28321450304156</v>
      </c>
      <c r="AP12">
        <f t="shared" si="12"/>
        <v>-6.6627781622730984</v>
      </c>
      <c r="AQ12">
        <f t="shared" si="13"/>
        <v>-2296.0927225433152</v>
      </c>
      <c r="AR12">
        <f t="shared" si="14"/>
        <v>3326.6255748522012</v>
      </c>
      <c r="AS12">
        <f t="shared" si="15"/>
        <v>-770.86211910200439</v>
      </c>
      <c r="AT12">
        <f t="shared" si="16"/>
        <v>366.46186951982293</v>
      </c>
      <c r="AU12">
        <f t="shared" si="17"/>
        <v>2922.2253252700198</v>
      </c>
      <c r="AW12">
        <v>9</v>
      </c>
      <c r="AX12">
        <f>(R12*SUMPRODUCT(K13:$K$23, X13:$X$23)-$AZ$3*SUMPRODUCT(K12:$K$22, W13:$W$23))/Z12</f>
        <v>23623.865961188483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2.2569180000000001E-3</v>
      </c>
      <c r="O13">
        <f t="shared" si="29"/>
        <v>11117.104880539819</v>
      </c>
      <c r="P13">
        <f t="shared" si="30"/>
        <v>555.85524402699093</v>
      </c>
      <c r="Q13" s="5">
        <f t="shared" si="31"/>
        <v>12.5</v>
      </c>
      <c r="R13">
        <f t="shared" si="0"/>
        <v>2000000</v>
      </c>
      <c r="S13">
        <f t="shared" si="1"/>
        <v>25201.615120354469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21243.697333824686</v>
      </c>
      <c r="AC13">
        <f t="shared" si="2"/>
        <v>22384.711774239982</v>
      </c>
      <c r="AE13">
        <f t="shared" si="3"/>
        <v>9874.4936515553072</v>
      </c>
      <c r="AF13">
        <f t="shared" si="4"/>
        <v>-493.72468257776535</v>
      </c>
      <c r="AG13">
        <f t="shared" si="5"/>
        <v>-11.102816063245401</v>
      </c>
      <c r="AH13">
        <f t="shared" si="6"/>
        <v>-4059.054769276966</v>
      </c>
      <c r="AI13">
        <f t="shared" si="7"/>
        <v>5310.6113836373306</v>
      </c>
      <c r="AJ13">
        <f t="shared" si="8"/>
        <v>-1141.0144404152961</v>
      </c>
      <c r="AK13">
        <f t="shared" si="32"/>
        <v>2143.7126411961563</v>
      </c>
      <c r="AL13">
        <f t="shared" si="9"/>
        <v>6313.3095844181908</v>
      </c>
      <c r="AN13">
        <f t="shared" si="10"/>
        <v>5302.1414156735455</v>
      </c>
      <c r="AO13">
        <f t="shared" si="11"/>
        <v>-265.10707078367727</v>
      </c>
      <c r="AP13">
        <f t="shared" si="12"/>
        <v>-5.9616931213750579</v>
      </c>
      <c r="AQ13">
        <f t="shared" si="13"/>
        <v>-2179.5226327661676</v>
      </c>
      <c r="AR13">
        <f t="shared" si="14"/>
        <v>2851.5500190023258</v>
      </c>
      <c r="AS13">
        <f t="shared" si="15"/>
        <v>-612.67140715155801</v>
      </c>
      <c r="AT13">
        <f t="shared" si="16"/>
        <v>1151.0734605008117</v>
      </c>
      <c r="AU13">
        <f t="shared" si="17"/>
        <v>3389.9520723515798</v>
      </c>
      <c r="AW13">
        <v>10</v>
      </c>
      <c r="AX13">
        <f>(R13*SUMPRODUCT(K14:$K$23, X14:$X$23)-$AZ$3*SUMPRODUCT(K13:$K$22, W14:$W$23))/Z13</f>
        <v>25201.615120354469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2.397513E-3</v>
      </c>
      <c r="O14">
        <f t="shared" si="29"/>
        <v>11117.104880539819</v>
      </c>
      <c r="P14">
        <f t="shared" si="30"/>
        <v>555.85524402699093</v>
      </c>
      <c r="Q14" s="5">
        <f t="shared" si="31"/>
        <v>12.5</v>
      </c>
      <c r="R14">
        <f t="shared" si="0"/>
        <v>2000000</v>
      </c>
      <c r="S14">
        <f t="shared" si="1"/>
        <v>26503.464105014133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22384.711774239982</v>
      </c>
      <c r="AC14">
        <f t="shared" si="2"/>
        <v>23249.196524026869</v>
      </c>
      <c r="AE14">
        <f t="shared" si="3"/>
        <v>9752.074488141734</v>
      </c>
      <c r="AF14">
        <f t="shared" si="4"/>
        <v>-487.6037244070867</v>
      </c>
      <c r="AG14">
        <f t="shared" si="5"/>
        <v>-10.965168756764708</v>
      </c>
      <c r="AH14">
        <f t="shared" si="6"/>
        <v>-4259.0633357183478</v>
      </c>
      <c r="AI14">
        <f t="shared" si="7"/>
        <v>4994.4422592595356</v>
      </c>
      <c r="AJ14">
        <f t="shared" si="8"/>
        <v>-864.48474978688682</v>
      </c>
      <c r="AK14">
        <f t="shared" si="32"/>
        <v>2215.4427776582243</v>
      </c>
      <c r="AL14">
        <f t="shared" si="9"/>
        <v>6345.400287130873</v>
      </c>
      <c r="AN14">
        <f t="shared" si="10"/>
        <v>4823.6484506249208</v>
      </c>
      <c r="AO14">
        <f t="shared" si="11"/>
        <v>-241.18242253124606</v>
      </c>
      <c r="AP14">
        <f t="shared" si="12"/>
        <v>-5.423678761757234</v>
      </c>
      <c r="AQ14">
        <f t="shared" si="13"/>
        <v>-2106.6516960501535</v>
      </c>
      <c r="AR14">
        <f t="shared" si="14"/>
        <v>2470.3906532817646</v>
      </c>
      <c r="AS14">
        <f t="shared" si="15"/>
        <v>-427.59830525996944</v>
      </c>
      <c r="AT14">
        <f t="shared" si="16"/>
        <v>1095.8198827227775</v>
      </c>
      <c r="AU14">
        <f t="shared" si="17"/>
        <v>3138.6122307445726</v>
      </c>
      <c r="AW14">
        <v>11</v>
      </c>
      <c r="AX14">
        <f>(R14*SUMPRODUCT(K15:$K$23, X15:$X$23)-$AZ$3*SUMPRODUCT(K14:$K$22, W15:$W$23))/Z14</f>
        <v>26503.464105014133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2.5466569999999999E-3</v>
      </c>
      <c r="O15">
        <f t="shared" si="29"/>
        <v>11117.104880539819</v>
      </c>
      <c r="P15">
        <f t="shared" si="30"/>
        <v>555.85524402699093</v>
      </c>
      <c r="Q15" s="5">
        <f t="shared" si="31"/>
        <v>12.5</v>
      </c>
      <c r="R15">
        <f t="shared" si="0"/>
        <v>2000000</v>
      </c>
      <c r="S15">
        <f t="shared" si="1"/>
        <v>27610.526118538841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23249.196524026869</v>
      </c>
      <c r="AC15">
        <f t="shared" si="2"/>
        <v>23916.442142111508</v>
      </c>
      <c r="AE15">
        <f t="shared" si="3"/>
        <v>9629.7185545005686</v>
      </c>
      <c r="AF15">
        <f t="shared" si="4"/>
        <v>-481.48592772502843</v>
      </c>
      <c r="AG15">
        <f t="shared" si="5"/>
        <v>-10.827592545426464</v>
      </c>
      <c r="AH15">
        <f t="shared" si="6"/>
        <v>-4467.9238032953817</v>
      </c>
      <c r="AI15">
        <f t="shared" si="7"/>
        <v>4669.4812309347308</v>
      </c>
      <c r="AJ15">
        <f t="shared" si="8"/>
        <v>-667.24561808463841</v>
      </c>
      <c r="AK15">
        <f t="shared" si="32"/>
        <v>2267.8200405561688</v>
      </c>
      <c r="AL15">
        <f t="shared" si="9"/>
        <v>6270.0556534062616</v>
      </c>
      <c r="AN15">
        <f t="shared" si="10"/>
        <v>4387.6744825541864</v>
      </c>
      <c r="AO15">
        <f t="shared" si="11"/>
        <v>-219.38372412770934</v>
      </c>
      <c r="AP15">
        <f t="shared" si="12"/>
        <v>-4.9334724841836834</v>
      </c>
      <c r="AQ15">
        <f t="shared" si="13"/>
        <v>-2035.7599394795936</v>
      </c>
      <c r="AR15">
        <f t="shared" si="14"/>
        <v>2127.5973464626995</v>
      </c>
      <c r="AS15">
        <f t="shared" si="15"/>
        <v>-304.02306728868911</v>
      </c>
      <c r="AT15">
        <f t="shared" si="16"/>
        <v>1033.3070553056646</v>
      </c>
      <c r="AU15">
        <f t="shared" si="17"/>
        <v>2856.8813344796749</v>
      </c>
      <c r="AW15">
        <v>12</v>
      </c>
      <c r="AX15">
        <f>(R15*SUMPRODUCT(K16:$K$23, X16:$X$23)-$AZ$3*SUMPRODUCT(K15:$K$22, W16:$W$23))/Z15</f>
        <v>27610.526118538841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3.8442260000000001E-3</v>
      </c>
      <c r="O16">
        <f t="shared" si="29"/>
        <v>11117.104880539819</v>
      </c>
      <c r="P16">
        <f t="shared" si="30"/>
        <v>555.85524402699093</v>
      </c>
      <c r="Q16" s="5">
        <f t="shared" si="31"/>
        <v>12.5</v>
      </c>
      <c r="R16">
        <f t="shared" si="0"/>
        <v>2000000</v>
      </c>
      <c r="S16">
        <f t="shared" si="1"/>
        <v>27604.128927091057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23916.442142111508</v>
      </c>
      <c r="AC16">
        <f t="shared" si="2"/>
        <v>23579.872932320359</v>
      </c>
      <c r="AE16">
        <f t="shared" si="3"/>
        <v>9496.4025545156692</v>
      </c>
      <c r="AF16">
        <f t="shared" si="4"/>
        <v>-474.82012772578349</v>
      </c>
      <c r="AG16">
        <f t="shared" si="5"/>
        <v>-10.677692907191666</v>
      </c>
      <c r="AH16">
        <f t="shared" si="6"/>
        <v>-6659.7940448855352</v>
      </c>
      <c r="AI16">
        <f t="shared" si="7"/>
        <v>2351.1106889971597</v>
      </c>
      <c r="AJ16">
        <f t="shared" si="8"/>
        <v>336.56920979114875</v>
      </c>
      <c r="AK16">
        <f t="shared" si="32"/>
        <v>2305.6617198230974</v>
      </c>
      <c r="AL16">
        <f t="shared" si="9"/>
        <v>4993.3416186114064</v>
      </c>
      <c r="AN16">
        <f t="shared" si="10"/>
        <v>3985.8604469571501</v>
      </c>
      <c r="AO16">
        <f t="shared" si="11"/>
        <v>-199.29302234785752</v>
      </c>
      <c r="AP16">
        <f t="shared" si="12"/>
        <v>-4.481675411210575</v>
      </c>
      <c r="AQ16">
        <f t="shared" si="13"/>
        <v>-2795.2700526335111</v>
      </c>
      <c r="AR16">
        <f t="shared" si="14"/>
        <v>986.815696564571</v>
      </c>
      <c r="AS16">
        <f t="shared" si="15"/>
        <v>141.26590498548873</v>
      </c>
      <c r="AT16">
        <f t="shared" si="16"/>
        <v>967.73970989004567</v>
      </c>
      <c r="AU16">
        <f t="shared" si="17"/>
        <v>2095.8213114401055</v>
      </c>
      <c r="AW16">
        <v>13</v>
      </c>
      <c r="AX16">
        <f>(R16*SUMPRODUCT(K17:$K$23, X17:$X$23)-$AZ$3*SUMPRODUCT(K16:$K$22, W17:$W$23))/Z16</f>
        <v>27604.128927091057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5.3300140000000001E-3</v>
      </c>
      <c r="O17">
        <f t="shared" si="29"/>
        <v>11117.104880539819</v>
      </c>
      <c r="P17">
        <f t="shared" si="30"/>
        <v>555.85524402699093</v>
      </c>
      <c r="Q17" s="5">
        <f t="shared" si="31"/>
        <v>12.5</v>
      </c>
      <c r="R17">
        <f t="shared" si="0"/>
        <v>2000000</v>
      </c>
      <c r="S17">
        <f t="shared" si="1"/>
        <v>26503.576156914827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23579.872932320359</v>
      </c>
      <c r="AC17">
        <f t="shared" si="2"/>
        <v>22292.695876095859</v>
      </c>
      <c r="AE17">
        <f t="shared" si="3"/>
        <v>9350.8225704053093</v>
      </c>
      <c r="AF17">
        <f t="shared" si="4"/>
        <v>-467.54112852026543</v>
      </c>
      <c r="AG17">
        <f t="shared" si="5"/>
        <v>-10.514003725436718</v>
      </c>
      <c r="AH17">
        <f t="shared" si="6"/>
        <v>-9105.9604292851636</v>
      </c>
      <c r="AI17">
        <f t="shared" si="7"/>
        <v>-233.19299112555746</v>
      </c>
      <c r="AJ17">
        <f t="shared" si="8"/>
        <v>1287.1770562245001</v>
      </c>
      <c r="AK17">
        <f t="shared" si="32"/>
        <v>2272.4208061943787</v>
      </c>
      <c r="AL17">
        <f t="shared" si="9"/>
        <v>3326.4048712933213</v>
      </c>
      <c r="AN17">
        <f t="shared" si="10"/>
        <v>3615.3883678650395</v>
      </c>
      <c r="AO17">
        <f t="shared" si="11"/>
        <v>-180.76941839325195</v>
      </c>
      <c r="AP17">
        <f t="shared" si="12"/>
        <v>-4.0651190290937125</v>
      </c>
      <c r="AQ17">
        <f t="shared" si="13"/>
        <v>-3520.7152276069701</v>
      </c>
      <c r="AR17">
        <f t="shared" si="14"/>
        <v>-90.161397164276707</v>
      </c>
      <c r="AS17">
        <f t="shared" si="15"/>
        <v>497.6722551858997</v>
      </c>
      <c r="AT17">
        <f t="shared" si="16"/>
        <v>878.6054582632878</v>
      </c>
      <c r="AU17">
        <f t="shared" si="17"/>
        <v>1286.1163162849109</v>
      </c>
      <c r="AW17">
        <v>14</v>
      </c>
      <c r="AX17">
        <f>(R17*SUMPRODUCT(K18:$K$23, X18:$X$23)-$AZ$3*SUMPRODUCT(K17:$K$22, W18:$W$23))/Z17</f>
        <v>26503.576156914827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6.9004050000000001E-3</v>
      </c>
      <c r="O18">
        <f t="shared" si="29"/>
        <v>11117.104880539819</v>
      </c>
      <c r="P18">
        <f t="shared" si="30"/>
        <v>555.85524402699093</v>
      </c>
      <c r="Q18" s="5">
        <f t="shared" si="31"/>
        <v>12.5</v>
      </c>
      <c r="R18">
        <f t="shared" si="0"/>
        <v>2000000</v>
      </c>
      <c r="S18">
        <f t="shared" si="1"/>
        <v>24409.403107906033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22292.695876095859</v>
      </c>
      <c r="AC18">
        <f t="shared" si="2"/>
        <v>20184.258071175951</v>
      </c>
      <c r="AE18">
        <f t="shared" si="3"/>
        <v>9192.7898818823178</v>
      </c>
      <c r="AF18">
        <f t="shared" si="4"/>
        <v>-459.63949409411595</v>
      </c>
      <c r="AG18">
        <f t="shared" si="5"/>
        <v>-10.336312804305328</v>
      </c>
      <c r="AH18">
        <f t="shared" si="6"/>
        <v>-11608.141420323544</v>
      </c>
      <c r="AI18">
        <f t="shared" si="7"/>
        <v>-2885.3273453396469</v>
      </c>
      <c r="AJ18">
        <f t="shared" si="8"/>
        <v>2108.4378049199076</v>
      </c>
      <c r="AK18">
        <f t="shared" si="32"/>
        <v>2171.8092384718843</v>
      </c>
      <c r="AL18">
        <f t="shared" si="9"/>
        <v>1394.9196980521451</v>
      </c>
      <c r="AN18">
        <f t="shared" si="10"/>
        <v>3274.1203609309682</v>
      </c>
      <c r="AO18">
        <f t="shared" si="11"/>
        <v>-163.70601804654842</v>
      </c>
      <c r="AP18">
        <f t="shared" si="12"/>
        <v>-3.681399514659415</v>
      </c>
      <c r="AQ18">
        <f t="shared" si="13"/>
        <v>-4134.3762519529309</v>
      </c>
      <c r="AR18">
        <f t="shared" si="14"/>
        <v>-1027.6433085831702</v>
      </c>
      <c r="AS18">
        <f t="shared" si="15"/>
        <v>750.94495093924081</v>
      </c>
      <c r="AT18">
        <f t="shared" si="16"/>
        <v>773.51543319325549</v>
      </c>
      <c r="AU18">
        <f t="shared" si="17"/>
        <v>496.81707554932592</v>
      </c>
      <c r="AW18">
        <v>15</v>
      </c>
      <c r="AX18">
        <f>(R18*SUMPRODUCT(K19:$K$23, X19:$X$23)-$AZ$3*SUMPRODUCT(K18:$K$22, W19:$W$23))/Z18</f>
        <v>24409.403107906033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8.6257439999999994E-3</v>
      </c>
      <c r="O19">
        <f t="shared" si="29"/>
        <v>11117.104880539819</v>
      </c>
      <c r="P19">
        <f t="shared" si="30"/>
        <v>555.85524402699093</v>
      </c>
      <c r="Q19" s="5">
        <f t="shared" si="31"/>
        <v>12.5</v>
      </c>
      <c r="R19">
        <f t="shared" si="0"/>
        <v>2000000</v>
      </c>
      <c r="S19">
        <f t="shared" si="1"/>
        <v>21366.128169467251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20184.258071175951</v>
      </c>
      <c r="AC19">
        <f t="shared" si="2"/>
        <v>17338.683582883976</v>
      </c>
      <c r="AE19">
        <f t="shared" si="3"/>
        <v>9021.5673308965888</v>
      </c>
      <c r="AF19">
        <f t="shared" si="4"/>
        <v>-451.07836654482946</v>
      </c>
      <c r="AG19">
        <f t="shared" si="5"/>
        <v>-10.143791288108416</v>
      </c>
      <c r="AH19">
        <f t="shared" si="6"/>
        <v>-14265.342104617577</v>
      </c>
      <c r="AI19">
        <f t="shared" si="7"/>
        <v>-5704.9969315539256</v>
      </c>
      <c r="AJ19">
        <f t="shared" si="8"/>
        <v>2845.5744882919753</v>
      </c>
      <c r="AK19">
        <f t="shared" si="32"/>
        <v>2012.8322924869399</v>
      </c>
      <c r="AL19">
        <f t="shared" si="9"/>
        <v>-846.59015077501044</v>
      </c>
      <c r="AN19">
        <f t="shared" si="10"/>
        <v>2959.8620386184962</v>
      </c>
      <c r="AO19">
        <f t="shared" si="11"/>
        <v>-147.99310193092481</v>
      </c>
      <c r="AP19">
        <f t="shared" si="12"/>
        <v>-3.3280495129173109</v>
      </c>
      <c r="AQ19">
        <f t="shared" si="13"/>
        <v>-4680.278161729062</v>
      </c>
      <c r="AR19">
        <f t="shared" si="14"/>
        <v>-1871.737274554408</v>
      </c>
      <c r="AS19">
        <f t="shared" si="15"/>
        <v>933.59696791395754</v>
      </c>
      <c r="AT19">
        <f t="shared" si="16"/>
        <v>660.38479502712323</v>
      </c>
      <c r="AU19">
        <f t="shared" si="17"/>
        <v>-277.75551161332737</v>
      </c>
      <c r="AW19">
        <v>16</v>
      </c>
      <c r="AX19">
        <f>(R19*SUMPRODUCT(K20:$K$23, X20:$X$23)-$AZ$3*SUMPRODUCT(K19:$K$22, W20:$W$23))/Z19</f>
        <v>21366.128169467251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1.0476563E-2</v>
      </c>
      <c r="O20">
        <f t="shared" si="29"/>
        <v>11117.104880539819</v>
      </c>
      <c r="P20">
        <f t="shared" si="30"/>
        <v>555.85524402699093</v>
      </c>
      <c r="Q20" s="5">
        <f t="shared" si="31"/>
        <v>12.5</v>
      </c>
      <c r="R20">
        <f t="shared" si="0"/>
        <v>2000000</v>
      </c>
      <c r="S20">
        <f t="shared" si="1"/>
        <v>17434.414478679446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17338.683582883976</v>
      </c>
      <c r="AC20">
        <f t="shared" si="2"/>
        <v>13858.380783643188</v>
      </c>
      <c r="AE20">
        <f t="shared" si="3"/>
        <v>8836.8366390867432</v>
      </c>
      <c r="AF20">
        <f t="shared" si="4"/>
        <v>-441.84183195433712</v>
      </c>
      <c r="AG20">
        <f t="shared" si="5"/>
        <v>-9.9360813067386111</v>
      </c>
      <c r="AH20">
        <f t="shared" si="6"/>
        <v>-17003.530958195031</v>
      </c>
      <c r="AI20">
        <f t="shared" si="7"/>
        <v>-8618.4722323693641</v>
      </c>
      <c r="AJ20">
        <f t="shared" si="8"/>
        <v>3480.3027992407879</v>
      </c>
      <c r="AK20">
        <f t="shared" si="32"/>
        <v>1801.3574873011469</v>
      </c>
      <c r="AL20">
        <f t="shared" si="9"/>
        <v>-3336.8119458274296</v>
      </c>
      <c r="AN20">
        <f t="shared" si="10"/>
        <v>2670.7206694302681</v>
      </c>
      <c r="AO20">
        <f t="shared" si="11"/>
        <v>-133.53603347151341</v>
      </c>
      <c r="AP20">
        <f t="shared" si="12"/>
        <v>-3.0029408489539504</v>
      </c>
      <c r="AQ20">
        <f t="shared" si="13"/>
        <v>-5138.9069910476546</v>
      </c>
      <c r="AR20">
        <f t="shared" si="14"/>
        <v>-2604.7252959378538</v>
      </c>
      <c r="AS20">
        <f t="shared" si="15"/>
        <v>1051.8375524444448</v>
      </c>
      <c r="AT20">
        <f t="shared" si="16"/>
        <v>544.41683951569996</v>
      </c>
      <c r="AU20">
        <f t="shared" si="17"/>
        <v>-1008.4709039777091</v>
      </c>
      <c r="AW20">
        <v>17</v>
      </c>
      <c r="AX20">
        <f>(R20*SUMPRODUCT(K21:$K$23, X21:$X$23)-$AZ$3*SUMPRODUCT(K20:$K$22, W21:$W$23))/Z20</f>
        <v>17434.414478679446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1.2607808E-2</v>
      </c>
      <c r="O21">
        <f t="shared" si="29"/>
        <v>11117.104880539819</v>
      </c>
      <c r="P21">
        <f t="shared" si="30"/>
        <v>555.85524402699093</v>
      </c>
      <c r="Q21" s="5">
        <f t="shared" si="31"/>
        <v>12.5</v>
      </c>
      <c r="R21">
        <f t="shared" si="0"/>
        <v>2000000</v>
      </c>
      <c r="S21">
        <f t="shared" si="1"/>
        <v>12581.511978975412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13858.380783643188</v>
      </c>
      <c r="AC21">
        <f t="shared" si="2"/>
        <v>9774.7762377791041</v>
      </c>
      <c r="AE21">
        <f t="shared" si="3"/>
        <v>8637.0551330229027</v>
      </c>
      <c r="AF21">
        <f t="shared" si="4"/>
        <v>-431.85275665114517</v>
      </c>
      <c r="AG21">
        <f t="shared" si="5"/>
        <v>-9.7114482882834743</v>
      </c>
      <c r="AH21">
        <f t="shared" si="6"/>
        <v>-20043.552862039924</v>
      </c>
      <c r="AI21">
        <f t="shared" si="7"/>
        <v>-11848.061933956451</v>
      </c>
      <c r="AJ21">
        <f t="shared" si="8"/>
        <v>4083.6045458640838</v>
      </c>
      <c r="AK21">
        <f t="shared" si="32"/>
        <v>1544.4508212010464</v>
      </c>
      <c r="AL21">
        <f t="shared" si="9"/>
        <v>-6220.0065668913212</v>
      </c>
      <c r="AN21">
        <f t="shared" si="10"/>
        <v>2404.581491119096</v>
      </c>
      <c r="AO21">
        <f t="shared" si="11"/>
        <v>-120.2290745559548</v>
      </c>
      <c r="AP21">
        <f t="shared" si="12"/>
        <v>-2.7036956979332905</v>
      </c>
      <c r="AQ21">
        <f t="shared" si="13"/>
        <v>-5580.183926817198</v>
      </c>
      <c r="AR21">
        <f t="shared" si="14"/>
        <v>-3298.535205951991</v>
      </c>
      <c r="AS21">
        <f t="shared" si="15"/>
        <v>1136.8874873209102</v>
      </c>
      <c r="AT21">
        <f t="shared" si="16"/>
        <v>429.97964021377476</v>
      </c>
      <c r="AU21">
        <f t="shared" si="17"/>
        <v>-1731.6680784173063</v>
      </c>
      <c r="AW21">
        <v>18</v>
      </c>
      <c r="AX21">
        <f>(R21*SUMPRODUCT(K22:$K$23, X22:$X$23)-$AZ$3*SUMPRODUCT(K21:$K$22, W22:$W$23))/Z21</f>
        <v>12581.511978975412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1.5033739000000001E-2</v>
      </c>
      <c r="O22">
        <f t="shared" si="29"/>
        <v>11117.104880539819</v>
      </c>
      <c r="P22">
        <f t="shared" si="30"/>
        <v>555.85524402699093</v>
      </c>
      <c r="Q22" s="5">
        <f t="shared" si="31"/>
        <v>12.5</v>
      </c>
      <c r="R22">
        <f t="shared" si="0"/>
        <v>2000000</v>
      </c>
      <c r="S22">
        <f t="shared" si="1"/>
        <v>6774.4106596622451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9774.7762377791041</v>
      </c>
      <c r="AC22">
        <f t="shared" si="2"/>
        <v>5131.3908534625316</v>
      </c>
      <c r="AE22">
        <f t="shared" si="3"/>
        <v>8420.8373490941976</v>
      </c>
      <c r="AF22">
        <f t="shared" si="4"/>
        <v>-421.04186745470986</v>
      </c>
      <c r="AG22">
        <f t="shared" si="5"/>
        <v>-9.4683344265225902</v>
      </c>
      <c r="AH22">
        <f t="shared" si="6"/>
        <v>-23359.900620488082</v>
      </c>
      <c r="AI22">
        <f t="shared" si="7"/>
        <v>-15369.573473275117</v>
      </c>
      <c r="AJ22">
        <f t="shared" si="8"/>
        <v>4643.3853843165725</v>
      </c>
      <c r="AK22">
        <f t="shared" si="32"/>
        <v>1244.2200203593015</v>
      </c>
      <c r="AL22">
        <f t="shared" si="9"/>
        <v>-9481.9680685992425</v>
      </c>
      <c r="AN22">
        <f t="shared" si="10"/>
        <v>2159.5897322753849</v>
      </c>
      <c r="AO22">
        <f t="shared" si="11"/>
        <v>-107.97948661376925</v>
      </c>
      <c r="AP22">
        <f t="shared" si="12"/>
        <v>-2.4282285670162276</v>
      </c>
      <c r="AQ22">
        <f t="shared" si="13"/>
        <v>-5990.8295856594323</v>
      </c>
      <c r="AR22">
        <f t="shared" si="14"/>
        <v>-3941.647568564832</v>
      </c>
      <c r="AS22">
        <f t="shared" si="15"/>
        <v>1190.8325720180692</v>
      </c>
      <c r="AT22">
        <f t="shared" si="16"/>
        <v>319.08997517312821</v>
      </c>
      <c r="AU22">
        <f t="shared" si="17"/>
        <v>-2431.7250213736347</v>
      </c>
      <c r="AW22">
        <v>19</v>
      </c>
      <c r="AX22">
        <f>(R22*SUMPRODUCT(K23:$K$23, X23:$X$23)-$AZ$3*SUMPRODUCT(K22:$K$22, W23:$W$23))/Z22</f>
        <v>6774.4106596622451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1.7719183999999999E-2</v>
      </c>
      <c r="O23">
        <f t="shared" si="29"/>
        <v>11117.104880539819</v>
      </c>
      <c r="P23">
        <f t="shared" si="30"/>
        <v>555.85524402699093</v>
      </c>
      <c r="Q23" s="5">
        <f t="shared" si="31"/>
        <v>12.5</v>
      </c>
      <c r="R23">
        <f t="shared" si="0"/>
        <v>2000000</v>
      </c>
      <c r="S23">
        <f t="shared" si="1"/>
        <v>6967.5453307126081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5131.3908534625316</v>
      </c>
      <c r="AC23">
        <f t="shared" si="2"/>
        <v>5131.3908534625316</v>
      </c>
      <c r="AE23">
        <f t="shared" si="3"/>
        <v>8187.4186091805841</v>
      </c>
      <c r="AF23">
        <f t="shared" si="4"/>
        <v>-409.37093045902918</v>
      </c>
      <c r="AG23">
        <f t="shared" si="5"/>
        <v>-9.2058799223802765</v>
      </c>
      <c r="AH23">
        <f t="shared" si="6"/>
        <v>-26843.385580334118</v>
      </c>
      <c r="AI23">
        <f t="shared" si="7"/>
        <v>-19074.543781534943</v>
      </c>
      <c r="AJ23">
        <f t="shared" si="8"/>
        <v>0</v>
      </c>
      <c r="AK23">
        <f t="shared" si="32"/>
        <v>903.66069725288617</v>
      </c>
      <c r="AL23">
        <f t="shared" si="9"/>
        <v>-18170.883084282057</v>
      </c>
      <c r="AN23">
        <f t="shared" si="10"/>
        <v>1934.2167406265219</v>
      </c>
      <c r="AO23">
        <f t="shared" si="11"/>
        <v>-96.710837031326093</v>
      </c>
      <c r="AP23">
        <f t="shared" si="12"/>
        <v>-2.1748206495878191</v>
      </c>
      <c r="AQ23">
        <f t="shared" si="13"/>
        <v>-6341.5501567680558</v>
      </c>
      <c r="AR23">
        <f t="shared" si="14"/>
        <v>-4506.2190738224481</v>
      </c>
      <c r="AS23">
        <f t="shared" si="15"/>
        <v>0</v>
      </c>
      <c r="AT23">
        <f t="shared" si="16"/>
        <v>213.48311743983237</v>
      </c>
      <c r="AU23">
        <f t="shared" si="17"/>
        <v>-4292.7359563826158</v>
      </c>
      <c r="AW23">
        <v>20</v>
      </c>
      <c r="AX23">
        <f>(R23*SUMPRODUCT(K$23:$K24, X$23:$X24)-$AZ$3*SUMPRODUCT(K$22:$K23, W$23:$W24))/Z23</f>
        <v>6967.5453307126081</v>
      </c>
    </row>
    <row r="25" spans="5:50" x14ac:dyDescent="0.25">
      <c r="AN25" s="6">
        <f t="shared" ref="AN25:AU25" si="33">SUM(AN3:AN23)</f>
        <v>110611.39570941179</v>
      </c>
      <c r="AO25" s="6">
        <f t="shared" si="33"/>
        <v>-13868.398445875453</v>
      </c>
      <c r="AP25" s="6">
        <f t="shared" si="33"/>
        <v>-736.82770042010247</v>
      </c>
      <c r="AQ25" s="6">
        <f t="shared" si="33"/>
        <v>-66756.416133544248</v>
      </c>
      <c r="AR25" s="6">
        <f t="shared" si="33"/>
        <v>29249.753429571992</v>
      </c>
      <c r="AS25" s="6">
        <f t="shared" si="33"/>
        <v>-12648.864508619647</v>
      </c>
      <c r="AT25" s="6">
        <f t="shared" si="33"/>
        <v>9662.3504778180686</v>
      </c>
      <c r="AU25" s="7">
        <f t="shared" si="33"/>
        <v>26263.239398770427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44710.212361285106</v>
      </c>
      <c r="K3">
        <v>1</v>
      </c>
      <c r="L3" s="2">
        <v>0</v>
      </c>
      <c r="O3">
        <f>$C$3</f>
        <v>44710.212361285106</v>
      </c>
      <c r="P3">
        <f>O3*B5</f>
        <v>35768.16988902809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44710.212361285106</v>
      </c>
      <c r="AF3">
        <f t="shared" ref="AF3:AF23" si="4">-$Z3*P3</f>
        <v>-35768.16988902809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8317.085501557016</v>
      </c>
      <c r="AJ3">
        <f t="shared" ref="AJ3:AJ23" si="8">AB3-AC3</f>
        <v>0</v>
      </c>
      <c r="AL3">
        <f t="shared" ref="AL3:AL23" si="9">SUM(AI3:AK3)</f>
        <v>8317.085501557016</v>
      </c>
      <c r="AN3">
        <f t="shared" ref="AN3:AN23" si="10">AE3*$K3</f>
        <v>44710.212361285106</v>
      </c>
      <c r="AO3">
        <f t="shared" ref="AO3:AO23" si="11">AF3*$K3</f>
        <v>-35768.16988902809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8317.085501557016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8317.085501557016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27701.652991187348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23431.535138254898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23141.042376768426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-23141.042376768426</v>
      </c>
      <c r="AK4">
        <f>H4*SUM(AB4, AE4:AF4)</f>
        <v>0</v>
      </c>
      <c r="AL4">
        <f t="shared" si="9"/>
        <v>-27936.068376768424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-4560.6106144188689</v>
      </c>
      <c r="AR4">
        <f t="shared" si="14"/>
        <v>-4560.6106144188689</v>
      </c>
      <c r="AS4">
        <f t="shared" si="15"/>
        <v>-22009.741655667131</v>
      </c>
      <c r="AT4">
        <f t="shared" si="16"/>
        <v>0</v>
      </c>
      <c r="AU4">
        <f t="shared" si="17"/>
        <v>-26570.352270086001</v>
      </c>
      <c r="AW4">
        <v>1</v>
      </c>
      <c r="AX4">
        <f>(R4*SUMPRODUCT(K5:$K$23, X5:$X$23)-$AZ$3*SUMPRODUCT(K4:$K$22, W5:$W$23))/Z4</f>
        <v>23431.535138254898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2.5466569999999999E-3</v>
      </c>
      <c r="O5">
        <f t="shared" ref="O5:O23" si="29">$C$3</f>
        <v>44710.212361285106</v>
      </c>
      <c r="P5">
        <f t="shared" ref="P5:P23" si="30">O5*$C$5</f>
        <v>2235.5106180642556</v>
      </c>
      <c r="Q5" s="5">
        <f t="shared" ref="Q5:Q23" si="31">$C$8</f>
        <v>12.5</v>
      </c>
      <c r="R5">
        <f t="shared" si="0"/>
        <v>2000000</v>
      </c>
      <c r="S5">
        <f t="shared" si="1"/>
        <v>45747.61048484291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23141.042376768426</v>
      </c>
      <c r="AC5">
        <f t="shared" si="2"/>
        <v>44613.590231086797</v>
      </c>
      <c r="AE5">
        <f t="shared" si="3"/>
        <v>43601.907778158675</v>
      </c>
      <c r="AF5">
        <f t="shared" si="4"/>
        <v>-2180.0953889079342</v>
      </c>
      <c r="AG5">
        <f t="shared" si="5"/>
        <v>-12.1901422167908</v>
      </c>
      <c r="AH5">
        <f t="shared" si="6"/>
        <v>-5030.1695734719178</v>
      </c>
      <c r="AI5">
        <f t="shared" si="7"/>
        <v>36379.452673562031</v>
      </c>
      <c r="AJ5">
        <f t="shared" si="8"/>
        <v>-21472.547854318371</v>
      </c>
      <c r="AK5">
        <f>H5*SUM(AB5, AE5:AF5)</f>
        <v>3350.8121623563948</v>
      </c>
      <c r="AL5">
        <f t="shared" si="9"/>
        <v>18257.716981600053</v>
      </c>
      <c r="AN5">
        <f t="shared" si="10"/>
        <v>39424.215874593174</v>
      </c>
      <c r="AO5">
        <f t="shared" si="11"/>
        <v>-1971.2107937296591</v>
      </c>
      <c r="AP5">
        <f t="shared" si="12"/>
        <v>-11.022150699045573</v>
      </c>
      <c r="AQ5">
        <f t="shared" si="13"/>
        <v>-4548.2067472677427</v>
      </c>
      <c r="AR5">
        <f t="shared" si="14"/>
        <v>32893.776182896727</v>
      </c>
      <c r="AS5">
        <f t="shared" si="15"/>
        <v>-19415.167939285282</v>
      </c>
      <c r="AT5">
        <f t="shared" si="16"/>
        <v>3029.7560078351603</v>
      </c>
      <c r="AU5">
        <f t="shared" si="17"/>
        <v>16508.364251446601</v>
      </c>
      <c r="AW5">
        <v>2</v>
      </c>
      <c r="AX5">
        <f>(R5*SUMPRODUCT(K6:$K$23, X6:$X$23)-$AZ$3*SUMPRODUCT(K5:$K$22, W6:$W$23))/Z5</f>
        <v>45747.61048484291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3.8442260000000001E-3</v>
      </c>
      <c r="O6">
        <f t="shared" si="29"/>
        <v>44710.212361285106</v>
      </c>
      <c r="P6">
        <f t="shared" si="30"/>
        <v>2235.5106180642556</v>
      </c>
      <c r="Q6" s="5">
        <f t="shared" si="31"/>
        <v>12.5</v>
      </c>
      <c r="R6">
        <f t="shared" si="0"/>
        <v>2000000</v>
      </c>
      <c r="S6">
        <f t="shared" si="1"/>
        <v>65105.129338742932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44613.590231086797</v>
      </c>
      <c r="AC6">
        <f t="shared" si="2"/>
        <v>62612.275462563091</v>
      </c>
      <c r="AE6">
        <f t="shared" si="3"/>
        <v>42998.273112846691</v>
      </c>
      <c r="AF6">
        <f t="shared" si="4"/>
        <v>-2149.913655642335</v>
      </c>
      <c r="AG6">
        <f t="shared" si="5"/>
        <v>-12.021379132969408</v>
      </c>
      <c r="AH6">
        <f t="shared" si="6"/>
        <v>-7497.8658645575733</v>
      </c>
      <c r="AI6">
        <f t="shared" si="7"/>
        <v>33338.472213513822</v>
      </c>
      <c r="AJ6">
        <f t="shared" si="8"/>
        <v>-17998.685231476295</v>
      </c>
      <c r="AK6">
        <f>H6*SUM(AB6, AE6:AF6)</f>
        <v>4674.768647949526</v>
      </c>
      <c r="AL6">
        <f t="shared" si="9"/>
        <v>20014.555629987051</v>
      </c>
      <c r="AN6">
        <f t="shared" si="10"/>
        <v>36862.063259839313</v>
      </c>
      <c r="AO6">
        <f t="shared" si="11"/>
        <v>-1843.1031629919662</v>
      </c>
      <c r="AP6">
        <f t="shared" si="12"/>
        <v>-10.305828722633859</v>
      </c>
      <c r="AQ6">
        <f t="shared" si="13"/>
        <v>-6427.8582790464288</v>
      </c>
      <c r="AR6">
        <f t="shared" si="14"/>
        <v>28580.795989078295</v>
      </c>
      <c r="AS6">
        <f t="shared" si="15"/>
        <v>-15430.123713465804</v>
      </c>
      <c r="AT6">
        <f t="shared" si="16"/>
        <v>4007.640427176691</v>
      </c>
      <c r="AU6">
        <f t="shared" si="17"/>
        <v>17158.312702789179</v>
      </c>
      <c r="AW6">
        <v>3</v>
      </c>
      <c r="AX6">
        <f>(R6*SUMPRODUCT(K7:$K$23, X7:$X$23)-$AZ$3*SUMPRODUCT(K6:$K$22, W7:$W$23))/Z6</f>
        <v>65105.129338742932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5.3300140000000001E-3</v>
      </c>
      <c r="O7">
        <f t="shared" si="29"/>
        <v>44710.212361285106</v>
      </c>
      <c r="P7">
        <f t="shared" si="30"/>
        <v>2235.5106180642556</v>
      </c>
      <c r="Q7" s="5">
        <f t="shared" si="31"/>
        <v>12.5</v>
      </c>
      <c r="R7">
        <f t="shared" si="0"/>
        <v>2000000</v>
      </c>
      <c r="S7">
        <f t="shared" si="1"/>
        <v>81495.188299156507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62612.275462563091</v>
      </c>
      <c r="AC7">
        <f t="shared" si="2"/>
        <v>77173.278247756534</v>
      </c>
      <c r="AE7">
        <f t="shared" si="3"/>
        <v>42339.10898405093</v>
      </c>
      <c r="AF7">
        <f t="shared" si="4"/>
        <v>-2116.9554492025468</v>
      </c>
      <c r="AG7">
        <f t="shared" si="5"/>
        <v>-11.837091222561678</v>
      </c>
      <c r="AH7">
        <f t="shared" si="6"/>
        <v>-10251.859052485568</v>
      </c>
      <c r="AI7">
        <f t="shared" si="7"/>
        <v>29958.457391140255</v>
      </c>
      <c r="AJ7">
        <f t="shared" si="8"/>
        <v>-14561.002785193443</v>
      </c>
      <c r="AK7">
        <f>H7*SUM(AB7, AE7:AF7)</f>
        <v>6344.8842691402879</v>
      </c>
      <c r="AL7">
        <f t="shared" si="9"/>
        <v>21742.338875087102</v>
      </c>
      <c r="AN7">
        <f t="shared" si="10"/>
        <v>34187.59283601497</v>
      </c>
      <c r="AO7">
        <f t="shared" si="11"/>
        <v>-1709.3796418007487</v>
      </c>
      <c r="AP7">
        <f t="shared" si="12"/>
        <v>-9.5581051370766499</v>
      </c>
      <c r="AQ7">
        <f t="shared" si="13"/>
        <v>-8278.076499687757</v>
      </c>
      <c r="AR7">
        <f t="shared" si="14"/>
        <v>24190.578589389388</v>
      </c>
      <c r="AS7">
        <f t="shared" si="15"/>
        <v>-11757.584097761619</v>
      </c>
      <c r="AT7">
        <f t="shared" si="16"/>
        <v>5123.3085719096398</v>
      </c>
      <c r="AU7">
        <f t="shared" si="17"/>
        <v>17556.303063537409</v>
      </c>
      <c r="AW7">
        <v>4</v>
      </c>
      <c r="AX7">
        <f>(R7*SUMPRODUCT(K8:$K$23, X8:$X$23)-$AZ$3*SUMPRODUCT(K7:$K$22, W8:$W$23))/Z7</f>
        <v>81495.188299156507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6.9004050000000001E-3</v>
      </c>
      <c r="O8">
        <f t="shared" si="29"/>
        <v>44710.212361285106</v>
      </c>
      <c r="P8">
        <f t="shared" si="30"/>
        <v>2235.5106180642556</v>
      </c>
      <c r="Q8" s="5">
        <f t="shared" si="31"/>
        <v>12.5</v>
      </c>
      <c r="R8">
        <f t="shared" si="0"/>
        <v>2000000</v>
      </c>
      <c r="S8">
        <f t="shared" si="1"/>
        <v>95056.204681581905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77173.278247756534</v>
      </c>
      <c r="AC8">
        <f t="shared" si="2"/>
        <v>88493.825348639075</v>
      </c>
      <c r="AE8">
        <f t="shared" si="3"/>
        <v>41623.560894881324</v>
      </c>
      <c r="AF8">
        <f t="shared" si="4"/>
        <v>-2081.1780447440665</v>
      </c>
      <c r="AG8">
        <f t="shared" si="5"/>
        <v>-11.637039586878441</v>
      </c>
      <c r="AH8">
        <f t="shared" si="6"/>
        <v>-13068.915753219315</v>
      </c>
      <c r="AI8">
        <f t="shared" si="7"/>
        <v>26461.830057331063</v>
      </c>
      <c r="AJ8">
        <f t="shared" si="8"/>
        <v>-11320.547100882541</v>
      </c>
      <c r="AK8">
        <f t="shared" ref="AK8:AK23" si="32">H8*SUM(AB8:AB8, AE8:AF8)</f>
        <v>8181.7678429623538</v>
      </c>
      <c r="AL8">
        <f t="shared" si="9"/>
        <v>23323.050799410878</v>
      </c>
      <c r="AN8">
        <f t="shared" si="10"/>
        <v>31408.100804701626</v>
      </c>
      <c r="AO8">
        <f t="shared" si="11"/>
        <v>-1570.4050402350815</v>
      </c>
      <c r="AP8">
        <f t="shared" si="12"/>
        <v>-8.781019801165753</v>
      </c>
      <c r="AQ8">
        <f t="shared" si="13"/>
        <v>-9861.4778399640254</v>
      </c>
      <c r="AR8">
        <f t="shared" si="14"/>
        <v>19967.436904701353</v>
      </c>
      <c r="AS8">
        <f t="shared" si="15"/>
        <v>-8542.2024657341699</v>
      </c>
      <c r="AT8">
        <f t="shared" si="16"/>
        <v>6173.7579305481586</v>
      </c>
      <c r="AU8">
        <f t="shared" si="17"/>
        <v>17598.992369515345</v>
      </c>
      <c r="AW8">
        <v>5</v>
      </c>
      <c r="AX8">
        <f>(R8*SUMPRODUCT(K9:$K$23, X9:$X$23)-$AZ$3*SUMPRODUCT(K8:$K$22, W9:$W$23))/Z8</f>
        <v>95056.204681581905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8.6257439999999994E-3</v>
      </c>
      <c r="O9">
        <f t="shared" si="29"/>
        <v>44710.212361285106</v>
      </c>
      <c r="P9">
        <f t="shared" si="30"/>
        <v>2235.5106180642556</v>
      </c>
      <c r="Q9" s="5">
        <f t="shared" si="31"/>
        <v>12.5</v>
      </c>
      <c r="R9">
        <f t="shared" si="0"/>
        <v>2000000</v>
      </c>
      <c r="S9">
        <f t="shared" si="1"/>
        <v>105802.43821647429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88493.825348639075</v>
      </c>
      <c r="AC9">
        <f t="shared" si="2"/>
        <v>96663.571199178143</v>
      </c>
      <c r="AE9">
        <f t="shared" si="3"/>
        <v>40848.291105284858</v>
      </c>
      <c r="AF9">
        <f t="shared" si="4"/>
        <v>-2042.4145552642431</v>
      </c>
      <c r="AG9">
        <f t="shared" si="5"/>
        <v>-11.420291066615377</v>
      </c>
      <c r="AH9">
        <f t="shared" si="6"/>
        <v>-16060.499903084668</v>
      </c>
      <c r="AI9">
        <f t="shared" si="7"/>
        <v>22733.956355869333</v>
      </c>
      <c r="AJ9">
        <f t="shared" si="8"/>
        <v>-8169.7458505390678</v>
      </c>
      <c r="AK9">
        <f t="shared" si="32"/>
        <v>9343.7981193616215</v>
      </c>
      <c r="AL9">
        <f t="shared" si="9"/>
        <v>23908.008624691887</v>
      </c>
      <c r="AN9">
        <f t="shared" si="10"/>
        <v>28715.391801366746</v>
      </c>
      <c r="AO9">
        <f t="shared" si="11"/>
        <v>-1435.7695900683375</v>
      </c>
      <c r="AP9">
        <f t="shared" si="12"/>
        <v>-8.0281971066613647</v>
      </c>
      <c r="AQ9">
        <f t="shared" si="13"/>
        <v>-11290.155224712009</v>
      </c>
      <c r="AR9">
        <f t="shared" si="14"/>
        <v>15981.43878947974</v>
      </c>
      <c r="AS9">
        <f t="shared" si="15"/>
        <v>-5743.1399617465968</v>
      </c>
      <c r="AT9">
        <f t="shared" si="16"/>
        <v>6568.4712052894001</v>
      </c>
      <c r="AU9">
        <f t="shared" si="17"/>
        <v>16806.770033022545</v>
      </c>
      <c r="AW9">
        <v>6</v>
      </c>
      <c r="AX9">
        <f>(R9*SUMPRODUCT(K10:$K$23, X10:$X$23)-$AZ$3*SUMPRODUCT(K9:$K$22, W10:$W$23))/Z9</f>
        <v>105802.43821647429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1.0476563E-2</v>
      </c>
      <c r="O10">
        <f t="shared" si="29"/>
        <v>44710.212361285106</v>
      </c>
      <c r="P10">
        <f t="shared" si="30"/>
        <v>2235.5106180642556</v>
      </c>
      <c r="Q10" s="5">
        <f t="shared" si="31"/>
        <v>12.5</v>
      </c>
      <c r="R10">
        <f t="shared" si="0"/>
        <v>2000000</v>
      </c>
      <c r="S10">
        <f t="shared" si="1"/>
        <v>113631.90728986224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96663.571199178143</v>
      </c>
      <c r="AC10">
        <f t="shared" si="2"/>
        <v>101690.94610235549</v>
      </c>
      <c r="AE10">
        <f t="shared" si="3"/>
        <v>40011.858499025147</v>
      </c>
      <c r="AF10">
        <f t="shared" si="4"/>
        <v>-2000.5929249512576</v>
      </c>
      <c r="AG10">
        <f t="shared" si="5"/>
        <v>-11.186442757111489</v>
      </c>
      <c r="AH10">
        <f t="shared" si="6"/>
        <v>-19143.263814037309</v>
      </c>
      <c r="AI10">
        <f t="shared" si="7"/>
        <v>18856.81531727947</v>
      </c>
      <c r="AJ10">
        <f t="shared" si="8"/>
        <v>-5027.3749031773477</v>
      </c>
      <c r="AK10">
        <f t="shared" si="32"/>
        <v>7312.8436367875856</v>
      </c>
      <c r="AL10">
        <f t="shared" si="9"/>
        <v>21142.284050889706</v>
      </c>
      <c r="AN10">
        <f t="shared" si="10"/>
        <v>26678.743500025015</v>
      </c>
      <c r="AO10">
        <f t="shared" si="11"/>
        <v>-1333.9371750012508</v>
      </c>
      <c r="AP10">
        <f t="shared" si="12"/>
        <v>-7.4587946721335445</v>
      </c>
      <c r="AQ10">
        <f t="shared" si="13"/>
        <v>-12764.171528309666</v>
      </c>
      <c r="AR10">
        <f t="shared" si="14"/>
        <v>12573.176002041964</v>
      </c>
      <c r="AS10">
        <f t="shared" si="15"/>
        <v>-3352.1073639605956</v>
      </c>
      <c r="AT10">
        <f t="shared" si="16"/>
        <v>4875.9914425469506</v>
      </c>
      <c r="AU10">
        <f t="shared" si="17"/>
        <v>14097.060080628316</v>
      </c>
      <c r="AW10">
        <v>7</v>
      </c>
      <c r="AX10">
        <f>(R10*SUMPRODUCT(K11:$K$23, X11:$X$23)-$AZ$3*SUMPRODUCT(K10:$K$22, W11:$W$23))/Z10</f>
        <v>113631.90728986224</v>
      </c>
    </row>
    <row r="11" spans="1:52" x14ac:dyDescent="0.25">
      <c r="A11" t="s">
        <v>33</v>
      </c>
      <c r="C11" s="24">
        <f>AU25</f>
        <v>102333.26763334037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1.2607808E-2</v>
      </c>
      <c r="O11">
        <f t="shared" si="29"/>
        <v>44710.212361285106</v>
      </c>
      <c r="P11">
        <f t="shared" si="30"/>
        <v>2235.5106180642556</v>
      </c>
      <c r="Q11" s="5">
        <f t="shared" si="31"/>
        <v>12.5</v>
      </c>
      <c r="R11">
        <f t="shared" si="0"/>
        <v>2000000</v>
      </c>
      <c r="S11">
        <f t="shared" si="1"/>
        <v>118795.65511691234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101690.94610235549</v>
      </c>
      <c r="AC11">
        <f t="shared" si="2"/>
        <v>103908.58093738672</v>
      </c>
      <c r="AE11">
        <f t="shared" si="3"/>
        <v>39107.278084356018</v>
      </c>
      <c r="AF11">
        <f t="shared" si="4"/>
        <v>-1955.3639042178011</v>
      </c>
      <c r="AG11">
        <f t="shared" si="5"/>
        <v>-10.933541807055722</v>
      </c>
      <c r="AH11">
        <f t="shared" si="6"/>
        <v>-22565.843597544368</v>
      </c>
      <c r="AI11">
        <f t="shared" si="7"/>
        <v>14575.137040786791</v>
      </c>
      <c r="AJ11">
        <f t="shared" si="8"/>
        <v>-2217.6348350312328</v>
      </c>
      <c r="AK11">
        <f t="shared" si="32"/>
        <v>7122.6387324919278</v>
      </c>
      <c r="AL11">
        <f t="shared" si="9"/>
        <v>19480.140938247485</v>
      </c>
      <c r="AN11">
        <f t="shared" si="10"/>
        <v>24803.191847517552</v>
      </c>
      <c r="AO11">
        <f t="shared" si="11"/>
        <v>-1240.1595923758778</v>
      </c>
      <c r="AP11">
        <f t="shared" si="12"/>
        <v>-6.9344313462137608</v>
      </c>
      <c r="AQ11">
        <f t="shared" si="13"/>
        <v>-14312.040504165538</v>
      </c>
      <c r="AR11">
        <f t="shared" si="14"/>
        <v>9244.057319629921</v>
      </c>
      <c r="AS11">
        <f t="shared" si="15"/>
        <v>-1406.5009112209443</v>
      </c>
      <c r="AT11">
        <f t="shared" si="16"/>
        <v>4517.4244692122165</v>
      </c>
      <c r="AU11">
        <f t="shared" si="17"/>
        <v>12354.980877621192</v>
      </c>
      <c r="AW11">
        <v>8</v>
      </c>
      <c r="AX11">
        <f>(R11*SUMPRODUCT(K12:$K$23, X12:$X$23)-$AZ$3*SUMPRODUCT(K11:$K$22, W12:$W$23))/Z11</f>
        <v>118795.65511691234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1.5033739000000001E-2</v>
      </c>
      <c r="O12">
        <f t="shared" si="29"/>
        <v>44710.212361285106</v>
      </c>
      <c r="P12">
        <f t="shared" si="30"/>
        <v>2235.5106180642556</v>
      </c>
      <c r="Q12" s="5">
        <f t="shared" si="31"/>
        <v>12.5</v>
      </c>
      <c r="R12">
        <f t="shared" si="0"/>
        <v>2000000</v>
      </c>
      <c r="S12">
        <f t="shared" si="1"/>
        <v>121586.4907758206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103908.58093738672</v>
      </c>
      <c r="AC12">
        <f t="shared" si="2"/>
        <v>103687.34831370937</v>
      </c>
      <c r="AE12">
        <f t="shared" si="3"/>
        <v>38128.276691791834</v>
      </c>
      <c r="AF12">
        <f t="shared" si="4"/>
        <v>-1906.4138345895917</v>
      </c>
      <c r="AG12">
        <f t="shared" si="5"/>
        <v>-10.6598343751123</v>
      </c>
      <c r="AH12">
        <f t="shared" si="6"/>
        <v>-26299.522219658251</v>
      </c>
      <c r="AI12">
        <f t="shared" si="7"/>
        <v>9911.6808031688815</v>
      </c>
      <c r="AJ12">
        <f t="shared" si="8"/>
        <v>221.23262367735151</v>
      </c>
      <c r="AK12">
        <f t="shared" si="32"/>
        <v>9809.1310656212281</v>
      </c>
      <c r="AL12">
        <f t="shared" si="9"/>
        <v>19942.044492467459</v>
      </c>
      <c r="AN12">
        <f t="shared" si="10"/>
        <v>22600.257211626049</v>
      </c>
      <c r="AO12">
        <f t="shared" si="11"/>
        <v>-1130.0128605813024</v>
      </c>
      <c r="AP12">
        <f t="shared" si="12"/>
        <v>-6.3185388801675018</v>
      </c>
      <c r="AQ12">
        <f t="shared" si="13"/>
        <v>-15588.849491199448</v>
      </c>
      <c r="AR12">
        <f t="shared" si="14"/>
        <v>5875.0763209651332</v>
      </c>
      <c r="AS12">
        <f t="shared" si="15"/>
        <v>131.13402001164624</v>
      </c>
      <c r="AT12">
        <f t="shared" si="16"/>
        <v>5814.2907138867868</v>
      </c>
      <c r="AU12">
        <f t="shared" si="17"/>
        <v>11820.501054863566</v>
      </c>
      <c r="AW12">
        <v>9</v>
      </c>
      <c r="AX12">
        <f>(R12*SUMPRODUCT(K13:$K$23, X13:$X$23)-$AZ$3*SUMPRODUCT(K12:$K$22, W13:$W$23))/Z12</f>
        <v>121586.4907758206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1.7719183999999999E-2</v>
      </c>
      <c r="O13">
        <f t="shared" si="29"/>
        <v>44710.212361285106</v>
      </c>
      <c r="P13">
        <f t="shared" si="30"/>
        <v>2235.5106180642556</v>
      </c>
      <c r="Q13" s="5">
        <f t="shared" si="31"/>
        <v>12.5</v>
      </c>
      <c r="R13">
        <f t="shared" si="0"/>
        <v>2000000</v>
      </c>
      <c r="S13">
        <f t="shared" si="1"/>
        <v>122369.68409962562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103687.34831370937</v>
      </c>
      <c r="AC13">
        <f t="shared" si="2"/>
        <v>101462.60295980022</v>
      </c>
      <c r="AE13">
        <f t="shared" si="3"/>
        <v>37071.391974569146</v>
      </c>
      <c r="AF13">
        <f t="shared" si="4"/>
        <v>-1853.5695987284573</v>
      </c>
      <c r="AG13">
        <f t="shared" si="5"/>
        <v>-10.364352464659039</v>
      </c>
      <c r="AH13">
        <f t="shared" si="6"/>
        <v>-30221.370672342382</v>
      </c>
      <c r="AI13">
        <f t="shared" si="7"/>
        <v>4986.087351033646</v>
      </c>
      <c r="AJ13">
        <f t="shared" si="8"/>
        <v>2224.7453539091512</v>
      </c>
      <c r="AK13">
        <f t="shared" si="32"/>
        <v>14432.247234644252</v>
      </c>
      <c r="AL13">
        <f t="shared" si="9"/>
        <v>21643.079939587049</v>
      </c>
      <c r="AN13">
        <f t="shared" si="10"/>
        <v>19905.604242711892</v>
      </c>
      <c r="AO13">
        <f t="shared" si="11"/>
        <v>-995.28021213559464</v>
      </c>
      <c r="AP13">
        <f t="shared" si="12"/>
        <v>-5.5651726952957556</v>
      </c>
      <c r="AQ13">
        <f t="shared" si="13"/>
        <v>-16227.463071487187</v>
      </c>
      <c r="AR13">
        <f t="shared" si="14"/>
        <v>2677.2957863938145</v>
      </c>
      <c r="AS13">
        <f t="shared" si="15"/>
        <v>1194.5842385985093</v>
      </c>
      <c r="AT13">
        <f t="shared" si="16"/>
        <v>7749.4419951340515</v>
      </c>
      <c r="AU13">
        <f t="shared" si="17"/>
        <v>11621.322020126376</v>
      </c>
      <c r="AW13">
        <v>10</v>
      </c>
      <c r="AX13">
        <f>(R13*SUMPRODUCT(K14:$K$23, X14:$X$23)-$AZ$3*SUMPRODUCT(K13:$K$22, W14:$W$23))/Z13</f>
        <v>122369.68409962562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2.0768709E-2</v>
      </c>
      <c r="O14">
        <f t="shared" si="29"/>
        <v>44710.212361285106</v>
      </c>
      <c r="P14">
        <f t="shared" si="30"/>
        <v>2235.5106180642556</v>
      </c>
      <c r="Q14" s="5">
        <f t="shared" si="31"/>
        <v>12.5</v>
      </c>
      <c r="R14">
        <f t="shared" si="0"/>
        <v>2000000</v>
      </c>
      <c r="S14">
        <f t="shared" si="1"/>
        <v>120403.26229942284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101462.60295980022</v>
      </c>
      <c r="AC14">
        <f t="shared" si="2"/>
        <v>96760.441562646069</v>
      </c>
      <c r="AE14">
        <f t="shared" si="3"/>
        <v>35930.753102678689</v>
      </c>
      <c r="AF14">
        <f t="shared" si="4"/>
        <v>-1796.5376551339345</v>
      </c>
      <c r="AG14">
        <f t="shared" si="5"/>
        <v>-10.045454719700512</v>
      </c>
      <c r="AH14">
        <f t="shared" si="6"/>
        <v>-34440.675249909815</v>
      </c>
      <c r="AI14">
        <f t="shared" si="7"/>
        <v>-316.50525708476198</v>
      </c>
      <c r="AJ14">
        <f t="shared" si="8"/>
        <v>4702.1613971541519</v>
      </c>
      <c r="AK14">
        <f t="shared" si="32"/>
        <v>11603.019751116512</v>
      </c>
      <c r="AL14">
        <f t="shared" si="9"/>
        <v>15988.675891185901</v>
      </c>
      <c r="AN14">
        <f t="shared" si="10"/>
        <v>17772.354153392895</v>
      </c>
      <c r="AO14">
        <f t="shared" si="11"/>
        <v>-888.6177076696448</v>
      </c>
      <c r="AP14">
        <f t="shared" si="12"/>
        <v>-4.9687625082670444</v>
      </c>
      <c r="AQ14">
        <f t="shared" si="13"/>
        <v>-17035.320024443303</v>
      </c>
      <c r="AR14">
        <f t="shared" si="14"/>
        <v>-156.55234122831953</v>
      </c>
      <c r="AS14">
        <f t="shared" si="15"/>
        <v>2325.8203744804387</v>
      </c>
      <c r="AT14">
        <f t="shared" si="16"/>
        <v>5739.1776809231933</v>
      </c>
      <c r="AU14">
        <f t="shared" si="17"/>
        <v>7908.4457141753128</v>
      </c>
      <c r="AW14">
        <v>11</v>
      </c>
      <c r="AX14">
        <f>(R14*SUMPRODUCT(K15:$K$23, X15:$X$23)-$AZ$3*SUMPRODUCT(K14:$K$22, W15:$W$23))/Z14</f>
        <v>120403.26229942284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2.4225090000000001E-2</v>
      </c>
      <c r="O15">
        <f t="shared" si="29"/>
        <v>44710.212361285106</v>
      </c>
      <c r="P15">
        <f t="shared" si="30"/>
        <v>2235.5106180642556</v>
      </c>
      <c r="Q15" s="5">
        <f t="shared" si="31"/>
        <v>12.5</v>
      </c>
      <c r="R15">
        <f t="shared" si="0"/>
        <v>2000000</v>
      </c>
      <c r="S15">
        <f t="shared" si="1"/>
        <v>115999.58253405195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96760.441562646069</v>
      </c>
      <c r="AC15">
        <f t="shared" si="2"/>
        <v>90030.97061762365</v>
      </c>
      <c r="AE15">
        <f t="shared" si="3"/>
        <v>34701.019843971728</v>
      </c>
      <c r="AF15">
        <f t="shared" si="4"/>
        <v>-1735.0509921985868</v>
      </c>
      <c r="AG15">
        <f t="shared" si="5"/>
        <v>-9.7016481278278359</v>
      </c>
      <c r="AH15">
        <f t="shared" si="6"/>
        <v>-38936.327148107142</v>
      </c>
      <c r="AI15">
        <f t="shared" si="7"/>
        <v>-5980.0599444618274</v>
      </c>
      <c r="AJ15">
        <f t="shared" si="8"/>
        <v>6729.4709450224182</v>
      </c>
      <c r="AK15">
        <f t="shared" si="32"/>
        <v>11100.688939161853</v>
      </c>
      <c r="AL15">
        <f t="shared" si="9"/>
        <v>11850.099939722444</v>
      </c>
      <c r="AN15">
        <f t="shared" si="10"/>
        <v>15811.134918044112</v>
      </c>
      <c r="AO15">
        <f t="shared" si="11"/>
        <v>-790.55674590220576</v>
      </c>
      <c r="AP15">
        <f t="shared" si="12"/>
        <v>-4.4204483950670879</v>
      </c>
      <c r="AQ15">
        <f t="shared" si="13"/>
        <v>-17740.905728993228</v>
      </c>
      <c r="AR15">
        <f t="shared" si="14"/>
        <v>-2724.7480052463893</v>
      </c>
      <c r="AS15">
        <f t="shared" si="15"/>
        <v>3066.2088179892849</v>
      </c>
      <c r="AT15">
        <f t="shared" si="16"/>
        <v>5057.9058278259354</v>
      </c>
      <c r="AU15">
        <f t="shared" si="17"/>
        <v>5399.3666405688309</v>
      </c>
      <c r="AW15">
        <v>12</v>
      </c>
      <c r="AX15">
        <f>(R15*SUMPRODUCT(K16:$K$23, X16:$X$23)-$AZ$3*SUMPRODUCT(K15:$K$22, W16:$W$23))/Z15</f>
        <v>115999.58253405195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2.7828815E-2</v>
      </c>
      <c r="O16">
        <f t="shared" si="29"/>
        <v>44710.212361285106</v>
      </c>
      <c r="P16">
        <f t="shared" si="30"/>
        <v>2235.5106180642556</v>
      </c>
      <c r="Q16" s="5">
        <f t="shared" si="31"/>
        <v>12.5</v>
      </c>
      <c r="R16">
        <f t="shared" si="0"/>
        <v>2000000</v>
      </c>
      <c r="S16">
        <f t="shared" si="1"/>
        <v>109399.17631772431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90030.97061762365</v>
      </c>
      <c r="AC16">
        <f t="shared" si="2"/>
        <v>81696.209101481232</v>
      </c>
      <c r="AE16">
        <f t="shared" si="3"/>
        <v>33388.321383982795</v>
      </c>
      <c r="AF16">
        <f t="shared" si="4"/>
        <v>-1669.4160691991399</v>
      </c>
      <c r="AG16">
        <f t="shared" si="5"/>
        <v>-9.3346462756051416</v>
      </c>
      <c r="AH16">
        <f t="shared" si="6"/>
        <v>-43197.659351106755</v>
      </c>
      <c r="AI16">
        <f t="shared" si="7"/>
        <v>-11488.088682598704</v>
      </c>
      <c r="AJ16">
        <f t="shared" si="8"/>
        <v>8334.7615161424183</v>
      </c>
      <c r="AK16">
        <f t="shared" si="32"/>
        <v>10418.136883536094</v>
      </c>
      <c r="AL16">
        <f t="shared" si="9"/>
        <v>7264.8097170798083</v>
      </c>
      <c r="AN16">
        <f t="shared" si="10"/>
        <v>14013.853017575451</v>
      </c>
      <c r="AO16">
        <f t="shared" si="11"/>
        <v>-700.69265087877261</v>
      </c>
      <c r="AP16">
        <f t="shared" si="12"/>
        <v>-3.9179675843225663</v>
      </c>
      <c r="AQ16">
        <f t="shared" si="13"/>
        <v>-18131.059716590386</v>
      </c>
      <c r="AR16">
        <f t="shared" si="14"/>
        <v>-4821.8173174780286</v>
      </c>
      <c r="AS16">
        <f t="shared" si="15"/>
        <v>3498.2927557357539</v>
      </c>
      <c r="AT16">
        <f t="shared" si="16"/>
        <v>4372.7337269760246</v>
      </c>
      <c r="AU16">
        <f t="shared" si="17"/>
        <v>3049.2091652337494</v>
      </c>
      <c r="AW16">
        <v>13</v>
      </c>
      <c r="AX16">
        <f>(R16*SUMPRODUCT(K17:$K$23, X17:$X$23)-$AZ$3*SUMPRODUCT(K16:$K$22, W17:$W$23))/Z16</f>
        <v>109399.17631772431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3.1684449000000003E-2</v>
      </c>
      <c r="O17">
        <f t="shared" si="29"/>
        <v>44710.212361285106</v>
      </c>
      <c r="P17">
        <f t="shared" si="30"/>
        <v>2235.5106180642556</v>
      </c>
      <c r="Q17" s="5">
        <f t="shared" si="31"/>
        <v>12.5</v>
      </c>
      <c r="R17">
        <f t="shared" si="0"/>
        <v>2000000</v>
      </c>
      <c r="S17">
        <f t="shared" si="1"/>
        <v>100723.96770983553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81696.209101481232</v>
      </c>
      <c r="AC17">
        <f t="shared" si="2"/>
        <v>72082.395888771716</v>
      </c>
      <c r="AE17">
        <f t="shared" si="3"/>
        <v>31996.547604056555</v>
      </c>
      <c r="AF17">
        <f t="shared" si="4"/>
        <v>-1599.827380202828</v>
      </c>
      <c r="AG17">
        <f t="shared" si="5"/>
        <v>-8.9455366889966381</v>
      </c>
      <c r="AH17">
        <f t="shared" si="6"/>
        <v>-47322.099816392169</v>
      </c>
      <c r="AI17">
        <f t="shared" si="7"/>
        <v>-16934.325129227436</v>
      </c>
      <c r="AJ17">
        <f t="shared" si="8"/>
        <v>9613.8132127095159</v>
      </c>
      <c r="AK17">
        <f t="shared" si="32"/>
        <v>9591.791962368914</v>
      </c>
      <c r="AL17">
        <f t="shared" si="9"/>
        <v>2271.2800458509937</v>
      </c>
      <c r="AN17">
        <f t="shared" si="10"/>
        <v>12371.098387179851</v>
      </c>
      <c r="AO17">
        <f t="shared" si="11"/>
        <v>-618.55491935899261</v>
      </c>
      <c r="AP17">
        <f t="shared" si="12"/>
        <v>-3.4586892271988159</v>
      </c>
      <c r="AQ17">
        <f t="shared" si="13"/>
        <v>-18296.547488839456</v>
      </c>
      <c r="AR17">
        <f t="shared" si="14"/>
        <v>-6547.4627102457962</v>
      </c>
      <c r="AS17">
        <f t="shared" si="15"/>
        <v>3717.0706853173288</v>
      </c>
      <c r="AT17">
        <f t="shared" si="16"/>
        <v>3708.5564212803624</v>
      </c>
      <c r="AU17">
        <f t="shared" si="17"/>
        <v>878.16439635189533</v>
      </c>
      <c r="AW17">
        <v>14</v>
      </c>
      <c r="AX17">
        <f>(R17*SUMPRODUCT(K18:$K$23, X18:$X$23)-$AZ$3*SUMPRODUCT(K17:$K$22, W18:$W$23))/Z17</f>
        <v>100723.96770983553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3.5933631000000001E-2</v>
      </c>
      <c r="O18">
        <f t="shared" si="29"/>
        <v>44710.212361285106</v>
      </c>
      <c r="P18">
        <f t="shared" si="30"/>
        <v>2235.5106180642556</v>
      </c>
      <c r="Q18" s="5">
        <f t="shared" si="31"/>
        <v>12.5</v>
      </c>
      <c r="R18">
        <f t="shared" si="0"/>
        <v>2000000</v>
      </c>
      <c r="S18">
        <f t="shared" si="1"/>
        <v>89970.808654888096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72082.395888771716</v>
      </c>
      <c r="AC18">
        <f t="shared" si="2"/>
        <v>61429.446095208943</v>
      </c>
      <c r="AE18">
        <f t="shared" si="3"/>
        <v>30526.82999313789</v>
      </c>
      <c r="AF18">
        <f t="shared" si="4"/>
        <v>-1526.3414996568947</v>
      </c>
      <c r="AG18">
        <f t="shared" si="5"/>
        <v>-8.5346357076273058</v>
      </c>
      <c r="AH18">
        <f t="shared" si="6"/>
        <v>-51431.298316698718</v>
      </c>
      <c r="AI18">
        <f t="shared" si="7"/>
        <v>-22439.344458925349</v>
      </c>
      <c r="AJ18">
        <f t="shared" si="8"/>
        <v>10652.949793562773</v>
      </c>
      <c r="AK18">
        <f t="shared" si="32"/>
        <v>8649.6624165893645</v>
      </c>
      <c r="AL18">
        <f t="shared" si="9"/>
        <v>-3136.7322487732108</v>
      </c>
      <c r="AN18">
        <f t="shared" si="10"/>
        <v>10872.48995347922</v>
      </c>
      <c r="AO18">
        <f t="shared" si="11"/>
        <v>-543.62449767396106</v>
      </c>
      <c r="AP18">
        <f t="shared" si="12"/>
        <v>-3.0397110020477638</v>
      </c>
      <c r="AQ18">
        <f t="shared" si="13"/>
        <v>-18317.862495660334</v>
      </c>
      <c r="AR18">
        <f t="shared" si="14"/>
        <v>-7992.0367508571217</v>
      </c>
      <c r="AS18">
        <f t="shared" si="15"/>
        <v>3794.173506763258</v>
      </c>
      <c r="AT18">
        <f t="shared" si="16"/>
        <v>3080.6791188765628</v>
      </c>
      <c r="AU18">
        <f t="shared" si="17"/>
        <v>-1117.1841252173008</v>
      </c>
      <c r="AW18">
        <v>15</v>
      </c>
      <c r="AX18">
        <f>(R18*SUMPRODUCT(K19:$K$23, X19:$X$23)-$AZ$3*SUMPRODUCT(K18:$K$22, W19:$W$23))/Z18</f>
        <v>89970.808654888096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4.1016489000000003E-2</v>
      </c>
      <c r="O19">
        <f t="shared" si="29"/>
        <v>44710.212361285106</v>
      </c>
      <c r="P19">
        <f t="shared" si="30"/>
        <v>2235.5106180642556</v>
      </c>
      <c r="Q19" s="5">
        <f t="shared" si="31"/>
        <v>12.5</v>
      </c>
      <c r="R19">
        <f t="shared" si="0"/>
        <v>2000000</v>
      </c>
      <c r="S19">
        <f t="shared" si="1"/>
        <v>76843.376169093361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61429.446095208943</v>
      </c>
      <c r="AC19">
        <f t="shared" si="2"/>
        <v>49789.765346666551</v>
      </c>
      <c r="AE19">
        <f t="shared" si="3"/>
        <v>28969.458306588102</v>
      </c>
      <c r="AF19">
        <f t="shared" si="4"/>
        <v>-1448.4729153294052</v>
      </c>
      <c r="AG19">
        <f t="shared" si="5"/>
        <v>-8.0992285589301307</v>
      </c>
      <c r="AH19">
        <f t="shared" si="6"/>
        <v>-56009.726659344422</v>
      </c>
      <c r="AI19">
        <f t="shared" si="7"/>
        <v>-28496.840496644658</v>
      </c>
      <c r="AJ19">
        <f t="shared" si="8"/>
        <v>11639.680748542392</v>
      </c>
      <c r="AK19">
        <f t="shared" si="32"/>
        <v>7611.4884222970368</v>
      </c>
      <c r="AL19">
        <f t="shared" si="9"/>
        <v>-9245.6713258052296</v>
      </c>
      <c r="AN19">
        <f t="shared" si="10"/>
        <v>9504.5125504250645</v>
      </c>
      <c r="AO19">
        <f t="shared" si="11"/>
        <v>-475.22562752125327</v>
      </c>
      <c r="AP19">
        <f t="shared" si="12"/>
        <v>-2.657254363282529</v>
      </c>
      <c r="AQ19">
        <f t="shared" si="13"/>
        <v>-18376.082298320121</v>
      </c>
      <c r="AR19">
        <f t="shared" si="14"/>
        <v>-9349.4526297795928</v>
      </c>
      <c r="AS19">
        <f t="shared" si="15"/>
        <v>3818.8319086485417</v>
      </c>
      <c r="AT19">
        <f t="shared" si="16"/>
        <v>2497.2329986814161</v>
      </c>
      <c r="AU19">
        <f t="shared" si="17"/>
        <v>-3033.3877224496355</v>
      </c>
      <c r="AW19">
        <v>16</v>
      </c>
      <c r="AX19">
        <f>(R19*SUMPRODUCT(K20:$K$23, X20:$X$23)-$AZ$3*SUMPRODUCT(K19:$K$22, W20:$W$23))/Z19</f>
        <v>76843.376169093361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4.6435859000000003E-2</v>
      </c>
      <c r="O20">
        <f t="shared" si="29"/>
        <v>44710.212361285106</v>
      </c>
      <c r="P20">
        <f t="shared" si="30"/>
        <v>2235.5106180642556</v>
      </c>
      <c r="Q20" s="5">
        <f t="shared" si="31"/>
        <v>12.5</v>
      </c>
      <c r="R20">
        <f t="shared" si="0"/>
        <v>2000000</v>
      </c>
      <c r="S20">
        <f t="shared" si="1"/>
        <v>61324.60875053941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49789.765346666551</v>
      </c>
      <c r="AC20">
        <f t="shared" si="2"/>
        <v>37492.107677175249</v>
      </c>
      <c r="AE20">
        <f t="shared" si="3"/>
        <v>27334.542042291112</v>
      </c>
      <c r="AF20">
        <f t="shared" si="4"/>
        <v>-1366.7271021145559</v>
      </c>
      <c r="AG20">
        <f t="shared" si="5"/>
        <v>-7.6421416379695755</v>
      </c>
      <c r="AH20">
        <f t="shared" si="6"/>
        <v>-60175.14165940044</v>
      </c>
      <c r="AI20">
        <f t="shared" si="7"/>
        <v>-34214.96886086186</v>
      </c>
      <c r="AJ20">
        <f t="shared" si="8"/>
        <v>12297.657669491302</v>
      </c>
      <c r="AK20">
        <f t="shared" si="32"/>
        <v>6482.5761451451654</v>
      </c>
      <c r="AL20">
        <f t="shared" si="9"/>
        <v>-15434.735046225393</v>
      </c>
      <c r="AN20">
        <f t="shared" si="10"/>
        <v>8261.205836809735</v>
      </c>
      <c r="AO20">
        <f t="shared" si="11"/>
        <v>-413.06029184048685</v>
      </c>
      <c r="AP20">
        <f t="shared" si="12"/>
        <v>-2.3096529295293546</v>
      </c>
      <c r="AQ20">
        <f t="shared" si="13"/>
        <v>-18186.484731968983</v>
      </c>
      <c r="AR20">
        <f t="shared" si="14"/>
        <v>-10340.648839929267</v>
      </c>
      <c r="AS20">
        <f t="shared" si="15"/>
        <v>3716.6703272770192</v>
      </c>
      <c r="AT20">
        <f t="shared" si="16"/>
        <v>1959.2022359467355</v>
      </c>
      <c r="AU20">
        <f t="shared" si="17"/>
        <v>-4664.776276705511</v>
      </c>
      <c r="AW20">
        <v>17</v>
      </c>
      <c r="AX20">
        <f>(R20*SUMPRODUCT(K21:$K$23, X21:$X$23)-$AZ$3*SUMPRODUCT(K20:$K$22, W21:$W$23))/Z20</f>
        <v>61324.60875053941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5.1834316999999998E-2</v>
      </c>
      <c r="O21">
        <f t="shared" si="29"/>
        <v>44710.212361285106</v>
      </c>
      <c r="P21">
        <f t="shared" si="30"/>
        <v>2235.5106180642556</v>
      </c>
      <c r="Q21" s="5">
        <f t="shared" si="31"/>
        <v>12.5</v>
      </c>
      <c r="R21">
        <f t="shared" si="0"/>
        <v>2000000</v>
      </c>
      <c r="S21">
        <f t="shared" si="1"/>
        <v>43526.547467491058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37492.107677175249</v>
      </c>
      <c r="AC21">
        <f t="shared" si="2"/>
        <v>24965.417469479558</v>
      </c>
      <c r="AE21">
        <f t="shared" si="3"/>
        <v>25644.329304598257</v>
      </c>
      <c r="AF21">
        <f t="shared" si="4"/>
        <v>-1282.216465229913</v>
      </c>
      <c r="AG21">
        <f t="shared" si="5"/>
        <v>-7.1695950293684652</v>
      </c>
      <c r="AH21">
        <f t="shared" si="6"/>
        <v>-63380.030755426269</v>
      </c>
      <c r="AI21">
        <f t="shared" si="7"/>
        <v>-39025.087511087295</v>
      </c>
      <c r="AJ21">
        <f t="shared" si="8"/>
        <v>12526.69020769569</v>
      </c>
      <c r="AK21">
        <f t="shared" si="32"/>
        <v>5292.8656496006361</v>
      </c>
      <c r="AL21">
        <f t="shared" si="9"/>
        <v>-21205.531653790968</v>
      </c>
      <c r="AN21">
        <f t="shared" si="10"/>
        <v>7139.4565217297768</v>
      </c>
      <c r="AO21">
        <f t="shared" si="11"/>
        <v>-356.97282608648885</v>
      </c>
      <c r="AP21">
        <f t="shared" si="12"/>
        <v>-1.9960362925696711</v>
      </c>
      <c r="AQ21">
        <f t="shared" si="13"/>
        <v>-17645.186526407801</v>
      </c>
      <c r="AR21">
        <f t="shared" si="14"/>
        <v>-10864.698867057083</v>
      </c>
      <c r="AS21">
        <f t="shared" si="15"/>
        <v>3487.467308532232</v>
      </c>
      <c r="AT21">
        <f t="shared" si="16"/>
        <v>1473.5493267084591</v>
      </c>
      <c r="AU21">
        <f t="shared" si="17"/>
        <v>-5903.6822318163913</v>
      </c>
      <c r="AW21">
        <v>18</v>
      </c>
      <c r="AX21">
        <f>(R21*SUMPRODUCT(K22:$K$23, X22:$X$23)-$AZ$3*SUMPRODUCT(K21:$K$22, W22:$W$23))/Z21</f>
        <v>43526.547467491058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5.7772715000000002E-2</v>
      </c>
      <c r="O22">
        <f t="shared" si="29"/>
        <v>44710.212361285106</v>
      </c>
      <c r="P22">
        <f t="shared" si="30"/>
        <v>2235.5106180642556</v>
      </c>
      <c r="Q22" s="5">
        <f t="shared" si="31"/>
        <v>12.5</v>
      </c>
      <c r="R22">
        <f t="shared" si="0"/>
        <v>2000000</v>
      </c>
      <c r="S22">
        <f t="shared" si="1"/>
        <v>23177.006546187135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24965.417469479558</v>
      </c>
      <c r="AC22">
        <f t="shared" si="2"/>
        <v>12392.638060627129</v>
      </c>
      <c r="AE22">
        <f t="shared" si="3"/>
        <v>23906.343483271572</v>
      </c>
      <c r="AF22">
        <f t="shared" si="4"/>
        <v>-1195.3171741635788</v>
      </c>
      <c r="AG22">
        <f t="shared" si="5"/>
        <v>-6.6836921087776595</v>
      </c>
      <c r="AH22">
        <f t="shared" si="6"/>
        <v>-66273.115247539361</v>
      </c>
      <c r="AI22">
        <f t="shared" si="7"/>
        <v>-43568.772630540145</v>
      </c>
      <c r="AJ22">
        <f t="shared" si="8"/>
        <v>12572.77940885243</v>
      </c>
      <c r="AK22">
        <f t="shared" si="32"/>
        <v>4079.6732941337368</v>
      </c>
      <c r="AL22">
        <f t="shared" si="9"/>
        <v>-26916.319927553977</v>
      </c>
      <c r="AN22">
        <f t="shared" si="10"/>
        <v>6130.9691402928356</v>
      </c>
      <c r="AO22">
        <f t="shared" si="11"/>
        <v>-306.54845701464183</v>
      </c>
      <c r="AP22">
        <f t="shared" si="12"/>
        <v>-1.7140852213893993</v>
      </c>
      <c r="AQ22">
        <f t="shared" si="13"/>
        <v>-16996.259787618925</v>
      </c>
      <c r="AR22">
        <f t="shared" si="14"/>
        <v>-11173.553189562122</v>
      </c>
      <c r="AS22">
        <f t="shared" si="15"/>
        <v>3224.3878122692577</v>
      </c>
      <c r="AT22">
        <f t="shared" si="16"/>
        <v>1046.2641886791725</v>
      </c>
      <c r="AU22">
        <f t="shared" si="17"/>
        <v>-6902.9011886136923</v>
      </c>
      <c r="AW22">
        <v>19</v>
      </c>
      <c r="AX22">
        <f>(R22*SUMPRODUCT(K23:$K$23, X23:$X$23)-$AZ$3*SUMPRODUCT(K22:$K$22, W23:$W$23))/Z22</f>
        <v>23177.006546187135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6.4089452000000005E-2</v>
      </c>
      <c r="O23">
        <f t="shared" si="29"/>
        <v>44710.212361285106</v>
      </c>
      <c r="P23">
        <f t="shared" si="30"/>
        <v>2235.5106180642556</v>
      </c>
      <c r="Q23" s="5">
        <f t="shared" si="31"/>
        <v>12.5</v>
      </c>
      <c r="R23">
        <f t="shared" si="0"/>
        <v>2000000</v>
      </c>
      <c r="S23">
        <f t="shared" si="1"/>
        <v>25031.582798414274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12392.638060627129</v>
      </c>
      <c r="AC23">
        <f t="shared" si="2"/>
        <v>12392.638060627129</v>
      </c>
      <c r="AE23">
        <f t="shared" si="3"/>
        <v>22135.135595272208</v>
      </c>
      <c r="AF23">
        <f t="shared" si="4"/>
        <v>-1106.7567797636104</v>
      </c>
      <c r="AG23">
        <f t="shared" si="5"/>
        <v>-6.1885010231015984</v>
      </c>
      <c r="AH23">
        <f t="shared" si="6"/>
        <v>-68536.666334125548</v>
      </c>
      <c r="AI23">
        <f t="shared" si="7"/>
        <v>-47514.476019640053</v>
      </c>
      <c r="AJ23">
        <f t="shared" si="8"/>
        <v>0</v>
      </c>
      <c r="AK23">
        <f t="shared" si="32"/>
        <v>2859.8364140909343</v>
      </c>
      <c r="AL23">
        <f t="shared" si="9"/>
        <v>-44654.63960554912</v>
      </c>
      <c r="AN23">
        <f t="shared" si="10"/>
        <v>5229.2611222303749</v>
      </c>
      <c r="AO23">
        <f t="shared" si="11"/>
        <v>-261.46305611151877</v>
      </c>
      <c r="AP23">
        <f t="shared" si="12"/>
        <v>-1.4619873307620515</v>
      </c>
      <c r="AQ23">
        <f t="shared" si="13"/>
        <v>-16191.277580647264</v>
      </c>
      <c r="AR23">
        <f t="shared" si="14"/>
        <v>-11224.94150185917</v>
      </c>
      <c r="AS23">
        <f t="shared" si="15"/>
        <v>0</v>
      </c>
      <c r="AT23">
        <f t="shared" si="16"/>
        <v>675.61507865073202</v>
      </c>
      <c r="AU23">
        <f t="shared" si="17"/>
        <v>-10549.326423208438</v>
      </c>
      <c r="AW23">
        <v>20</v>
      </c>
      <c r="AX23">
        <f>(R23*SUMPRODUCT(K$23:$K24, X$23:$X24)-$AZ$3*SUMPRODUCT(K$22:$K23, W$23:$W24))/Z23</f>
        <v>25031.582798414274</v>
      </c>
    </row>
    <row r="25" spans="5:50" x14ac:dyDescent="0.25">
      <c r="AN25" s="6">
        <f t="shared" ref="AN25:AU25" si="33">SUM(AN3:AN23)</f>
        <v>416401.70934084069</v>
      </c>
      <c r="AO25" s="6">
        <f t="shared" si="33"/>
        <v>-54352.74473800588</v>
      </c>
      <c r="AP25" s="6">
        <f t="shared" si="33"/>
        <v>-728.87380461482962</v>
      </c>
      <c r="AQ25" s="6">
        <f t="shared" si="33"/>
        <v>-280775.89617974852</v>
      </c>
      <c r="AR25" s="6">
        <f t="shared" si="33"/>
        <v>80544.19461847152</v>
      </c>
      <c r="AS25" s="6">
        <f t="shared" si="33"/>
        <v>-55681.926353218863</v>
      </c>
      <c r="AT25" s="6">
        <f t="shared" si="33"/>
        <v>77470.999368087651</v>
      </c>
      <c r="AU25" s="7">
        <f t="shared" si="33"/>
        <v>102333.26763334037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152343.54671208825</v>
      </c>
      <c r="K3">
        <v>1</v>
      </c>
      <c r="L3" s="2">
        <v>0</v>
      </c>
      <c r="O3">
        <f>$C$3</f>
        <v>152343.54671208825</v>
      </c>
      <c r="P3">
        <f>O3*B5</f>
        <v>121874.83736967061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152343.54671208825</v>
      </c>
      <c r="AF3">
        <f t="shared" ref="AF3:AF23" si="4">-$Z3*P3</f>
        <v>-121874.83736967061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29843.752371717641</v>
      </c>
      <c r="AJ3">
        <f t="shared" ref="AJ3:AJ23" si="8">AB3-AC3</f>
        <v>0</v>
      </c>
      <c r="AL3">
        <f t="shared" ref="AL3:AL23" si="9">SUM(AI3:AK3)</f>
        <v>29843.752371717641</v>
      </c>
      <c r="AN3">
        <f t="shared" ref="AN3:AN23" si="10">AE3*$K3</f>
        <v>152343.54671208825</v>
      </c>
      <c r="AO3">
        <f t="shared" ref="AO3:AO23" si="11">AF3*$K3</f>
        <v>-121874.83736967061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29843.752371717641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29843.752371717641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90153.072414490627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52254.093387051362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50646.302393566351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-50646.302393566351</v>
      </c>
      <c r="AK4">
        <f>H4*SUM(AB4, AE4:AF4)</f>
        <v>0</v>
      </c>
      <c r="AL4">
        <f t="shared" si="9"/>
        <v>-92183.720393566357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-39506.770020924472</v>
      </c>
      <c r="AR4">
        <f t="shared" si="14"/>
        <v>-39506.770020924472</v>
      </c>
      <c r="AS4">
        <f t="shared" si="15"/>
        <v>-48170.346579385907</v>
      </c>
      <c r="AT4">
        <f t="shared" si="16"/>
        <v>0</v>
      </c>
      <c r="AU4">
        <f t="shared" si="17"/>
        <v>-87677.116600310386</v>
      </c>
      <c r="AW4">
        <v>1</v>
      </c>
      <c r="AX4">
        <f>(R4*SUMPRODUCT(K5:$K$23, X5:$X$23)-$AZ$3*SUMPRODUCT(K4:$K$22, W5:$W$23))/Z4</f>
        <v>52254.093387051362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2.4225090000000001E-2</v>
      </c>
      <c r="O5">
        <f t="shared" ref="O5:O23" si="29">$C$3</f>
        <v>152343.54671208825</v>
      </c>
      <c r="P5">
        <f t="shared" ref="P5:P23" si="30">O5*$C$5</f>
        <v>7617.1773356044132</v>
      </c>
      <c r="Q5" s="5">
        <f t="shared" ref="Q5:Q23" si="31">$C$8</f>
        <v>12.5</v>
      </c>
      <c r="R5">
        <f t="shared" si="0"/>
        <v>2000000</v>
      </c>
      <c r="S5">
        <f t="shared" si="1"/>
        <v>97529.848893062095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50646.302393566351</v>
      </c>
      <c r="AC5">
        <f t="shared" si="2"/>
        <v>91293.718459220254</v>
      </c>
      <c r="AE5">
        <f t="shared" si="3"/>
        <v>142602.58803294235</v>
      </c>
      <c r="AF5">
        <f t="shared" si="4"/>
        <v>-7130.1294016471184</v>
      </c>
      <c r="AG5">
        <f t="shared" si="5"/>
        <v>-11.700740785433862</v>
      </c>
      <c r="AH5">
        <f t="shared" si="6"/>
        <v>-46959.430510582381</v>
      </c>
      <c r="AI5">
        <f t="shared" si="7"/>
        <v>88501.327379927447</v>
      </c>
      <c r="AJ5">
        <f t="shared" si="8"/>
        <v>-40647.416065653902</v>
      </c>
      <c r="AK5">
        <f>H5*SUM(AB5, AE5:AF5)</f>
        <v>9659.5636971903168</v>
      </c>
      <c r="AL5">
        <f t="shared" si="9"/>
        <v>57513.475011463859</v>
      </c>
      <c r="AN5">
        <f t="shared" si="10"/>
        <v>128939.20246541596</v>
      </c>
      <c r="AO5">
        <f t="shared" si="11"/>
        <v>-6446.9601232707992</v>
      </c>
      <c r="AP5">
        <f t="shared" si="12"/>
        <v>-10.579640986458735</v>
      </c>
      <c r="AQ5">
        <f t="shared" si="13"/>
        <v>-42460.039483055385</v>
      </c>
      <c r="AR5">
        <f t="shared" si="14"/>
        <v>80021.623218103341</v>
      </c>
      <c r="AS5">
        <f t="shared" si="15"/>
        <v>-36752.807098947087</v>
      </c>
      <c r="AT5">
        <f t="shared" si="16"/>
        <v>8734.0381157169777</v>
      </c>
      <c r="AU5">
        <f t="shared" si="17"/>
        <v>52002.854234873237</v>
      </c>
      <c r="AW5">
        <v>2</v>
      </c>
      <c r="AX5">
        <f>(R5*SUMPRODUCT(K6:$K$23, X6:$X$23)-$AZ$3*SUMPRODUCT(K5:$K$22, W6:$W$23))/Z5</f>
        <v>97529.848893062095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2.7828815E-2</v>
      </c>
      <c r="O6">
        <f t="shared" si="29"/>
        <v>152343.54671208825</v>
      </c>
      <c r="P6">
        <f t="shared" si="30"/>
        <v>7617.1773356044132</v>
      </c>
      <c r="Q6" s="5">
        <f t="shared" si="31"/>
        <v>12.5</v>
      </c>
      <c r="R6">
        <f t="shared" si="0"/>
        <v>2000000</v>
      </c>
      <c r="S6">
        <f t="shared" si="1"/>
        <v>136493.51919973953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91293.718459220254</v>
      </c>
      <c r="AC6">
        <f t="shared" si="2"/>
        <v>122932.78571783913</v>
      </c>
      <c r="AE6">
        <f t="shared" si="3"/>
        <v>137208.10111172296</v>
      </c>
      <c r="AF6">
        <f t="shared" si="4"/>
        <v>-6860.4050555861486</v>
      </c>
      <c r="AG6">
        <f t="shared" si="5"/>
        <v>-11.258115626898729</v>
      </c>
      <c r="AH6">
        <f t="shared" si="6"/>
        <v>-52098.840108926976</v>
      </c>
      <c r="AI6">
        <f t="shared" si="7"/>
        <v>78237.597831582942</v>
      </c>
      <c r="AJ6">
        <f t="shared" si="8"/>
        <v>-31639.067258618874</v>
      </c>
      <c r="AK6">
        <f>H6*SUM(AB6, AE6:AF6)</f>
        <v>12123.785373990033</v>
      </c>
      <c r="AL6">
        <f t="shared" si="9"/>
        <v>58722.315946954099</v>
      </c>
      <c r="AN6">
        <f t="shared" si="10"/>
        <v>117627.36818915731</v>
      </c>
      <c r="AO6">
        <f t="shared" si="11"/>
        <v>-5881.3684094578657</v>
      </c>
      <c r="AP6">
        <f t="shared" si="12"/>
        <v>-9.6514892432118806</v>
      </c>
      <c r="AQ6">
        <f t="shared" si="13"/>
        <v>-44663.903939103468</v>
      </c>
      <c r="AR6">
        <f t="shared" si="14"/>
        <v>67072.444351352766</v>
      </c>
      <c r="AS6">
        <f t="shared" si="15"/>
        <v>-27123.910202362691</v>
      </c>
      <c r="AT6">
        <f t="shared" si="16"/>
        <v>10393.620744531985</v>
      </c>
      <c r="AU6">
        <f t="shared" si="17"/>
        <v>50342.154893522056</v>
      </c>
      <c r="AW6">
        <v>3</v>
      </c>
      <c r="AX6">
        <f>(R6*SUMPRODUCT(K7:$K$23, X7:$X$23)-$AZ$3*SUMPRODUCT(K6:$K$22, W7:$W$23))/Z6</f>
        <v>136493.51919973953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3.1684449000000003E-2</v>
      </c>
      <c r="O7">
        <f t="shared" si="29"/>
        <v>152343.54671208825</v>
      </c>
      <c r="P7">
        <f t="shared" si="30"/>
        <v>7617.1773356044132</v>
      </c>
      <c r="Q7" s="5">
        <f t="shared" si="31"/>
        <v>12.5</v>
      </c>
      <c r="R7">
        <f t="shared" si="0"/>
        <v>2000000</v>
      </c>
      <c r="S7">
        <f t="shared" si="1"/>
        <v>169685.72438695587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122932.78571783913</v>
      </c>
      <c r="AC7">
        <f t="shared" si="2"/>
        <v>146456.79778629774</v>
      </c>
      <c r="AE7">
        <f t="shared" si="3"/>
        <v>131488.6570185445</v>
      </c>
      <c r="AF7">
        <f t="shared" si="4"/>
        <v>-6574.4328509272254</v>
      </c>
      <c r="AG7">
        <f t="shared" si="5"/>
        <v>-10.788827280213164</v>
      </c>
      <c r="AH7">
        <f t="shared" si="6"/>
        <v>-57073.150466652129</v>
      </c>
      <c r="AI7">
        <f t="shared" si="7"/>
        <v>67830.284873684926</v>
      </c>
      <c r="AJ7">
        <f t="shared" si="8"/>
        <v>-23524.012068458615</v>
      </c>
      <c r="AK7">
        <f>H7*SUM(AB7, AE7:AF7)</f>
        <v>15292.160509932663</v>
      </c>
      <c r="AL7">
        <f t="shared" si="9"/>
        <v>59598.433315158974</v>
      </c>
      <c r="AN7">
        <f t="shared" si="10"/>
        <v>106173.24682949246</v>
      </c>
      <c r="AO7">
        <f t="shared" si="11"/>
        <v>-5308.6623414746236</v>
      </c>
      <c r="AP7">
        <f t="shared" si="12"/>
        <v>-8.7116626467732559</v>
      </c>
      <c r="AQ7">
        <f t="shared" si="13"/>
        <v>-46084.900623618036</v>
      </c>
      <c r="AR7">
        <f t="shared" si="14"/>
        <v>54770.972201753022</v>
      </c>
      <c r="AS7">
        <f t="shared" si="15"/>
        <v>-18994.952084818724</v>
      </c>
      <c r="AT7">
        <f t="shared" si="16"/>
        <v>12347.972587082633</v>
      </c>
      <c r="AU7">
        <f t="shared" si="17"/>
        <v>48123.992704016935</v>
      </c>
      <c r="AW7">
        <v>4</v>
      </c>
      <c r="AX7">
        <f>(R7*SUMPRODUCT(K8:$K$23, X8:$X$23)-$AZ$3*SUMPRODUCT(K7:$K$22, W8:$W$23))/Z7</f>
        <v>169685.72438695587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3.5933631000000001E-2</v>
      </c>
      <c r="O8">
        <f t="shared" si="29"/>
        <v>152343.54671208825</v>
      </c>
      <c r="P8">
        <f t="shared" si="30"/>
        <v>7617.1773356044132</v>
      </c>
      <c r="Q8" s="5">
        <f t="shared" si="31"/>
        <v>12.5</v>
      </c>
      <c r="R8">
        <f t="shared" si="0"/>
        <v>2000000</v>
      </c>
      <c r="S8">
        <f t="shared" si="1"/>
        <v>197315.88685090531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146456.79778629774</v>
      </c>
      <c r="AC8">
        <f t="shared" si="2"/>
        <v>162481.85492939869</v>
      </c>
      <c r="AE8">
        <f t="shared" si="3"/>
        <v>125448.90556636913</v>
      </c>
      <c r="AF8">
        <f t="shared" si="4"/>
        <v>-6272.445278318457</v>
      </c>
      <c r="AG8">
        <f t="shared" si="5"/>
        <v>-10.293257269001121</v>
      </c>
      <c r="AH8">
        <f t="shared" si="6"/>
        <v>-62029.078145586158</v>
      </c>
      <c r="AI8">
        <f t="shared" si="7"/>
        <v>57137.08888519551</v>
      </c>
      <c r="AJ8">
        <f t="shared" si="8"/>
        <v>-16025.057143100945</v>
      </c>
      <c r="AK8">
        <f t="shared" ref="AK8:AK23" si="32">H8*SUM(AB8:AB8, AE8:AF8)</f>
        <v>18620.891391011821</v>
      </c>
      <c r="AL8">
        <f t="shared" si="9"/>
        <v>59732.923133106386</v>
      </c>
      <c r="AN8">
        <f t="shared" si="10"/>
        <v>94660.614977623249</v>
      </c>
      <c r="AO8">
        <f t="shared" si="11"/>
        <v>-4733.0307488811632</v>
      </c>
      <c r="AP8">
        <f t="shared" si="12"/>
        <v>-7.7670351830295203</v>
      </c>
      <c r="AQ8">
        <f t="shared" si="13"/>
        <v>-46805.595132512251</v>
      </c>
      <c r="AR8">
        <f t="shared" si="14"/>
        <v>43114.222061046807</v>
      </c>
      <c r="AS8">
        <f t="shared" si="15"/>
        <v>-12092.108395596541</v>
      </c>
      <c r="AT8">
        <f t="shared" si="16"/>
        <v>14050.860169299493</v>
      </c>
      <c r="AU8">
        <f t="shared" si="17"/>
        <v>45072.973834749755</v>
      </c>
      <c r="AW8">
        <v>5</v>
      </c>
      <c r="AX8">
        <f>(R8*SUMPRODUCT(K9:$K$23, X9:$X$23)-$AZ$3*SUMPRODUCT(K8:$K$22, W9:$W$23))/Z8</f>
        <v>197315.88685090531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4.1016489000000003E-2</v>
      </c>
      <c r="O9">
        <f t="shared" si="29"/>
        <v>152343.54671208825</v>
      </c>
      <c r="P9">
        <f t="shared" si="30"/>
        <v>7617.1773356044132</v>
      </c>
      <c r="Q9" s="5">
        <f t="shared" si="31"/>
        <v>12.5</v>
      </c>
      <c r="R9">
        <f t="shared" si="0"/>
        <v>2000000</v>
      </c>
      <c r="S9">
        <f t="shared" si="1"/>
        <v>218840.3509349977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162481.85492939869</v>
      </c>
      <c r="AC9">
        <f t="shared" si="2"/>
        <v>171012.90468292986</v>
      </c>
      <c r="AE9">
        <f t="shared" si="3"/>
        <v>119048.94285548042</v>
      </c>
      <c r="AF9">
        <f t="shared" si="4"/>
        <v>-5952.4471427740218</v>
      </c>
      <c r="AG9">
        <f t="shared" si="5"/>
        <v>-9.7681314227629539</v>
      </c>
      <c r="AH9">
        <f t="shared" si="6"/>
        <v>-67550.92376770472</v>
      </c>
      <c r="AI9">
        <f t="shared" si="7"/>
        <v>45535.80381357891</v>
      </c>
      <c r="AJ9">
        <f t="shared" si="8"/>
        <v>-8531.0497535311733</v>
      </c>
      <c r="AK9">
        <f t="shared" si="32"/>
        <v>20227.450937130518</v>
      </c>
      <c r="AL9">
        <f t="shared" si="9"/>
        <v>57232.204997178254</v>
      </c>
      <c r="AN9">
        <f t="shared" si="10"/>
        <v>83688.618180439822</v>
      </c>
      <c r="AO9">
        <f t="shared" si="11"/>
        <v>-4184.4309090219922</v>
      </c>
      <c r="AP9">
        <f t="shared" si="12"/>
        <v>-6.8667675778385338</v>
      </c>
      <c r="AQ9">
        <f t="shared" si="13"/>
        <v>-47486.717070593382</v>
      </c>
      <c r="AR9">
        <f t="shared" si="14"/>
        <v>32010.603433246612</v>
      </c>
      <c r="AS9">
        <f t="shared" si="15"/>
        <v>-5997.1281422322927</v>
      </c>
      <c r="AT9">
        <f t="shared" si="16"/>
        <v>14219.424193426739</v>
      </c>
      <c r="AU9">
        <f t="shared" si="17"/>
        <v>40232.899484441055</v>
      </c>
      <c r="AW9">
        <v>6</v>
      </c>
      <c r="AX9">
        <f>(R9*SUMPRODUCT(K10:$K$23, X10:$X$23)-$AZ$3*SUMPRODUCT(K9:$K$22, W10:$W$23))/Z9</f>
        <v>218840.3509349977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4.6435859000000003E-2</v>
      </c>
      <c r="O10">
        <f t="shared" si="29"/>
        <v>152343.54671208825</v>
      </c>
      <c r="P10">
        <f t="shared" si="30"/>
        <v>7617.1773356044132</v>
      </c>
      <c r="Q10" s="5">
        <f t="shared" si="31"/>
        <v>12.5</v>
      </c>
      <c r="R10">
        <f t="shared" si="0"/>
        <v>2000000</v>
      </c>
      <c r="S10">
        <f t="shared" si="1"/>
        <v>233467.63522223578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171012.90468292986</v>
      </c>
      <c r="AC10">
        <f t="shared" si="2"/>
        <v>172147.05330931026</v>
      </c>
      <c r="AE10">
        <f t="shared" si="3"/>
        <v>112330.31350238947</v>
      </c>
      <c r="AF10">
        <f t="shared" si="4"/>
        <v>-5616.5156751194745</v>
      </c>
      <c r="AG10">
        <f t="shared" si="5"/>
        <v>-9.2168585350944348</v>
      </c>
      <c r="AH10">
        <f t="shared" si="6"/>
        <v>-72574.651750542398</v>
      </c>
      <c r="AI10">
        <f t="shared" si="7"/>
        <v>34129.929218192512</v>
      </c>
      <c r="AJ10">
        <f t="shared" si="8"/>
        <v>-1134.1486263803963</v>
      </c>
      <c r="AK10">
        <f t="shared" si="32"/>
        <v>15080.559946303852</v>
      </c>
      <c r="AL10">
        <f t="shared" si="9"/>
        <v>48076.340538115968</v>
      </c>
      <c r="AN10">
        <f t="shared" si="10"/>
        <v>74898.585909991161</v>
      </c>
      <c r="AO10">
        <f t="shared" si="11"/>
        <v>-3744.929295499559</v>
      </c>
      <c r="AP10">
        <f t="shared" si="12"/>
        <v>-6.145533198358974</v>
      </c>
      <c r="AQ10">
        <f t="shared" si="13"/>
        <v>-48390.666949487881</v>
      </c>
      <c r="AR10">
        <f t="shared" si="14"/>
        <v>22756.84413180537</v>
      </c>
      <c r="AS10">
        <f t="shared" si="15"/>
        <v>-756.21731729470889</v>
      </c>
      <c r="AT10">
        <f t="shared" si="16"/>
        <v>10055.278753272456</v>
      </c>
      <c r="AU10">
        <f t="shared" si="17"/>
        <v>32055.905567783117</v>
      </c>
      <c r="AW10">
        <v>7</v>
      </c>
      <c r="AX10">
        <f>(R10*SUMPRODUCT(K11:$K$23, X11:$X$23)-$AZ$3*SUMPRODUCT(K10:$K$22, W11:$W$23))/Z10</f>
        <v>233467.63522223578</v>
      </c>
    </row>
    <row r="11" spans="1:52" x14ac:dyDescent="0.25">
      <c r="A11" t="s">
        <v>33</v>
      </c>
      <c r="C11" s="24">
        <f>AU25</f>
        <v>269636.39880151214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5.1834316999999998E-2</v>
      </c>
      <c r="O11">
        <f t="shared" si="29"/>
        <v>152343.54671208825</v>
      </c>
      <c r="P11">
        <f t="shared" si="30"/>
        <v>7617.1773356044132</v>
      </c>
      <c r="Q11" s="5">
        <f t="shared" si="31"/>
        <v>12.5</v>
      </c>
      <c r="R11">
        <f t="shared" si="0"/>
        <v>2000000</v>
      </c>
      <c r="S11">
        <f t="shared" si="1"/>
        <v>242844.99361534652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172147.05330931026</v>
      </c>
      <c r="AC11">
        <f t="shared" si="2"/>
        <v>167989.29456215509</v>
      </c>
      <c r="AE11">
        <f t="shared" si="3"/>
        <v>105384.44528857333</v>
      </c>
      <c r="AF11">
        <f t="shared" si="4"/>
        <v>-5269.2222644286667</v>
      </c>
      <c r="AG11">
        <f t="shared" si="5"/>
        <v>-8.6469403826912501</v>
      </c>
      <c r="AH11">
        <f t="shared" si="6"/>
        <v>-76439.930728358493</v>
      </c>
      <c r="AI11">
        <f t="shared" si="7"/>
        <v>23666.645355403482</v>
      </c>
      <c r="AJ11">
        <f t="shared" si="8"/>
        <v>4157.7587471551669</v>
      </c>
      <c r="AK11">
        <f t="shared" si="32"/>
        <v>13967.054775906239</v>
      </c>
      <c r="AL11">
        <f t="shared" si="9"/>
        <v>41791.458878464888</v>
      </c>
      <c r="AN11">
        <f t="shared" si="10"/>
        <v>66838.469519624312</v>
      </c>
      <c r="AO11">
        <f t="shared" si="11"/>
        <v>-3341.9234759812157</v>
      </c>
      <c r="AP11">
        <f t="shared" si="12"/>
        <v>-5.4841894325479146</v>
      </c>
      <c r="AQ11">
        <f t="shared" si="13"/>
        <v>-48480.85470374021</v>
      </c>
      <c r="AR11">
        <f t="shared" si="14"/>
        <v>15010.207150470342</v>
      </c>
      <c r="AS11">
        <f t="shared" si="15"/>
        <v>2636.9947721479734</v>
      </c>
      <c r="AT11">
        <f t="shared" si="16"/>
        <v>8858.3904613440536</v>
      </c>
      <c r="AU11">
        <f t="shared" si="17"/>
        <v>26505.592383962368</v>
      </c>
      <c r="AW11">
        <v>8</v>
      </c>
      <c r="AX11">
        <f>(R11*SUMPRODUCT(K12:$K$23, X12:$X$23)-$AZ$3*SUMPRODUCT(K11:$K$22, W12:$W$23))/Z11</f>
        <v>242844.99361534652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5.7772715000000002E-2</v>
      </c>
      <c r="O12">
        <f t="shared" si="29"/>
        <v>152343.54671208825</v>
      </c>
      <c r="P12">
        <f t="shared" si="30"/>
        <v>7617.1773356044132</v>
      </c>
      <c r="Q12" s="5">
        <f t="shared" si="31"/>
        <v>12.5</v>
      </c>
      <c r="R12">
        <f t="shared" si="0"/>
        <v>2000000</v>
      </c>
      <c r="S12">
        <f t="shared" si="1"/>
        <v>248366.995115792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167989.29456215509</v>
      </c>
      <c r="AC12">
        <f t="shared" si="2"/>
        <v>160165.19420741725</v>
      </c>
      <c r="AE12">
        <f t="shared" si="3"/>
        <v>98242.255312597757</v>
      </c>
      <c r="AF12">
        <f t="shared" si="4"/>
        <v>-4912.1127656298886</v>
      </c>
      <c r="AG12">
        <f t="shared" si="5"/>
        <v>-8.0609137565131253</v>
      </c>
      <c r="AH12">
        <f t="shared" si="6"/>
        <v>-79929.155576193996</v>
      </c>
      <c r="AI12">
        <f t="shared" si="7"/>
        <v>13392.92605701735</v>
      </c>
      <c r="AJ12">
        <f t="shared" si="8"/>
        <v>7824.100354737835</v>
      </c>
      <c r="AK12">
        <f t="shared" si="32"/>
        <v>18292.36059763861</v>
      </c>
      <c r="AL12">
        <f t="shared" si="9"/>
        <v>39509.387009393795</v>
      </c>
      <c r="AN12">
        <f t="shared" si="10"/>
        <v>58232.378480219275</v>
      </c>
      <c r="AO12">
        <f t="shared" si="11"/>
        <v>-2911.6189240109643</v>
      </c>
      <c r="AP12">
        <f t="shared" si="12"/>
        <v>-4.778047687037227</v>
      </c>
      <c r="AQ12">
        <f t="shared" si="13"/>
        <v>-47377.422518519976</v>
      </c>
      <c r="AR12">
        <f t="shared" si="14"/>
        <v>7938.5589900012919</v>
      </c>
      <c r="AS12">
        <f t="shared" si="15"/>
        <v>4637.6782747360967</v>
      </c>
      <c r="AT12">
        <f t="shared" si="16"/>
        <v>10842.662988842729</v>
      </c>
      <c r="AU12">
        <f t="shared" si="17"/>
        <v>23418.900253580119</v>
      </c>
      <c r="AW12">
        <v>9</v>
      </c>
      <c r="AX12">
        <f>(R12*SUMPRODUCT(K13:$K$23, X13:$X$23)-$AZ$3*SUMPRODUCT(K12:$K$22, W13:$W$23))/Z12</f>
        <v>248366.995115792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6.4089452000000005E-2</v>
      </c>
      <c r="O13">
        <f t="shared" si="29"/>
        <v>152343.54671208825</v>
      </c>
      <c r="P13">
        <f t="shared" si="30"/>
        <v>7617.1773356044132</v>
      </c>
      <c r="Q13" s="5">
        <f t="shared" si="31"/>
        <v>12.5</v>
      </c>
      <c r="R13">
        <f t="shared" si="0"/>
        <v>2000000</v>
      </c>
      <c r="S13">
        <f t="shared" si="1"/>
        <v>251620.94929625859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160165.19420741725</v>
      </c>
      <c r="AC13">
        <f t="shared" si="2"/>
        <v>150241.56187888951</v>
      </c>
      <c r="AE13">
        <f t="shared" si="3"/>
        <v>90963.540453243317</v>
      </c>
      <c r="AF13">
        <f t="shared" si="4"/>
        <v>-4548.1770226621657</v>
      </c>
      <c r="AG13">
        <f t="shared" si="5"/>
        <v>-7.4636850736738065</v>
      </c>
      <c r="AH13">
        <f t="shared" si="6"/>
        <v>-82659.127243870025</v>
      </c>
      <c r="AI13">
        <f t="shared" si="7"/>
        <v>3748.7725016374607</v>
      </c>
      <c r="AJ13">
        <f t="shared" si="8"/>
        <v>9923.6323285277467</v>
      </c>
      <c r="AK13">
        <f t="shared" si="32"/>
        <v>25619.719938588034</v>
      </c>
      <c r="AL13">
        <f t="shared" si="9"/>
        <v>39292.124768753245</v>
      </c>
      <c r="AN13">
        <f t="shared" si="10"/>
        <v>48843.168285137457</v>
      </c>
      <c r="AO13">
        <f t="shared" si="11"/>
        <v>-2442.1584142568727</v>
      </c>
      <c r="AP13">
        <f t="shared" si="12"/>
        <v>-4.0076499250609396</v>
      </c>
      <c r="AQ13">
        <f t="shared" si="13"/>
        <v>-44384.086658876113</v>
      </c>
      <c r="AR13">
        <f t="shared" si="14"/>
        <v>2012.915562079419</v>
      </c>
      <c r="AS13">
        <f t="shared" si="15"/>
        <v>5328.5265877624397</v>
      </c>
      <c r="AT13">
        <f t="shared" si="16"/>
        <v>13756.591774500681</v>
      </c>
      <c r="AU13">
        <f t="shared" si="17"/>
        <v>21098.033924342541</v>
      </c>
      <c r="AW13">
        <v>10</v>
      </c>
      <c r="AX13">
        <f>(R13*SUMPRODUCT(K14:$K$23, X14:$X$23)-$AZ$3*SUMPRODUCT(K13:$K$22, W14:$W$23))/Z13</f>
        <v>251620.94929625859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7.1121990999999996E-2</v>
      </c>
      <c r="O14">
        <f t="shared" si="29"/>
        <v>152343.54671208825</v>
      </c>
      <c r="P14">
        <f t="shared" si="30"/>
        <v>7617.1773356044132</v>
      </c>
      <c r="Q14" s="5">
        <f t="shared" si="31"/>
        <v>12.5</v>
      </c>
      <c r="R14">
        <f t="shared" si="0"/>
        <v>2000000</v>
      </c>
      <c r="S14">
        <f t="shared" si="1"/>
        <v>249947.31077453736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150241.56187888951</v>
      </c>
      <c r="AC14">
        <f t="shared" si="2"/>
        <v>137135.41327854199</v>
      </c>
      <c r="AE14">
        <f t="shared" si="3"/>
        <v>83584.396943267173</v>
      </c>
      <c r="AF14">
        <f t="shared" si="4"/>
        <v>-4179.2198471633592</v>
      </c>
      <c r="AG14">
        <f t="shared" si="5"/>
        <v>-6.8582160803004051</v>
      </c>
      <c r="AH14">
        <f t="shared" si="6"/>
        <v>-84933.142821866044</v>
      </c>
      <c r="AI14">
        <f t="shared" si="7"/>
        <v>-5534.8239418425364</v>
      </c>
      <c r="AJ14">
        <f t="shared" si="8"/>
        <v>13106.148600347515</v>
      </c>
      <c r="AK14">
        <f t="shared" si="32"/>
        <v>19650.871454090178</v>
      </c>
      <c r="AL14">
        <f t="shared" si="9"/>
        <v>27222.196112595157</v>
      </c>
      <c r="AN14">
        <f t="shared" si="10"/>
        <v>41343.177526183528</v>
      </c>
      <c r="AO14">
        <f t="shared" si="11"/>
        <v>-2067.1588763091768</v>
      </c>
      <c r="AP14">
        <f t="shared" si="12"/>
        <v>-3.3922652467450236</v>
      </c>
      <c r="AQ14">
        <f t="shared" si="13"/>
        <v>-42010.304912823281</v>
      </c>
      <c r="AR14">
        <f t="shared" si="14"/>
        <v>-2737.6785281956768</v>
      </c>
      <c r="AS14">
        <f t="shared" si="15"/>
        <v>6482.6671972819177</v>
      </c>
      <c r="AT14">
        <f t="shared" si="16"/>
        <v>9719.8699372335996</v>
      </c>
      <c r="AU14">
        <f t="shared" si="17"/>
        <v>13464.85860631984</v>
      </c>
      <c r="AW14">
        <v>11</v>
      </c>
      <c r="AX14">
        <f>(R14*SUMPRODUCT(K15:$K$23, X15:$X$23)-$AZ$3*SUMPRODUCT(K14:$K$22, W15:$W$23))/Z14</f>
        <v>249947.31077453736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7.9233461000000005E-2</v>
      </c>
      <c r="O15">
        <f t="shared" si="29"/>
        <v>152343.54671208825</v>
      </c>
      <c r="P15">
        <f t="shared" si="30"/>
        <v>7617.1773356044132</v>
      </c>
      <c r="Q15" s="5">
        <f t="shared" si="31"/>
        <v>12.5</v>
      </c>
      <c r="R15">
        <f t="shared" si="0"/>
        <v>2000000</v>
      </c>
      <c r="S15">
        <f t="shared" si="1"/>
        <v>244119.46779609998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137135.41327854199</v>
      </c>
      <c r="AC15">
        <f t="shared" si="2"/>
        <v>121986.18017841225</v>
      </c>
      <c r="AE15">
        <f t="shared" si="3"/>
        <v>76125.871918421632</v>
      </c>
      <c r="AF15">
        <f t="shared" si="4"/>
        <v>-3806.2935959210818</v>
      </c>
      <c r="AG15">
        <f t="shared" si="5"/>
        <v>-6.2462337231693468</v>
      </c>
      <c r="AH15">
        <f t="shared" si="6"/>
        <v>-86944.03141248881</v>
      </c>
      <c r="AI15">
        <f t="shared" si="7"/>
        <v>-14630.699323711437</v>
      </c>
      <c r="AJ15">
        <f t="shared" si="8"/>
        <v>15149.233100129743</v>
      </c>
      <c r="AK15">
        <f t="shared" si="32"/>
        <v>17923.063631301215</v>
      </c>
      <c r="AL15">
        <f t="shared" si="9"/>
        <v>18441.597407719521</v>
      </c>
      <c r="AN15">
        <f t="shared" si="10"/>
        <v>34685.909436318943</v>
      </c>
      <c r="AO15">
        <f t="shared" si="11"/>
        <v>-1734.2954718159474</v>
      </c>
      <c r="AP15">
        <f t="shared" si="12"/>
        <v>-2.8460271361109339</v>
      </c>
      <c r="AQ15">
        <f t="shared" si="13"/>
        <v>-39615.083855246878</v>
      </c>
      <c r="AR15">
        <f t="shared" si="14"/>
        <v>-6666.3159178799942</v>
      </c>
      <c r="AS15">
        <f t="shared" si="15"/>
        <v>6902.5800834686897</v>
      </c>
      <c r="AT15">
        <f t="shared" si="16"/>
        <v>8166.4452080483361</v>
      </c>
      <c r="AU15">
        <f t="shared" si="17"/>
        <v>8402.7093736370316</v>
      </c>
      <c r="AW15">
        <v>12</v>
      </c>
      <c r="AX15">
        <f>(R15*SUMPRODUCT(K16:$K$23, X16:$X$23)-$AZ$3*SUMPRODUCT(K15:$K$22, W16:$W$23))/Z15</f>
        <v>244119.46779609998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8.7905784000000001E-2</v>
      </c>
      <c r="O16">
        <f t="shared" si="29"/>
        <v>152343.54671208825</v>
      </c>
      <c r="P16">
        <f t="shared" si="30"/>
        <v>7617.1773356044132</v>
      </c>
      <c r="Q16" s="5">
        <f t="shared" si="31"/>
        <v>12.5</v>
      </c>
      <c r="R16">
        <f t="shared" si="0"/>
        <v>2000000</v>
      </c>
      <c r="S16">
        <f t="shared" si="1"/>
        <v>234348.60609418649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121986.18017841225</v>
      </c>
      <c r="AC16">
        <f t="shared" si="2"/>
        <v>105638.56440634</v>
      </c>
      <c r="AE16">
        <f t="shared" si="3"/>
        <v>68672.708745564974</v>
      </c>
      <c r="AF16">
        <f t="shared" si="4"/>
        <v>-3433.6354372782489</v>
      </c>
      <c r="AG16">
        <f t="shared" si="5"/>
        <v>-5.634691313455213</v>
      </c>
      <c r="AH16">
        <f t="shared" si="6"/>
        <v>-87852.811597190463</v>
      </c>
      <c r="AI16">
        <f t="shared" si="7"/>
        <v>-22619.372980217195</v>
      </c>
      <c r="AJ16">
        <f t="shared" si="8"/>
        <v>16347.615772072255</v>
      </c>
      <c r="AK16">
        <f t="shared" si="32"/>
        <v>16020.864940856831</v>
      </c>
      <c r="AL16">
        <f t="shared" si="9"/>
        <v>9749.107732711891</v>
      </c>
      <c r="AN16">
        <f t="shared" si="10"/>
        <v>28823.528910344925</v>
      </c>
      <c r="AO16">
        <f t="shared" si="11"/>
        <v>-1441.1764455172463</v>
      </c>
      <c r="AP16">
        <f t="shared" si="12"/>
        <v>-2.3650106562126054</v>
      </c>
      <c r="AQ16">
        <f t="shared" si="13"/>
        <v>-36873.863011705384</v>
      </c>
      <c r="AR16">
        <f t="shared" si="14"/>
        <v>-9493.8755575339201</v>
      </c>
      <c r="AS16">
        <f t="shared" si="15"/>
        <v>6861.4735668478506</v>
      </c>
      <c r="AT16">
        <f t="shared" si="16"/>
        <v>6724.3286631145284</v>
      </c>
      <c r="AU16">
        <f t="shared" si="17"/>
        <v>4091.9266724284594</v>
      </c>
      <c r="AW16">
        <v>13</v>
      </c>
      <c r="AX16">
        <f>(R16*SUMPRODUCT(K17:$K$23, X17:$X$23)-$AZ$3*SUMPRODUCT(K16:$K$22, W17:$W$23))/Z16</f>
        <v>234348.60609418649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9.7118048999999998E-2</v>
      </c>
      <c r="O17">
        <f t="shared" si="29"/>
        <v>152343.54671208825</v>
      </c>
      <c r="P17">
        <f t="shared" si="30"/>
        <v>7617.1773356044132</v>
      </c>
      <c r="Q17" s="5">
        <f t="shared" si="31"/>
        <v>12.5</v>
      </c>
      <c r="R17">
        <f t="shared" si="0"/>
        <v>2000000</v>
      </c>
      <c r="S17">
        <f t="shared" si="1"/>
        <v>220733.30158638666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105638.56440634</v>
      </c>
      <c r="AC17">
        <f t="shared" si="2"/>
        <v>88842.755369397695</v>
      </c>
      <c r="AE17">
        <f t="shared" si="3"/>
        <v>61316.622165194814</v>
      </c>
      <c r="AF17">
        <f t="shared" si="4"/>
        <v>-3065.8311082597411</v>
      </c>
      <c r="AG17">
        <f t="shared" si="5"/>
        <v>-5.0311141732406428</v>
      </c>
      <c r="AH17">
        <f t="shared" si="6"/>
        <v>-87556.836332802835</v>
      </c>
      <c r="AI17">
        <f t="shared" si="7"/>
        <v>-29311.076390041002</v>
      </c>
      <c r="AJ17">
        <f t="shared" si="8"/>
        <v>16795.809036942301</v>
      </c>
      <c r="AK17">
        <f t="shared" si="32"/>
        <v>14024.012146992449</v>
      </c>
      <c r="AL17">
        <f t="shared" si="9"/>
        <v>1508.7447938937476</v>
      </c>
      <c r="AN17">
        <f t="shared" si="10"/>
        <v>23707.369150007537</v>
      </c>
      <c r="AO17">
        <f t="shared" si="11"/>
        <v>-1185.368457500377</v>
      </c>
      <c r="AP17">
        <f t="shared" si="12"/>
        <v>-1.945222628531464</v>
      </c>
      <c r="AQ17">
        <f t="shared" si="13"/>
        <v>-33852.847192988454</v>
      </c>
      <c r="AR17">
        <f t="shared" si="14"/>
        <v>-11332.791723109825</v>
      </c>
      <c r="AS17">
        <f t="shared" si="15"/>
        <v>6493.9070508330333</v>
      </c>
      <c r="AT17">
        <f t="shared" si="16"/>
        <v>5422.2235536265598</v>
      </c>
      <c r="AU17">
        <f t="shared" si="17"/>
        <v>583.33888134976758</v>
      </c>
      <c r="AW17">
        <v>14</v>
      </c>
      <c r="AX17">
        <f>(R17*SUMPRODUCT(K18:$K$23, X18:$X$23)-$AZ$3*SUMPRODUCT(K17:$K$22, W18:$W$23))/Z17</f>
        <v>220733.30158638666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0.107494799</v>
      </c>
      <c r="O18">
        <f t="shared" si="29"/>
        <v>152343.54671208825</v>
      </c>
      <c r="P18">
        <f t="shared" si="30"/>
        <v>7617.1773356044132</v>
      </c>
      <c r="Q18" s="5">
        <f t="shared" si="31"/>
        <v>12.5</v>
      </c>
      <c r="R18">
        <f t="shared" si="0"/>
        <v>2000000</v>
      </c>
      <c r="S18">
        <f t="shared" si="1"/>
        <v>202853.05591781004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88842.755369397695</v>
      </c>
      <c r="AC18">
        <f t="shared" si="2"/>
        <v>72053.152702387102</v>
      </c>
      <c r="AE18">
        <f t="shared" si="3"/>
        <v>54112.237968536305</v>
      </c>
      <c r="AF18">
        <f t="shared" si="4"/>
        <v>-2705.6118984268155</v>
      </c>
      <c r="AG18">
        <f t="shared" si="5"/>
        <v>-4.4399844247096825</v>
      </c>
      <c r="AH18">
        <f t="shared" si="6"/>
        <v>-86530.977087768668</v>
      </c>
      <c r="AI18">
        <f t="shared" si="7"/>
        <v>-35128.79100208389</v>
      </c>
      <c r="AJ18">
        <f t="shared" si="8"/>
        <v>16789.602667010593</v>
      </c>
      <c r="AK18">
        <f t="shared" si="32"/>
        <v>12001.13956977863</v>
      </c>
      <c r="AL18">
        <f t="shared" si="9"/>
        <v>-6338.0487652946667</v>
      </c>
      <c r="AN18">
        <f t="shared" si="10"/>
        <v>19272.710720551044</v>
      </c>
      <c r="AO18">
        <f t="shared" si="11"/>
        <v>-963.63553602755235</v>
      </c>
      <c r="AP18">
        <f t="shared" si="12"/>
        <v>-1.5813527333860624</v>
      </c>
      <c r="AQ18">
        <f t="shared" si="13"/>
        <v>-30819.02638639482</v>
      </c>
      <c r="AR18">
        <f t="shared" si="14"/>
        <v>-12511.532554604715</v>
      </c>
      <c r="AS18">
        <f t="shared" si="15"/>
        <v>5979.8146863272323</v>
      </c>
      <c r="AT18">
        <f t="shared" si="16"/>
        <v>4274.3471704088215</v>
      </c>
      <c r="AU18">
        <f t="shared" si="17"/>
        <v>-2257.3706978686605</v>
      </c>
      <c r="AW18">
        <v>15</v>
      </c>
      <c r="AX18">
        <f>(R18*SUMPRODUCT(K19:$K$23, X19:$X$23)-$AZ$3*SUMPRODUCT(K18:$K$22, W19:$W$23))/Z18</f>
        <v>202853.05591781004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0.119195734</v>
      </c>
      <c r="O19">
        <f t="shared" si="29"/>
        <v>152343.54671208825</v>
      </c>
      <c r="P19">
        <f t="shared" si="30"/>
        <v>7617.1773356044132</v>
      </c>
      <c r="Q19" s="5">
        <f t="shared" si="31"/>
        <v>12.5</v>
      </c>
      <c r="R19">
        <f t="shared" si="0"/>
        <v>2000000</v>
      </c>
      <c r="S19">
        <f t="shared" si="1"/>
        <v>180004.75817063404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72053.152702387102</v>
      </c>
      <c r="AC19">
        <f t="shared" si="2"/>
        <v>55677.017986405699</v>
      </c>
      <c r="AE19">
        <f t="shared" si="3"/>
        <v>47121.167665808585</v>
      </c>
      <c r="AF19">
        <f t="shared" si="4"/>
        <v>-2356.0583832904294</v>
      </c>
      <c r="AG19">
        <f t="shared" si="5"/>
        <v>-3.866357378010747</v>
      </c>
      <c r="AH19">
        <f t="shared" si="6"/>
        <v>-84676.352392294124</v>
      </c>
      <c r="AI19">
        <f t="shared" si="7"/>
        <v>-39915.109467153983</v>
      </c>
      <c r="AJ19">
        <f t="shared" si="8"/>
        <v>16376.134715981403</v>
      </c>
      <c r="AK19">
        <f t="shared" si="32"/>
        <v>9996.1386780483444</v>
      </c>
      <c r="AL19">
        <f t="shared" si="9"/>
        <v>-13542.836073124236</v>
      </c>
      <c r="AN19">
        <f t="shared" si="10"/>
        <v>15459.858611457375</v>
      </c>
      <c r="AO19">
        <f t="shared" si="11"/>
        <v>-772.99293057286889</v>
      </c>
      <c r="AP19">
        <f t="shared" si="12"/>
        <v>-1.268502912095345</v>
      </c>
      <c r="AQ19">
        <f t="shared" si="13"/>
        <v>-27781.239314845916</v>
      </c>
      <c r="AR19">
        <f t="shared" si="14"/>
        <v>-13095.642136873506</v>
      </c>
      <c r="AS19">
        <f t="shared" si="15"/>
        <v>5372.8024973149149</v>
      </c>
      <c r="AT19">
        <f t="shared" si="16"/>
        <v>3279.6065606685343</v>
      </c>
      <c r="AU19">
        <f t="shared" si="17"/>
        <v>-4443.2330788900572</v>
      </c>
      <c r="AW19">
        <v>16</v>
      </c>
      <c r="AX19">
        <f>(R19*SUMPRODUCT(K20:$K$23, X20:$X$23)-$AZ$3*SUMPRODUCT(K19:$K$22, W20:$W$23))/Z19</f>
        <v>180004.75817063404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0.13258683600000001</v>
      </c>
      <c r="O20">
        <f t="shared" si="29"/>
        <v>152343.54671208825</v>
      </c>
      <c r="P20">
        <f t="shared" si="30"/>
        <v>7617.1773356044132</v>
      </c>
      <c r="Q20" s="5">
        <f t="shared" si="31"/>
        <v>12.5</v>
      </c>
      <c r="R20">
        <f t="shared" si="0"/>
        <v>2000000</v>
      </c>
      <c r="S20">
        <f t="shared" si="1"/>
        <v>150966.30290394265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55677.017986405699</v>
      </c>
      <c r="AC20">
        <f t="shared" si="2"/>
        <v>40037.057161609657</v>
      </c>
      <c r="AE20">
        <f t="shared" si="3"/>
        <v>40402.309459715434</v>
      </c>
      <c r="AF20">
        <f t="shared" si="4"/>
        <v>-2020.1154729857719</v>
      </c>
      <c r="AG20">
        <f t="shared" si="5"/>
        <v>-3.3150657126349388</v>
      </c>
      <c r="AH20">
        <f t="shared" si="6"/>
        <v>-82020.49465531217</v>
      </c>
      <c r="AI20">
        <f t="shared" si="7"/>
        <v>-43641.615734295141</v>
      </c>
      <c r="AJ20">
        <f t="shared" si="8"/>
        <v>15639.960824796042</v>
      </c>
      <c r="AK20">
        <f t="shared" si="32"/>
        <v>8048.6467685411944</v>
      </c>
      <c r="AL20">
        <f t="shared" si="9"/>
        <v>-19953.008140957903</v>
      </c>
      <c r="AN20">
        <f t="shared" si="10"/>
        <v>12210.623255103141</v>
      </c>
      <c r="AO20">
        <f t="shared" si="11"/>
        <v>-610.53116275515708</v>
      </c>
      <c r="AP20">
        <f t="shared" si="12"/>
        <v>-1.0018986296626509</v>
      </c>
      <c r="AQ20">
        <f t="shared" si="13"/>
        <v>-24788.715616165959</v>
      </c>
      <c r="AR20">
        <f t="shared" si="14"/>
        <v>-13189.625422447638</v>
      </c>
      <c r="AS20">
        <f t="shared" si="15"/>
        <v>4726.8008168338438</v>
      </c>
      <c r="AT20">
        <f t="shared" si="16"/>
        <v>2432.5092975700418</v>
      </c>
      <c r="AU20">
        <f t="shared" si="17"/>
        <v>-6030.3153080437514</v>
      </c>
      <c r="AW20">
        <v>17</v>
      </c>
      <c r="AX20">
        <f>(R20*SUMPRODUCT(K21:$K$23, X21:$X$23)-$AZ$3*SUMPRODUCT(K20:$K$22, W21:$W$23))/Z20</f>
        <v>150966.30290394265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0.14803979</v>
      </c>
      <c r="O21">
        <f t="shared" si="29"/>
        <v>152343.54671208825</v>
      </c>
      <c r="P21">
        <f t="shared" si="30"/>
        <v>7617.1773356044132</v>
      </c>
      <c r="Q21" s="5">
        <f t="shared" si="31"/>
        <v>12.5</v>
      </c>
      <c r="R21">
        <f t="shared" si="0"/>
        <v>2000000</v>
      </c>
      <c r="S21">
        <f t="shared" si="1"/>
        <v>113762.4664377157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40037.057161609657</v>
      </c>
      <c r="AC21">
        <f t="shared" si="2"/>
        <v>25402.279813747402</v>
      </c>
      <c r="AE21">
        <f t="shared" si="3"/>
        <v>34017.136957186995</v>
      </c>
      <c r="AF21">
        <f t="shared" si="4"/>
        <v>-1700.85684785935</v>
      </c>
      <c r="AG21">
        <f t="shared" si="5"/>
        <v>-2.7911534235739128</v>
      </c>
      <c r="AH21">
        <f t="shared" si="6"/>
        <v>-78521.861109548277</v>
      </c>
      <c r="AI21">
        <f t="shared" si="7"/>
        <v>-46208.37215364421</v>
      </c>
      <c r="AJ21">
        <f t="shared" si="8"/>
        <v>14634.777347862255</v>
      </c>
      <c r="AK21">
        <f t="shared" si="32"/>
        <v>6191.275070274105</v>
      </c>
      <c r="AL21">
        <f t="shared" si="9"/>
        <v>-25382.319735507852</v>
      </c>
      <c r="AN21">
        <f t="shared" si="10"/>
        <v>9470.4707389643463</v>
      </c>
      <c r="AO21">
        <f t="shared" si="11"/>
        <v>-473.52353694821738</v>
      </c>
      <c r="AP21">
        <f t="shared" si="12"/>
        <v>-0.77706530267921725</v>
      </c>
      <c r="AQ21">
        <f t="shared" si="13"/>
        <v>-21860.716524818723</v>
      </c>
      <c r="AR21">
        <f t="shared" si="14"/>
        <v>-12864.546388105275</v>
      </c>
      <c r="AS21">
        <f t="shared" si="15"/>
        <v>4074.3649537179899</v>
      </c>
      <c r="AT21">
        <f t="shared" si="16"/>
        <v>1723.6691454576496</v>
      </c>
      <c r="AU21">
        <f t="shared" si="17"/>
        <v>-7066.5122889296354</v>
      </c>
      <c r="AW21">
        <v>18</v>
      </c>
      <c r="AX21">
        <f>(R21*SUMPRODUCT(K22:$K$23, X22:$X$23)-$AZ$3*SUMPRODUCT(K21:$K$22, W22:$W$23))/Z21</f>
        <v>113762.4664377157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0.16585403400000001</v>
      </c>
      <c r="O22">
        <f t="shared" si="29"/>
        <v>152343.54671208825</v>
      </c>
      <c r="P22">
        <f t="shared" si="30"/>
        <v>7617.1773356044132</v>
      </c>
      <c r="Q22" s="5">
        <f t="shared" si="31"/>
        <v>12.5</v>
      </c>
      <c r="R22">
        <f t="shared" si="0"/>
        <v>2000000</v>
      </c>
      <c r="S22">
        <f t="shared" si="1"/>
        <v>65270.249326755496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25402.279813747402</v>
      </c>
      <c r="AC22">
        <f t="shared" si="2"/>
        <v>12011.385487221087</v>
      </c>
      <c r="AE22">
        <f t="shared" si="3"/>
        <v>28035.086198135174</v>
      </c>
      <c r="AF22">
        <f t="shared" si="4"/>
        <v>-1401.7543099067586</v>
      </c>
      <c r="AG22">
        <f t="shared" si="5"/>
        <v>-2.3003178345255293</v>
      </c>
      <c r="AH22">
        <f t="shared" si="6"/>
        <v>-74067.848770023062</v>
      </c>
      <c r="AI22">
        <f t="shared" si="7"/>
        <v>-47436.817199629171</v>
      </c>
      <c r="AJ22">
        <f t="shared" si="8"/>
        <v>13390.894326526315</v>
      </c>
      <c r="AK22">
        <f t="shared" si="32"/>
        <v>4452.6872933380719</v>
      </c>
      <c r="AL22">
        <f t="shared" si="9"/>
        <v>-29593.235579764783</v>
      </c>
      <c r="AN22">
        <f t="shared" si="10"/>
        <v>7189.8175664752198</v>
      </c>
      <c r="AO22">
        <f t="shared" si="11"/>
        <v>-359.49087832376097</v>
      </c>
      <c r="AP22">
        <f t="shared" si="12"/>
        <v>-0.58993453625436021</v>
      </c>
      <c r="AQ22">
        <f t="shared" si="13"/>
        <v>-18995.28028678452</v>
      </c>
      <c r="AR22">
        <f t="shared" si="14"/>
        <v>-12165.543533169313</v>
      </c>
      <c r="AS22">
        <f t="shared" si="15"/>
        <v>3434.1997944731288</v>
      </c>
      <c r="AT22">
        <f t="shared" si="16"/>
        <v>1141.9265520857418</v>
      </c>
      <c r="AU22">
        <f t="shared" si="17"/>
        <v>-7589.4171866104434</v>
      </c>
      <c r="AW22">
        <v>19</v>
      </c>
      <c r="AX22">
        <f>(R22*SUMPRODUCT(K23:$K$23, X23:$X$23)-$AZ$3*SUMPRODUCT(K22:$K$22, W23:$W$23))/Z22</f>
        <v>65270.249326755496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0.18707617900000001</v>
      </c>
      <c r="O23">
        <f t="shared" si="29"/>
        <v>152343.54671208825</v>
      </c>
      <c r="P23">
        <f t="shared" si="30"/>
        <v>7617.1773356044132</v>
      </c>
      <c r="Q23" s="5">
        <f t="shared" si="31"/>
        <v>12.5</v>
      </c>
      <c r="R23">
        <f t="shared" si="0"/>
        <v>2000000</v>
      </c>
      <c r="S23">
        <f t="shared" si="1"/>
        <v>81290.712293807373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12011.385487221087</v>
      </c>
      <c r="AC23">
        <f t="shared" si="2"/>
        <v>12011.385487221087</v>
      </c>
      <c r="AE23">
        <f t="shared" si="3"/>
        <v>22510.038532271057</v>
      </c>
      <c r="AF23">
        <f t="shared" si="4"/>
        <v>-1125.501926613553</v>
      </c>
      <c r="AG23">
        <f t="shared" si="5"/>
        <v>-1.8469799852116837</v>
      </c>
      <c r="AH23">
        <f t="shared" si="6"/>
        <v>-68853.547354974449</v>
      </c>
      <c r="AI23">
        <f t="shared" si="7"/>
        <v>-47470.857729302152</v>
      </c>
      <c r="AJ23">
        <f t="shared" si="8"/>
        <v>0</v>
      </c>
      <c r="AK23">
        <f t="shared" si="32"/>
        <v>2857.6890534876215</v>
      </c>
      <c r="AL23">
        <f t="shared" si="9"/>
        <v>-44613.16867581453</v>
      </c>
      <c r="AN23">
        <f t="shared" si="10"/>
        <v>5317.8291522123909</v>
      </c>
      <c r="AO23">
        <f t="shared" si="11"/>
        <v>-265.89145761061957</v>
      </c>
      <c r="AP23">
        <f t="shared" si="12"/>
        <v>-0.43633528191568849</v>
      </c>
      <c r="AQ23">
        <f t="shared" si="13"/>
        <v>-16266.138364560949</v>
      </c>
      <c r="AR23">
        <f t="shared" si="14"/>
        <v>-11214.637005241093</v>
      </c>
      <c r="AS23">
        <f t="shared" si="15"/>
        <v>0</v>
      </c>
      <c r="AT23">
        <f t="shared" si="16"/>
        <v>675.10778068230616</v>
      </c>
      <c r="AU23">
        <f t="shared" si="17"/>
        <v>-10539.529224558786</v>
      </c>
      <c r="AW23">
        <v>20</v>
      </c>
      <c r="AX23">
        <f>(R23*SUMPRODUCT(K$23:$K24, X$23:$X24)-$AZ$3*SUMPRODUCT(K$22:$K23, W$23:$W24))/Z23</f>
        <v>81290.712293807373</v>
      </c>
    </row>
    <row r="25" spans="5:50" x14ac:dyDescent="0.25">
      <c r="AN25" s="6">
        <f t="shared" ref="AN25:AU25" si="33">SUM(AN3:AN23)</f>
        <v>1129726.4946168077</v>
      </c>
      <c r="AO25" s="6">
        <f t="shared" si="33"/>
        <v>-170743.98476490658</v>
      </c>
      <c r="AP25" s="6">
        <f t="shared" si="33"/>
        <v>-705.15260164391043</v>
      </c>
      <c r="AQ25" s="6">
        <f t="shared" si="33"/>
        <v>-748504.17256676604</v>
      </c>
      <c r="AR25" s="6">
        <f t="shared" si="33"/>
        <v>209773.18468349118</v>
      </c>
      <c r="AS25" s="6">
        <f t="shared" si="33"/>
        <v>-86955.659538892825</v>
      </c>
      <c r="AT25" s="6">
        <f t="shared" si="33"/>
        <v>146818.87365691381</v>
      </c>
      <c r="AU25" s="7">
        <f t="shared" si="33"/>
        <v>269636.39880151214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2680.9695689154678</v>
      </c>
      <c r="K3">
        <v>1</v>
      </c>
      <c r="L3" s="2">
        <v>0</v>
      </c>
      <c r="O3">
        <f>$C$3</f>
        <v>2680.9695689154678</v>
      </c>
      <c r="P3">
        <f>O3*C5</f>
        <v>268.09695689154677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2680.9695689154678</v>
      </c>
      <c r="AF3">
        <f t="shared" ref="AF3:AF34" si="3">-$Z3*P3</f>
        <v>-268.09695689154677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1787.9156413239211</v>
      </c>
      <c r="AJ3">
        <f t="shared" ref="AJ3:AJ34" si="7">AB3-AC3</f>
        <v>0</v>
      </c>
      <c r="AL3">
        <f t="shared" ref="AL3:AL23" si="8">SUM(AI3:AK3)</f>
        <v>1787.9156413239211</v>
      </c>
      <c r="AN3">
        <f t="shared" ref="AN3:AN34" si="9">AE3*$K3</f>
        <v>2680.9695689154678</v>
      </c>
      <c r="AO3">
        <f t="shared" ref="AO3:AO34" si="10">AF3*$K3</f>
        <v>-268.09695689154677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1787.9156413239211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1787.9156413239211</v>
      </c>
      <c r="AW3">
        <v>0</v>
      </c>
      <c r="AX3">
        <f>IF(Z3&gt;0, (R3*SUMPRODUCT(K3:$K$98, X3:$X$98)-K3*$AZ$3)/Z3, 0)</f>
        <v>0</v>
      </c>
      <c r="AZ3">
        <f>C6*SUMPRODUCT(X4:X98, K4:K98)/1</f>
        <v>1438.7028048962582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71.654317374368034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70.854540115636382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-70.854540115636382</v>
      </c>
      <c r="AK4">
        <f t="shared" ref="AK4:AK35" si="28">G4*SUM(AB4:AB4, AE4:AF4)</f>
        <v>0</v>
      </c>
      <c r="AL4">
        <f t="shared" si="8"/>
        <v>-128.93484011563638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-55.219908727895024</v>
      </c>
      <c r="AR4">
        <f t="shared" si="13"/>
        <v>-55.219908727895024</v>
      </c>
      <c r="AS4">
        <f t="shared" si="14"/>
        <v>-67.365031484727496</v>
      </c>
      <c r="AT4">
        <f t="shared" si="15"/>
        <v>0</v>
      </c>
      <c r="AU4">
        <f t="shared" si="16"/>
        <v>-122.58494021262251</v>
      </c>
      <c r="AW4">
        <v>1</v>
      </c>
      <c r="AX4">
        <f>IF(Z4&gt;0, (R4*SUMPRODUCT(K4:$K$98, X4:$X$98)-K4*$AZ$3)/Z4, 0)</f>
        <v>71.654317374368034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1.1730060000000001E-3</v>
      </c>
      <c r="Q5" s="5">
        <f t="shared" ref="Q5:Q36" si="30">$C$8</f>
        <v>12.5</v>
      </c>
      <c r="R5">
        <f t="shared" si="0"/>
        <v>50000</v>
      </c>
      <c r="S5">
        <f t="shared" si="1"/>
        <v>87.787001094947129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70.854540115636382</v>
      </c>
      <c r="AC5">
        <f t="shared" si="27"/>
        <v>85.837260288824382</v>
      </c>
      <c r="AE5">
        <f t="shared" si="2"/>
        <v>0</v>
      </c>
      <c r="AF5">
        <f t="shared" si="3"/>
        <v>0</v>
      </c>
      <c r="AG5">
        <f t="shared" si="4"/>
        <v>-12.222376208635094</v>
      </c>
      <c r="AH5">
        <f t="shared" si="5"/>
        <v>-57.995668459618201</v>
      </c>
      <c r="AI5">
        <f t="shared" si="6"/>
        <v>-70.218044668253299</v>
      </c>
      <c r="AJ5">
        <f t="shared" si="7"/>
        <v>-14.982720173188</v>
      </c>
      <c r="AK5">
        <f t="shared" si="28"/>
        <v>0.29050361447410922</v>
      </c>
      <c r="AL5">
        <f t="shared" si="8"/>
        <v>-84.910261226967194</v>
      </c>
      <c r="AN5">
        <f t="shared" si="9"/>
        <v>0</v>
      </c>
      <c r="AO5">
        <f t="shared" si="10"/>
        <v>0</v>
      </c>
      <c r="AP5">
        <f t="shared" si="11"/>
        <v>-11.024037134866701</v>
      </c>
      <c r="AQ5">
        <f t="shared" si="12"/>
        <v>-52.309501184274716</v>
      </c>
      <c r="AR5">
        <f t="shared" si="13"/>
        <v>-63.333538319141418</v>
      </c>
      <c r="AS5">
        <f t="shared" si="14"/>
        <v>-13.513744033983221</v>
      </c>
      <c r="AT5">
        <f t="shared" si="15"/>
        <v>0.26202127795027297</v>
      </c>
      <c r="AU5">
        <f t="shared" si="16"/>
        <v>-76.585261075174373</v>
      </c>
      <c r="AW5">
        <v>2</v>
      </c>
      <c r="AX5">
        <f>IF(Z5&gt;0, (R5*SUMPRODUCT(K5:$K$98, X5:$X$98)-K5*$AZ$3)/Z5, 0)</f>
        <v>87.787001094947129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1.1872549999999999E-3</v>
      </c>
      <c r="Q6" s="5">
        <f t="shared" si="30"/>
        <v>12.5</v>
      </c>
      <c r="R6">
        <f t="shared" si="0"/>
        <v>50000</v>
      </c>
      <c r="S6">
        <f t="shared" si="1"/>
        <v>107.17366754232702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85.837260288824382</v>
      </c>
      <c r="AC6">
        <f t="shared" si="27"/>
        <v>103.62100081178778</v>
      </c>
      <c r="AE6">
        <f t="shared" si="2"/>
        <v>0</v>
      </c>
      <c r="AF6">
        <f t="shared" si="3"/>
        <v>0</v>
      </c>
      <c r="AG6">
        <f t="shared" si="4"/>
        <v>-12.085641369283159</v>
      </c>
      <c r="AH6">
        <f t="shared" si="5"/>
        <v>-58.044309062332225</v>
      </c>
      <c r="AI6">
        <f t="shared" si="6"/>
        <v>-70.129950431615384</v>
      </c>
      <c r="AJ6">
        <f t="shared" si="7"/>
        <v>-17.783740522963399</v>
      </c>
      <c r="AK6">
        <f t="shared" si="28"/>
        <v>0.60944454805065318</v>
      </c>
      <c r="AL6">
        <f t="shared" si="8"/>
        <v>-87.304246406528137</v>
      </c>
      <c r="AN6">
        <f t="shared" si="9"/>
        <v>0</v>
      </c>
      <c r="AO6">
        <f t="shared" si="10"/>
        <v>0</v>
      </c>
      <c r="AP6">
        <f t="shared" si="11"/>
        <v>-10.311898988089565</v>
      </c>
      <c r="AQ6">
        <f t="shared" si="12"/>
        <v>-49.525468578398126</v>
      </c>
      <c r="AR6">
        <f t="shared" si="13"/>
        <v>-59.837367566487693</v>
      </c>
      <c r="AS6">
        <f t="shared" si="14"/>
        <v>-15.173719813437653</v>
      </c>
      <c r="AT6">
        <f t="shared" si="15"/>
        <v>0.5199997605681882</v>
      </c>
      <c r="AU6">
        <f t="shared" si="16"/>
        <v>-74.49108761935716</v>
      </c>
      <c r="AW6">
        <v>3</v>
      </c>
      <c r="AX6">
        <f>IF(Z6&gt;0, (R6*SUMPRODUCT(K6:$K$98, X6:$X$98)-K6*$AZ$3)/Z6, 0)</f>
        <v>107.17366754232702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1.2024550000000001E-3</v>
      </c>
      <c r="Q7" s="5">
        <f t="shared" si="30"/>
        <v>12.5</v>
      </c>
      <c r="R7">
        <f t="shared" si="0"/>
        <v>50000</v>
      </c>
      <c r="S7">
        <f t="shared" si="1"/>
        <v>133.5917019664075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103.62100081178778</v>
      </c>
      <c r="AC7">
        <f t="shared" si="27"/>
        <v>127.7163658000311</v>
      </c>
      <c r="AE7">
        <f t="shared" si="2"/>
        <v>0</v>
      </c>
      <c r="AF7">
        <f t="shared" si="3"/>
        <v>0</v>
      </c>
      <c r="AG7">
        <f t="shared" si="4"/>
        <v>-11.950252515697626</v>
      </c>
      <c r="AH7">
        <f t="shared" si="5"/>
        <v>-58.129759570805533</v>
      </c>
      <c r="AI7">
        <f t="shared" si="6"/>
        <v>-70.08001208650316</v>
      </c>
      <c r="AJ7">
        <f t="shared" si="7"/>
        <v>-24.095364988243318</v>
      </c>
      <c r="AK7">
        <f t="shared" si="28"/>
        <v>1.4299698112026713</v>
      </c>
      <c r="AL7">
        <f t="shared" si="8"/>
        <v>-92.745407263543811</v>
      </c>
      <c r="AN7">
        <f t="shared" si="9"/>
        <v>0</v>
      </c>
      <c r="AO7">
        <f t="shared" si="10"/>
        <v>0</v>
      </c>
      <c r="AP7">
        <f t="shared" si="11"/>
        <v>-9.5848659557350473</v>
      </c>
      <c r="AQ7">
        <f t="shared" si="12"/>
        <v>-46.623780777301135</v>
      </c>
      <c r="AR7">
        <f t="shared" si="13"/>
        <v>-56.208646733036183</v>
      </c>
      <c r="AS7">
        <f t="shared" si="14"/>
        <v>-19.326022045429664</v>
      </c>
      <c r="AT7">
        <f t="shared" si="15"/>
        <v>1.1469271417588309</v>
      </c>
      <c r="AU7">
        <f t="shared" si="16"/>
        <v>-74.38774163670702</v>
      </c>
      <c r="AW7">
        <v>4</v>
      </c>
      <c r="AX7">
        <f>IF(Z7&gt;0, (R7*SUMPRODUCT(K7:$K$98, X7:$X$98)-K7*$AZ$3)/Z7, 0)</f>
        <v>133.5917019664075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1.2214540000000001E-3</v>
      </c>
      <c r="Q8" s="5">
        <f t="shared" si="30"/>
        <v>12.5</v>
      </c>
      <c r="R8">
        <f t="shared" si="0"/>
        <v>50000</v>
      </c>
      <c r="S8">
        <f t="shared" si="1"/>
        <v>167.34892957740433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127.7163658000311</v>
      </c>
      <c r="AC8">
        <f t="shared" si="27"/>
        <v>158.19364860929704</v>
      </c>
      <c r="AE8">
        <f t="shared" si="2"/>
        <v>0</v>
      </c>
      <c r="AF8">
        <f t="shared" si="3"/>
        <v>0</v>
      </c>
      <c r="AG8">
        <f t="shared" si="4"/>
        <v>-11.81615330680434</v>
      </c>
      <c r="AH8">
        <f t="shared" si="5"/>
        <v>-58.386734945235723</v>
      </c>
      <c r="AI8">
        <f t="shared" si="6"/>
        <v>-70.202888252040069</v>
      </c>
      <c r="AJ8">
        <f t="shared" si="7"/>
        <v>-30.477282809265944</v>
      </c>
      <c r="AK8">
        <f t="shared" si="28"/>
        <v>2.758673501280672</v>
      </c>
      <c r="AL8">
        <f t="shared" si="8"/>
        <v>-97.921497560025344</v>
      </c>
      <c r="AN8">
        <f t="shared" si="9"/>
        <v>0</v>
      </c>
      <c r="AO8">
        <f t="shared" si="10"/>
        <v>0</v>
      </c>
      <c r="AP8">
        <f t="shared" si="11"/>
        <v>-8.8440741165701748</v>
      </c>
      <c r="AQ8">
        <f t="shared" si="12"/>
        <v>-43.700906536380735</v>
      </c>
      <c r="AR8">
        <f t="shared" si="13"/>
        <v>-52.544980652950912</v>
      </c>
      <c r="AS8">
        <f t="shared" si="14"/>
        <v>-22.811429493014565</v>
      </c>
      <c r="AT8">
        <f t="shared" si="15"/>
        <v>2.0647931924423202</v>
      </c>
      <c r="AU8">
        <f t="shared" si="16"/>
        <v>-73.29161695352316</v>
      </c>
      <c r="AW8">
        <v>5</v>
      </c>
      <c r="AX8">
        <f>IF(Z8&gt;0, (R8*SUMPRODUCT(K8:$K$98, X8:$X$98)-K8*$AZ$3)/Z8, 0)</f>
        <v>167.34892957740433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1.250903E-3</v>
      </c>
      <c r="Q9" s="5">
        <f t="shared" si="30"/>
        <v>12.5</v>
      </c>
      <c r="R9">
        <f t="shared" si="0"/>
        <v>50000</v>
      </c>
      <c r="S9">
        <f t="shared" si="1"/>
        <v>200.17850076772478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158.19364860929704</v>
      </c>
      <c r="AC9">
        <f t="shared" si="27"/>
        <v>187.09821156324597</v>
      </c>
      <c r="AE9">
        <f t="shared" si="2"/>
        <v>0</v>
      </c>
      <c r="AF9">
        <f t="shared" si="3"/>
        <v>0</v>
      </c>
      <c r="AG9">
        <f t="shared" si="4"/>
        <v>-11.683210912116355</v>
      </c>
      <c r="AH9">
        <f t="shared" si="5"/>
        <v>-59.123446479765889</v>
      </c>
      <c r="AI9">
        <f t="shared" si="6"/>
        <v>-70.80665739188224</v>
      </c>
      <c r="AJ9">
        <f t="shared" si="7"/>
        <v>-28.904562953948925</v>
      </c>
      <c r="AK9">
        <f t="shared" si="28"/>
        <v>3.527718363987324</v>
      </c>
      <c r="AL9">
        <f t="shared" si="8"/>
        <v>-96.183501981843847</v>
      </c>
      <c r="AN9">
        <f t="shared" si="9"/>
        <v>0</v>
      </c>
      <c r="AO9">
        <f t="shared" si="10"/>
        <v>0</v>
      </c>
      <c r="AP9">
        <f t="shared" si="11"/>
        <v>-8.1549662375826095</v>
      </c>
      <c r="AQ9">
        <f t="shared" si="12"/>
        <v>-41.268595895327742</v>
      </c>
      <c r="AR9">
        <f t="shared" si="13"/>
        <v>-49.423562132910348</v>
      </c>
      <c r="AS9">
        <f t="shared" si="14"/>
        <v>-20.1755952858028</v>
      </c>
      <c r="AT9">
        <f t="shared" si="15"/>
        <v>2.462373089933847</v>
      </c>
      <c r="AU9">
        <f t="shared" si="16"/>
        <v>-67.136784328779299</v>
      </c>
      <c r="AW9">
        <v>6</v>
      </c>
      <c r="AX9">
        <f>IF(Z9&gt;0, (R9*SUMPRODUCT(K9:$K$98, X9:$X$98)-K9*$AZ$3)/Z9, 0)</f>
        <v>200.17850076772478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1.286052E-3</v>
      </c>
      <c r="Q10" s="5">
        <f t="shared" si="30"/>
        <v>12.5</v>
      </c>
      <c r="R10">
        <f t="shared" si="0"/>
        <v>50000</v>
      </c>
      <c r="S10">
        <f t="shared" si="1"/>
        <v>213.77428249021054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187.09821156324597</v>
      </c>
      <c r="AC10">
        <f t="shared" si="27"/>
        <v>197.55058597505274</v>
      </c>
      <c r="AE10">
        <f t="shared" si="2"/>
        <v>0</v>
      </c>
      <c r="AF10">
        <f t="shared" si="3"/>
        <v>0</v>
      </c>
      <c r="AG10">
        <f t="shared" si="4"/>
        <v>-11.551353586235242</v>
      </c>
      <c r="AH10">
        <f t="shared" si="5"/>
        <v>-60.100867039796249</v>
      </c>
      <c r="AI10">
        <f t="shared" si="6"/>
        <v>-71.652220626031493</v>
      </c>
      <c r="AJ10">
        <f t="shared" si="7"/>
        <v>-10.452374411806773</v>
      </c>
      <c r="AK10">
        <f t="shared" si="28"/>
        <v>0.80452230972195771</v>
      </c>
      <c r="AL10">
        <f t="shared" si="8"/>
        <v>-81.300072728116305</v>
      </c>
      <c r="AN10">
        <f t="shared" si="9"/>
        <v>0</v>
      </c>
      <c r="AO10">
        <f t="shared" si="10"/>
        <v>0</v>
      </c>
      <c r="AP10">
        <f t="shared" si="11"/>
        <v>-7.647660878845687</v>
      </c>
      <c r="AQ10">
        <f t="shared" si="12"/>
        <v>-39.790232911981754</v>
      </c>
      <c r="AR10">
        <f t="shared" si="13"/>
        <v>-47.437893790827438</v>
      </c>
      <c r="AS10">
        <f t="shared" si="14"/>
        <v>-6.9200734168050646</v>
      </c>
      <c r="AT10">
        <f t="shared" si="15"/>
        <v>0.53264007099140753</v>
      </c>
      <c r="AU10">
        <f t="shared" si="16"/>
        <v>-53.825327136641093</v>
      </c>
      <c r="AW10">
        <v>7</v>
      </c>
      <c r="AX10">
        <f>IF(Z10&gt;0, (R10*SUMPRODUCT(K10:$K$98, X10:$X$98)-K10*$AZ$3)/Z10, 0)</f>
        <v>213.77428249021054</v>
      </c>
    </row>
    <row r="11" spans="1:52" x14ac:dyDescent="0.25">
      <c r="A11" t="s">
        <v>33</v>
      </c>
      <c r="C11" s="25">
        <f>AU100</f>
        <v>94.00219007326865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1.3202509999999999E-3</v>
      </c>
      <c r="Q11" s="5">
        <f t="shared" si="30"/>
        <v>12.5</v>
      </c>
      <c r="R11">
        <f t="shared" si="0"/>
        <v>50000</v>
      </c>
      <c r="S11">
        <f t="shared" si="1"/>
        <v>223.82591018997846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197.55058597505274</v>
      </c>
      <c r="AC11">
        <f t="shared" si="27"/>
        <v>204.49790474872714</v>
      </c>
      <c r="AE11">
        <f t="shared" si="2"/>
        <v>0</v>
      </c>
      <c r="AF11">
        <f t="shared" si="3"/>
        <v>0</v>
      </c>
      <c r="AG11">
        <f t="shared" si="4"/>
        <v>-11.420589364249309</v>
      </c>
      <c r="AH11">
        <f t="shared" si="5"/>
        <v>-61.002744494322656</v>
      </c>
      <c r="AI11">
        <f t="shared" si="6"/>
        <v>-72.423333858571965</v>
      </c>
      <c r="AJ11">
        <f t="shared" si="7"/>
        <v>-6.9473187736743967</v>
      </c>
      <c r="AK11">
        <f t="shared" si="28"/>
        <v>0.31608093756008437</v>
      </c>
      <c r="AL11">
        <f t="shared" si="8"/>
        <v>-79.054571694686274</v>
      </c>
      <c r="AN11">
        <f t="shared" si="9"/>
        <v>0</v>
      </c>
      <c r="AO11">
        <f t="shared" si="10"/>
        <v>0</v>
      </c>
      <c r="AP11">
        <f t="shared" si="11"/>
        <v>-7.1900793439846646</v>
      </c>
      <c r="AQ11">
        <f t="shared" si="12"/>
        <v>-38.405598794054384</v>
      </c>
      <c r="AR11">
        <f t="shared" si="13"/>
        <v>-45.595678138039048</v>
      </c>
      <c r="AS11">
        <f t="shared" si="14"/>
        <v>-4.3738349762439386</v>
      </c>
      <c r="AT11">
        <f t="shared" si="15"/>
        <v>0.19899559888671764</v>
      </c>
      <c r="AU11">
        <f t="shared" si="16"/>
        <v>-49.770517515396264</v>
      </c>
      <c r="AW11">
        <v>8</v>
      </c>
      <c r="AX11">
        <f>IF(Z11&gt;0, (R11*SUMPRODUCT(K11:$K$98, X11:$X$98)-K11*$AZ$3)/Z11, 0)</f>
        <v>223.82591018997846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1.3639489999999999E-3</v>
      </c>
      <c r="Q12" s="5">
        <f t="shared" si="30"/>
        <v>12.5</v>
      </c>
      <c r="R12">
        <f t="shared" si="0"/>
        <v>50000</v>
      </c>
      <c r="S12">
        <f t="shared" si="1"/>
        <v>250.35684356730212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204.49790474872714</v>
      </c>
      <c r="AC12">
        <f t="shared" si="27"/>
        <v>226.13845151307999</v>
      </c>
      <c r="AE12">
        <f t="shared" si="2"/>
        <v>0</v>
      </c>
      <c r="AF12">
        <f t="shared" si="3"/>
        <v>0</v>
      </c>
      <c r="AG12">
        <f t="shared" si="4"/>
        <v>-11.290806369164038</v>
      </c>
      <c r="AH12">
        <f t="shared" si="5"/>
        <v>-62.308405771113925</v>
      </c>
      <c r="AI12">
        <f t="shared" si="6"/>
        <v>-73.599212140277956</v>
      </c>
      <c r="AJ12">
        <f t="shared" si="7"/>
        <v>-21.640546764352848</v>
      </c>
      <c r="AK12">
        <f t="shared" si="28"/>
        <v>4.2944559997232705</v>
      </c>
      <c r="AL12">
        <f t="shared" si="8"/>
        <v>-90.945302904907535</v>
      </c>
      <c r="AN12">
        <f t="shared" si="9"/>
        <v>0</v>
      </c>
      <c r="AO12">
        <f t="shared" si="10"/>
        <v>0</v>
      </c>
      <c r="AP12">
        <f t="shared" si="11"/>
        <v>-6.6371350597700003</v>
      </c>
      <c r="AQ12">
        <f t="shared" si="12"/>
        <v>-36.627083216241047</v>
      </c>
      <c r="AR12">
        <f t="shared" si="13"/>
        <v>-43.264218276011043</v>
      </c>
      <c r="AS12">
        <f t="shared" si="14"/>
        <v>-12.721078277858455</v>
      </c>
      <c r="AT12">
        <f t="shared" si="15"/>
        <v>2.5244330251067155</v>
      </c>
      <c r="AU12">
        <f t="shared" si="16"/>
        <v>-53.460863528762786</v>
      </c>
      <c r="AW12">
        <v>9</v>
      </c>
      <c r="AX12">
        <f>IF(Z12&gt;0, (R12*SUMPRODUCT(K12:$K$98, X12:$X$98)-K12*$AZ$3)/Z12, 0)</f>
        <v>250.35684356730212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1.4095469999999999E-3</v>
      </c>
      <c r="Q13" s="5">
        <f t="shared" si="30"/>
        <v>12.5</v>
      </c>
      <c r="R13">
        <f t="shared" si="0"/>
        <v>50000</v>
      </c>
      <c r="S13">
        <f t="shared" si="1"/>
        <v>313.70350410758624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226.13845151307999</v>
      </c>
      <c r="AC13">
        <f t="shared" si="27"/>
        <v>280.12426400872096</v>
      </c>
      <c r="AE13">
        <f t="shared" si="2"/>
        <v>0</v>
      </c>
      <c r="AF13">
        <f t="shared" si="3"/>
        <v>0</v>
      </c>
      <c r="AG13">
        <f t="shared" si="4"/>
        <v>-11.161983383227163</v>
      </c>
      <c r="AH13">
        <f t="shared" si="5"/>
        <v>-63.659688980944253</v>
      </c>
      <c r="AI13">
        <f t="shared" si="6"/>
        <v>-74.82167236417142</v>
      </c>
      <c r="AJ13">
        <f t="shared" si="7"/>
        <v>-53.985812495640971</v>
      </c>
      <c r="AK13">
        <f t="shared" si="28"/>
        <v>15.829691605915601</v>
      </c>
      <c r="AL13">
        <f t="shared" si="8"/>
        <v>-112.97779325389681</v>
      </c>
      <c r="AN13">
        <f t="shared" si="9"/>
        <v>0</v>
      </c>
      <c r="AO13">
        <f t="shared" si="10"/>
        <v>0</v>
      </c>
      <c r="AP13">
        <f t="shared" si="11"/>
        <v>-5.8584003172858985</v>
      </c>
      <c r="AQ13">
        <f t="shared" si="12"/>
        <v>-33.411977900334371</v>
      </c>
      <c r="AR13">
        <f t="shared" si="13"/>
        <v>-39.270378217620269</v>
      </c>
      <c r="AS13">
        <f t="shared" si="14"/>
        <v>-28.334614933099793</v>
      </c>
      <c r="AT13">
        <f t="shared" si="15"/>
        <v>8.3082609194694719</v>
      </c>
      <c r="AU13">
        <f t="shared" si="16"/>
        <v>-59.296732231250601</v>
      </c>
      <c r="AW13">
        <v>10</v>
      </c>
      <c r="AX13">
        <f>IF(Z13&gt;0, (R13*SUMPRODUCT(K13:$K$98, X13:$X$98)-K13*$AZ$3)/Z13, 0)</f>
        <v>313.70350410758624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1.462746E-3</v>
      </c>
      <c r="Q14" s="5">
        <f t="shared" si="30"/>
        <v>12.5</v>
      </c>
      <c r="R14">
        <f t="shared" si="0"/>
        <v>50000</v>
      </c>
      <c r="S14">
        <f t="shared" si="1"/>
        <v>371.14325768754776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280.12426400872096</v>
      </c>
      <c r="AC14">
        <f t="shared" si="27"/>
        <v>327.61665727970978</v>
      </c>
      <c r="AE14">
        <f t="shared" si="2"/>
        <v>0</v>
      </c>
      <c r="AF14">
        <f t="shared" si="3"/>
        <v>0</v>
      </c>
      <c r="AG14">
        <f t="shared" si="4"/>
        <v>-11.03403640284901</v>
      </c>
      <c r="AH14">
        <f t="shared" si="5"/>
        <v>-65.308586183527993</v>
      </c>
      <c r="AI14">
        <f t="shared" si="6"/>
        <v>-76.342622586377004</v>
      </c>
      <c r="AJ14">
        <f t="shared" si="7"/>
        <v>-47.492393270988828</v>
      </c>
      <c r="AK14">
        <f t="shared" si="28"/>
        <v>19.608698480610467</v>
      </c>
      <c r="AL14">
        <f t="shared" si="8"/>
        <v>-104.22631737675536</v>
      </c>
      <c r="AN14">
        <f t="shared" si="9"/>
        <v>0</v>
      </c>
      <c r="AO14">
        <f t="shared" si="10"/>
        <v>0</v>
      </c>
      <c r="AP14">
        <f t="shared" si="11"/>
        <v>-5.1707562165022596</v>
      </c>
      <c r="AQ14">
        <f t="shared" si="12"/>
        <v>-30.604827251816708</v>
      </c>
      <c r="AR14">
        <f t="shared" si="13"/>
        <v>-35.77558346831897</v>
      </c>
      <c r="AS14">
        <f t="shared" si="14"/>
        <v>-22.255825409378613</v>
      </c>
      <c r="AT14">
        <f t="shared" si="15"/>
        <v>9.1890035399879082</v>
      </c>
      <c r="AU14">
        <f t="shared" si="16"/>
        <v>-48.842405337709671</v>
      </c>
      <c r="AW14">
        <v>11</v>
      </c>
      <c r="AX14">
        <f>IF(Z14&gt;0, (R14*SUMPRODUCT(K14:$K$98, X14:$X$98)-K14*$AZ$3)/Z14, 0)</f>
        <v>371.14325768754776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1.535893E-3</v>
      </c>
      <c r="Q15" s="5">
        <f t="shared" si="30"/>
        <v>12.5</v>
      </c>
      <c r="R15">
        <f t="shared" si="0"/>
        <v>50000</v>
      </c>
      <c r="S15">
        <f t="shared" si="1"/>
        <v>423.18737435324289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327.61665727970978</v>
      </c>
      <c r="AC15">
        <f t="shared" si="27"/>
        <v>369.24787571657453</v>
      </c>
      <c r="AE15">
        <f t="shared" si="2"/>
        <v>0</v>
      </c>
      <c r="AF15">
        <f t="shared" si="3"/>
        <v>0</v>
      </c>
      <c r="AG15">
        <f t="shared" si="4"/>
        <v>-10.90674893954764</v>
      </c>
      <c r="AH15">
        <f t="shared" si="5"/>
        <v>-67.78839709152389</v>
      </c>
      <c r="AI15">
        <f t="shared" si="6"/>
        <v>-78.695146031071531</v>
      </c>
      <c r="AJ15">
        <f t="shared" si="7"/>
        <v>-41.631218436864742</v>
      </c>
      <c r="AK15">
        <f t="shared" si="28"/>
        <v>22.933166009579686</v>
      </c>
      <c r="AL15">
        <f t="shared" si="8"/>
        <v>-97.393198458356579</v>
      </c>
      <c r="AN15">
        <f t="shared" si="9"/>
        <v>0</v>
      </c>
      <c r="AO15">
        <f t="shared" si="10"/>
        <v>0</v>
      </c>
      <c r="AP15">
        <f t="shared" si="11"/>
        <v>-4.5634883268389332</v>
      </c>
      <c r="AQ15">
        <f t="shared" si="12"/>
        <v>-28.363315277258227</v>
      </c>
      <c r="AR15">
        <f t="shared" si="13"/>
        <v>-32.926803604097159</v>
      </c>
      <c r="AS15">
        <f t="shared" si="14"/>
        <v>-17.418900941217927</v>
      </c>
      <c r="AT15">
        <f t="shared" si="15"/>
        <v>9.5954565345039367</v>
      </c>
      <c r="AU15">
        <f t="shared" si="16"/>
        <v>-40.750248010811148</v>
      </c>
      <c r="AW15">
        <v>12</v>
      </c>
      <c r="AX15">
        <f>IF(Z15&gt;0, (R15*SUMPRODUCT(K15:$K$98, X15:$X$98)-K15*$AZ$3)/Z15, 0)</f>
        <v>423.18737435324289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1.6204399999999999E-3</v>
      </c>
      <c r="Q16" s="5">
        <f t="shared" si="30"/>
        <v>12.5</v>
      </c>
      <c r="R16">
        <f t="shared" si="0"/>
        <v>50000</v>
      </c>
      <c r="S16">
        <f t="shared" si="1"/>
        <v>470.0611544218354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369.24787571657453</v>
      </c>
      <c r="AC16">
        <f t="shared" si="27"/>
        <v>405.3810298042107</v>
      </c>
      <c r="AE16">
        <f t="shared" si="2"/>
        <v>0</v>
      </c>
      <c r="AF16">
        <f t="shared" si="3"/>
        <v>0</v>
      </c>
      <c r="AG16">
        <f t="shared" si="4"/>
        <v>-10.780007717900562</v>
      </c>
      <c r="AH16">
        <f t="shared" si="5"/>
        <v>-70.694929006402305</v>
      </c>
      <c r="AI16">
        <f t="shared" si="6"/>
        <v>-81.474936724302864</v>
      </c>
      <c r="AJ16">
        <f t="shared" si="7"/>
        <v>-36.133154087636171</v>
      </c>
      <c r="AK16">
        <f t="shared" si="28"/>
        <v>25.84735130016022</v>
      </c>
      <c r="AL16">
        <f t="shared" si="8"/>
        <v>-91.760739511778809</v>
      </c>
      <c r="AN16">
        <f t="shared" si="9"/>
        <v>0</v>
      </c>
      <c r="AO16">
        <f t="shared" si="10"/>
        <v>0</v>
      </c>
      <c r="AP16">
        <f t="shared" si="11"/>
        <v>-4.027195164773393</v>
      </c>
      <c r="AQ16">
        <f t="shared" si="12"/>
        <v>-26.410210801224569</v>
      </c>
      <c r="AR16">
        <f t="shared" si="13"/>
        <v>-30.437405965997961</v>
      </c>
      <c r="AS16">
        <f t="shared" si="14"/>
        <v>-13.498623306930236</v>
      </c>
      <c r="AT16">
        <f t="shared" si="15"/>
        <v>9.6560532146332072</v>
      </c>
      <c r="AU16">
        <f t="shared" si="16"/>
        <v>-34.279976058294984</v>
      </c>
      <c r="AW16">
        <v>13</v>
      </c>
      <c r="AX16">
        <f>IF(Z16&gt;0, (R16*SUMPRODUCT(K16:$K$98, X16:$X$98)-K16*$AZ$3)/Z16, 0)</f>
        <v>470.0611544218354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1.706887E-3</v>
      </c>
      <c r="Q17" s="5">
        <f t="shared" si="30"/>
        <v>12.5</v>
      </c>
      <c r="R17">
        <f t="shared" si="0"/>
        <v>50000</v>
      </c>
      <c r="S17">
        <f t="shared" si="1"/>
        <v>512.20767440257669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405.3810298042107</v>
      </c>
      <c r="AC17">
        <f t="shared" si="27"/>
        <v>436.55695236449856</v>
      </c>
      <c r="AE17">
        <f t="shared" si="2"/>
        <v>0</v>
      </c>
      <c r="AF17">
        <f t="shared" si="3"/>
        <v>0</v>
      </c>
      <c r="AG17">
        <f t="shared" si="4"/>
        <v>-10.653807385687973</v>
      </c>
      <c r="AH17">
        <f t="shared" si="5"/>
        <v>-73.601020134336551</v>
      </c>
      <c r="AI17">
        <f t="shared" si="6"/>
        <v>-84.25482752002452</v>
      </c>
      <c r="AJ17">
        <f t="shared" si="7"/>
        <v>-31.175922560287859</v>
      </c>
      <c r="AK17">
        <f t="shared" si="28"/>
        <v>28.37667208629475</v>
      </c>
      <c r="AL17">
        <f t="shared" si="8"/>
        <v>-87.054077994017632</v>
      </c>
      <c r="AN17">
        <f t="shared" si="9"/>
        <v>0</v>
      </c>
      <c r="AO17">
        <f t="shared" si="10"/>
        <v>0</v>
      </c>
      <c r="AP17">
        <f t="shared" si="11"/>
        <v>-3.5536153982611109</v>
      </c>
      <c r="AQ17">
        <f t="shared" si="12"/>
        <v>-24.549882404337723</v>
      </c>
      <c r="AR17">
        <f t="shared" si="13"/>
        <v>-28.103497802598831</v>
      </c>
      <c r="AS17">
        <f t="shared" si="14"/>
        <v>-10.398840006631186</v>
      </c>
      <c r="AT17">
        <f t="shared" si="15"/>
        <v>9.4651400411770741</v>
      </c>
      <c r="AU17">
        <f t="shared" si="16"/>
        <v>-29.037197768052945</v>
      </c>
      <c r="AW17">
        <v>14</v>
      </c>
      <c r="AX17">
        <f>IF(Z17&gt;0, (R17*SUMPRODUCT(K17:$K$98, X17:$X$98)-K17*$AZ$3)/Z17, 0)</f>
        <v>512.20767440257669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1.7980839999999999E-3</v>
      </c>
      <c r="Q18" s="5">
        <f t="shared" si="30"/>
        <v>12.5</v>
      </c>
      <c r="R18">
        <f t="shared" si="0"/>
        <v>50000</v>
      </c>
      <c r="S18">
        <f t="shared" si="1"/>
        <v>550.22118651460914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436.55695236449856</v>
      </c>
      <c r="AC18">
        <f t="shared" si="27"/>
        <v>463.42326046151146</v>
      </c>
      <c r="AE18">
        <f t="shared" si="2"/>
        <v>0</v>
      </c>
      <c r="AF18">
        <f t="shared" si="3"/>
        <v>0</v>
      </c>
      <c r="AG18">
        <f t="shared" si="4"/>
        <v>-10.528112871231807</v>
      </c>
      <c r="AH18">
        <f t="shared" si="5"/>
        <v>-76.625762397149487</v>
      </c>
      <c r="AI18">
        <f t="shared" si="6"/>
        <v>-87.153875268381299</v>
      </c>
      <c r="AJ18">
        <f t="shared" si="7"/>
        <v>-26.866308097012904</v>
      </c>
      <c r="AK18">
        <f t="shared" si="28"/>
        <v>30.558986665514901</v>
      </c>
      <c r="AL18">
        <f t="shared" si="8"/>
        <v>-83.461196699879309</v>
      </c>
      <c r="AN18">
        <f t="shared" si="9"/>
        <v>0</v>
      </c>
      <c r="AO18">
        <f t="shared" si="10"/>
        <v>0</v>
      </c>
      <c r="AP18">
        <f t="shared" si="11"/>
        <v>-3.1354370940077976</v>
      </c>
      <c r="AQ18">
        <f t="shared" si="12"/>
        <v>-22.820353534881896</v>
      </c>
      <c r="AR18">
        <f t="shared" si="13"/>
        <v>-25.955790628889694</v>
      </c>
      <c r="AS18">
        <f t="shared" si="14"/>
        <v>-8.001207815371794</v>
      </c>
      <c r="AT18">
        <f t="shared" si="15"/>
        <v>9.1009453943225509</v>
      </c>
      <c r="AU18">
        <f t="shared" si="16"/>
        <v>-24.856053049938939</v>
      </c>
      <c r="AW18">
        <v>15</v>
      </c>
      <c r="AX18">
        <f>IF(Z18&gt;0, (R18*SUMPRODUCT(K18:$K$98, X18:$X$98)-K18*$AZ$3)/Z18, 0)</f>
        <v>550.22118651460914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1.9035300000000001E-3</v>
      </c>
      <c r="Q19" s="5">
        <f t="shared" si="30"/>
        <v>12.5</v>
      </c>
      <c r="R19">
        <f t="shared" si="0"/>
        <v>50000</v>
      </c>
      <c r="S19">
        <f t="shared" si="1"/>
        <v>584.59096723727987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463.42326046151146</v>
      </c>
      <c r="AC19">
        <f t="shared" si="27"/>
        <v>486.51021987426407</v>
      </c>
      <c r="AE19">
        <f t="shared" si="2"/>
        <v>0</v>
      </c>
      <c r="AF19">
        <f t="shared" si="3"/>
        <v>0</v>
      </c>
      <c r="AG19">
        <f t="shared" si="4"/>
        <v>-10.402791163825711</v>
      </c>
      <c r="AH19">
        <f t="shared" si="5"/>
        <v>-80.162314775103525</v>
      </c>
      <c r="AI19">
        <f t="shared" si="6"/>
        <v>-90.565105938929236</v>
      </c>
      <c r="AJ19">
        <f t="shared" si="7"/>
        <v>-23.086959412752606</v>
      </c>
      <c r="AK19">
        <f t="shared" si="28"/>
        <v>32.439628232305807</v>
      </c>
      <c r="AL19">
        <f t="shared" si="8"/>
        <v>-81.212437119376034</v>
      </c>
      <c r="AN19">
        <f t="shared" si="9"/>
        <v>0</v>
      </c>
      <c r="AO19">
        <f t="shared" si="10"/>
        <v>0</v>
      </c>
      <c r="AP19">
        <f t="shared" si="11"/>
        <v>-2.7661735040144304</v>
      </c>
      <c r="AQ19">
        <f t="shared" si="12"/>
        <v>-21.315709184130935</v>
      </c>
      <c r="AR19">
        <f t="shared" si="13"/>
        <v>-24.081882688145367</v>
      </c>
      <c r="AS19">
        <f t="shared" si="14"/>
        <v>-6.1389808187139305</v>
      </c>
      <c r="AT19">
        <f t="shared" si="15"/>
        <v>8.6259195905344423</v>
      </c>
      <c r="AU19">
        <f t="shared" si="16"/>
        <v>-21.594943916324855</v>
      </c>
      <c r="AW19">
        <v>16</v>
      </c>
      <c r="AX19">
        <f>IF(Z19&gt;0, (R19*SUMPRODUCT(K19:$K$98, X19:$X$98)-K19*$AZ$3)/Z19, 0)</f>
        <v>584.59096723727987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2.008026E-3</v>
      </c>
      <c r="Q20" s="5">
        <f t="shared" si="30"/>
        <v>12.5</v>
      </c>
      <c r="R20">
        <f t="shared" si="0"/>
        <v>50000</v>
      </c>
      <c r="S20">
        <f t="shared" si="1"/>
        <v>615.62242133531311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486.51021987426407</v>
      </c>
      <c r="AC20">
        <f t="shared" si="27"/>
        <v>506.18318296480692</v>
      </c>
      <c r="AE20">
        <f t="shared" si="2"/>
        <v>0</v>
      </c>
      <c r="AF20">
        <f t="shared" si="3"/>
        <v>0</v>
      </c>
      <c r="AG20">
        <f t="shared" si="4"/>
        <v>-10.277874177057921</v>
      </c>
      <c r="AH20">
        <f t="shared" si="5"/>
        <v>-83.556300518129149</v>
      </c>
      <c r="AI20">
        <f t="shared" si="6"/>
        <v>-93.834174695187073</v>
      </c>
      <c r="AJ20">
        <f t="shared" si="7"/>
        <v>-19.672963090542851</v>
      </c>
      <c r="AK20">
        <f t="shared" si="28"/>
        <v>34.05571539119849</v>
      </c>
      <c r="AL20">
        <f t="shared" si="8"/>
        <v>-79.451422394531434</v>
      </c>
      <c r="AN20">
        <f t="shared" si="9"/>
        <v>0</v>
      </c>
      <c r="AO20">
        <f t="shared" si="10"/>
        <v>0</v>
      </c>
      <c r="AP20">
        <f t="shared" si="11"/>
        <v>-2.4401403755872444</v>
      </c>
      <c r="AQ20">
        <f t="shared" si="12"/>
        <v>-19.837672559186</v>
      </c>
      <c r="AR20">
        <f t="shared" si="13"/>
        <v>-22.277812934773245</v>
      </c>
      <c r="AS20">
        <f t="shared" si="14"/>
        <v>-4.6706926663712842</v>
      </c>
      <c r="AT20">
        <f t="shared" si="15"/>
        <v>8.0854002212896585</v>
      </c>
      <c r="AU20">
        <f t="shared" si="16"/>
        <v>-18.863105379854872</v>
      </c>
      <c r="AW20">
        <v>17</v>
      </c>
      <c r="AX20">
        <f>IF(Z20&gt;0, (R20*SUMPRODUCT(K20:$K$98, X20:$X$98)-K20*$AZ$3)/Z20, 0)</f>
        <v>615.62242133531311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2.1277219999999999E-3</v>
      </c>
      <c r="Q21" s="5">
        <f t="shared" si="30"/>
        <v>12.5</v>
      </c>
      <c r="R21">
        <f t="shared" si="0"/>
        <v>50000</v>
      </c>
      <c r="S21">
        <f t="shared" si="1"/>
        <v>643.81321874759999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506.18318296480692</v>
      </c>
      <c r="AC21">
        <f t="shared" si="27"/>
        <v>522.94253922229382</v>
      </c>
      <c r="AE21">
        <f t="shared" si="2"/>
        <v>0</v>
      </c>
      <c r="AF21">
        <f t="shared" si="3"/>
        <v>0</v>
      </c>
      <c r="AG21">
        <f t="shared" si="4"/>
        <v>-10.153226976287586</v>
      </c>
      <c r="AH21">
        <f t="shared" si="5"/>
        <v>-87.473835999032133</v>
      </c>
      <c r="AI21">
        <f t="shared" si="6"/>
        <v>-97.627062975319717</v>
      </c>
      <c r="AJ21">
        <f t="shared" si="7"/>
        <v>-16.7593562574869</v>
      </c>
      <c r="AK21">
        <f t="shared" si="28"/>
        <v>35.432822807536489</v>
      </c>
      <c r="AL21">
        <f t="shared" si="8"/>
        <v>-78.953596425270121</v>
      </c>
      <c r="AN21">
        <f t="shared" si="9"/>
        <v>0</v>
      </c>
      <c r="AO21">
        <f t="shared" si="10"/>
        <v>0</v>
      </c>
      <c r="AP21">
        <f t="shared" si="11"/>
        <v>-2.1522741352420955</v>
      </c>
      <c r="AQ21">
        <f t="shared" si="12"/>
        <v>-18.54264414366158</v>
      </c>
      <c r="AR21">
        <f t="shared" si="13"/>
        <v>-20.694918278903675</v>
      </c>
      <c r="AS21">
        <f t="shared" si="14"/>
        <v>-3.5526369183451152</v>
      </c>
      <c r="AT21">
        <f t="shared" si="15"/>
        <v>7.5110256320854001</v>
      </c>
      <c r="AU21">
        <f t="shared" si="16"/>
        <v>-16.736529565163387</v>
      </c>
      <c r="AW21">
        <v>18</v>
      </c>
      <c r="AX21">
        <f>IF(Z21&gt;0, (R21*SUMPRODUCT(K21:$K$98, X21:$X$98)-K21*$AZ$3)/Z21, 0)</f>
        <v>643.81321874759999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2.2569180000000001E-3</v>
      </c>
      <c r="Q22" s="5">
        <f t="shared" si="30"/>
        <v>12.5</v>
      </c>
      <c r="R22">
        <f t="shared" si="0"/>
        <v>50000</v>
      </c>
      <c r="S22">
        <f t="shared" si="1"/>
        <v>669.41820119217948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522.94253922229382</v>
      </c>
      <c r="AC22">
        <f t="shared" si="27"/>
        <v>537.0758136649473</v>
      </c>
      <c r="AE22">
        <f t="shared" si="2"/>
        <v>0</v>
      </c>
      <c r="AF22">
        <f t="shared" si="3"/>
        <v>0</v>
      </c>
      <c r="AG22">
        <f t="shared" si="4"/>
        <v>-10.02877970580384</v>
      </c>
      <c r="AH22">
        <f t="shared" si="5"/>
        <v>-91.660002883476096</v>
      </c>
      <c r="AI22">
        <f t="shared" si="6"/>
        <v>-101.68878258927994</v>
      </c>
      <c r="AJ22">
        <f t="shared" si="7"/>
        <v>-14.133274442653487</v>
      </c>
      <c r="AK22">
        <f t="shared" si="28"/>
        <v>36.605977745560573</v>
      </c>
      <c r="AL22">
        <f t="shared" si="8"/>
        <v>-79.21607928637286</v>
      </c>
      <c r="AN22">
        <f t="shared" si="9"/>
        <v>0</v>
      </c>
      <c r="AO22">
        <f t="shared" si="10"/>
        <v>0</v>
      </c>
      <c r="AP22">
        <f t="shared" si="11"/>
        <v>-1.898119542547243</v>
      </c>
      <c r="AQ22">
        <f t="shared" si="12"/>
        <v>-17.348236559865427</v>
      </c>
      <c r="AR22">
        <f t="shared" si="13"/>
        <v>-19.246356102412669</v>
      </c>
      <c r="AS22">
        <f t="shared" si="14"/>
        <v>-2.6749659686171992</v>
      </c>
      <c r="AT22">
        <f t="shared" si="15"/>
        <v>6.9283126931871051</v>
      </c>
      <c r="AU22">
        <f t="shared" si="16"/>
        <v>-14.993009377842764</v>
      </c>
      <c r="AW22">
        <v>19</v>
      </c>
      <c r="AX22">
        <f>IF(Z22&gt;0, (R22*SUMPRODUCT(K22:$K$98, X22:$X$98)-K22*$AZ$3)/Z22, 0)</f>
        <v>669.41820119217948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2.397513E-3</v>
      </c>
      <c r="Q23" s="5">
        <f t="shared" si="30"/>
        <v>12.5</v>
      </c>
      <c r="R23">
        <f t="shared" si="0"/>
        <v>50000</v>
      </c>
      <c r="S23">
        <f t="shared" si="1"/>
        <v>692.74748660976718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537.0758136649473</v>
      </c>
      <c r="AC23">
        <f t="shared" si="27"/>
        <v>548.90250441429168</v>
      </c>
      <c r="AE23">
        <f t="shared" si="2"/>
        <v>0</v>
      </c>
      <c r="AF23">
        <f t="shared" si="3"/>
        <v>0</v>
      </c>
      <c r="AG23">
        <f t="shared" si="4"/>
        <v>-9.9044477790270022</v>
      </c>
      <c r="AH23">
        <f t="shared" si="5"/>
        <v>-96.176518875203527</v>
      </c>
      <c r="AI23">
        <f t="shared" si="6"/>
        <v>-106.08096665423054</v>
      </c>
      <c r="AJ23">
        <f t="shared" si="7"/>
        <v>-11.82669074934438</v>
      </c>
      <c r="AK23">
        <f t="shared" si="28"/>
        <v>37.595306956546317</v>
      </c>
      <c r="AL23">
        <f t="shared" si="8"/>
        <v>-80.312350447028592</v>
      </c>
      <c r="AN23">
        <f t="shared" si="9"/>
        <v>0</v>
      </c>
      <c r="AO23">
        <f t="shared" si="10"/>
        <v>0</v>
      </c>
      <c r="AP23">
        <f t="shared" si="11"/>
        <v>-1.6737389114669283</v>
      </c>
      <c r="AQ23">
        <f t="shared" si="12"/>
        <v>-16.252736710039528</v>
      </c>
      <c r="AR23">
        <f t="shared" si="13"/>
        <v>-17.926475621506459</v>
      </c>
      <c r="AS23">
        <f t="shared" si="14"/>
        <v>-1.9985760885104351</v>
      </c>
      <c r="AT23">
        <f t="shared" si="15"/>
        <v>6.35317884909849</v>
      </c>
      <c r="AU23">
        <f t="shared" si="16"/>
        <v>-13.571872860918401</v>
      </c>
      <c r="AW23">
        <v>20</v>
      </c>
      <c r="AX23">
        <f>IF(Z23&gt;0, (R23*SUMPRODUCT(K23:$K$98, X23:$X$98)-K23*$AZ$3)/Z23, 0)</f>
        <v>692.74748660976718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2.5466569999999999E-3</v>
      </c>
      <c r="Q24" s="5">
        <f t="shared" si="30"/>
        <v>12.5</v>
      </c>
      <c r="R24">
        <f t="shared" si="0"/>
        <v>50000</v>
      </c>
      <c r="S24">
        <f t="shared" si="1"/>
        <v>714.07019853876386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548.90250441429168</v>
      </c>
      <c r="AC24">
        <f t="shared" si="27"/>
        <v>558.69880994461801</v>
      </c>
      <c r="AE24">
        <f t="shared" si="2"/>
        <v>0</v>
      </c>
      <c r="AF24">
        <f t="shared" si="3"/>
        <v>0</v>
      </c>
      <c r="AG24">
        <f t="shared" si="4"/>
        <v>-9.7801800699691395</v>
      </c>
      <c r="AH24">
        <f t="shared" si="5"/>
        <v>-100.89292507037428</v>
      </c>
      <c r="AI24">
        <f t="shared" si="6"/>
        <v>-110.67310514034341</v>
      </c>
      <c r="AJ24">
        <f t="shared" si="7"/>
        <v>-9.7963055303263218</v>
      </c>
      <c r="AK24">
        <f t="shared" si="28"/>
        <v>38.42317530900042</v>
      </c>
      <c r="AL24">
        <f t="shared" ref="AL24:AL69" si="39">SUM(AI24:AK24)</f>
        <v>-82.046235361669318</v>
      </c>
      <c r="AN24">
        <f t="shared" si="9"/>
        <v>0</v>
      </c>
      <c r="AO24">
        <f t="shared" si="10"/>
        <v>0</v>
      </c>
      <c r="AP24">
        <f t="shared" si="11"/>
        <v>-1.4756598959260709</v>
      </c>
      <c r="AQ24">
        <f t="shared" si="12"/>
        <v>-15.222996125212976</v>
      </c>
      <c r="AR24">
        <f t="shared" si="13"/>
        <v>-16.698656021139044</v>
      </c>
      <c r="AS24">
        <f t="shared" si="14"/>
        <v>-1.4780929487923986</v>
      </c>
      <c r="AT24">
        <f t="shared" si="15"/>
        <v>5.7973921207984107</v>
      </c>
      <c r="AU24">
        <f t="shared" si="16"/>
        <v>-12.379356849133035</v>
      </c>
      <c r="AW24">
        <v>21</v>
      </c>
      <c r="AX24">
        <f>IF(Z24&gt;0, (R24*SUMPRODUCT(K24:$K$98, X24:$X$98)-K24*$AZ$3)/Z24, 0)</f>
        <v>714.07019853876386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3.8442260000000001E-3</v>
      </c>
      <c r="Q25" s="5">
        <f t="shared" si="30"/>
        <v>12.5</v>
      </c>
      <c r="R25">
        <f t="shared" si="0"/>
        <v>50000</v>
      </c>
      <c r="S25">
        <f t="shared" si="1"/>
        <v>734.50849285829554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558.69880994461801</v>
      </c>
      <c r="AC25">
        <f t="shared" si="27"/>
        <v>566.73388724830306</v>
      </c>
      <c r="AE25">
        <f t="shared" si="2"/>
        <v>0</v>
      </c>
      <c r="AF25">
        <f t="shared" si="3"/>
        <v>0</v>
      </c>
      <c r="AG25">
        <f t="shared" si="4"/>
        <v>-9.6447810467597908</v>
      </c>
      <c r="AH25">
        <f t="shared" si="5"/>
        <v>-150.38889003862874</v>
      </c>
      <c r="AI25">
        <f t="shared" si="6"/>
        <v>-160.03367108538853</v>
      </c>
      <c r="AJ25">
        <f t="shared" si="7"/>
        <v>-8.0350773036850569</v>
      </c>
      <c r="AK25">
        <f t="shared" si="28"/>
        <v>39.108916696123266</v>
      </c>
      <c r="AL25">
        <f t="shared" si="39"/>
        <v>-128.95983169295033</v>
      </c>
      <c r="AN25">
        <f t="shared" si="9"/>
        <v>0</v>
      </c>
      <c r="AO25">
        <f t="shared" si="10"/>
        <v>0</v>
      </c>
      <c r="AP25">
        <f t="shared" si="11"/>
        <v>-1.2993129703819053</v>
      </c>
      <c r="AQ25">
        <f t="shared" si="12"/>
        <v>-20.259893353843914</v>
      </c>
      <c r="AR25">
        <f t="shared" si="13"/>
        <v>-21.559206324225819</v>
      </c>
      <c r="AS25">
        <f t="shared" si="14"/>
        <v>-1.0824590115715127</v>
      </c>
      <c r="AT25">
        <f t="shared" si="15"/>
        <v>5.2686237742981064</v>
      </c>
      <c r="AU25">
        <f t="shared" si="16"/>
        <v>-17.373041561499228</v>
      </c>
      <c r="AW25">
        <v>22</v>
      </c>
      <c r="AX25">
        <f>IF(Z25&gt;0, (R25*SUMPRODUCT(K25:$K$98, X25:$X$98)-K25*$AZ$3)/Z25, 0)</f>
        <v>734.50849285829554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5.3300140000000001E-3</v>
      </c>
      <c r="Q26" s="5">
        <f t="shared" si="30"/>
        <v>12.5</v>
      </c>
      <c r="R26">
        <f t="shared" si="0"/>
        <v>50000</v>
      </c>
      <c r="S26">
        <f t="shared" si="1"/>
        <v>746.61014772150918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566.73388724830306</v>
      </c>
      <c r="AC26">
        <f t="shared" si="27"/>
        <v>567.24013088454683</v>
      </c>
      <c r="AE26">
        <f t="shared" si="2"/>
        <v>0</v>
      </c>
      <c r="AF26">
        <f t="shared" si="3"/>
        <v>0</v>
      </c>
      <c r="AG26">
        <f t="shared" si="4"/>
        <v>-9.49692641828603</v>
      </c>
      <c r="AH26">
        <f t="shared" si="5"/>
        <v>-205.62727202465737</v>
      </c>
      <c r="AI26">
        <f t="shared" si="6"/>
        <v>-215.1241984429434</v>
      </c>
      <c r="AJ26">
        <f t="shared" si="7"/>
        <v>-0.50624363624376656</v>
      </c>
      <c r="AK26">
        <f t="shared" si="28"/>
        <v>39.671372107381217</v>
      </c>
      <c r="AL26">
        <f t="shared" si="39"/>
        <v>-175.95906997180595</v>
      </c>
      <c r="AN26">
        <f t="shared" si="9"/>
        <v>0</v>
      </c>
      <c r="AO26">
        <f t="shared" si="10"/>
        <v>0</v>
      </c>
      <c r="AP26">
        <f t="shared" si="11"/>
        <v>-1.1423165038889012</v>
      </c>
      <c r="AQ26">
        <f t="shared" si="12"/>
        <v>-24.733415437561217</v>
      </c>
      <c r="AR26">
        <f t="shared" si="13"/>
        <v>-25.875731941450116</v>
      </c>
      <c r="AS26">
        <f t="shared" si="14"/>
        <v>-6.0892380881935035E-2</v>
      </c>
      <c r="AT26">
        <f t="shared" si="15"/>
        <v>4.7717820581322421</v>
      </c>
      <c r="AU26">
        <f t="shared" si="16"/>
        <v>-21.164842264199809</v>
      </c>
      <c r="AW26">
        <v>23</v>
      </c>
      <c r="AX26">
        <f>IF(Z26&gt;0, (R26*SUMPRODUCT(K26:$K$98, X26:$X$98)-K26*$AZ$3)/Z26, 0)</f>
        <v>746.61014772150918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6.9004050000000001E-3</v>
      </c>
      <c r="Q27" s="5">
        <f t="shared" si="30"/>
        <v>12.5</v>
      </c>
      <c r="R27">
        <f t="shared" si="0"/>
        <v>50000</v>
      </c>
      <c r="S27">
        <f t="shared" si="1"/>
        <v>751.15466880949691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567.24013088454683</v>
      </c>
      <c r="AC27">
        <f t="shared" si="27"/>
        <v>561.04790918813512</v>
      </c>
      <c r="AE27">
        <f t="shared" si="2"/>
        <v>0</v>
      </c>
      <c r="AF27">
        <f t="shared" si="3"/>
        <v>0</v>
      </c>
      <c r="AG27">
        <f t="shared" si="4"/>
        <v>-9.3364245155617969</v>
      </c>
      <c r="AH27">
        <f t="shared" si="5"/>
        <v>-262.13055416549207</v>
      </c>
      <c r="AI27">
        <f t="shared" si="6"/>
        <v>-271.46697868105389</v>
      </c>
      <c r="AJ27">
        <f t="shared" si="7"/>
        <v>6.1922216964117069</v>
      </c>
      <c r="AK27">
        <f t="shared" si="28"/>
        <v>39.706809161918279</v>
      </c>
      <c r="AL27">
        <f t="shared" si="39"/>
        <v>-225.56794782272391</v>
      </c>
      <c r="AN27">
        <f t="shared" si="9"/>
        <v>0</v>
      </c>
      <c r="AO27">
        <f t="shared" si="10"/>
        <v>0</v>
      </c>
      <c r="AP27">
        <f t="shared" si="11"/>
        <v>-1.0026882967276738</v>
      </c>
      <c r="AQ27">
        <f t="shared" si="12"/>
        <v>-28.151594696491046</v>
      </c>
      <c r="AR27">
        <f t="shared" si="13"/>
        <v>-29.154282993218722</v>
      </c>
      <c r="AS27">
        <f t="shared" si="14"/>
        <v>0.66501562941855985</v>
      </c>
      <c r="AT27">
        <f t="shared" si="15"/>
        <v>4.2643254685660512</v>
      </c>
      <c r="AU27">
        <f t="shared" si="16"/>
        <v>-24.22494189523411</v>
      </c>
      <c r="AW27">
        <v>24</v>
      </c>
      <c r="AX27">
        <f>IF(Z27&gt;0, (R27*SUMPRODUCT(K27:$K$98, X27:$X$98)-K27*$AZ$3)/Z27, 0)</f>
        <v>751.15466880949691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8.6257439999999994E-3</v>
      </c>
      <c r="Q28" s="5">
        <f t="shared" si="30"/>
        <v>12.5</v>
      </c>
      <c r="R28">
        <f t="shared" si="0"/>
        <v>50000</v>
      </c>
      <c r="S28">
        <f t="shared" si="1"/>
        <v>749.58984021258777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561.04790918813512</v>
      </c>
      <c r="AC28">
        <f t="shared" si="27"/>
        <v>549.4509517605278</v>
      </c>
      <c r="AE28">
        <f t="shared" si="2"/>
        <v>0</v>
      </c>
      <c r="AF28">
        <f t="shared" si="3"/>
        <v>0</v>
      </c>
      <c r="AG28">
        <f t="shared" si="4"/>
        <v>-9.1625266626596176</v>
      </c>
      <c r="AH28">
        <f t="shared" si="5"/>
        <v>-322.13443098624026</v>
      </c>
      <c r="AI28">
        <f t="shared" si="6"/>
        <v>-331.29695764889988</v>
      </c>
      <c r="AJ28">
        <f t="shared" si="7"/>
        <v>11.596957427607322</v>
      </c>
      <c r="AK28">
        <f t="shared" si="28"/>
        <v>39.273353643169465</v>
      </c>
      <c r="AL28">
        <f t="shared" si="39"/>
        <v>-280.4266465781231</v>
      </c>
      <c r="AN28">
        <f t="shared" si="9"/>
        <v>0</v>
      </c>
      <c r="AO28">
        <f t="shared" si="10"/>
        <v>0</v>
      </c>
      <c r="AP28">
        <f t="shared" si="11"/>
        <v>-0.87858257250091776</v>
      </c>
      <c r="AQ28">
        <f t="shared" si="12"/>
        <v>-30.889044854889107</v>
      </c>
      <c r="AR28">
        <f t="shared" si="13"/>
        <v>-31.767627427390025</v>
      </c>
      <c r="AS28">
        <f t="shared" si="14"/>
        <v>1.1120169212117006</v>
      </c>
      <c r="AT28">
        <f t="shared" si="15"/>
        <v>3.7658699772381721</v>
      </c>
      <c r="AU28">
        <f t="shared" si="16"/>
        <v>-26.889740528940152</v>
      </c>
      <c r="AW28">
        <v>25</v>
      </c>
      <c r="AX28">
        <f>IF(Z28&gt;0, (R28*SUMPRODUCT(K28:$K$98, X28:$X$98)-K28*$AZ$3)/Z28, 0)</f>
        <v>749.58984021258777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1.0476563E-2</v>
      </c>
      <c r="Q29" s="5">
        <f t="shared" si="30"/>
        <v>12.5</v>
      </c>
      <c r="R29">
        <f t="shared" si="0"/>
        <v>50000</v>
      </c>
      <c r="S29">
        <f t="shared" si="1"/>
        <v>742.82479757586577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549.4509517605278</v>
      </c>
      <c r="AC29">
        <f t="shared" si="27"/>
        <v>533.34283303857069</v>
      </c>
      <c r="AE29">
        <f t="shared" si="2"/>
        <v>0</v>
      </c>
      <c r="AF29">
        <f t="shared" si="3"/>
        <v>0</v>
      </c>
      <c r="AG29">
        <f t="shared" si="4"/>
        <v>-8.9749096082124868</v>
      </c>
      <c r="AH29">
        <f t="shared" si="5"/>
        <v>-383.96715128213293</v>
      </c>
      <c r="AI29">
        <f t="shared" si="6"/>
        <v>-392.94206089034543</v>
      </c>
      <c r="AJ29">
        <f t="shared" si="7"/>
        <v>16.108118721957112</v>
      </c>
      <c r="AK29">
        <f t="shared" si="28"/>
        <v>38.461566623236948</v>
      </c>
      <c r="AL29">
        <f t="shared" si="39"/>
        <v>-338.37237554515139</v>
      </c>
      <c r="AN29">
        <f t="shared" si="9"/>
        <v>0</v>
      </c>
      <c r="AO29">
        <f t="shared" si="10"/>
        <v>0</v>
      </c>
      <c r="AP29">
        <f t="shared" si="11"/>
        <v>-0.76838591170035753</v>
      </c>
      <c r="AQ29">
        <f t="shared" si="12"/>
        <v>-32.873305969671186</v>
      </c>
      <c r="AR29">
        <f t="shared" si="13"/>
        <v>-33.641691881371543</v>
      </c>
      <c r="AS29">
        <f t="shared" si="14"/>
        <v>1.3790948355204398</v>
      </c>
      <c r="AT29">
        <f t="shared" si="15"/>
        <v>3.292882850672636</v>
      </c>
      <c r="AU29">
        <f t="shared" si="16"/>
        <v>-28.969714195178469</v>
      </c>
      <c r="AW29">
        <v>26</v>
      </c>
      <c r="AX29">
        <f>IF(Z29&gt;0, (R29*SUMPRODUCT(K29:$K$98, X29:$X$98)-K29*$AZ$3)/Z29, 0)</f>
        <v>742.82479757586577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1.2607808E-2</v>
      </c>
      <c r="Q30" s="5">
        <f t="shared" si="30"/>
        <v>12.5</v>
      </c>
      <c r="R30">
        <f t="shared" si="0"/>
        <v>50000</v>
      </c>
      <c r="S30">
        <f t="shared" si="1"/>
        <v>731.9687607312527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533.34283303857069</v>
      </c>
      <c r="AC30">
        <f t="shared" si="27"/>
        <v>513.6667825447314</v>
      </c>
      <c r="AE30">
        <f t="shared" si="2"/>
        <v>0</v>
      </c>
      <c r="AF30">
        <f t="shared" si="3"/>
        <v>0</v>
      </c>
      <c r="AG30">
        <f t="shared" si="4"/>
        <v>-8.7720065749726661</v>
      </c>
      <c r="AH30">
        <f t="shared" si="5"/>
        <v>-452.61574863079306</v>
      </c>
      <c r="AI30">
        <f t="shared" si="6"/>
        <v>-461.38775520576576</v>
      </c>
      <c r="AJ30">
        <f t="shared" si="7"/>
        <v>19.676050493839284</v>
      </c>
      <c r="AK30">
        <f t="shared" si="28"/>
        <v>37.333998312699954</v>
      </c>
      <c r="AL30">
        <f t="shared" si="39"/>
        <v>-404.3777063992265</v>
      </c>
      <c r="AN30">
        <f t="shared" si="9"/>
        <v>0</v>
      </c>
      <c r="AO30">
        <f t="shared" si="10"/>
        <v>0</v>
      </c>
      <c r="AP30">
        <f t="shared" si="11"/>
        <v>-0.67054856298100984</v>
      </c>
      <c r="AQ30">
        <f t="shared" si="12"/>
        <v>-34.598793016510932</v>
      </c>
      <c r="AR30">
        <f t="shared" si="13"/>
        <v>-35.269341579491943</v>
      </c>
      <c r="AS30">
        <f t="shared" si="14"/>
        <v>1.5040740417852267</v>
      </c>
      <c r="AT30">
        <f t="shared" si="15"/>
        <v>2.853880546594826</v>
      </c>
      <c r="AU30">
        <f t="shared" si="16"/>
        <v>-30.91138699111189</v>
      </c>
      <c r="AW30">
        <v>27</v>
      </c>
      <c r="AX30">
        <f>IF(Z30&gt;0, (R30*SUMPRODUCT(K30:$K$98, X30:$X$98)-K30*$AZ$3)/Z30, 0)</f>
        <v>731.9687607312527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1.5033739000000001E-2</v>
      </c>
      <c r="Q31" s="5">
        <f t="shared" si="30"/>
        <v>12.5</v>
      </c>
      <c r="R31">
        <f t="shared" si="0"/>
        <v>50000</v>
      </c>
      <c r="S31">
        <f t="shared" si="1"/>
        <v>717.41653436237857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513.6667825447314</v>
      </c>
      <c r="AC31">
        <f t="shared" si="27"/>
        <v>490.85125334592766</v>
      </c>
      <c r="AE31">
        <f t="shared" si="2"/>
        <v>0</v>
      </c>
      <c r="AF31">
        <f t="shared" si="3"/>
        <v>0</v>
      </c>
      <c r="AG31">
        <f t="shared" si="4"/>
        <v>-8.552410451868516</v>
      </c>
      <c r="AH31">
        <f t="shared" si="5"/>
        <v>-527.50422941769193</v>
      </c>
      <c r="AI31">
        <f t="shared" si="6"/>
        <v>-536.0566398695604</v>
      </c>
      <c r="AJ31">
        <f t="shared" si="7"/>
        <v>22.815529198803745</v>
      </c>
      <c r="AK31">
        <f t="shared" si="28"/>
        <v>35.956674778131202</v>
      </c>
      <c r="AL31">
        <f t="shared" si="39"/>
        <v>-477.28443589262542</v>
      </c>
      <c r="AN31">
        <f t="shared" si="9"/>
        <v>0</v>
      </c>
      <c r="AO31">
        <f t="shared" si="10"/>
        <v>0</v>
      </c>
      <c r="AP31">
        <f t="shared" si="11"/>
        <v>-0.58371627256117686</v>
      </c>
      <c r="AQ31">
        <f t="shared" si="12"/>
        <v>-36.003043152434152</v>
      </c>
      <c r="AR31">
        <f t="shared" si="13"/>
        <v>-36.586759424995329</v>
      </c>
      <c r="AS31">
        <f t="shared" si="14"/>
        <v>1.5571979075825071</v>
      </c>
      <c r="AT31">
        <f t="shared" si="15"/>
        <v>2.4541030032766606</v>
      </c>
      <c r="AU31">
        <f t="shared" si="16"/>
        <v>-32.575458514136159</v>
      </c>
      <c r="AW31">
        <v>28</v>
      </c>
      <c r="AX31">
        <f>IF(Z31&gt;0, (R31*SUMPRODUCT(K31:$K$98, X31:$X$98)-K31*$AZ$3)/Z31, 0)</f>
        <v>717.41653436237857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1.7719183999999999E-2</v>
      </c>
      <c r="Q32" s="5">
        <f t="shared" si="30"/>
        <v>12.5</v>
      </c>
      <c r="R32">
        <f t="shared" si="0"/>
        <v>50000</v>
      </c>
      <c r="S32">
        <f t="shared" si="1"/>
        <v>699.56358263374545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490.85125334592766</v>
      </c>
      <c r="AC32">
        <f t="shared" si="27"/>
        <v>465.3689814593032</v>
      </c>
      <c r="AE32">
        <f t="shared" si="2"/>
        <v>0</v>
      </c>
      <c r="AF32">
        <f t="shared" si="3"/>
        <v>0</v>
      </c>
      <c r="AG32">
        <f t="shared" si="4"/>
        <v>-8.3153446129096498</v>
      </c>
      <c r="AH32">
        <f t="shared" si="5"/>
        <v>-606.16693776072555</v>
      </c>
      <c r="AI32">
        <f t="shared" si="6"/>
        <v>-614.48228237363514</v>
      </c>
      <c r="AJ32">
        <f t="shared" si="7"/>
        <v>25.48227188662446</v>
      </c>
      <c r="AK32">
        <f t="shared" si="28"/>
        <v>34.359587734214941</v>
      </c>
      <c r="AL32">
        <f t="shared" si="39"/>
        <v>-554.64042275279576</v>
      </c>
      <c r="AN32">
        <f t="shared" si="9"/>
        <v>0</v>
      </c>
      <c r="AO32">
        <f t="shared" si="10"/>
        <v>0</v>
      </c>
      <c r="AP32">
        <f t="shared" si="11"/>
        <v>-0.50672869089130312</v>
      </c>
      <c r="AQ32">
        <f t="shared" si="12"/>
        <v>-36.939200133234444</v>
      </c>
      <c r="AR32">
        <f t="shared" si="13"/>
        <v>-37.445928824125744</v>
      </c>
      <c r="AS32">
        <f t="shared" si="14"/>
        <v>1.5528638769821446</v>
      </c>
      <c r="AT32">
        <f t="shared" si="15"/>
        <v>2.0938385265588257</v>
      </c>
      <c r="AU32">
        <f t="shared" si="16"/>
        <v>-33.799226420584773</v>
      </c>
      <c r="AW32">
        <v>29</v>
      </c>
      <c r="AX32">
        <f>IF(Z32&gt;0, (R32*SUMPRODUCT(K32:$K$98, X32:$X$98)-K32*$AZ$3)/Z32, 0)</f>
        <v>699.56358263374545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2.0768709E-2</v>
      </c>
      <c r="Q33" s="5">
        <f t="shared" si="30"/>
        <v>12.5</v>
      </c>
      <c r="R33">
        <f t="shared" si="0"/>
        <v>50000</v>
      </c>
      <c r="S33">
        <f t="shared" si="1"/>
        <v>679.04918285333952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465.3689814593032</v>
      </c>
      <c r="AC33">
        <f t="shared" si="27"/>
        <v>437.82332709911338</v>
      </c>
      <c r="AE33">
        <f t="shared" si="2"/>
        <v>0</v>
      </c>
      <c r="AF33">
        <f t="shared" si="3"/>
        <v>0</v>
      </c>
      <c r="AG33">
        <f t="shared" si="4"/>
        <v>-8.0594921942803168</v>
      </c>
      <c r="AH33">
        <f t="shared" si="5"/>
        <v>-690.79589000095268</v>
      </c>
      <c r="AI33">
        <f t="shared" si="6"/>
        <v>-698.85538219523301</v>
      </c>
      <c r="AJ33">
        <f t="shared" si="7"/>
        <v>27.545654360189815</v>
      </c>
      <c r="AK33">
        <f t="shared" si="28"/>
        <v>32.575828702151227</v>
      </c>
      <c r="AL33">
        <f t="shared" si="39"/>
        <v>-638.73389913289202</v>
      </c>
      <c r="AN33">
        <f t="shared" si="9"/>
        <v>0</v>
      </c>
      <c r="AO33">
        <f t="shared" si="10"/>
        <v>0</v>
      </c>
      <c r="AP33">
        <f t="shared" si="11"/>
        <v>-0.43851544933867653</v>
      </c>
      <c r="AQ33">
        <f t="shared" si="12"/>
        <v>-37.586074010972943</v>
      </c>
      <c r="AR33">
        <f t="shared" si="13"/>
        <v>-38.024589460311617</v>
      </c>
      <c r="AS33">
        <f t="shared" si="14"/>
        <v>1.4987538554425188</v>
      </c>
      <c r="AT33">
        <f t="shared" si="15"/>
        <v>1.7724446921161388</v>
      </c>
      <c r="AU33">
        <f t="shared" si="16"/>
        <v>-34.753390912752963</v>
      </c>
      <c r="AW33">
        <v>30</v>
      </c>
      <c r="AX33">
        <f>IF(Z33&gt;0, (R33*SUMPRODUCT(K33:$K$98, X33:$X$98)-K33*$AZ$3)/Z33, 0)</f>
        <v>679.04918285333952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2.4225090000000001E-2</v>
      </c>
      <c r="Q34" s="5">
        <f t="shared" si="30"/>
        <v>12.5</v>
      </c>
      <c r="R34">
        <f t="shared" si="0"/>
        <v>50000</v>
      </c>
      <c r="S34">
        <f t="shared" si="1"/>
        <v>656.22180265708153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437.82332709911338</v>
      </c>
      <c r="AC34">
        <f t="shared" si="27"/>
        <v>408.6243475283589</v>
      </c>
      <c r="AE34">
        <f t="shared" si="2"/>
        <v>0</v>
      </c>
      <c r="AF34">
        <f t="shared" si="3"/>
        <v>0</v>
      </c>
      <c r="AG34">
        <f t="shared" si="4"/>
        <v>-7.7836553485767759</v>
      </c>
      <c r="AH34">
        <f t="shared" si="5"/>
        <v>-780.96769504295264</v>
      </c>
      <c r="AI34">
        <f t="shared" si="6"/>
        <v>-788.7513503915294</v>
      </c>
      <c r="AJ34">
        <f t="shared" si="7"/>
        <v>29.198979570754489</v>
      </c>
      <c r="AK34">
        <f t="shared" si="28"/>
        <v>30.647632896937939</v>
      </c>
      <c r="AL34">
        <f t="shared" si="39"/>
        <v>-728.90473792383705</v>
      </c>
      <c r="AN34">
        <f t="shared" si="9"/>
        <v>0</v>
      </c>
      <c r="AO34">
        <f t="shared" si="10"/>
        <v>0</v>
      </c>
      <c r="AP34">
        <f t="shared" si="11"/>
        <v>-0.37813144519524095</v>
      </c>
      <c r="AQ34">
        <f t="shared" si="12"/>
        <v>-37.939557952213853</v>
      </c>
      <c r="AR34">
        <f t="shared" si="13"/>
        <v>-38.31768939740909</v>
      </c>
      <c r="AS34">
        <f t="shared" si="14"/>
        <v>1.4184919358402146</v>
      </c>
      <c r="AT34">
        <f t="shared" si="15"/>
        <v>1.4888677877099665</v>
      </c>
      <c r="AU34">
        <f t="shared" si="16"/>
        <v>-35.410329673858911</v>
      </c>
      <c r="AW34">
        <v>31</v>
      </c>
      <c r="AX34">
        <f>IF(Z34&gt;0, (R34*SUMPRODUCT(K34:$K$98, X34:$X$98)-K34*$AZ$3)/Z34, 0)</f>
        <v>656.22180265708153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2.7828815E-2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631.1969533275726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408.6243475283589</v>
      </c>
      <c r="AC35">
        <f t="shared" si="27"/>
        <v>378.17326675491131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-7.4892088903717058</v>
      </c>
      <c r="AH35">
        <f t="shared" ref="AH35:AH66" si="45">-X35*R35</f>
        <v>-866.43961887721446</v>
      </c>
      <c r="AI35">
        <f t="shared" ref="AI35:AI66" si="46">SUM(AE35:AH35)</f>
        <v>-873.9288277675862</v>
      </c>
      <c r="AJ35">
        <f t="shared" ref="AJ35:AJ66" si="47">AB35-AC35</f>
        <v>30.451080773447586</v>
      </c>
      <c r="AK35">
        <f t="shared" si="28"/>
        <v>28.603704326985124</v>
      </c>
      <c r="AL35">
        <f t="shared" si="39"/>
        <v>-814.8740426671535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-0.32484569706184602</v>
      </c>
      <c r="AQ35">
        <f t="shared" ref="AQ35:AQ66" si="51">AH35*$K35</f>
        <v>-37.581964407217853</v>
      </c>
      <c r="AR35">
        <f t="shared" ref="AR35:AR66" si="52">AI35*$K35</f>
        <v>-37.9068101042797</v>
      </c>
      <c r="AS35">
        <f t="shared" ref="AS35:AS66" si="53">AJ35*$K35</f>
        <v>1.3208207575641815</v>
      </c>
      <c r="AT35">
        <f t="shared" ref="AT35:AT66" si="54">AK35*$K35</f>
        <v>1.2406904930367422</v>
      </c>
      <c r="AU35">
        <f t="shared" ref="AU35:AU66" si="55">AL35*$K35</f>
        <v>-35.345298853678777</v>
      </c>
      <c r="AW35">
        <v>32</v>
      </c>
      <c r="AX35">
        <f>IF(Z35&gt;0, (R35*SUMPRODUCT(K35:$K$98, X35:$X$98)-K35*$AZ$3)/Z35, 0)</f>
        <v>631.1969533275726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3.1684449000000003E-2</v>
      </c>
      <c r="Q36" s="5">
        <f t="shared" si="30"/>
        <v>12.5</v>
      </c>
      <c r="R36">
        <f t="shared" si="40"/>
        <v>50000</v>
      </c>
      <c r="S36">
        <f t="shared" si="41"/>
        <v>604.84223272285487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378.17326675491131</v>
      </c>
      <c r="AC36">
        <f t="shared" si="27"/>
        <v>347.27744268587776</v>
      </c>
      <c r="AE36">
        <f t="shared" si="42"/>
        <v>0</v>
      </c>
      <c r="AF36">
        <f t="shared" si="43"/>
        <v>0</v>
      </c>
      <c r="AG36">
        <f t="shared" si="44"/>
        <v>-7.1770253443306595</v>
      </c>
      <c r="AH36">
        <f t="shared" si="45"/>
        <v>-949.16582854931573</v>
      </c>
      <c r="AI36">
        <f t="shared" si="46"/>
        <v>-956.34285389364641</v>
      </c>
      <c r="AJ36">
        <f t="shared" si="47"/>
        <v>30.895824069033551</v>
      </c>
      <c r="AK36">
        <f t="shared" ref="AK36:AK67" si="59">G36*SUM(AB36:AB36, AE36:AF36)</f>
        <v>26.472128672843795</v>
      </c>
      <c r="AL36">
        <f t="shared" si="39"/>
        <v>-898.97490115176902</v>
      </c>
      <c r="AN36">
        <f t="shared" si="48"/>
        <v>0</v>
      </c>
      <c r="AO36">
        <f t="shared" si="49"/>
        <v>0</v>
      </c>
      <c r="AP36">
        <f t="shared" si="50"/>
        <v>-0.2779506099730375</v>
      </c>
      <c r="AQ36">
        <f t="shared" si="51"/>
        <v>-36.759131862233964</v>
      </c>
      <c r="AR36">
        <f t="shared" si="52"/>
        <v>-37.037082472207004</v>
      </c>
      <c r="AS36">
        <f t="shared" si="53"/>
        <v>1.1965281901074871</v>
      </c>
      <c r="AT36">
        <f t="shared" si="54"/>
        <v>1.025208071435044</v>
      </c>
      <c r="AU36">
        <f t="shared" si="55"/>
        <v>-34.815346210664472</v>
      </c>
      <c r="AW36">
        <v>33</v>
      </c>
      <c r="AX36">
        <f>IF(Z36&gt;0, (R36*SUMPRODUCT(K36:$K$98, X36:$X$98)-K36*$AZ$3)/Z36, 0)</f>
        <v>604.84223272285487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40"/>
        <v>50000</v>
      </c>
      <c r="S37">
        <f t="shared" si="41"/>
        <v>577.75578439854712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347.27744268587776</v>
      </c>
      <c r="AC37">
        <f t="shared" si="27"/>
        <v>316.48807898273679</v>
      </c>
      <c r="AE37">
        <f t="shared" si="42"/>
        <v>0</v>
      </c>
      <c r="AF37">
        <f t="shared" si="43"/>
        <v>0</v>
      </c>
      <c r="AG37">
        <f t="shared" si="44"/>
        <v>-6.8473585104865258</v>
      </c>
      <c r="AH37">
        <f t="shared" si="45"/>
        <v>-1031.5863216033035</v>
      </c>
      <c r="AI37">
        <f t="shared" si="46"/>
        <v>-1038.4336801137902</v>
      </c>
      <c r="AJ37">
        <f t="shared" si="47"/>
        <v>30.789363703140964</v>
      </c>
      <c r="AK37">
        <f t="shared" si="59"/>
        <v>24.309420988011446</v>
      </c>
      <c r="AL37">
        <f t="shared" si="39"/>
        <v>-983.33489542263783</v>
      </c>
      <c r="AN37">
        <f t="shared" si="48"/>
        <v>0</v>
      </c>
      <c r="AO37">
        <f t="shared" si="49"/>
        <v>0</v>
      </c>
      <c r="AP37">
        <f t="shared" si="50"/>
        <v>-0.23677082965920626</v>
      </c>
      <c r="AQ37">
        <f t="shared" si="51"/>
        <v>-35.670623767843033</v>
      </c>
      <c r="AR37">
        <f t="shared" si="52"/>
        <v>-35.907394597502247</v>
      </c>
      <c r="AS37">
        <f t="shared" si="53"/>
        <v>1.0646475100591395</v>
      </c>
      <c r="AT37">
        <f t="shared" si="54"/>
        <v>0.840581337613857</v>
      </c>
      <c r="AU37">
        <f t="shared" si="55"/>
        <v>-34.002165749829253</v>
      </c>
      <c r="AW37">
        <v>34</v>
      </c>
      <c r="AX37">
        <f>IF(Z37&gt;0, (R37*SUMPRODUCT(K37:$K$98, X37:$X$98)-K37*$AZ$3)/Z37, 0)</f>
        <v>577.75578439854712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40"/>
        <v>50000</v>
      </c>
      <c r="S38">
        <f t="shared" si="41"/>
        <v>550.45065821809305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316.48807898273679</v>
      </c>
      <c r="AC38">
        <f t="shared" si="27"/>
        <v>286.1476053569412</v>
      </c>
      <c r="AE38">
        <f t="shared" si="42"/>
        <v>0</v>
      </c>
      <c r="AF38">
        <f t="shared" si="43"/>
        <v>0</v>
      </c>
      <c r="AG38">
        <f t="shared" si="44"/>
        <v>-6.4980303203572332</v>
      </c>
      <c r="AH38">
        <f t="shared" si="45"/>
        <v>-1123.4184200977079</v>
      </c>
      <c r="AI38">
        <f t="shared" si="46"/>
        <v>-1129.9164504180651</v>
      </c>
      <c r="AJ38">
        <f t="shared" si="47"/>
        <v>30.340473625795596</v>
      </c>
      <c r="AK38">
        <f t="shared" si="59"/>
        <v>22.154165528791577</v>
      </c>
      <c r="AL38">
        <f t="shared" si="39"/>
        <v>-1077.421811263478</v>
      </c>
      <c r="AN38">
        <f t="shared" si="48"/>
        <v>0</v>
      </c>
      <c r="AO38">
        <f t="shared" si="49"/>
        <v>0</v>
      </c>
      <c r="AP38">
        <f t="shared" si="50"/>
        <v>-0.20061751181462184</v>
      </c>
      <c r="AQ38">
        <f t="shared" si="51"/>
        <v>-34.683957607991807</v>
      </c>
      <c r="AR38">
        <f t="shared" si="52"/>
        <v>-34.884575119806435</v>
      </c>
      <c r="AS38">
        <f t="shared" si="53"/>
        <v>0.93671928661447723</v>
      </c>
      <c r="AT38">
        <f t="shared" si="54"/>
        <v>0.68397858206224749</v>
      </c>
      <c r="AU38">
        <f t="shared" si="55"/>
        <v>-33.263877251129713</v>
      </c>
      <c r="AW38">
        <v>35</v>
      </c>
      <c r="AX38">
        <f>IF(Z38&gt;0, (R38*SUMPRODUCT(K38:$K$98, X38:$X$98)-K38*$AZ$3)/Z38, 0)</f>
        <v>550.45065821809305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40"/>
        <v>50000</v>
      </c>
      <c r="S39">
        <f t="shared" si="41"/>
        <v>522.36548418360599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286.1476053569412</v>
      </c>
      <c r="AC39">
        <f t="shared" si="27"/>
        <v>256.22271037577735</v>
      </c>
      <c r="AE39">
        <f t="shared" si="42"/>
        <v>0</v>
      </c>
      <c r="AF39">
        <f t="shared" si="43"/>
        <v>0</v>
      </c>
      <c r="AG39">
        <f t="shared" si="44"/>
        <v>-6.1313083974198266</v>
      </c>
      <c r="AH39">
        <f t="shared" si="45"/>
        <v>-1206.9664789353333</v>
      </c>
      <c r="AI39">
        <f t="shared" si="46"/>
        <v>-1213.0977873327531</v>
      </c>
      <c r="AJ39">
        <f t="shared" si="47"/>
        <v>29.924894981163845</v>
      </c>
      <c r="AK39">
        <f t="shared" si="59"/>
        <v>20.030332374985885</v>
      </c>
      <c r="AL39">
        <f t="shared" si="39"/>
        <v>-1163.1425599766035</v>
      </c>
      <c r="AN39">
        <f t="shared" si="48"/>
        <v>0</v>
      </c>
      <c r="AO39">
        <f t="shared" si="49"/>
        <v>0</v>
      </c>
      <c r="AP39">
        <f t="shared" si="50"/>
        <v>-0.16901383054010799</v>
      </c>
      <c r="AQ39">
        <f t="shared" si="51"/>
        <v>-33.270880326980759</v>
      </c>
      <c r="AR39">
        <f t="shared" si="52"/>
        <v>-33.439894157520868</v>
      </c>
      <c r="AS39">
        <f t="shared" si="53"/>
        <v>0.82490078812628997</v>
      </c>
      <c r="AT39">
        <f t="shared" si="54"/>
        <v>0.55215020714217322</v>
      </c>
      <c r="AU39">
        <f t="shared" si="55"/>
        <v>-32.062843162252413</v>
      </c>
      <c r="AW39">
        <v>36</v>
      </c>
      <c r="AX39">
        <f>IF(Z39&gt;0, (R39*SUMPRODUCT(K39:$K$98, X39:$X$98)-K39*$AZ$3)/Z39, 0)</f>
        <v>522.36548418360599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40"/>
        <v>50000</v>
      </c>
      <c r="S40">
        <f t="shared" si="41"/>
        <v>493.72774640495362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256.22271037577735</v>
      </c>
      <c r="AC40">
        <f t="shared" si="27"/>
        <v>227.20099310846456</v>
      </c>
      <c r="AE40">
        <f t="shared" si="42"/>
        <v>0</v>
      </c>
      <c r="AF40">
        <f t="shared" si="43"/>
        <v>0</v>
      </c>
      <c r="AG40">
        <f t="shared" si="44"/>
        <v>-5.7521831303490076</v>
      </c>
      <c r="AH40">
        <f t="shared" si="45"/>
        <v>-1271.2487323864852</v>
      </c>
      <c r="AI40">
        <f t="shared" si="46"/>
        <v>-1277.0009155168343</v>
      </c>
      <c r="AJ40">
        <f t="shared" si="47"/>
        <v>29.021717267312795</v>
      </c>
      <c r="AK40">
        <f t="shared" si="59"/>
        <v>17.935589726304418</v>
      </c>
      <c r="AL40">
        <f t="shared" si="39"/>
        <v>-1230.043608523217</v>
      </c>
      <c r="AN40">
        <f t="shared" si="48"/>
        <v>0</v>
      </c>
      <c r="AO40">
        <f t="shared" si="49"/>
        <v>0</v>
      </c>
      <c r="AP40">
        <f t="shared" si="50"/>
        <v>-0.14157408550455955</v>
      </c>
      <c r="AQ40">
        <f t="shared" si="51"/>
        <v>-31.288273105715142</v>
      </c>
      <c r="AR40">
        <f t="shared" si="52"/>
        <v>-31.429847191219704</v>
      </c>
      <c r="AS40">
        <f t="shared" si="53"/>
        <v>0.71428933828857444</v>
      </c>
      <c r="AT40">
        <f t="shared" si="54"/>
        <v>0.44143495711904729</v>
      </c>
      <c r="AU40">
        <f t="shared" si="55"/>
        <v>-30.274122895812077</v>
      </c>
      <c r="AW40">
        <v>37</v>
      </c>
      <c r="AX40">
        <f>IF(Z40&gt;0, (R40*SUMPRODUCT(K40:$K$98, X40:$X$98)-K40*$AZ$3)/Z40, 0)</f>
        <v>493.72774640495362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40"/>
        <v>50000</v>
      </c>
      <c r="S41">
        <f t="shared" si="41"/>
        <v>465.53029736532676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227.20099310846456</v>
      </c>
      <c r="AC41">
        <f t="shared" si="27"/>
        <v>199.70661559173863</v>
      </c>
      <c r="AE41">
        <f t="shared" si="42"/>
        <v>0</v>
      </c>
      <c r="AF41">
        <f t="shared" si="43"/>
        <v>0</v>
      </c>
      <c r="AG41">
        <f t="shared" si="44"/>
        <v>-5.3623420624280573</v>
      </c>
      <c r="AH41">
        <f t="shared" si="45"/>
        <v>-1329.2769464698442</v>
      </c>
      <c r="AI41">
        <f t="shared" si="46"/>
        <v>-1334.6392885322723</v>
      </c>
      <c r="AJ41">
        <f t="shared" si="47"/>
        <v>27.494377516725933</v>
      </c>
      <c r="AK41">
        <f t="shared" si="59"/>
        <v>15.90406951759252</v>
      </c>
      <c r="AL41">
        <f t="shared" si="39"/>
        <v>-1291.2408414979539</v>
      </c>
      <c r="AN41">
        <f t="shared" si="48"/>
        <v>0</v>
      </c>
      <c r="AO41">
        <f t="shared" si="49"/>
        <v>0</v>
      </c>
      <c r="AP41">
        <f t="shared" si="50"/>
        <v>-0.11783859406810125</v>
      </c>
      <c r="AQ41">
        <f t="shared" si="51"/>
        <v>-29.211140333001961</v>
      </c>
      <c r="AR41">
        <f t="shared" si="52"/>
        <v>-29.328978927070061</v>
      </c>
      <c r="AS41">
        <f t="shared" si="53"/>
        <v>0.6041947256683543</v>
      </c>
      <c r="AT41">
        <f t="shared" si="54"/>
        <v>0.34949527092754196</v>
      </c>
      <c r="AU41">
        <f t="shared" si="55"/>
        <v>-28.375288930474166</v>
      </c>
      <c r="AW41">
        <v>38</v>
      </c>
      <c r="AX41">
        <f>IF(Z41&gt;0, (R41*SUMPRODUCT(K41:$K$98, X41:$X$98)-K41*$AZ$3)/Z41, 0)</f>
        <v>465.53029736532676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40"/>
        <v>50000</v>
      </c>
      <c r="S42">
        <f t="shared" si="41"/>
        <v>437.76727912817051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199.70661559173863</v>
      </c>
      <c r="AC42">
        <f t="shared" si="27"/>
        <v>173.88288203461991</v>
      </c>
      <c r="AE42">
        <f t="shared" si="42"/>
        <v>0</v>
      </c>
      <c r="AF42">
        <f t="shared" si="43"/>
        <v>0</v>
      </c>
      <c r="AG42">
        <f t="shared" si="44"/>
        <v>-4.9650490775862126</v>
      </c>
      <c r="AH42">
        <f t="shared" si="45"/>
        <v>-1374.6782568702561</v>
      </c>
      <c r="AI42">
        <f t="shared" si="46"/>
        <v>-1379.6433059478422</v>
      </c>
      <c r="AJ42">
        <f t="shared" si="47"/>
        <v>25.823733557118715</v>
      </c>
      <c r="AK42">
        <f t="shared" si="59"/>
        <v>13.979463091421705</v>
      </c>
      <c r="AL42">
        <f t="shared" si="39"/>
        <v>-1339.840109299302</v>
      </c>
      <c r="AN42">
        <f t="shared" si="48"/>
        <v>0</v>
      </c>
      <c r="AO42">
        <f t="shared" si="49"/>
        <v>0</v>
      </c>
      <c r="AP42">
        <f t="shared" si="50"/>
        <v>-9.7417854651022484E-2</v>
      </c>
      <c r="AQ42">
        <f t="shared" si="51"/>
        <v>-26.972181850982359</v>
      </c>
      <c r="AR42">
        <f t="shared" si="52"/>
        <v>-27.069599705633383</v>
      </c>
      <c r="AS42">
        <f t="shared" si="53"/>
        <v>0.50668033344740693</v>
      </c>
      <c r="AT42">
        <f t="shared" si="54"/>
        <v>0.27428717868817604</v>
      </c>
      <c r="AU42">
        <f t="shared" si="55"/>
        <v>-26.288632193497801</v>
      </c>
      <c r="AW42">
        <v>39</v>
      </c>
      <c r="AX42">
        <f>IF(Z42&gt;0, (R42*SUMPRODUCT(K42:$K$98, X42:$X$98)-K42*$AZ$3)/Z42, 0)</f>
        <v>437.76727912817051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40"/>
        <v>50000</v>
      </c>
      <c r="S43">
        <f t="shared" si="41"/>
        <v>410.80160083573634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173.88288203461991</v>
      </c>
      <c r="AC43">
        <f t="shared" si="27"/>
        <v>149.93517051924761</v>
      </c>
      <c r="AE43">
        <f t="shared" si="42"/>
        <v>0</v>
      </c>
      <c r="AF43">
        <f t="shared" si="43"/>
        <v>0</v>
      </c>
      <c r="AG43">
        <f t="shared" si="44"/>
        <v>-4.5622744109997049</v>
      </c>
      <c r="AH43">
        <f t="shared" si="45"/>
        <v>-1412.4967032425795</v>
      </c>
      <c r="AI43">
        <f t="shared" si="46"/>
        <v>-1417.0589776535792</v>
      </c>
      <c r="AJ43">
        <f t="shared" si="47"/>
        <v>23.947711515372305</v>
      </c>
      <c r="AK43">
        <f t="shared" si="59"/>
        <v>12.171801742423394</v>
      </c>
      <c r="AL43">
        <f t="shared" si="39"/>
        <v>-1380.9394643957835</v>
      </c>
      <c r="AN43">
        <f t="shared" si="48"/>
        <v>0</v>
      </c>
      <c r="AO43">
        <f t="shared" si="49"/>
        <v>0</v>
      </c>
      <c r="AP43">
        <f t="shared" si="50"/>
        <v>-7.9924218145341883E-2</v>
      </c>
      <c r="AQ43">
        <f t="shared" si="51"/>
        <v>-24.744827791890458</v>
      </c>
      <c r="AR43">
        <f t="shared" si="52"/>
        <v>-24.824752010035798</v>
      </c>
      <c r="AS43">
        <f t="shared" si="53"/>
        <v>0.41952805701946533</v>
      </c>
      <c r="AT43">
        <f t="shared" si="54"/>
        <v>0.21323174584540849</v>
      </c>
      <c r="AU43">
        <f t="shared" si="55"/>
        <v>-24.191992207170923</v>
      </c>
      <c r="AW43">
        <v>40</v>
      </c>
      <c r="AX43">
        <f>IF(Z43&gt;0, (R43*SUMPRODUCT(K43:$K$98, X43:$X$98)-K43*$AZ$3)/Z43, 0)</f>
        <v>410.80160083573634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40"/>
        <v>50000</v>
      </c>
      <c r="S44">
        <f t="shared" si="41"/>
        <v>384.73413496003809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149.93517051924761</v>
      </c>
      <c r="AC44">
        <f t="shared" si="27"/>
        <v>127.89076266986606</v>
      </c>
      <c r="AE44">
        <f t="shared" si="42"/>
        <v>0</v>
      </c>
      <c r="AF44">
        <f t="shared" si="43"/>
        <v>0</v>
      </c>
      <c r="AG44">
        <f t="shared" si="44"/>
        <v>-4.1551668752744648</v>
      </c>
      <c r="AH44">
        <f t="shared" si="45"/>
        <v>-1445.9391664609725</v>
      </c>
      <c r="AI44">
        <f t="shared" si="46"/>
        <v>-1450.094333336247</v>
      </c>
      <c r="AJ44">
        <f t="shared" si="47"/>
        <v>22.044407849381543</v>
      </c>
      <c r="AK44">
        <f t="shared" si="59"/>
        <v>10.495461936347333</v>
      </c>
      <c r="AL44">
        <f t="shared" si="39"/>
        <v>-1417.5544635505182</v>
      </c>
      <c r="AN44">
        <f t="shared" si="48"/>
        <v>0</v>
      </c>
      <c r="AO44">
        <f t="shared" si="49"/>
        <v>0</v>
      </c>
      <c r="AP44">
        <f t="shared" si="50"/>
        <v>-6.4993128162958949E-2</v>
      </c>
      <c r="AQ44">
        <f t="shared" si="51"/>
        <v>-22.616687219194421</v>
      </c>
      <c r="AR44">
        <f t="shared" si="52"/>
        <v>-22.681680347357382</v>
      </c>
      <c r="AS44">
        <f t="shared" si="53"/>
        <v>0.34480805889095734</v>
      </c>
      <c r="AT44">
        <f t="shared" si="54"/>
        <v>0.16416498379825525</v>
      </c>
      <c r="AU44">
        <f t="shared" si="55"/>
        <v>-22.172707304668172</v>
      </c>
      <c r="AW44">
        <v>41</v>
      </c>
      <c r="AX44">
        <f>IF(Z44&gt;0, (R44*SUMPRODUCT(K44:$K$98, X44:$X$98)-K44*$AZ$3)/Z44, 0)</f>
        <v>384.73413496003809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40"/>
        <v>50000</v>
      </c>
      <c r="S45">
        <f t="shared" si="41"/>
        <v>359.10836465609788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127.89076266986606</v>
      </c>
      <c r="AC45">
        <f t="shared" si="27"/>
        <v>107.68516468505464</v>
      </c>
      <c r="AE45">
        <f t="shared" si="42"/>
        <v>0</v>
      </c>
      <c r="AF45">
        <f t="shared" si="43"/>
        <v>0</v>
      </c>
      <c r="AG45">
        <f t="shared" si="44"/>
        <v>-3.7483520046998882</v>
      </c>
      <c r="AH45">
        <f t="shared" si="45"/>
        <v>-1461.0528072873283</v>
      </c>
      <c r="AI45">
        <f t="shared" si="46"/>
        <v>-1464.8011592920282</v>
      </c>
      <c r="AJ45">
        <f t="shared" si="47"/>
        <v>20.205597984811419</v>
      </c>
      <c r="AK45">
        <f t="shared" si="59"/>
        <v>8.9523533868906249</v>
      </c>
      <c r="AL45">
        <f t="shared" si="39"/>
        <v>-1435.6432079203262</v>
      </c>
      <c r="AN45">
        <f t="shared" si="48"/>
        <v>0</v>
      </c>
      <c r="AO45">
        <f t="shared" si="49"/>
        <v>0</v>
      </c>
      <c r="AP45">
        <f t="shared" si="50"/>
        <v>-5.2348147317457114E-2</v>
      </c>
      <c r="AQ45">
        <f t="shared" si="51"/>
        <v>-20.40454244920495</v>
      </c>
      <c r="AR45">
        <f t="shared" si="52"/>
        <v>-20.456890596522406</v>
      </c>
      <c r="AS45">
        <f t="shared" si="53"/>
        <v>0.28218417550432529</v>
      </c>
      <c r="AT45">
        <f t="shared" si="54"/>
        <v>0.12502537471061451</v>
      </c>
      <c r="AU45">
        <f t="shared" si="55"/>
        <v>-20.04968104630747</v>
      </c>
      <c r="AW45">
        <v>42</v>
      </c>
      <c r="AX45">
        <f>IF(Z45&gt;0, (R45*SUMPRODUCT(K45:$K$98, X45:$X$98)-K45*$AZ$3)/Z45, 0)</f>
        <v>359.10836465609788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40"/>
        <v>50000</v>
      </c>
      <c r="S46">
        <f t="shared" si="41"/>
        <v>334.02213487086595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107.68516468505464</v>
      </c>
      <c r="AC46">
        <f t="shared" si="27"/>
        <v>89.433380480834487</v>
      </c>
      <c r="AE46">
        <f t="shared" si="42"/>
        <v>0</v>
      </c>
      <c r="AF46">
        <f t="shared" si="43"/>
        <v>0</v>
      </c>
      <c r="AG46">
        <f t="shared" si="44"/>
        <v>-3.3468358509911971</v>
      </c>
      <c r="AH46">
        <f t="shared" si="45"/>
        <v>-1456.130534646768</v>
      </c>
      <c r="AI46">
        <f t="shared" si="46"/>
        <v>-1459.4773704977592</v>
      </c>
      <c r="AJ46">
        <f t="shared" si="47"/>
        <v>18.251784204220158</v>
      </c>
      <c r="AK46">
        <f t="shared" si="59"/>
        <v>7.5379615279538257</v>
      </c>
      <c r="AL46">
        <f t="shared" si="39"/>
        <v>-1433.687624765585</v>
      </c>
      <c r="AN46">
        <f t="shared" si="48"/>
        <v>0</v>
      </c>
      <c r="AO46">
        <f t="shared" si="49"/>
        <v>0</v>
      </c>
      <c r="AP46">
        <f t="shared" si="50"/>
        <v>-4.173278206075582E-2</v>
      </c>
      <c r="AQ46">
        <f t="shared" si="51"/>
        <v>-18.156964057985782</v>
      </c>
      <c r="AR46">
        <f t="shared" si="52"/>
        <v>-18.198696840046537</v>
      </c>
      <c r="AS46">
        <f t="shared" si="53"/>
        <v>0.22758741878215552</v>
      </c>
      <c r="AT46">
        <f t="shared" si="54"/>
        <v>9.3993287879742621E-2</v>
      </c>
      <c r="AU46">
        <f t="shared" si="55"/>
        <v>-17.877116133384636</v>
      </c>
      <c r="AW46">
        <v>43</v>
      </c>
      <c r="AX46">
        <f>IF(Z46&gt;0, (R46*SUMPRODUCT(K46:$K$98, X46:$X$98)-K46*$AZ$3)/Z46, 0)</f>
        <v>334.02213487086595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40"/>
        <v>50000</v>
      </c>
      <c r="S47">
        <f t="shared" si="41"/>
        <v>309.78518110848586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89.433380480834487</v>
      </c>
      <c r="AC47">
        <f t="shared" si="27"/>
        <v>73.198521998728012</v>
      </c>
      <c r="AE47">
        <f t="shared" si="42"/>
        <v>0</v>
      </c>
      <c r="AF47">
        <f t="shared" si="43"/>
        <v>0</v>
      </c>
      <c r="AG47">
        <f t="shared" si="44"/>
        <v>-2.9536000453929923</v>
      </c>
      <c r="AH47">
        <f t="shared" si="45"/>
        <v>-1439.0697883531707</v>
      </c>
      <c r="AI47">
        <f t="shared" si="46"/>
        <v>-1442.0233883985636</v>
      </c>
      <c r="AJ47">
        <f t="shared" si="47"/>
        <v>16.234858482106475</v>
      </c>
      <c r="AK47">
        <f t="shared" si="59"/>
        <v>6.2603366336584143</v>
      </c>
      <c r="AL47">
        <f t="shared" si="39"/>
        <v>-1419.5281932827986</v>
      </c>
      <c r="AN47">
        <f t="shared" si="48"/>
        <v>0</v>
      </c>
      <c r="AO47">
        <f t="shared" si="49"/>
        <v>0</v>
      </c>
      <c r="AP47">
        <f t="shared" si="50"/>
        <v>-3.2883390375729023E-2</v>
      </c>
      <c r="AQ47">
        <f t="shared" si="51"/>
        <v>-16.021632211899114</v>
      </c>
      <c r="AR47">
        <f t="shared" si="52"/>
        <v>-16.054515602274844</v>
      </c>
      <c r="AS47">
        <f t="shared" si="53"/>
        <v>0.18074796213337346</v>
      </c>
      <c r="AT47">
        <f t="shared" si="54"/>
        <v>6.9698364790171177E-2</v>
      </c>
      <c r="AU47">
        <f t="shared" si="55"/>
        <v>-15.804069275351297</v>
      </c>
      <c r="AW47">
        <v>44</v>
      </c>
      <c r="AX47">
        <f>IF(Z47&gt;0, (R47*SUMPRODUCT(K47:$K$98, X47:$X$98)-K47*$AZ$3)/Z47, 0)</f>
        <v>309.78518110848586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40"/>
        <v>50000</v>
      </c>
      <c r="S48">
        <f t="shared" si="41"/>
        <v>286.22124464598011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73.198521998728012</v>
      </c>
      <c r="AC48">
        <f t="shared" si="27"/>
        <v>58.893055479578258</v>
      </c>
      <c r="AE48">
        <f t="shared" si="42"/>
        <v>0</v>
      </c>
      <c r="AF48">
        <f t="shared" si="43"/>
        <v>0</v>
      </c>
      <c r="AG48">
        <f t="shared" si="44"/>
        <v>-2.5720075195860117</v>
      </c>
      <c r="AH48">
        <f t="shared" si="45"/>
        <v>-1408.2261014122043</v>
      </c>
      <c r="AI48">
        <f t="shared" si="46"/>
        <v>-1410.7981089317905</v>
      </c>
      <c r="AJ48">
        <f t="shared" si="47"/>
        <v>14.305466519149753</v>
      </c>
      <c r="AK48">
        <f t="shared" si="59"/>
        <v>5.1238965399109615</v>
      </c>
      <c r="AL48">
        <f t="shared" si="39"/>
        <v>-1391.3687458727297</v>
      </c>
      <c r="AN48">
        <f t="shared" si="48"/>
        <v>0</v>
      </c>
      <c r="AO48">
        <f t="shared" si="49"/>
        <v>0</v>
      </c>
      <c r="AP48">
        <f t="shared" si="50"/>
        <v>-2.5566961267614444E-2</v>
      </c>
      <c r="AQ48">
        <f t="shared" si="51"/>
        <v>-13.998428043726989</v>
      </c>
      <c r="AR48">
        <f t="shared" si="52"/>
        <v>-14.023995004994605</v>
      </c>
      <c r="AS48">
        <f t="shared" si="53"/>
        <v>0.14220304786244459</v>
      </c>
      <c r="AT48">
        <f t="shared" si="54"/>
        <v>5.0933935215031284E-2</v>
      </c>
      <c r="AU48">
        <f t="shared" si="55"/>
        <v>-13.830858021917129</v>
      </c>
      <c r="AW48">
        <v>45</v>
      </c>
      <c r="AX48">
        <f>IF(Z48&gt;0, (R48*SUMPRODUCT(K48:$K$98, X48:$X$98)-K48*$AZ$3)/Z48, 0)</f>
        <v>286.22124464598011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40"/>
        <v>50000</v>
      </c>
      <c r="S49">
        <f t="shared" si="41"/>
        <v>263.15855235500226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58.893055479578258</v>
      </c>
      <c r="AC49">
        <f t="shared" si="27"/>
        <v>46.426918232948928</v>
      </c>
      <c r="AE49">
        <f t="shared" si="42"/>
        <v>0</v>
      </c>
      <c r="AF49">
        <f t="shared" si="43"/>
        <v>0</v>
      </c>
      <c r="AG49">
        <f t="shared" si="44"/>
        <v>-2.2052731052000341</v>
      </c>
      <c r="AH49">
        <f t="shared" si="45"/>
        <v>-1364.0573567604695</v>
      </c>
      <c r="AI49">
        <f t="shared" si="46"/>
        <v>-1366.2626298656694</v>
      </c>
      <c r="AJ49">
        <f t="shared" si="47"/>
        <v>12.46613724662933</v>
      </c>
      <c r="AK49">
        <f t="shared" si="59"/>
        <v>4.1225138835704787</v>
      </c>
      <c r="AL49">
        <f t="shared" si="39"/>
        <v>-1349.6739787354695</v>
      </c>
      <c r="AN49">
        <f t="shared" si="48"/>
        <v>0</v>
      </c>
      <c r="AO49">
        <f t="shared" si="49"/>
        <v>0</v>
      </c>
      <c r="AP49">
        <f t="shared" si="50"/>
        <v>-1.9572722459223882E-2</v>
      </c>
      <c r="AQ49">
        <f t="shared" si="51"/>
        <v>-12.106580359312675</v>
      </c>
      <c r="AR49">
        <f t="shared" si="52"/>
        <v>-12.126153081771896</v>
      </c>
      <c r="AS49">
        <f t="shared" si="53"/>
        <v>0.1106421893467644</v>
      </c>
      <c r="AT49">
        <f t="shared" si="54"/>
        <v>3.6589037379160853E-2</v>
      </c>
      <c r="AU49">
        <f t="shared" si="55"/>
        <v>-11.978921855045972</v>
      </c>
      <c r="AW49">
        <v>46</v>
      </c>
      <c r="AX49">
        <f>IF(Z49&gt;0, (R49*SUMPRODUCT(K49:$K$98, X49:$X$98)-K49*$AZ$3)/Z49, 0)</f>
        <v>263.15855235500226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40"/>
        <v>50000</v>
      </c>
      <c r="S50">
        <f t="shared" si="41"/>
        <v>240.26129150941361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46.426918232948928</v>
      </c>
      <c r="AC50">
        <f t="shared" si="27"/>
        <v>35.688454656759141</v>
      </c>
      <c r="AE50">
        <f t="shared" si="42"/>
        <v>0</v>
      </c>
      <c r="AF50">
        <f t="shared" si="43"/>
        <v>0</v>
      </c>
      <c r="AG50">
        <f t="shared" si="44"/>
        <v>-1.8567522067615729</v>
      </c>
      <c r="AH50">
        <f t="shared" si="45"/>
        <v>-1305.8726695458438</v>
      </c>
      <c r="AI50">
        <f t="shared" si="46"/>
        <v>-1307.7294217526053</v>
      </c>
      <c r="AJ50">
        <f t="shared" si="47"/>
        <v>10.738463576189787</v>
      </c>
      <c r="AK50">
        <f t="shared" si="59"/>
        <v>3.2498842763064251</v>
      </c>
      <c r="AL50">
        <f t="shared" si="39"/>
        <v>-1293.7410739001091</v>
      </c>
      <c r="AN50">
        <f t="shared" si="48"/>
        <v>0</v>
      </c>
      <c r="AO50">
        <f t="shared" si="49"/>
        <v>0</v>
      </c>
      <c r="AP50">
        <f t="shared" si="50"/>
        <v>-1.4713797778607015E-2</v>
      </c>
      <c r="AQ50">
        <f t="shared" si="51"/>
        <v>-10.348363294970667</v>
      </c>
      <c r="AR50">
        <f t="shared" si="52"/>
        <v>-10.363077092749274</v>
      </c>
      <c r="AS50">
        <f t="shared" si="53"/>
        <v>8.5096751703111345E-2</v>
      </c>
      <c r="AT50">
        <f t="shared" si="54"/>
        <v>2.5753646540077984E-2</v>
      </c>
      <c r="AU50">
        <f t="shared" si="55"/>
        <v>-10.252226694506085</v>
      </c>
      <c r="AW50">
        <v>47</v>
      </c>
      <c r="AX50">
        <f>IF(Z50&gt;0, (R50*SUMPRODUCT(K50:$K$98, X50:$X$98)-K50*$AZ$3)/Z50, 0)</f>
        <v>240.26129150941361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40"/>
        <v>50000</v>
      </c>
      <c r="S51">
        <f t="shared" si="41"/>
        <v>216.97343024642498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35.688454656759141</v>
      </c>
      <c r="AC51">
        <f t="shared" si="27"/>
        <v>26.561624203862493</v>
      </c>
      <c r="AE51">
        <f t="shared" si="42"/>
        <v>0</v>
      </c>
      <c r="AF51">
        <f t="shared" si="43"/>
        <v>0</v>
      </c>
      <c r="AG51">
        <f t="shared" si="44"/>
        <v>-1.5302348410641482</v>
      </c>
      <c r="AH51">
        <f t="shared" si="45"/>
        <v>-1231.7993745192359</v>
      </c>
      <c r="AI51">
        <f t="shared" si="46"/>
        <v>-1233.3296093603001</v>
      </c>
      <c r="AJ51">
        <f t="shared" si="47"/>
        <v>9.1268304528966482</v>
      </c>
      <c r="AK51">
        <f t="shared" si="59"/>
        <v>2.4981918259731399</v>
      </c>
      <c r="AL51">
        <f t="shared" si="39"/>
        <v>-1221.7045870814302</v>
      </c>
      <c r="AN51">
        <f t="shared" si="48"/>
        <v>0</v>
      </c>
      <c r="AO51">
        <f t="shared" si="49"/>
        <v>0</v>
      </c>
      <c r="AP51">
        <f t="shared" si="50"/>
        <v>-1.0827068824802439E-2</v>
      </c>
      <c r="AQ51">
        <f t="shared" si="51"/>
        <v>-8.7155097037221871</v>
      </c>
      <c r="AR51">
        <f t="shared" si="52"/>
        <v>-8.7263367725469898</v>
      </c>
      <c r="AS51">
        <f t="shared" si="53"/>
        <v>6.4576245955226139E-2</v>
      </c>
      <c r="AT51">
        <f t="shared" si="54"/>
        <v>1.7675780286482309E-2</v>
      </c>
      <c r="AU51">
        <f t="shared" si="55"/>
        <v>-8.6440847463052801</v>
      </c>
      <c r="AW51">
        <v>48</v>
      </c>
      <c r="AX51">
        <f>IF(Z51&gt;0, (R51*SUMPRODUCT(K51:$K$98, X51:$X$98)-K51*$AZ$3)/Z51, 0)</f>
        <v>216.97343024642498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40"/>
        <v>50000</v>
      </c>
      <c r="S52">
        <f t="shared" si="41"/>
        <v>192.65640933884077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26.561624203862493</v>
      </c>
      <c r="AC52">
        <f t="shared" si="27"/>
        <v>18.936768823420678</v>
      </c>
      <c r="AE52">
        <f t="shared" si="42"/>
        <v>0</v>
      </c>
      <c r="AF52">
        <f t="shared" si="43"/>
        <v>0</v>
      </c>
      <c r="AG52">
        <f t="shared" si="44"/>
        <v>-1.2286620056145534</v>
      </c>
      <c r="AH52">
        <f t="shared" si="45"/>
        <v>-1145.0819481558126</v>
      </c>
      <c r="AI52">
        <f t="shared" si="46"/>
        <v>-1146.3106101614271</v>
      </c>
      <c r="AJ52">
        <f t="shared" si="47"/>
        <v>7.6248553804418151</v>
      </c>
      <c r="AK52">
        <f t="shared" si="59"/>
        <v>1.8593136942703747</v>
      </c>
      <c r="AL52">
        <f t="shared" si="39"/>
        <v>-1136.8264410867148</v>
      </c>
      <c r="AN52">
        <f t="shared" si="48"/>
        <v>0</v>
      </c>
      <c r="AO52">
        <f t="shared" si="49"/>
        <v>0</v>
      </c>
      <c r="AP52">
        <f t="shared" si="50"/>
        <v>-7.7618852420003135E-3</v>
      </c>
      <c r="AQ52">
        <f t="shared" si="51"/>
        <v>-7.2338809482645017</v>
      </c>
      <c r="AR52">
        <f t="shared" si="52"/>
        <v>-7.2416428335065017</v>
      </c>
      <c r="AS52">
        <f t="shared" si="53"/>
        <v>4.8168863511194579E-2</v>
      </c>
      <c r="AT52">
        <f t="shared" si="54"/>
        <v>1.1745931312157572E-2</v>
      </c>
      <c r="AU52">
        <f t="shared" si="55"/>
        <v>-7.1817280386831488</v>
      </c>
      <c r="AW52">
        <v>49</v>
      </c>
      <c r="AX52">
        <f>IF(Z52&gt;0, (R52*SUMPRODUCT(K52:$K$98, X52:$X$98)-K52*$AZ$3)/Z52, 0)</f>
        <v>192.65640933884077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40"/>
        <v>50000</v>
      </c>
      <c r="S53">
        <f t="shared" si="41"/>
        <v>165.67380639932162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18.936768823420678</v>
      </c>
      <c r="AC53">
        <f t="shared" si="27"/>
        <v>12.676686378085085</v>
      </c>
      <c r="AE53">
        <f t="shared" si="42"/>
        <v>0</v>
      </c>
      <c r="AF53">
        <f t="shared" si="43"/>
        <v>0</v>
      </c>
      <c r="AG53">
        <f t="shared" si="44"/>
        <v>-0.9564492008117006</v>
      </c>
      <c r="AH53">
        <f t="shared" si="45"/>
        <v>-1039.7047389868292</v>
      </c>
      <c r="AI53">
        <f t="shared" si="46"/>
        <v>-1040.6611881876408</v>
      </c>
      <c r="AJ53">
        <f t="shared" si="47"/>
        <v>6.260082445335593</v>
      </c>
      <c r="AK53">
        <f t="shared" si="59"/>
        <v>1.3255738176394476</v>
      </c>
      <c r="AL53">
        <f t="shared" si="39"/>
        <v>-1033.0755319246657</v>
      </c>
      <c r="AN53">
        <f t="shared" si="48"/>
        <v>0</v>
      </c>
      <c r="AO53">
        <f t="shared" si="49"/>
        <v>0</v>
      </c>
      <c r="AP53">
        <f t="shared" si="50"/>
        <v>-5.3948413153168074E-3</v>
      </c>
      <c r="AQ53">
        <f t="shared" si="51"/>
        <v>-5.8644432729481624</v>
      </c>
      <c r="AR53">
        <f t="shared" si="52"/>
        <v>-5.8698381142634792</v>
      </c>
      <c r="AS53">
        <f t="shared" si="53"/>
        <v>3.5309926951399867E-2</v>
      </c>
      <c r="AT53">
        <f t="shared" si="54"/>
        <v>7.4768847021195982E-3</v>
      </c>
      <c r="AU53">
        <f t="shared" si="55"/>
        <v>-5.8270513026099593</v>
      </c>
      <c r="AW53">
        <v>50</v>
      </c>
      <c r="AX53">
        <f>IF(Z53&gt;0, (R53*SUMPRODUCT(K53:$K$98, X53:$X$98)-K53*$AZ$3)/Z53, 0)</f>
        <v>165.67380639932162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40"/>
        <v>50000</v>
      </c>
      <c r="S54">
        <f t="shared" si="41"/>
        <v>133.79732785882382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12.676686378085085</v>
      </c>
      <c r="AC54">
        <f t="shared" si="27"/>
        <v>7.6817060541805873</v>
      </c>
      <c r="AE54">
        <f t="shared" si="42"/>
        <v>0</v>
      </c>
      <c r="AF54">
        <f t="shared" si="43"/>
        <v>0</v>
      </c>
      <c r="AG54">
        <f t="shared" si="44"/>
        <v>-0.71766250652310626</v>
      </c>
      <c r="AH54">
        <f t="shared" si="45"/>
        <v>-916.88880912190962</v>
      </c>
      <c r="AI54">
        <f t="shared" si="46"/>
        <v>-917.6064716284327</v>
      </c>
      <c r="AJ54">
        <f t="shared" si="47"/>
        <v>4.9949803239044979</v>
      </c>
      <c r="AK54">
        <f t="shared" si="59"/>
        <v>0.88736804646595602</v>
      </c>
      <c r="AL54">
        <f t="shared" si="39"/>
        <v>-911.72412325806215</v>
      </c>
      <c r="AN54">
        <f t="shared" si="48"/>
        <v>0</v>
      </c>
      <c r="AO54">
        <f t="shared" si="49"/>
        <v>0</v>
      </c>
      <c r="AP54">
        <f t="shared" si="50"/>
        <v>-3.6142567527734483E-3</v>
      </c>
      <c r="AQ54">
        <f t="shared" si="51"/>
        <v>-4.6175904966334924</v>
      </c>
      <c r="AR54">
        <f t="shared" si="52"/>
        <v>-4.6212047533862659</v>
      </c>
      <c r="AS54">
        <f t="shared" si="53"/>
        <v>2.5155475173288977E-2</v>
      </c>
      <c r="AT54">
        <f t="shared" si="54"/>
        <v>4.4689194781442924E-3</v>
      </c>
      <c r="AU54">
        <f t="shared" si="55"/>
        <v>-4.5915803587348316</v>
      </c>
      <c r="AW54">
        <v>51</v>
      </c>
      <c r="AX54">
        <f>IF(Z54&gt;0, (R54*SUMPRODUCT(K54:$K$98, X54:$X$98)-K54*$AZ$3)/Z54, 0)</f>
        <v>133.79732785882382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40"/>
        <v>50000</v>
      </c>
      <c r="S55">
        <f t="shared" si="41"/>
        <v>93.179686771031442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7.6817060541805873</v>
      </c>
      <c r="AC55">
        <f t="shared" si="27"/>
        <v>3.8404217620503696</v>
      </c>
      <c r="AE55">
        <f t="shared" si="42"/>
        <v>0</v>
      </c>
      <c r="AF55">
        <f t="shared" si="43"/>
        <v>0</v>
      </c>
      <c r="AG55">
        <f t="shared" si="44"/>
        <v>-0.51519031335222243</v>
      </c>
      <c r="AH55">
        <f t="shared" si="45"/>
        <v>-781.18227242261139</v>
      </c>
      <c r="AI55">
        <f t="shared" si="46"/>
        <v>-781.69746273596365</v>
      </c>
      <c r="AJ55">
        <f t="shared" si="47"/>
        <v>3.8412842921302177</v>
      </c>
      <c r="AK55">
        <f t="shared" si="59"/>
        <v>0.53771942379264115</v>
      </c>
      <c r="AL55">
        <f t="shared" si="39"/>
        <v>-777.31845902004079</v>
      </c>
      <c r="AN55">
        <f t="shared" si="48"/>
        <v>0</v>
      </c>
      <c r="AO55">
        <f t="shared" si="49"/>
        <v>0</v>
      </c>
      <c r="AP55">
        <f t="shared" si="50"/>
        <v>-2.3165859052231104E-3</v>
      </c>
      <c r="AQ55">
        <f t="shared" si="51"/>
        <v>-3.5126356121279647</v>
      </c>
      <c r="AR55">
        <f t="shared" si="52"/>
        <v>-3.5149521980331881</v>
      </c>
      <c r="AS55">
        <f t="shared" si="53"/>
        <v>1.727257834333544E-2</v>
      </c>
      <c r="AT55">
        <f t="shared" si="54"/>
        <v>2.4178894785839853E-3</v>
      </c>
      <c r="AU55">
        <f t="shared" si="55"/>
        <v>-3.4952617302112685</v>
      </c>
      <c r="AW55">
        <v>52</v>
      </c>
      <c r="AX55">
        <f>IF(Z55&gt;0, (R55*SUMPRODUCT(K55:$K$98, X55:$X$98)-K55*$AZ$3)/Z55, 0)</f>
        <v>93.179686771031442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40"/>
        <v>50000</v>
      </c>
      <c r="S56">
        <f t="shared" si="41"/>
        <v>36.343104109161288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3.8404217620503696</v>
      </c>
      <c r="AC56">
        <f t="shared" si="27"/>
        <v>1.0209166896574677</v>
      </c>
      <c r="AE56">
        <f t="shared" si="42"/>
        <v>0</v>
      </c>
      <c r="AF56">
        <f t="shared" si="43"/>
        <v>0</v>
      </c>
      <c r="AG56">
        <f t="shared" si="44"/>
        <v>-0.35113837778929474</v>
      </c>
      <c r="AH56">
        <f t="shared" si="45"/>
        <v>-635.60012971762183</v>
      </c>
      <c r="AI56">
        <f t="shared" si="46"/>
        <v>-635.95126809541114</v>
      </c>
      <c r="AJ56">
        <f t="shared" si="47"/>
        <v>2.8195050723929018</v>
      </c>
      <c r="AK56">
        <f t="shared" si="59"/>
        <v>0.26882952334352589</v>
      </c>
      <c r="AL56">
        <f t="shared" si="39"/>
        <v>-632.8629334996748</v>
      </c>
      <c r="AN56">
        <f t="shared" si="48"/>
        <v>0</v>
      </c>
      <c r="AO56">
        <f t="shared" si="49"/>
        <v>0</v>
      </c>
      <c r="AP56">
        <f t="shared" si="50"/>
        <v>-1.40974640772745E-3</v>
      </c>
      <c r="AQ56">
        <f t="shared" si="51"/>
        <v>-2.551800248271912</v>
      </c>
      <c r="AR56">
        <f t="shared" si="52"/>
        <v>-2.5532099946796394</v>
      </c>
      <c r="AS56">
        <f t="shared" si="53"/>
        <v>1.131971723626388E-2</v>
      </c>
      <c r="AT56">
        <f t="shared" si="54"/>
        <v>1.0792937451343789E-3</v>
      </c>
      <c r="AU56">
        <f t="shared" si="55"/>
        <v>-2.5408109836982415</v>
      </c>
      <c r="AW56">
        <v>53</v>
      </c>
      <c r="AX56">
        <f>IF(Z56&gt;0, (R56*SUMPRODUCT(K56:$K$98, X56:$X$98)-K56*$AZ$3)/Z56, 0)</f>
        <v>36.343104109161288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40"/>
        <v>50000</v>
      </c>
      <c r="S57">
        <f t="shared" si="41"/>
        <v>-50.636562842891941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1.0209166896574677</v>
      </c>
      <c r="AC57">
        <f t="shared" si="27"/>
        <v>-0.91201700527956131</v>
      </c>
      <c r="AE57">
        <f t="shared" si="42"/>
        <v>0</v>
      </c>
      <c r="AF57">
        <f t="shared" si="43"/>
        <v>0</v>
      </c>
      <c r="AG57">
        <f t="shared" si="44"/>
        <v>-0.22513796209599585</v>
      </c>
      <c r="AH57">
        <f t="shared" si="45"/>
        <v>-489.95612766162378</v>
      </c>
      <c r="AI57">
        <f t="shared" si="46"/>
        <v>-490.18126562371975</v>
      </c>
      <c r="AJ57">
        <f t="shared" si="47"/>
        <v>1.932933694937029</v>
      </c>
      <c r="AK57">
        <f t="shared" si="59"/>
        <v>7.1464168276022755E-2</v>
      </c>
      <c r="AL57">
        <f t="shared" si="39"/>
        <v>-488.1768677605067</v>
      </c>
      <c r="AN57">
        <f t="shared" si="48"/>
        <v>0</v>
      </c>
      <c r="AO57">
        <f t="shared" si="49"/>
        <v>0</v>
      </c>
      <c r="AP57">
        <f t="shared" si="50"/>
        <v>-8.070369256308078E-4</v>
      </c>
      <c r="AQ57">
        <f t="shared" si="51"/>
        <v>-1.7563128105131098</v>
      </c>
      <c r="AR57">
        <f t="shared" si="52"/>
        <v>-1.7571198474387406</v>
      </c>
      <c r="AS57">
        <f t="shared" si="53"/>
        <v>6.9288575417815858E-3</v>
      </c>
      <c r="AT57">
        <f t="shared" si="54"/>
        <v>2.5617280231777432E-4</v>
      </c>
      <c r="AU57">
        <f t="shared" si="55"/>
        <v>-1.7499348170946412</v>
      </c>
      <c r="AW57">
        <v>54</v>
      </c>
      <c r="AX57">
        <f>IF(Z57&gt;0, (R57*SUMPRODUCT(K57:$K$98, X57:$X$98)-K57*$AZ$3)/Z57, 0)</f>
        <v>-50.636562842891941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40"/>
        <v>50000</v>
      </c>
      <c r="S58">
        <f t="shared" si="41"/>
        <v>-196.74649895733216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-0.91201700527956131</v>
      </c>
      <c r="AC58">
        <f t="shared" si="27"/>
        <v>-2.1157703931722449</v>
      </c>
      <c r="AE58">
        <f t="shared" si="42"/>
        <v>0</v>
      </c>
      <c r="AF58">
        <f t="shared" si="43"/>
        <v>0</v>
      </c>
      <c r="AG58">
        <f t="shared" si="44"/>
        <v>-0.13442236611482766</v>
      </c>
      <c r="AH58">
        <f t="shared" si="45"/>
        <v>-353.85686544083285</v>
      </c>
      <c r="AI58">
        <f t="shared" si="46"/>
        <v>-353.9912878069477</v>
      </c>
      <c r="AJ58">
        <f t="shared" si="47"/>
        <v>1.2037533878926836</v>
      </c>
      <c r="AK58">
        <f t="shared" si="59"/>
        <v>-6.3841190369569298E-2</v>
      </c>
      <c r="AL58">
        <f t="shared" si="39"/>
        <v>-352.85137560942457</v>
      </c>
      <c r="AN58">
        <f t="shared" si="48"/>
        <v>0</v>
      </c>
      <c r="AO58">
        <f t="shared" si="49"/>
        <v>0</v>
      </c>
      <c r="AP58">
        <f t="shared" si="50"/>
        <v>-4.3022752136450212E-4</v>
      </c>
      <c r="AQ58">
        <f t="shared" si="51"/>
        <v>-1.1325419015937759</v>
      </c>
      <c r="AR58">
        <f t="shared" si="52"/>
        <v>-1.1329721291151404</v>
      </c>
      <c r="AS58">
        <f t="shared" si="53"/>
        <v>3.8526909723103357E-3</v>
      </c>
      <c r="AT58">
        <f t="shared" si="54"/>
        <v>-2.0432788000619354E-4</v>
      </c>
      <c r="AU58">
        <f t="shared" si="55"/>
        <v>-1.1293237660228364</v>
      </c>
      <c r="AW58">
        <v>55</v>
      </c>
      <c r="AX58">
        <f>IF(Z58&gt;0, (R58*SUMPRODUCT(K58:$K$98, X58:$X$98)-K58*$AZ$3)/Z58, 0)</f>
        <v>-196.74649895733216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40"/>
        <v>50000</v>
      </c>
      <c r="S59">
        <f t="shared" si="41"/>
        <v>-466.985962697133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-2.1157703931722449</v>
      </c>
      <c r="AC59">
        <f t="shared" si="27"/>
        <v>-2.7549556674263527</v>
      </c>
      <c r="AE59">
        <f t="shared" si="42"/>
        <v>0</v>
      </c>
      <c r="AF59">
        <f t="shared" si="43"/>
        <v>0</v>
      </c>
      <c r="AG59">
        <f t="shared" si="44"/>
        <v>-7.3742999990695071E-2</v>
      </c>
      <c r="AH59">
        <f t="shared" si="45"/>
        <v>-237.34056985193723</v>
      </c>
      <c r="AI59">
        <f t="shared" si="46"/>
        <v>-237.41431285192792</v>
      </c>
      <c r="AJ59">
        <f t="shared" si="47"/>
        <v>0.63918527425410776</v>
      </c>
      <c r="AK59">
        <f t="shared" si="59"/>
        <v>-0.14810392752205717</v>
      </c>
      <c r="AL59">
        <f t="shared" si="39"/>
        <v>-236.92323150519584</v>
      </c>
      <c r="AN59">
        <f t="shared" si="48"/>
        <v>0</v>
      </c>
      <c r="AO59">
        <f t="shared" si="49"/>
        <v>0</v>
      </c>
      <c r="AP59">
        <f t="shared" si="50"/>
        <v>-2.1073148696579855E-4</v>
      </c>
      <c r="AQ59">
        <f t="shared" si="51"/>
        <v>-0.67823564553272375</v>
      </c>
      <c r="AR59">
        <f t="shared" si="52"/>
        <v>-0.67844637701968946</v>
      </c>
      <c r="AS59">
        <f t="shared" si="53"/>
        <v>1.8265660917945561E-3</v>
      </c>
      <c r="AT59">
        <f t="shared" si="54"/>
        <v>-4.2322879291778308E-4</v>
      </c>
      <c r="AU59">
        <f t="shared" si="55"/>
        <v>-0.6770430397208127</v>
      </c>
      <c r="AW59">
        <v>56</v>
      </c>
      <c r="AX59">
        <f>IF(Z59&gt;0, (R59*SUMPRODUCT(K59:$K$98, X59:$X$98)-K59*$AZ$3)/Z59, 0)</f>
        <v>-466.985962697133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40"/>
        <v>50000</v>
      </c>
      <c r="S60">
        <f t="shared" si="41"/>
        <v>-1026.7657509380001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-2.7549556674263527</v>
      </c>
      <c r="AC60">
        <f t="shared" si="27"/>
        <v>-2.9926943242629442</v>
      </c>
      <c r="AE60">
        <f t="shared" si="42"/>
        <v>0</v>
      </c>
      <c r="AF60">
        <f t="shared" si="43"/>
        <v>0</v>
      </c>
      <c r="AG60">
        <f t="shared" si="44"/>
        <v>-3.6433508830141799E-2</v>
      </c>
      <c r="AH60">
        <f t="shared" si="45"/>
        <v>-146.28824464258525</v>
      </c>
      <c r="AI60">
        <f t="shared" si="46"/>
        <v>-146.32467815141538</v>
      </c>
      <c r="AJ60">
        <f t="shared" si="47"/>
        <v>0.23773865683659157</v>
      </c>
      <c r="AK60">
        <f t="shared" si="59"/>
        <v>-0.1928468967198447</v>
      </c>
      <c r="AL60">
        <f t="shared" si="39"/>
        <v>-146.27978639129864</v>
      </c>
      <c r="AN60">
        <f t="shared" si="48"/>
        <v>0</v>
      </c>
      <c r="AO60">
        <f t="shared" si="49"/>
        <v>0</v>
      </c>
      <c r="AP60">
        <f t="shared" si="50"/>
        <v>-9.2959034999521824E-5</v>
      </c>
      <c r="AQ60">
        <f t="shared" si="51"/>
        <v>-0.37325018891670025</v>
      </c>
      <c r="AR60">
        <f t="shared" si="52"/>
        <v>-0.37334314795169976</v>
      </c>
      <c r="AS60">
        <f t="shared" si="53"/>
        <v>6.0658324798320044E-4</v>
      </c>
      <c r="AT60">
        <f t="shared" si="54"/>
        <v>-4.9204323155660891E-4</v>
      </c>
      <c r="AU60">
        <f t="shared" si="55"/>
        <v>-0.37322860793527318</v>
      </c>
      <c r="AW60">
        <v>57</v>
      </c>
      <c r="AX60">
        <f>IF(Z60&gt;0, (R60*SUMPRODUCT(K60:$K$98, X60:$X$98)-K60*$AZ$3)/Z60, 0)</f>
        <v>-1026.7657509380001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40"/>
        <v>50000</v>
      </c>
      <c r="S61">
        <f t="shared" si="41"/>
        <v>-2356.6082651028819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-2.9926943242629442</v>
      </c>
      <c r="AC61">
        <f t="shared" si="27"/>
        <v>-2.9726436304152419</v>
      </c>
      <c r="AE61">
        <f t="shared" si="42"/>
        <v>0</v>
      </c>
      <c r="AF61">
        <f t="shared" si="43"/>
        <v>0</v>
      </c>
      <c r="AG61">
        <f t="shared" si="44"/>
        <v>-1.5767595289566855E-2</v>
      </c>
      <c r="AH61">
        <f t="shared" si="45"/>
        <v>-81.206313809094098</v>
      </c>
      <c r="AI61">
        <f t="shared" si="46"/>
        <v>-81.222081404383658</v>
      </c>
      <c r="AJ61">
        <f t="shared" si="47"/>
        <v>-2.0050693847702306E-2</v>
      </c>
      <c r="AK61">
        <f t="shared" si="59"/>
        <v>-0.20948860269840611</v>
      </c>
      <c r="AL61">
        <f t="shared" si="39"/>
        <v>-81.451620700929766</v>
      </c>
      <c r="AN61">
        <f t="shared" si="48"/>
        <v>0</v>
      </c>
      <c r="AO61">
        <f t="shared" si="49"/>
        <v>0</v>
      </c>
      <c r="AP61">
        <f t="shared" si="50"/>
        <v>-3.5920142351809175E-5</v>
      </c>
      <c r="AQ61">
        <f t="shared" si="51"/>
        <v>-0.18499601862678688</v>
      </c>
      <c r="AR61">
        <f t="shared" si="52"/>
        <v>-0.18503193876913868</v>
      </c>
      <c r="AS61">
        <f t="shared" si="53"/>
        <v>-4.5677464701200876E-5</v>
      </c>
      <c r="AT61">
        <f t="shared" si="54"/>
        <v>-4.7723576688877938E-4</v>
      </c>
      <c r="AU61">
        <f t="shared" si="55"/>
        <v>-0.18555485200072866</v>
      </c>
      <c r="AW61">
        <v>58</v>
      </c>
      <c r="AX61">
        <f>IF(Z61&gt;0, (R61*SUMPRODUCT(K61:$K$98, X61:$X$98)-K61*$AZ$3)/Z61, 0)</f>
        <v>-2356.6082651028819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40"/>
        <v>50000</v>
      </c>
      <c r="S62">
        <f t="shared" si="41"/>
        <v>-6117.9670646404556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-2.9726436304152419</v>
      </c>
      <c r="AC62">
        <f t="shared" si="27"/>
        <v>-2.8064781465738116</v>
      </c>
      <c r="AE62">
        <f t="shared" si="42"/>
        <v>0</v>
      </c>
      <c r="AF62">
        <f t="shared" si="43"/>
        <v>0</v>
      </c>
      <c r="AG62">
        <f t="shared" si="44"/>
        <v>-5.7340905012267024E-3</v>
      </c>
      <c r="AH62">
        <f t="shared" si="45"/>
        <v>-39.503315341777942</v>
      </c>
      <c r="AI62">
        <f t="shared" si="46"/>
        <v>-39.50904943227917</v>
      </c>
      <c r="AJ62">
        <f t="shared" si="47"/>
        <v>-0.16616548384143037</v>
      </c>
      <c r="AK62">
        <f t="shared" si="59"/>
        <v>-0.20808505412906694</v>
      </c>
      <c r="AL62">
        <f t="shared" si="39"/>
        <v>-39.883299970249666</v>
      </c>
      <c r="AN62">
        <f t="shared" si="48"/>
        <v>0</v>
      </c>
      <c r="AO62">
        <f t="shared" si="49"/>
        <v>0</v>
      </c>
      <c r="AP62">
        <f t="shared" si="50"/>
        <v>-1.1663237123786987E-5</v>
      </c>
      <c r="AQ62">
        <f t="shared" si="51"/>
        <v>-8.035041196303451E-2</v>
      </c>
      <c r="AR62">
        <f t="shared" si="52"/>
        <v>-8.0362075200158298E-2</v>
      </c>
      <c r="AS62">
        <f t="shared" si="53"/>
        <v>-3.3798340633388899E-4</v>
      </c>
      <c r="AT62">
        <f t="shared" si="54"/>
        <v>-4.2324852174972793E-4</v>
      </c>
      <c r="AU62">
        <f t="shared" si="55"/>
        <v>-8.1123307128241909E-2</v>
      </c>
      <c r="AW62">
        <v>59</v>
      </c>
      <c r="AX62">
        <f>IF(Z62&gt;0, (R62*SUMPRODUCT(K62:$K$98, X62:$X$98)-K62*$AZ$3)/Z62, 0)</f>
        <v>-6117.9670646404556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40"/>
        <v>50000</v>
      </c>
      <c r="S63">
        <f t="shared" si="41"/>
        <v>-19410.304088155572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-2.8064781465738116</v>
      </c>
      <c r="AC63">
        <f t="shared" si="27"/>
        <v>-2.5732915027616521</v>
      </c>
      <c r="AE63">
        <f t="shared" si="42"/>
        <v>0</v>
      </c>
      <c r="AF63">
        <f t="shared" si="43"/>
        <v>0</v>
      </c>
      <c r="AG63">
        <f t="shared" si="44"/>
        <v>-1.6571684626079024E-3</v>
      </c>
      <c r="AH63">
        <f t="shared" si="45"/>
        <v>-16.07832453442613</v>
      </c>
      <c r="AI63">
        <f t="shared" si="46"/>
        <v>-16.079981702888738</v>
      </c>
      <c r="AJ63">
        <f t="shared" si="47"/>
        <v>-0.23318664381215948</v>
      </c>
      <c r="AK63">
        <f t="shared" si="59"/>
        <v>-0.19645347026016682</v>
      </c>
      <c r="AL63">
        <f t="shared" si="39"/>
        <v>-16.509621816961065</v>
      </c>
      <c r="AN63">
        <f t="shared" si="48"/>
        <v>0</v>
      </c>
      <c r="AO63">
        <f t="shared" si="49"/>
        <v>0</v>
      </c>
      <c r="AP63">
        <f t="shared" si="50"/>
        <v>-3.0095613384114455E-6</v>
      </c>
      <c r="AQ63">
        <f t="shared" si="51"/>
        <v>-2.919962876260106E-2</v>
      </c>
      <c r="AR63">
        <f t="shared" si="52"/>
        <v>-2.9202638323939469E-2</v>
      </c>
      <c r="AS63">
        <f t="shared" si="53"/>
        <v>-4.2348712498823602E-4</v>
      </c>
      <c r="AT63">
        <f t="shared" si="54"/>
        <v>-3.5677650295210331E-4</v>
      </c>
      <c r="AU63">
        <f t="shared" si="55"/>
        <v>-2.998290195187981E-2</v>
      </c>
      <c r="AW63">
        <v>60</v>
      </c>
      <c r="AX63">
        <f>IF(Z63&gt;0, (R63*SUMPRODUCT(K63:$K$98, X63:$X$98)-K63*$AZ$3)/Z63, 0)</f>
        <v>-19410.304088155572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40"/>
        <v>50000</v>
      </c>
      <c r="S64">
        <f t="shared" si="41"/>
        <v>-83031.750072175739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-2.5732915027616521</v>
      </c>
      <c r="AC64">
        <f t="shared" si="27"/>
        <v>-2.322547331724973</v>
      </c>
      <c r="AE64">
        <f t="shared" si="42"/>
        <v>0</v>
      </c>
      <c r="AF64">
        <f t="shared" si="43"/>
        <v>0</v>
      </c>
      <c r="AG64">
        <f t="shared" si="44"/>
        <v>-3.4964747366309992E-4</v>
      </c>
      <c r="AH64">
        <f t="shared" si="45"/>
        <v>-5.1637972172748938</v>
      </c>
      <c r="AI64">
        <f t="shared" si="46"/>
        <v>-5.1641468647485569</v>
      </c>
      <c r="AJ64">
        <f t="shared" si="47"/>
        <v>-0.25074417103667912</v>
      </c>
      <c r="AK64">
        <f t="shared" si="59"/>
        <v>-0.18013040519331566</v>
      </c>
      <c r="AL64">
        <f t="shared" si="39"/>
        <v>-5.5950214409785515</v>
      </c>
      <c r="AN64">
        <f t="shared" si="48"/>
        <v>0</v>
      </c>
      <c r="AO64">
        <f t="shared" si="49"/>
        <v>0</v>
      </c>
      <c r="AP64">
        <f t="shared" si="50"/>
        <v>-5.6695542003968032E-7</v>
      </c>
      <c r="AQ64">
        <f t="shared" si="51"/>
        <v>-8.3731273377960318E-3</v>
      </c>
      <c r="AR64">
        <f t="shared" si="52"/>
        <v>-8.3736942932160705E-3</v>
      </c>
      <c r="AS64">
        <f t="shared" si="53"/>
        <v>-4.0658313736188968E-4</v>
      </c>
      <c r="AT64">
        <f t="shared" si="54"/>
        <v>-2.9208250375261318E-4</v>
      </c>
      <c r="AU64">
        <f t="shared" si="55"/>
        <v>-9.0723599343305733E-3</v>
      </c>
      <c r="AW64">
        <v>61</v>
      </c>
      <c r="AX64">
        <f>IF(Z64&gt;0, (R64*SUMPRODUCT(K64:$K$98, X64:$X$98)-K64*$AZ$3)/Z64, 0)</f>
        <v>-83031.750072175739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40"/>
        <v>50000</v>
      </c>
      <c r="S65">
        <f t="shared" si="41"/>
        <v>-356569.74409184785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-2.322547331724973</v>
      </c>
      <c r="AC65">
        <f t="shared" si="27"/>
        <v>-2.0809706378134116</v>
      </c>
      <c r="AE65">
        <f t="shared" si="42"/>
        <v>0</v>
      </c>
      <c r="AF65">
        <f t="shared" si="43"/>
        <v>0</v>
      </c>
      <c r="AG65">
        <f t="shared" si="44"/>
        <v>-7.2951038061062318E-5</v>
      </c>
      <c r="AH65">
        <f t="shared" si="45"/>
        <v>-1.0927998434616264</v>
      </c>
      <c r="AI65">
        <f t="shared" si="46"/>
        <v>-1.0928727944996874</v>
      </c>
      <c r="AJ65">
        <f t="shared" si="47"/>
        <v>-0.24157669391156134</v>
      </c>
      <c r="AK65">
        <f t="shared" si="59"/>
        <v>-0.16257831322074812</v>
      </c>
      <c r="AL65">
        <f t="shared" si="39"/>
        <v>-1.4970278016319969</v>
      </c>
      <c r="AN65">
        <f t="shared" si="48"/>
        <v>0</v>
      </c>
      <c r="AO65">
        <f t="shared" si="49"/>
        <v>0</v>
      </c>
      <c r="AP65">
        <f t="shared" si="50"/>
        <v>-1.0561654835443008E-7</v>
      </c>
      <c r="AQ65">
        <f t="shared" si="51"/>
        <v>-1.5821261845797205E-3</v>
      </c>
      <c r="AR65">
        <f t="shared" si="52"/>
        <v>-1.5822318011280748E-3</v>
      </c>
      <c r="AS65">
        <f t="shared" si="53"/>
        <v>-3.4974823185459454E-4</v>
      </c>
      <c r="AT65">
        <f t="shared" si="54"/>
        <v>-2.3537650369400077E-4</v>
      </c>
      <c r="AU65">
        <f t="shared" si="55"/>
        <v>-2.1673565366766702E-3</v>
      </c>
      <c r="AW65">
        <v>62</v>
      </c>
      <c r="AX65">
        <f>IF(Z65&gt;0, (R65*SUMPRODUCT(K65:$K$98, X65:$X$98)-K65*$AZ$3)/Z65, 0)</f>
        <v>-356569.74409184785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40"/>
        <v>50000</v>
      </c>
      <c r="S66">
        <f t="shared" si="41"/>
        <v>-1545826.8266294736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-2.0809706378134116</v>
      </c>
      <c r="AC66">
        <f t="shared" si="27"/>
        <v>-1.8593832807396362</v>
      </c>
      <c r="AE66">
        <f t="shared" si="42"/>
        <v>0</v>
      </c>
      <c r="AF66">
        <f t="shared" si="43"/>
        <v>0</v>
      </c>
      <c r="AG66">
        <f t="shared" si="44"/>
        <v>-1.5035507605934766E-5</v>
      </c>
      <c r="AH66">
        <f t="shared" si="45"/>
        <v>-0.22874408029806773</v>
      </c>
      <c r="AI66">
        <f t="shared" si="46"/>
        <v>-0.22875911580567365</v>
      </c>
      <c r="AJ66">
        <f t="shared" si="47"/>
        <v>-0.22158735707377542</v>
      </c>
      <c r="AK66">
        <f t="shared" si="59"/>
        <v>-0.14566794464693883</v>
      </c>
      <c r="AL66">
        <f t="shared" si="39"/>
        <v>-0.59601441752638795</v>
      </c>
      <c r="AN66">
        <f t="shared" si="48"/>
        <v>0</v>
      </c>
      <c r="AO66">
        <f t="shared" si="49"/>
        <v>0</v>
      </c>
      <c r="AP66">
        <f t="shared" si="50"/>
        <v>-1.9435716973211612E-8</v>
      </c>
      <c r="AQ66">
        <f t="shared" si="51"/>
        <v>-2.9568707093174566E-4</v>
      </c>
      <c r="AR66">
        <f t="shared" si="52"/>
        <v>-2.9570650664871887E-4</v>
      </c>
      <c r="AS66">
        <f t="shared" si="53"/>
        <v>-2.8643590025706538E-4</v>
      </c>
      <c r="AT66">
        <f t="shared" si="54"/>
        <v>-1.8829832809301707E-4</v>
      </c>
      <c r="AU66">
        <f t="shared" si="55"/>
        <v>-7.7044073499880146E-4</v>
      </c>
      <c r="AW66">
        <v>63</v>
      </c>
      <c r="AX66">
        <f>IF(Z66&gt;0, (R66*SUMPRODUCT(K66:$K$98, X66:$X$98)-K66*$AZ$3)/Z66, 0)</f>
        <v>-1545826.8266294736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-6789779.7821098231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-1.8593832807396362</v>
      </c>
      <c r="AC67">
        <f t="shared" si="27"/>
        <v>-1.6604205006156083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-3.0568379128263446E-6</v>
      </c>
      <c r="AH67">
        <f t="shared" ref="AH67:AH98" si="66">-X67*R67</f>
        <v>-4.7313258468196298E-2</v>
      </c>
      <c r="AI67">
        <f t="shared" ref="AI67:AI98" si="67">SUM(AE67:AH67)</f>
        <v>-4.7316315306109122E-2</v>
      </c>
      <c r="AJ67">
        <f t="shared" ref="AJ67:AJ98" si="68">AB67-AC67</f>
        <v>-0.1989627801240279</v>
      </c>
      <c r="AK67">
        <f t="shared" si="59"/>
        <v>-0.13015682965177455</v>
      </c>
      <c r="AL67">
        <f t="shared" si="39"/>
        <v>-0.37643592508191159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-3.5280672914766066E-9</v>
      </c>
      <c r="AQ67">
        <f t="shared" ref="AQ67:AQ98" si="72">AH67*$K67</f>
        <v>-5.4606872989377475E-5</v>
      </c>
      <c r="AR67">
        <f t="shared" ref="AR67:AR98" si="73">AI67*$K67</f>
        <v>-5.4610401056668948E-5</v>
      </c>
      <c r="AS67">
        <f t="shared" ref="AS67:AS98" si="74">AJ67*$K67</f>
        <v>-2.2963405217904073E-4</v>
      </c>
      <c r="AT67">
        <f t="shared" ref="AT67:AT98" si="75">AK67*$K67</f>
        <v>-1.5022126345984151E-4</v>
      </c>
      <c r="AU67">
        <f t="shared" ref="AU67:AU98" si="76">AL67*$K67</f>
        <v>-4.3446571669555119E-4</v>
      </c>
      <c r="AW67">
        <v>64</v>
      </c>
      <c r="AX67">
        <f>IF(Z67&gt;0, (R67*SUMPRODUCT(K67:$K$98, X67:$X$98)-K67*$AZ$3)/Z67, 0)</f>
        <v>-6789779.7821098231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1"/>
        <v>50000</v>
      </c>
      <c r="S68">
        <f t="shared" si="62"/>
        <v>-30279834.942002993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-1.6604205006156083</v>
      </c>
      <c r="AC68">
        <f t="shared" ref="AC68:AC98" si="80">S68*Z68</f>
        <v>-1.4825657617788122</v>
      </c>
      <c r="AE68">
        <f t="shared" si="63"/>
        <v>0</v>
      </c>
      <c r="AF68">
        <f t="shared" si="64"/>
        <v>0</v>
      </c>
      <c r="AG68">
        <f t="shared" si="65"/>
        <v>-6.1202685079792792E-7</v>
      </c>
      <c r="AH68">
        <f t="shared" si="66"/>
        <v>-9.6569707316006125E-3</v>
      </c>
      <c r="AI68">
        <f t="shared" si="67"/>
        <v>-9.6575827584514107E-3</v>
      </c>
      <c r="AJ68">
        <f t="shared" si="68"/>
        <v>-0.17785473883679614</v>
      </c>
      <c r="AK68">
        <f t="shared" ref="AK68:AK98" si="81">G68*SUM(AB68:AB68, AE68:AF68)</f>
        <v>-0.11622943504309259</v>
      </c>
      <c r="AL68">
        <f t="shared" si="39"/>
        <v>-0.30374175663834013</v>
      </c>
      <c r="AN68">
        <f t="shared" si="69"/>
        <v>0</v>
      </c>
      <c r="AO68">
        <f t="shared" si="70"/>
        <v>0</v>
      </c>
      <c r="AP68">
        <f t="shared" si="71"/>
        <v>-6.3069138979292289E-10</v>
      </c>
      <c r="AQ68">
        <f t="shared" si="72"/>
        <v>-9.9514723642634506E-6</v>
      </c>
      <c r="AR68">
        <f t="shared" si="73"/>
        <v>-9.9521030556532434E-6</v>
      </c>
      <c r="AS68">
        <f t="shared" si="74"/>
        <v>-1.832786458175702E-4</v>
      </c>
      <c r="AT68">
        <f t="shared" si="75"/>
        <v>-1.1977399982795413E-4</v>
      </c>
      <c r="AU68">
        <f t="shared" si="76"/>
        <v>-3.1300474870117753E-4</v>
      </c>
      <c r="AW68">
        <v>65</v>
      </c>
      <c r="AX68">
        <f>IF(Z68&gt;0, (R68*SUMPRODUCT(K68:$K$98, X68:$X$98)-K68*$AZ$3)/Z68, 0)</f>
        <v>-30279834.942002993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0.79285550900000001</v>
      </c>
      <c r="Q69" s="5">
        <f t="shared" ref="Q69:Q98" si="82">$C$8</f>
        <v>12.5</v>
      </c>
      <c r="R69">
        <f t="shared" si="61"/>
        <v>50000</v>
      </c>
      <c r="S69">
        <f t="shared" si="62"/>
        <v>-137136693.516469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-1.4825657617788122</v>
      </c>
      <c r="AC69">
        <f t="shared" si="80"/>
        <v>-1.3237280831531537</v>
      </c>
      <c r="AE69">
        <f t="shared" si="63"/>
        <v>0</v>
      </c>
      <c r="AF69">
        <f t="shared" si="64"/>
        <v>0</v>
      </c>
      <c r="AG69">
        <f t="shared" si="65"/>
        <v>-1.2065772197889042E-7</v>
      </c>
      <c r="AH69">
        <f t="shared" si="66"/>
        <v>-1.940995441244233E-3</v>
      </c>
      <c r="AI69">
        <f t="shared" si="67"/>
        <v>-1.9411160989662119E-3</v>
      </c>
      <c r="AJ69">
        <f t="shared" si="68"/>
        <v>-0.15883767862565845</v>
      </c>
      <c r="AK69">
        <f t="shared" si="81"/>
        <v>-0.10377960332451686</v>
      </c>
      <c r="AL69">
        <f t="shared" si="39"/>
        <v>-0.2645583980491415</v>
      </c>
      <c r="AN69">
        <f t="shared" si="69"/>
        <v>0</v>
      </c>
      <c r="AO69">
        <f t="shared" si="70"/>
        <v>0</v>
      </c>
      <c r="AP69">
        <f t="shared" si="71"/>
        <v>-1.1101547590965033E-10</v>
      </c>
      <c r="AQ69">
        <f t="shared" si="72"/>
        <v>-1.7858826531292335E-6</v>
      </c>
      <c r="AR69">
        <f t="shared" si="73"/>
        <v>-1.785993668605143E-6</v>
      </c>
      <c r="AS69">
        <f t="shared" si="74"/>
        <v>-1.4614431795833681E-4</v>
      </c>
      <c r="AT69">
        <f t="shared" si="75"/>
        <v>-9.5486155911360903E-5</v>
      </c>
      <c r="AU69">
        <f t="shared" si="76"/>
        <v>-2.4341646753830285E-4</v>
      </c>
      <c r="AW69">
        <v>66</v>
      </c>
      <c r="AX69">
        <f>IF(Z69&gt;0, (R69*SUMPRODUCT(K69:$K$98, X69:$X$98)-K69*$AZ$3)/Z69, 0)</f>
        <v>-137136693.516469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0.79617230500000002</v>
      </c>
      <c r="Q70" s="5">
        <f t="shared" si="82"/>
        <v>12.5</v>
      </c>
      <c r="R70">
        <f t="shared" si="61"/>
        <v>50000</v>
      </c>
      <c r="S70">
        <f t="shared" si="62"/>
        <v>-631713838.97725964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-1.3237280831531537</v>
      </c>
      <c r="AC70">
        <f t="shared" si="80"/>
        <v>-1.1819016278768584</v>
      </c>
      <c r="AE70">
        <f t="shared" si="63"/>
        <v>0</v>
      </c>
      <c r="AF70">
        <f t="shared" si="64"/>
        <v>0</v>
      </c>
      <c r="AG70">
        <f t="shared" si="65"/>
        <v>-2.338680813511916E-8</v>
      </c>
      <c r="AH70">
        <f t="shared" si="66"/>
        <v>-3.8425734649592938E-4</v>
      </c>
      <c r="AI70">
        <f t="shared" si="67"/>
        <v>-3.8428073330406447E-4</v>
      </c>
      <c r="AJ70">
        <f t="shared" si="68"/>
        <v>-0.14182645527629534</v>
      </c>
      <c r="AK70">
        <f t="shared" si="81"/>
        <v>-9.2660965820720767E-2</v>
      </c>
      <c r="AL70">
        <f t="shared" ref="AL70:AL98" si="89">SUM(AI70:AK70)</f>
        <v>-0.23487170183032019</v>
      </c>
      <c r="AN70">
        <f t="shared" si="69"/>
        <v>0</v>
      </c>
      <c r="AO70">
        <f t="shared" si="70"/>
        <v>0</v>
      </c>
      <c r="AP70">
        <f t="shared" si="71"/>
        <v>-1.9212387325799591E-11</v>
      </c>
      <c r="AQ70">
        <f t="shared" si="72"/>
        <v>-3.1566945480592236E-7</v>
      </c>
      <c r="AR70">
        <f t="shared" si="73"/>
        <v>-3.1568866719324816E-7</v>
      </c>
      <c r="AS70">
        <f t="shared" si="74"/>
        <v>-1.1651118767770638E-4</v>
      </c>
      <c r="AT70">
        <f t="shared" si="75"/>
        <v>-7.6121476477033324E-5</v>
      </c>
      <c r="AU70">
        <f t="shared" si="76"/>
        <v>-1.9294835282193296E-4</v>
      </c>
      <c r="AW70">
        <v>67</v>
      </c>
      <c r="AX70">
        <f>IF(Z70&gt;0, (R70*SUMPRODUCT(K70:$K$98, X70:$X$98)-K70*$AZ$3)/Z70, 0)</f>
        <v>-631713838.97725964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0.79964768799999997</v>
      </c>
      <c r="Q71" s="5">
        <f t="shared" si="82"/>
        <v>12.5</v>
      </c>
      <c r="R71">
        <f t="shared" si="61"/>
        <v>50000</v>
      </c>
      <c r="S71">
        <f t="shared" si="62"/>
        <v>-2963086470.056478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-1.1819016278768584</v>
      </c>
      <c r="AC71">
        <f t="shared" si="80"/>
        <v>-1.0552695853686804</v>
      </c>
      <c r="AE71">
        <f t="shared" si="63"/>
        <v>0</v>
      </c>
      <c r="AF71">
        <f t="shared" si="64"/>
        <v>0</v>
      </c>
      <c r="AG71">
        <f t="shared" si="65"/>
        <v>-4.451732998820342E-9</v>
      </c>
      <c r="AH71">
        <f t="shared" si="66"/>
        <v>-7.4804828219790504E-5</v>
      </c>
      <c r="AI71">
        <f t="shared" si="67"/>
        <v>-7.4809279952789325E-5</v>
      </c>
      <c r="AJ71">
        <f t="shared" si="68"/>
        <v>-0.12663204250817794</v>
      </c>
      <c r="AK71">
        <f t="shared" si="81"/>
        <v>-8.2733113951380097E-2</v>
      </c>
      <c r="AL71">
        <f t="shared" si="89"/>
        <v>-0.20943996573951085</v>
      </c>
      <c r="AN71">
        <f t="shared" si="69"/>
        <v>0</v>
      </c>
      <c r="AO71">
        <f t="shared" si="70"/>
        <v>0</v>
      </c>
      <c r="AP71">
        <f t="shared" si="71"/>
        <v>-3.2652878093798663E-12</v>
      </c>
      <c r="AQ71">
        <f t="shared" si="72"/>
        <v>-5.4868361092986223E-8</v>
      </c>
      <c r="AR71">
        <f t="shared" si="73"/>
        <v>-5.4871626380795609E-8</v>
      </c>
      <c r="AS71">
        <f t="shared" si="74"/>
        <v>-9.2882943516243361E-5</v>
      </c>
      <c r="AT71">
        <f t="shared" si="75"/>
        <v>-6.0683654767494531E-5</v>
      </c>
      <c r="AU71">
        <f t="shared" si="76"/>
        <v>-1.5362146991011871E-4</v>
      </c>
      <c r="AW71">
        <v>68</v>
      </c>
      <c r="AX71">
        <f>IF(Z71&gt;0, (R71*SUMPRODUCT(K71:$K$98, X71:$X$98)-K71*$AZ$3)/Z71, 0)</f>
        <v>-2963086470.056478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0.80323853099999998</v>
      </c>
      <c r="Q72" s="5">
        <f t="shared" si="82"/>
        <v>12.5</v>
      </c>
      <c r="R72">
        <f t="shared" si="61"/>
        <v>50000</v>
      </c>
      <c r="S72">
        <f t="shared" si="62"/>
        <v>-14165732728.673769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-1.0552695853686804</v>
      </c>
      <c r="AC72">
        <f t="shared" si="80"/>
        <v>-0.9422050347212978</v>
      </c>
      <c r="AE72">
        <f t="shared" si="63"/>
        <v>0</v>
      </c>
      <c r="AF72">
        <f t="shared" si="64"/>
        <v>0</v>
      </c>
      <c r="AG72">
        <f t="shared" si="65"/>
        <v>-8.3141219445546233E-10</v>
      </c>
      <c r="AH72">
        <f t="shared" si="66"/>
        <v>-1.4303213897506705E-5</v>
      </c>
      <c r="AI72">
        <f t="shared" si="67"/>
        <v>-1.430404530970116E-5</v>
      </c>
      <c r="AJ72">
        <f t="shared" si="68"/>
        <v>-0.11306455064738263</v>
      </c>
      <c r="AK72">
        <f t="shared" si="81"/>
        <v>-7.3868870975807632E-2</v>
      </c>
      <c r="AL72">
        <f t="shared" si="89"/>
        <v>-0.18694772566849999</v>
      </c>
      <c r="AN72">
        <f t="shared" si="69"/>
        <v>0</v>
      </c>
      <c r="AO72">
        <f t="shared" si="70"/>
        <v>0</v>
      </c>
      <c r="AP72">
        <f t="shared" si="71"/>
        <v>-5.444910249889069E-13</v>
      </c>
      <c r="AQ72">
        <f t="shared" si="72"/>
        <v>-9.3671606546374702E-9</v>
      </c>
      <c r="AR72">
        <f t="shared" si="73"/>
        <v>-9.3677051456624578E-9</v>
      </c>
      <c r="AS72">
        <f t="shared" si="74"/>
        <v>-7.4045862548629459E-5</v>
      </c>
      <c r="AT72">
        <f t="shared" si="75"/>
        <v>-4.8376650644069179E-5</v>
      </c>
      <c r="AU72">
        <f t="shared" si="76"/>
        <v>-1.2243188089784433E-4</v>
      </c>
      <c r="AW72">
        <v>69</v>
      </c>
      <c r="AX72">
        <f>IF(Z72&gt;0, (R72*SUMPRODUCT(K72:$K$98, X72:$X$98)-K72*$AZ$3)/Z72, 0)</f>
        <v>-14165732728.673769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0.80709142899999997</v>
      </c>
      <c r="Q73" s="5">
        <f t="shared" si="82"/>
        <v>12.5</v>
      </c>
      <c r="R73">
        <f t="shared" si="61"/>
        <v>50000</v>
      </c>
      <c r="S73">
        <f t="shared" si="62"/>
        <v>-69149169468.512344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-0.9422050347212978</v>
      </c>
      <c r="AC73">
        <f t="shared" si="80"/>
        <v>-0.84125450344940167</v>
      </c>
      <c r="AE73">
        <f t="shared" si="63"/>
        <v>0</v>
      </c>
      <c r="AF73">
        <f t="shared" si="64"/>
        <v>0</v>
      </c>
      <c r="AG73">
        <f t="shared" si="65"/>
        <v>-1.5207241639982276E-10</v>
      </c>
      <c r="AH73">
        <f t="shared" si="66"/>
        <v>-2.6841026244443396E-6</v>
      </c>
      <c r="AI73">
        <f t="shared" si="67"/>
        <v>-2.6842546968607395E-6</v>
      </c>
      <c r="AJ73">
        <f t="shared" si="68"/>
        <v>-0.10095053127189613</v>
      </c>
      <c r="AK73">
        <f t="shared" si="81"/>
        <v>-6.5954352430490845E-2</v>
      </c>
      <c r="AL73">
        <f t="shared" si="89"/>
        <v>-0.16690756795708384</v>
      </c>
      <c r="AN73">
        <f t="shared" si="69"/>
        <v>0</v>
      </c>
      <c r="AO73">
        <f t="shared" si="70"/>
        <v>0</v>
      </c>
      <c r="AP73">
        <f t="shared" si="71"/>
        <v>-8.8921495806291302E-14</v>
      </c>
      <c r="AQ73">
        <f t="shared" si="72"/>
        <v>-1.5694787122713268E-9</v>
      </c>
      <c r="AR73">
        <f t="shared" si="73"/>
        <v>-1.5695676337671331E-9</v>
      </c>
      <c r="AS73">
        <f t="shared" si="74"/>
        <v>-5.9028931450235394E-5</v>
      </c>
      <c r="AT73">
        <f t="shared" si="75"/>
        <v>-3.8565571665772426E-5</v>
      </c>
      <c r="AU73">
        <f t="shared" si="76"/>
        <v>-9.7596072683641595E-5</v>
      </c>
      <c r="AW73">
        <v>70</v>
      </c>
      <c r="AX73">
        <f>IF(Z73&gt;0, (R73*SUMPRODUCT(K73:$K$98, X73:$X$98)-K73*$AZ$3)/Z73, 0)</f>
        <v>-69149169468.512344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0.81105379099999997</v>
      </c>
      <c r="Q74" s="5">
        <f t="shared" si="82"/>
        <v>12.5</v>
      </c>
      <c r="R74">
        <f t="shared" si="61"/>
        <v>50000</v>
      </c>
      <c r="S74">
        <f t="shared" si="62"/>
        <v>-345021726585.3642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-0.84125450344940167</v>
      </c>
      <c r="AC74">
        <f t="shared" si="80"/>
        <v>-0.75112009373400834</v>
      </c>
      <c r="AE74">
        <f t="shared" si="63"/>
        <v>0</v>
      </c>
      <c r="AF74">
        <f t="shared" si="64"/>
        <v>0</v>
      </c>
      <c r="AG74">
        <f t="shared" si="65"/>
        <v>-2.7212782408217725E-11</v>
      </c>
      <c r="AH74">
        <f t="shared" si="66"/>
        <v>-4.9335563931042723E-7</v>
      </c>
      <c r="AI74">
        <f t="shared" si="67"/>
        <v>-4.933828520928354E-7</v>
      </c>
      <c r="AJ74">
        <f t="shared" si="68"/>
        <v>-9.0134409715393327E-2</v>
      </c>
      <c r="AK74">
        <f t="shared" si="81"/>
        <v>-5.888781524145812E-2</v>
      </c>
      <c r="AL74">
        <f t="shared" si="89"/>
        <v>-0.14902271833970354</v>
      </c>
      <c r="AN74">
        <f t="shared" si="69"/>
        <v>0</v>
      </c>
      <c r="AO74">
        <f t="shared" si="70"/>
        <v>0</v>
      </c>
      <c r="AP74">
        <f t="shared" si="71"/>
        <v>-1.4207289797451104E-14</v>
      </c>
      <c r="AQ74">
        <f t="shared" si="72"/>
        <v>-2.5757184383958272E-10</v>
      </c>
      <c r="AR74">
        <f t="shared" si="73"/>
        <v>-2.5758605112938016E-10</v>
      </c>
      <c r="AS74">
        <f t="shared" si="74"/>
        <v>-4.7057506297558152E-5</v>
      </c>
      <c r="AT74">
        <f t="shared" si="75"/>
        <v>-3.0744237914514243E-5</v>
      </c>
      <c r="AU74">
        <f t="shared" si="76"/>
        <v>-7.7802001798123524E-5</v>
      </c>
      <c r="AW74">
        <v>71</v>
      </c>
      <c r="AX74">
        <f>IF(Z74&gt;0, (R74*SUMPRODUCT(K74:$K$98, X74:$X$98)-K74*$AZ$3)/Z74, 0)</f>
        <v>-345021726585.3642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0.81525055400000002</v>
      </c>
      <c r="Q75" s="5">
        <f t="shared" si="82"/>
        <v>12.5</v>
      </c>
      <c r="R75">
        <f t="shared" si="61"/>
        <v>50000</v>
      </c>
      <c r="S75">
        <f t="shared" si="62"/>
        <v>-1762838854011.9978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-0.75112009373400834</v>
      </c>
      <c r="AC75">
        <f t="shared" si="80"/>
        <v>-0.67064294105865874</v>
      </c>
      <c r="AE75">
        <f t="shared" si="63"/>
        <v>0</v>
      </c>
      <c r="AF75">
        <f t="shared" si="64"/>
        <v>0</v>
      </c>
      <c r="AG75">
        <f t="shared" si="65"/>
        <v>-4.7554186499545915E-12</v>
      </c>
      <c r="AH75">
        <f t="shared" si="66"/>
        <v>-8.8740943736723825E-8</v>
      </c>
      <c r="AI75">
        <f t="shared" si="67"/>
        <v>-8.8745699155373781E-8</v>
      </c>
      <c r="AJ75">
        <f t="shared" si="68"/>
        <v>-8.0477152675349606E-2</v>
      </c>
      <c r="AK75">
        <f t="shared" si="81"/>
        <v>-5.2578406561380589E-2</v>
      </c>
      <c r="AL75">
        <f t="shared" si="89"/>
        <v>-0.13305564798242936</v>
      </c>
      <c r="AN75">
        <f t="shared" si="69"/>
        <v>0</v>
      </c>
      <c r="AO75">
        <f t="shared" si="70"/>
        <v>0</v>
      </c>
      <c r="AP75">
        <f t="shared" si="71"/>
        <v>-2.2167107332732426E-15</v>
      </c>
      <c r="AQ75">
        <f t="shared" si="72"/>
        <v>-4.1366074565037716E-11</v>
      </c>
      <c r="AR75">
        <f t="shared" si="73"/>
        <v>-4.1368291275770989E-11</v>
      </c>
      <c r="AS75">
        <f t="shared" si="74"/>
        <v>-3.7513956446383612E-5</v>
      </c>
      <c r="AT75">
        <f t="shared" si="75"/>
        <v>-2.4509118280076047E-5</v>
      </c>
      <c r="AU75">
        <f t="shared" si="76"/>
        <v>-6.2023116094750945E-5</v>
      </c>
      <c r="AW75">
        <v>72</v>
      </c>
      <c r="AX75">
        <f>IF(Z75&gt;0, (R75*SUMPRODUCT(K75:$K$98, X75:$X$98)-K75*$AZ$3)/Z75, 0)</f>
        <v>-1762838854011.9978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0.81969331899999998</v>
      </c>
      <c r="Q76" s="5">
        <f t="shared" si="82"/>
        <v>12.5</v>
      </c>
      <c r="R76">
        <f t="shared" si="61"/>
        <v>50000</v>
      </c>
      <c r="S76">
        <f t="shared" si="62"/>
        <v>-9241934922128.1563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-0.67064294105865874</v>
      </c>
      <c r="AC76">
        <f t="shared" si="80"/>
        <v>-0.59878834026705907</v>
      </c>
      <c r="AE76">
        <f t="shared" si="63"/>
        <v>0</v>
      </c>
      <c r="AF76">
        <f t="shared" si="64"/>
        <v>0</v>
      </c>
      <c r="AG76">
        <f t="shared" si="65"/>
        <v>-8.0987956703926764E-13</v>
      </c>
      <c r="AH76">
        <f t="shared" si="66"/>
        <v>-1.5591939585663113E-8</v>
      </c>
      <c r="AI76">
        <f t="shared" si="67"/>
        <v>-1.5592749465230152E-8</v>
      </c>
      <c r="AJ76">
        <f t="shared" si="68"/>
        <v>-7.1854600791599665E-2</v>
      </c>
      <c r="AK76">
        <f t="shared" si="81"/>
        <v>-4.6945005874106119E-2</v>
      </c>
      <c r="AL76">
        <f t="shared" si="89"/>
        <v>-0.11879962225845525</v>
      </c>
      <c r="AN76">
        <f t="shared" si="69"/>
        <v>0</v>
      </c>
      <c r="AO76">
        <f t="shared" si="70"/>
        <v>0</v>
      </c>
      <c r="AP76">
        <f t="shared" si="71"/>
        <v>-3.3707200689360923E-16</v>
      </c>
      <c r="AQ76">
        <f t="shared" si="72"/>
        <v>-6.4893677793559559E-12</v>
      </c>
      <c r="AR76">
        <f t="shared" si="73"/>
        <v>-6.4897048513628496E-12</v>
      </c>
      <c r="AS76">
        <f t="shared" si="74"/>
        <v>-2.9905896480271723E-5</v>
      </c>
      <c r="AT76">
        <f t="shared" si="75"/>
        <v>-1.9538519043597495E-5</v>
      </c>
      <c r="AU76">
        <f t="shared" si="76"/>
        <v>-4.9444422013574073E-5</v>
      </c>
      <c r="AW76">
        <v>73</v>
      </c>
      <c r="AX76">
        <f>IF(Z76&gt;0, (R76*SUMPRODUCT(K76:$K$98, X76:$X$98)-K76*$AZ$3)/Z76, 0)</f>
        <v>-9241934922128.1563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0.82421808699999999</v>
      </c>
      <c r="Q77" s="5">
        <f t="shared" si="82"/>
        <v>12.5</v>
      </c>
      <c r="R77">
        <f t="shared" si="61"/>
        <v>50000</v>
      </c>
      <c r="S77">
        <f t="shared" si="62"/>
        <v>-49774595188381.602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-0.59878834026705907</v>
      </c>
      <c r="AC77">
        <f t="shared" si="80"/>
        <v>-0.53463244667268639</v>
      </c>
      <c r="AE77">
        <f t="shared" si="63"/>
        <v>0</v>
      </c>
      <c r="AF77">
        <f t="shared" si="64"/>
        <v>0</v>
      </c>
      <c r="AG77">
        <f t="shared" si="65"/>
        <v>-1.3426338392338156E-13</v>
      </c>
      <c r="AH77">
        <f t="shared" si="66"/>
        <v>-2.6700695497819737E-9</v>
      </c>
      <c r="AI77">
        <f t="shared" si="67"/>
        <v>-2.6702038131658973E-9</v>
      </c>
      <c r="AJ77">
        <f t="shared" si="68"/>
        <v>-6.4155893594372682E-2</v>
      </c>
      <c r="AK77">
        <f t="shared" si="81"/>
        <v>-4.1915183818694142E-2</v>
      </c>
      <c r="AL77">
        <f t="shared" si="89"/>
        <v>-0.10607108008327062</v>
      </c>
      <c r="AN77">
        <f t="shared" si="69"/>
        <v>0</v>
      </c>
      <c r="AO77">
        <f t="shared" si="70"/>
        <v>0</v>
      </c>
      <c r="AP77">
        <f t="shared" si="71"/>
        <v>-4.9893251894260472E-17</v>
      </c>
      <c r="AQ77">
        <f t="shared" si="72"/>
        <v>-9.9221730251107643E-13</v>
      </c>
      <c r="AR77">
        <f t="shared" si="73"/>
        <v>-9.9226719576297064E-13</v>
      </c>
      <c r="AS77">
        <f t="shared" si="74"/>
        <v>-2.3840797588060591E-5</v>
      </c>
      <c r="AT77">
        <f t="shared" si="75"/>
        <v>-1.5575987758909349E-5</v>
      </c>
      <c r="AU77">
        <f t="shared" si="76"/>
        <v>-3.9416786339237129E-5</v>
      </c>
      <c r="AW77">
        <v>74</v>
      </c>
      <c r="AX77">
        <f>IF(Z77&gt;0, (R77*SUMPRODUCT(K77:$K$98, X77:$X$98)-K77*$AZ$3)/Z77, 0)</f>
        <v>-49774595188381.602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0.82894669600000004</v>
      </c>
      <c r="Q78" s="5">
        <f t="shared" si="82"/>
        <v>12.5</v>
      </c>
      <c r="R78">
        <f t="shared" si="61"/>
        <v>50000</v>
      </c>
      <c r="S78">
        <f t="shared" si="62"/>
        <v>-275943440730964.69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-0.53463244667268639</v>
      </c>
      <c r="AC78">
        <f t="shared" si="80"/>
        <v>-0.47735039881576591</v>
      </c>
      <c r="AE78">
        <f t="shared" si="63"/>
        <v>0</v>
      </c>
      <c r="AF78">
        <f t="shared" si="64"/>
        <v>0</v>
      </c>
      <c r="AG78">
        <f t="shared" si="65"/>
        <v>-2.1623561587081083E-14</v>
      </c>
      <c r="AH78">
        <f t="shared" si="66"/>
        <v>-4.4518875398826668E-10</v>
      </c>
      <c r="AI78">
        <f t="shared" si="67"/>
        <v>-4.4521037754985374E-10</v>
      </c>
      <c r="AJ78">
        <f t="shared" si="68"/>
        <v>-5.7282047856920482E-2</v>
      </c>
      <c r="AK78">
        <f t="shared" si="81"/>
        <v>-3.7424271267088048E-2</v>
      </c>
      <c r="AL78">
        <f t="shared" si="89"/>
        <v>-9.4706319569218905E-2</v>
      </c>
      <c r="AN78">
        <f t="shared" si="69"/>
        <v>0</v>
      </c>
      <c r="AO78">
        <f t="shared" si="70"/>
        <v>0</v>
      </c>
      <c r="AP78">
        <f t="shared" si="71"/>
        <v>-7.1745295222097395E-18</v>
      </c>
      <c r="AQ78">
        <f t="shared" si="72"/>
        <v>-1.4771016539443916E-13</v>
      </c>
      <c r="AR78">
        <f t="shared" si="73"/>
        <v>-1.4771733992396136E-13</v>
      </c>
      <c r="AS78">
        <f t="shared" si="74"/>
        <v>-1.9005737874728307E-5</v>
      </c>
      <c r="AT78">
        <f t="shared" si="75"/>
        <v>-1.2417082078343843E-5</v>
      </c>
      <c r="AU78">
        <f t="shared" si="76"/>
        <v>-3.1422820100789489E-5</v>
      </c>
      <c r="AW78">
        <v>75</v>
      </c>
      <c r="AX78">
        <f>IF(Z78&gt;0, (R78*SUMPRODUCT(K78:$K$98, X78:$X$98)-K78*$AZ$3)/Z78, 0)</f>
        <v>-275943440730964.69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0.83370721699999994</v>
      </c>
      <c r="Q79" s="5">
        <f t="shared" si="82"/>
        <v>12.5</v>
      </c>
      <c r="R79">
        <f t="shared" si="61"/>
        <v>50000</v>
      </c>
      <c r="S79">
        <f t="shared" si="62"/>
        <v>-1576388028622492.5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-0.47735039881576591</v>
      </c>
      <c r="AC79">
        <f t="shared" si="80"/>
        <v>-0.42620571322849155</v>
      </c>
      <c r="AE79">
        <f t="shared" si="63"/>
        <v>0</v>
      </c>
      <c r="AF79">
        <f t="shared" si="64"/>
        <v>0</v>
      </c>
      <c r="AG79">
        <f t="shared" si="65"/>
        <v>-3.3796066188168013E-15</v>
      </c>
      <c r="AH79">
        <f t="shared" si="66"/>
        <v>-7.2110877409573898E-11</v>
      </c>
      <c r="AI79">
        <f t="shared" si="67"/>
        <v>-7.2114257016192712E-11</v>
      </c>
      <c r="AJ79">
        <f t="shared" si="68"/>
        <v>-5.1144685587274363E-2</v>
      </c>
      <c r="AK79">
        <f t="shared" si="81"/>
        <v>-3.3414527917103615E-2</v>
      </c>
      <c r="AL79">
        <f t="shared" si="89"/>
        <v>-8.4559213576492237E-2</v>
      </c>
      <c r="AN79">
        <f t="shared" si="69"/>
        <v>0</v>
      </c>
      <c r="AO79">
        <f t="shared" si="70"/>
        <v>0</v>
      </c>
      <c r="AP79">
        <f t="shared" si="71"/>
        <v>-1.001184987269483E-18</v>
      </c>
      <c r="AQ79">
        <f t="shared" si="72"/>
        <v>-2.1362346575877931E-14</v>
      </c>
      <c r="AR79">
        <f t="shared" si="73"/>
        <v>-2.13633477608652E-14</v>
      </c>
      <c r="AS79">
        <f t="shared" si="74"/>
        <v>-1.515125787229164E-5</v>
      </c>
      <c r="AT79">
        <f t="shared" si="75"/>
        <v>-9.8988218099221976E-6</v>
      </c>
      <c r="AU79">
        <f t="shared" si="76"/>
        <v>-2.5050079703577186E-5</v>
      </c>
      <c r="AW79">
        <v>76</v>
      </c>
      <c r="AX79">
        <f>IF(Z79&gt;0, (R79*SUMPRODUCT(K79:$K$98, X79:$X$98)-K79*$AZ$3)/Z79, 0)</f>
        <v>-1576388028622492.5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0.83838979800000002</v>
      </c>
      <c r="Q80" s="5">
        <f t="shared" si="82"/>
        <v>12.5</v>
      </c>
      <c r="R80">
        <f t="shared" si="61"/>
        <v>50000</v>
      </c>
      <c r="S80">
        <f t="shared" si="62"/>
        <v>-9283605540411802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-0.42620571322849155</v>
      </c>
      <c r="AC80">
        <f t="shared" si="80"/>
        <v>-0.38054081538260043</v>
      </c>
      <c r="AE80">
        <f t="shared" si="63"/>
        <v>0</v>
      </c>
      <c r="AF80">
        <f t="shared" si="64"/>
        <v>0</v>
      </c>
      <c r="AG80">
        <f t="shared" si="65"/>
        <v>-5.1238284215935195E-16</v>
      </c>
      <c r="AH80">
        <f t="shared" si="66"/>
        <v>-1.1333710841877125E-11</v>
      </c>
      <c r="AI80">
        <f t="shared" si="67"/>
        <v>-1.1334223224719284E-11</v>
      </c>
      <c r="AJ80">
        <f t="shared" si="68"/>
        <v>-4.5664897845891117E-2</v>
      </c>
      <c r="AK80">
        <f t="shared" si="81"/>
        <v>-2.9834399925994411E-2</v>
      </c>
      <c r="AL80">
        <f t="shared" si="89"/>
        <v>-7.549929778321976E-2</v>
      </c>
      <c r="AN80">
        <f t="shared" si="69"/>
        <v>0</v>
      </c>
      <c r="AO80">
        <f t="shared" si="70"/>
        <v>0</v>
      </c>
      <c r="AP80">
        <f t="shared" si="71"/>
        <v>-1.3552665907079789E-19</v>
      </c>
      <c r="AQ80">
        <f t="shared" si="72"/>
        <v>-2.9977974258481943E-15</v>
      </c>
      <c r="AR80">
        <f t="shared" si="73"/>
        <v>-2.9979329525072651E-15</v>
      </c>
      <c r="AS80">
        <f t="shared" si="74"/>
        <v>-1.2078490013016805E-5</v>
      </c>
      <c r="AT80">
        <f t="shared" si="75"/>
        <v>-7.8912801418408767E-6</v>
      </c>
      <c r="AU80">
        <f t="shared" si="76"/>
        <v>-1.9969770157855619E-5</v>
      </c>
      <c r="AW80">
        <v>77</v>
      </c>
      <c r="AX80">
        <f>IF(Z80&gt;0, (R80*SUMPRODUCT(K80:$K$98, X80:$X$98)-K80*$AZ$3)/Z80, 0)</f>
        <v>-9283605540411802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0.84318435700000005</v>
      </c>
      <c r="Q81" s="5">
        <f t="shared" si="82"/>
        <v>12.5</v>
      </c>
      <c r="R81">
        <f t="shared" si="61"/>
        <v>50000</v>
      </c>
      <c r="S81">
        <f t="shared" si="62"/>
        <v>-5.6458108610571488E+16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-0.38054081538260043</v>
      </c>
      <c r="AC81">
        <f t="shared" si="80"/>
        <v>-0.33976858516303876</v>
      </c>
      <c r="AE81">
        <f t="shared" si="63"/>
        <v>0</v>
      </c>
      <c r="AF81">
        <f t="shared" si="64"/>
        <v>0</v>
      </c>
      <c r="AG81">
        <f t="shared" si="65"/>
        <v>-7.5225816433792751E-17</v>
      </c>
      <c r="AH81">
        <f t="shared" si="66"/>
        <v>-1.7281327892158628E-12</v>
      </c>
      <c r="AI81">
        <f t="shared" si="67"/>
        <v>-1.7282080150322965E-12</v>
      </c>
      <c r="AJ81">
        <f t="shared" si="68"/>
        <v>-4.0772230219561667E-2</v>
      </c>
      <c r="AK81">
        <f t="shared" si="81"/>
        <v>-2.6637857076782033E-2</v>
      </c>
      <c r="AL81">
        <f t="shared" si="89"/>
        <v>-6.7410087298071908E-2</v>
      </c>
      <c r="AN81">
        <f t="shared" si="69"/>
        <v>0</v>
      </c>
      <c r="AO81">
        <f t="shared" si="70"/>
        <v>0</v>
      </c>
      <c r="AP81">
        <f t="shared" si="71"/>
        <v>-1.7765565709929437E-20</v>
      </c>
      <c r="AQ81">
        <f t="shared" si="72"/>
        <v>-4.0812128173203196E-16</v>
      </c>
      <c r="AR81">
        <f t="shared" si="73"/>
        <v>-4.0813904729774187E-16</v>
      </c>
      <c r="AS81">
        <f t="shared" si="74"/>
        <v>-9.6288982884419267E-6</v>
      </c>
      <c r="AT81">
        <f t="shared" si="75"/>
        <v>-6.2908802151158039E-6</v>
      </c>
      <c r="AU81">
        <f t="shared" si="76"/>
        <v>-1.591977850396587E-5</v>
      </c>
      <c r="AW81">
        <v>78</v>
      </c>
      <c r="AX81">
        <f>IF(Z81&gt;0, (R81*SUMPRODUCT(K81:$K$98, X81:$X$98)-K81*$AZ$3)/Z81, 0)</f>
        <v>-5.6458108610571488E+16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0.84806285100000001</v>
      </c>
      <c r="Q82" s="5">
        <f t="shared" si="82"/>
        <v>12.5</v>
      </c>
      <c r="R82">
        <f t="shared" si="61"/>
        <v>50000</v>
      </c>
      <c r="S82">
        <f t="shared" si="62"/>
        <v>-3.551503316806311E+17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-0.33976858516303876</v>
      </c>
      <c r="AC82">
        <f t="shared" si="80"/>
        <v>-0.30336480818128492</v>
      </c>
      <c r="AE82">
        <f t="shared" si="63"/>
        <v>0</v>
      </c>
      <c r="AF82">
        <f t="shared" si="64"/>
        <v>0</v>
      </c>
      <c r="AG82">
        <f t="shared" si="65"/>
        <v>-1.067733791580989E-17</v>
      </c>
      <c r="AH82">
        <f t="shared" si="66"/>
        <v>-2.5518488141457973E-13</v>
      </c>
      <c r="AI82">
        <f t="shared" si="67"/>
        <v>-2.5519555875249552E-13</v>
      </c>
      <c r="AJ82">
        <f t="shared" si="68"/>
        <v>-3.6403776981753844E-2</v>
      </c>
      <c r="AK82">
        <f t="shared" si="81"/>
        <v>-2.3783800961412714E-2</v>
      </c>
      <c r="AL82">
        <f t="shared" si="89"/>
        <v>-6.0187577943421756E-2</v>
      </c>
      <c r="AN82">
        <f t="shared" si="69"/>
        <v>0</v>
      </c>
      <c r="AO82">
        <f t="shared" si="70"/>
        <v>0</v>
      </c>
      <c r="AP82">
        <f t="shared" si="71"/>
        <v>-2.2514229886067366E-21</v>
      </c>
      <c r="AQ82">
        <f t="shared" si="72"/>
        <v>-5.3808272519966417E-17</v>
      </c>
      <c r="AR82">
        <f t="shared" si="73"/>
        <v>-5.3810523942955024E-17</v>
      </c>
      <c r="AS82">
        <f t="shared" si="74"/>
        <v>-7.6760987631078984E-6</v>
      </c>
      <c r="AT82">
        <f t="shared" si="75"/>
        <v>-5.0150511918972037E-6</v>
      </c>
      <c r="AU82">
        <f t="shared" si="76"/>
        <v>-1.2691149955058913E-5</v>
      </c>
      <c r="AW82">
        <v>79</v>
      </c>
      <c r="AX82">
        <f>IF(Z82&gt;0, (R82*SUMPRODUCT(K82:$K$98, X82:$X$98)-K82*$AZ$3)/Z82, 0)</f>
        <v>-3.551503316806311E+17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0.85299375700000002</v>
      </c>
      <c r="Q83" s="5">
        <f t="shared" si="82"/>
        <v>12.5</v>
      </c>
      <c r="R83">
        <f t="shared" si="61"/>
        <v>50000</v>
      </c>
      <c r="S83">
        <f t="shared" si="62"/>
        <v>-2.314482197932652E+18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-0.30336480818128492</v>
      </c>
      <c r="AC83">
        <f t="shared" si="80"/>
        <v>-0.27086143587614731</v>
      </c>
      <c r="AE83">
        <f t="shared" si="63"/>
        <v>0</v>
      </c>
      <c r="AF83">
        <f t="shared" si="64"/>
        <v>0</v>
      </c>
      <c r="AG83">
        <f t="shared" si="65"/>
        <v>-1.4628619530865635E-18</v>
      </c>
      <c r="AH83">
        <f t="shared" si="66"/>
        <v>-3.6430810334260915E-14</v>
      </c>
      <c r="AI83">
        <f t="shared" si="67"/>
        <v>-3.6432273196214001E-14</v>
      </c>
      <c r="AJ83">
        <f t="shared" si="68"/>
        <v>-3.2503372305137612E-2</v>
      </c>
      <c r="AK83">
        <f t="shared" si="81"/>
        <v>-2.1235536572689947E-2</v>
      </c>
      <c r="AL83">
        <f t="shared" si="89"/>
        <v>-5.3738908877863992E-2</v>
      </c>
      <c r="AN83">
        <f t="shared" si="69"/>
        <v>0</v>
      </c>
      <c r="AO83">
        <f t="shared" si="70"/>
        <v>0</v>
      </c>
      <c r="AP83">
        <f t="shared" si="71"/>
        <v>-2.7540982595789357E-22</v>
      </c>
      <c r="AQ83">
        <f t="shared" si="72"/>
        <v>-6.8587491201708166E-18</v>
      </c>
      <c r="AR83">
        <f t="shared" si="73"/>
        <v>-6.8590245299967747E-18</v>
      </c>
      <c r="AS83">
        <f t="shared" si="74"/>
        <v>-6.1193389374266252E-6</v>
      </c>
      <c r="AT83">
        <f t="shared" si="75"/>
        <v>-3.9979681057854023E-6</v>
      </c>
      <c r="AU83">
        <f t="shared" si="76"/>
        <v>-1.0117307043218887E-5</v>
      </c>
      <c r="AW83">
        <v>80</v>
      </c>
      <c r="AX83">
        <f>IF(Z83&gt;0, (R83*SUMPRODUCT(K83:$K$98, X83:$X$98)-K83*$AZ$3)/Z83, 0)</f>
        <v>-2.314482197932652E+18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0.85794593600000002</v>
      </c>
      <c r="Q84" s="5">
        <f t="shared" si="82"/>
        <v>12.5</v>
      </c>
      <c r="R84">
        <f t="shared" si="61"/>
        <v>50000</v>
      </c>
      <c r="S84">
        <f t="shared" si="62"/>
        <v>-1.5648908483724265E+19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-0.27086143587614731</v>
      </c>
      <c r="AC84">
        <f t="shared" si="80"/>
        <v>-0.24184056774656007</v>
      </c>
      <c r="AE84">
        <f t="shared" si="63"/>
        <v>0</v>
      </c>
      <c r="AF84">
        <f t="shared" si="64"/>
        <v>0</v>
      </c>
      <c r="AG84">
        <f t="shared" si="65"/>
        <v>-1.9317686597605809E-19</v>
      </c>
      <c r="AH84">
        <f t="shared" si="66"/>
        <v>-5.0202258703185593E-15</v>
      </c>
      <c r="AI84">
        <f t="shared" si="67"/>
        <v>-5.0204190471845355E-15</v>
      </c>
      <c r="AJ84">
        <f t="shared" si="68"/>
        <v>-2.9020868129587235E-2</v>
      </c>
      <c r="AK84">
        <f t="shared" si="81"/>
        <v>-1.8960300511330314E-2</v>
      </c>
      <c r="AL84">
        <f t="shared" si="89"/>
        <v>-4.798116864092257E-2</v>
      </c>
      <c r="AN84">
        <f t="shared" si="69"/>
        <v>0</v>
      </c>
      <c r="AO84">
        <f t="shared" si="70"/>
        <v>0</v>
      </c>
      <c r="AP84">
        <f t="shared" si="71"/>
        <v>-3.2472309627921921E-23</v>
      </c>
      <c r="AQ84">
        <f t="shared" si="72"/>
        <v>-8.4388121755372187E-19</v>
      </c>
      <c r="AR84">
        <f t="shared" si="73"/>
        <v>-8.4391368986334981E-19</v>
      </c>
      <c r="AS84">
        <f t="shared" si="74"/>
        <v>-4.8782995355760858E-6</v>
      </c>
      <c r="AT84">
        <f t="shared" si="75"/>
        <v>-3.1871556965763737E-6</v>
      </c>
      <c r="AU84">
        <f t="shared" si="76"/>
        <v>-8.065455232153304E-6</v>
      </c>
      <c r="AW84">
        <v>81</v>
      </c>
      <c r="AX84">
        <f>IF(Z84&gt;0, (R84*SUMPRODUCT(K84:$K$98, X84:$X$98)-K84*$AZ$3)/Z84, 0)</f>
        <v>-1.5648908483724265E+19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0.86292441799999997</v>
      </c>
      <c r="Q85" s="5">
        <f t="shared" si="82"/>
        <v>12.5</v>
      </c>
      <c r="R85">
        <f t="shared" si="61"/>
        <v>50000</v>
      </c>
      <c r="S85">
        <f t="shared" si="62"/>
        <v>-1.0995219929514821E+20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-0.24184056774656007</v>
      </c>
      <c r="AC85">
        <f t="shared" si="80"/>
        <v>-0.21592907834514291</v>
      </c>
      <c r="AE85">
        <f t="shared" si="63"/>
        <v>0</v>
      </c>
      <c r="AF85">
        <f t="shared" si="64"/>
        <v>0</v>
      </c>
      <c r="AG85">
        <f t="shared" si="65"/>
        <v>-2.4548062672843582E-20</v>
      </c>
      <c r="AH85">
        <f t="shared" si="66"/>
        <v>-6.6678813857381568E-16</v>
      </c>
      <c r="AI85">
        <f t="shared" si="67"/>
        <v>-6.6681268663648849E-16</v>
      </c>
      <c r="AJ85">
        <f t="shared" si="68"/>
        <v>-2.5911489401417159E-2</v>
      </c>
      <c r="AK85">
        <f t="shared" si="81"/>
        <v>-1.6928839742259207E-2</v>
      </c>
      <c r="AL85">
        <f t="shared" si="89"/>
        <v>-4.2840329143677032E-2</v>
      </c>
      <c r="AN85">
        <f t="shared" si="69"/>
        <v>0</v>
      </c>
      <c r="AO85">
        <f t="shared" si="70"/>
        <v>0</v>
      </c>
      <c r="AP85">
        <f t="shared" si="71"/>
        <v>-3.6843193257610552E-24</v>
      </c>
      <c r="AQ85">
        <f t="shared" si="72"/>
        <v>-1.0007553173853685E-19</v>
      </c>
      <c r="AR85">
        <f t="shared" si="73"/>
        <v>-1.000792160578626E-19</v>
      </c>
      <c r="AS85">
        <f t="shared" si="74"/>
        <v>-3.8889505226212396E-6</v>
      </c>
      <c r="AT85">
        <f t="shared" si="75"/>
        <v>-2.5407810081125423E-6</v>
      </c>
      <c r="AU85">
        <f t="shared" si="76"/>
        <v>-6.4297315307338823E-6</v>
      </c>
      <c r="AW85">
        <v>82</v>
      </c>
      <c r="AX85">
        <f>IF(Z85&gt;0, (R85*SUMPRODUCT(K85:$K$98, X85:$X$98)-K85*$AZ$3)/Z85, 0)</f>
        <v>-1.0995219929514821E+20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0.86793829099999997</v>
      </c>
      <c r="Q86" s="5">
        <f t="shared" si="82"/>
        <v>12.5</v>
      </c>
      <c r="R86">
        <f t="shared" si="61"/>
        <v>50000</v>
      </c>
      <c r="S86">
        <f t="shared" si="62"/>
        <v>-8.042784860035437E+20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-0.21592907834514291</v>
      </c>
      <c r="AC86">
        <f t="shared" si="80"/>
        <v>-0.19279381995102046</v>
      </c>
      <c r="AE86">
        <f t="shared" si="63"/>
        <v>0</v>
      </c>
      <c r="AF86">
        <f t="shared" si="64"/>
        <v>0</v>
      </c>
      <c r="AG86">
        <f t="shared" si="65"/>
        <v>-2.9963784824863977E-21</v>
      </c>
      <c r="AH86">
        <f t="shared" si="66"/>
        <v>-8.5224814254514997E-17</v>
      </c>
      <c r="AI86">
        <f t="shared" si="67"/>
        <v>-8.5227810632997478E-17</v>
      </c>
      <c r="AJ86">
        <f t="shared" si="68"/>
        <v>-2.3135258394122449E-2</v>
      </c>
      <c r="AK86">
        <f t="shared" si="81"/>
        <v>-1.5115035484160004E-2</v>
      </c>
      <c r="AL86">
        <f t="shared" si="89"/>
        <v>-3.8250293878282542E-2</v>
      </c>
      <c r="AN86">
        <f t="shared" si="69"/>
        <v>0</v>
      </c>
      <c r="AO86">
        <f t="shared" si="70"/>
        <v>0</v>
      </c>
      <c r="AP86">
        <f t="shared" si="71"/>
        <v>-4.0153063696796642E-25</v>
      </c>
      <c r="AQ86">
        <f t="shared" si="72"/>
        <v>-1.1420577925354721E-20</v>
      </c>
      <c r="AR86">
        <f t="shared" si="73"/>
        <v>-1.1420979455991688E-20</v>
      </c>
      <c r="AS86">
        <f t="shared" si="74"/>
        <v>-3.1002475467324911E-6</v>
      </c>
      <c r="AT86">
        <f t="shared" si="75"/>
        <v>-2.025495063865228E-6</v>
      </c>
      <c r="AU86">
        <f t="shared" si="76"/>
        <v>-5.1257426105977309E-6</v>
      </c>
      <c r="AW86">
        <v>83</v>
      </c>
      <c r="AX86">
        <f>IF(Z86&gt;0, (R86*SUMPRODUCT(K86:$K$98, X86:$X$98)-K86*$AZ$3)/Z86, 0)</f>
        <v>-8.042784860035437E+20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0.872959127</v>
      </c>
      <c r="Q87" s="5">
        <f t="shared" si="82"/>
        <v>12.5</v>
      </c>
      <c r="R87">
        <f t="shared" si="61"/>
        <v>50000</v>
      </c>
      <c r="S87">
        <f t="shared" si="62"/>
        <v>-6.1355129423427357E+21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-0.19279381995102046</v>
      </c>
      <c r="AC87">
        <f t="shared" si="80"/>
        <v>-0.17213733924198255</v>
      </c>
      <c r="AE87">
        <f t="shared" si="63"/>
        <v>0</v>
      </c>
      <c r="AF87">
        <f t="shared" si="64"/>
        <v>0</v>
      </c>
      <c r="AG87">
        <f t="shared" si="65"/>
        <v>-3.5069875342862323E-22</v>
      </c>
      <c r="AH87">
        <f t="shared" si="66"/>
        <v>-1.0462863776931642E-17</v>
      </c>
      <c r="AI87">
        <f t="shared" si="67"/>
        <v>-1.0463214475685071E-17</v>
      </c>
      <c r="AJ87">
        <f t="shared" si="68"/>
        <v>-2.0656480709037917E-2</v>
      </c>
      <c r="AK87">
        <f t="shared" si="81"/>
        <v>-1.3495567396571434E-2</v>
      </c>
      <c r="AL87">
        <f t="shared" si="89"/>
        <v>-3.4152048105609359E-2</v>
      </c>
      <c r="AN87">
        <f t="shared" si="69"/>
        <v>0</v>
      </c>
      <c r="AO87">
        <f t="shared" si="70"/>
        <v>0</v>
      </c>
      <c r="AP87">
        <f t="shared" si="71"/>
        <v>-4.1960264541943626E-26</v>
      </c>
      <c r="AQ87">
        <f t="shared" si="72"/>
        <v>-1.2518565511118209E-21</v>
      </c>
      <c r="AR87">
        <f t="shared" si="73"/>
        <v>-1.2518985113763629E-21</v>
      </c>
      <c r="AS87">
        <f t="shared" si="74"/>
        <v>-2.4714983631477146E-6</v>
      </c>
      <c r="AT87">
        <f t="shared" si="75"/>
        <v>-1.6147122639231728E-6</v>
      </c>
      <c r="AU87">
        <f t="shared" si="76"/>
        <v>-4.0862106270708887E-6</v>
      </c>
      <c r="AW87">
        <v>84</v>
      </c>
      <c r="AX87">
        <f>IF(Z87&gt;0, (R87*SUMPRODUCT(K87:$K$98, X87:$X$98)-K87*$AZ$3)/Z87, 0)</f>
        <v>-6.1355129423427357E+21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0.877957722</v>
      </c>
      <c r="Q88" s="5">
        <f t="shared" si="82"/>
        <v>12.5</v>
      </c>
      <c r="R88">
        <f t="shared" si="61"/>
        <v>50000</v>
      </c>
      <c r="S88">
        <f t="shared" si="62"/>
        <v>-4.8893477118192438E+22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-0.17213733924198255</v>
      </c>
      <c r="AC88">
        <f t="shared" si="80"/>
        <v>-0.15369405289462726</v>
      </c>
      <c r="AE88">
        <f t="shared" si="63"/>
        <v>0</v>
      </c>
      <c r="AF88">
        <f t="shared" si="64"/>
        <v>0</v>
      </c>
      <c r="AG88">
        <f t="shared" si="65"/>
        <v>-3.9293087225903262E-23</v>
      </c>
      <c r="AH88">
        <f t="shared" si="66"/>
        <v>-1.2315947146737349E-18</v>
      </c>
      <c r="AI88">
        <f t="shared" si="67"/>
        <v>-1.2316340077609607E-18</v>
      </c>
      <c r="AJ88">
        <f t="shared" si="68"/>
        <v>-1.8443286347355287E-2</v>
      </c>
      <c r="AK88">
        <f t="shared" si="81"/>
        <v>-1.2049613746938779E-2</v>
      </c>
      <c r="AL88">
        <f t="shared" si="89"/>
        <v>-3.0492900094294065E-2</v>
      </c>
      <c r="AN88">
        <f t="shared" si="69"/>
        <v>0</v>
      </c>
      <c r="AO88">
        <f t="shared" si="70"/>
        <v>0</v>
      </c>
      <c r="AP88">
        <f t="shared" si="71"/>
        <v>-4.1976103792517778E-27</v>
      </c>
      <c r="AQ88">
        <f t="shared" si="72"/>
        <v>-1.3156906525629357E-22</v>
      </c>
      <c r="AR88">
        <f t="shared" si="73"/>
        <v>-1.315732628666728E-22</v>
      </c>
      <c r="AS88">
        <f t="shared" si="74"/>
        <v>-1.9702633634787267E-6</v>
      </c>
      <c r="AT88">
        <f t="shared" si="75"/>
        <v>-1.2872387308061005E-6</v>
      </c>
      <c r="AU88">
        <f t="shared" si="76"/>
        <v>-3.2575020942848274E-6</v>
      </c>
      <c r="AW88">
        <v>85</v>
      </c>
      <c r="AX88">
        <f>IF(Z88&gt;0, (R88*SUMPRODUCT(K88:$K$98, X88:$X$98)-K88*$AZ$3)/Z88, 0)</f>
        <v>-4.8893477118192438E+22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0.88376105100000002</v>
      </c>
      <c r="Q89" s="5">
        <f t="shared" si="82"/>
        <v>12.5</v>
      </c>
      <c r="R89">
        <f t="shared" si="61"/>
        <v>50000</v>
      </c>
      <c r="S89">
        <f t="shared" si="62"/>
        <v>-4.1091229436108601E+23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-0.15369405289462726</v>
      </c>
      <c r="AC89">
        <f t="shared" si="80"/>
        <v>-0.13722683294163146</v>
      </c>
      <c r="AE89">
        <f t="shared" si="63"/>
        <v>0</v>
      </c>
      <c r="AF89">
        <f t="shared" si="64"/>
        <v>0</v>
      </c>
      <c r="AG89">
        <f t="shared" si="65"/>
        <v>-4.1744562898452858E-24</v>
      </c>
      <c r="AH89">
        <f t="shared" si="66"/>
        <v>-1.3890280025519579E-19</v>
      </c>
      <c r="AI89">
        <f t="shared" si="67"/>
        <v>-1.3890697471148564E-19</v>
      </c>
      <c r="AJ89">
        <f t="shared" si="68"/>
        <v>-1.6467219952995799E-2</v>
      </c>
      <c r="AK89">
        <f t="shared" si="81"/>
        <v>-1.0758583702623909E-2</v>
      </c>
      <c r="AL89">
        <f t="shared" si="89"/>
        <v>-2.7225803655619708E-2</v>
      </c>
      <c r="AN89">
        <f t="shared" si="69"/>
        <v>0</v>
      </c>
      <c r="AO89">
        <f t="shared" si="70"/>
        <v>0</v>
      </c>
      <c r="AP89">
        <f t="shared" si="71"/>
        <v>-3.9816938839571428E-28</v>
      </c>
      <c r="AQ89">
        <f t="shared" si="72"/>
        <v>-1.3248873430200215E-23</v>
      </c>
      <c r="AR89">
        <f t="shared" si="73"/>
        <v>-1.3249271599588611E-23</v>
      </c>
      <c r="AS89">
        <f t="shared" si="74"/>
        <v>-1.5706818905283224E-6</v>
      </c>
      <c r="AT89">
        <f t="shared" si="75"/>
        <v>-1.0261788351451694E-6</v>
      </c>
      <c r="AU89">
        <f t="shared" si="76"/>
        <v>-2.5968607256734918E-6</v>
      </c>
      <c r="AW89">
        <v>86</v>
      </c>
      <c r="AX89">
        <f>IF(Z89&gt;0, (R89*SUMPRODUCT(K89:$K$98, X89:$X$98)-K89*$AZ$3)/Z89, 0)</f>
        <v>-4.1091229436108601E+23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0.88953285599999998</v>
      </c>
      <c r="Q90" s="5">
        <f t="shared" si="82"/>
        <v>12.5</v>
      </c>
      <c r="R90">
        <f t="shared" si="61"/>
        <v>50000</v>
      </c>
      <c r="S90">
        <f t="shared" si="62"/>
        <v>-3.6518006036691216E+24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-0.13722683294163146</v>
      </c>
      <c r="AC90">
        <f t="shared" si="80"/>
        <v>-0.12252395798359952</v>
      </c>
      <c r="AE90">
        <f t="shared" si="63"/>
        <v>0</v>
      </c>
      <c r="AF90">
        <f t="shared" si="64"/>
        <v>0</v>
      </c>
      <c r="AG90">
        <f t="shared" si="65"/>
        <v>-4.1939570119359204E-25</v>
      </c>
      <c r="AH90">
        <f t="shared" si="66"/>
        <v>-1.4853264103012965E-20</v>
      </c>
      <c r="AI90">
        <f t="shared" si="67"/>
        <v>-1.485368349871416E-20</v>
      </c>
      <c r="AJ90">
        <f t="shared" si="68"/>
        <v>-1.4702874958031936E-2</v>
      </c>
      <c r="AK90">
        <f t="shared" si="81"/>
        <v>-9.6058783059142037E-3</v>
      </c>
      <c r="AL90">
        <f t="shared" si="89"/>
        <v>-2.4308753263946138E-2</v>
      </c>
      <c r="AN90">
        <f t="shared" si="69"/>
        <v>0</v>
      </c>
      <c r="AO90">
        <f t="shared" si="70"/>
        <v>0</v>
      </c>
      <c r="AP90">
        <f t="shared" si="71"/>
        <v>-3.5716911857450131E-29</v>
      </c>
      <c r="AQ90">
        <f t="shared" si="72"/>
        <v>-1.2649455472550464E-24</v>
      </c>
      <c r="AR90">
        <f t="shared" si="73"/>
        <v>-1.264981264166904E-24</v>
      </c>
      <c r="AS90">
        <f t="shared" si="74"/>
        <v>-1.2521379867094384E-6</v>
      </c>
      <c r="AT90">
        <f t="shared" si="75"/>
        <v>-8.1806348465016676E-7</v>
      </c>
      <c r="AU90">
        <f t="shared" si="76"/>
        <v>-2.0702014713596049E-6</v>
      </c>
      <c r="AW90">
        <v>87</v>
      </c>
      <c r="AX90">
        <f>IF(Z90&gt;0, (R90*SUMPRODUCT(K90:$K$98, X90:$X$98)-K90*$AZ$3)/Z90, 0)</f>
        <v>-3.6518006036691216E+24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0.89526598199999996</v>
      </c>
      <c r="Q91" s="5">
        <f t="shared" si="82"/>
        <v>12.5</v>
      </c>
      <c r="R91">
        <f t="shared" si="61"/>
        <v>50000</v>
      </c>
      <c r="S91">
        <f t="shared" si="62"/>
        <v>-3.4417797556902948E+25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-0.12252395798359952</v>
      </c>
      <c r="AC91">
        <f t="shared" si="80"/>
        <v>-0.10939639105678527</v>
      </c>
      <c r="AE91">
        <f t="shared" si="63"/>
        <v>0</v>
      </c>
      <c r="AF91">
        <f t="shared" si="64"/>
        <v>0</v>
      </c>
      <c r="AG91">
        <f t="shared" si="65"/>
        <v>-3.9731039905996381E-26</v>
      </c>
      <c r="AH91">
        <f t="shared" si="66"/>
        <v>-1.501882817102639E-21</v>
      </c>
      <c r="AI91">
        <f t="shared" si="67"/>
        <v>-1.5019225481425451E-21</v>
      </c>
      <c r="AJ91">
        <f t="shared" si="68"/>
        <v>-1.3127566926814258E-2</v>
      </c>
      <c r="AK91">
        <f t="shared" si="81"/>
        <v>-8.576677058851968E-3</v>
      </c>
      <c r="AL91">
        <f t="shared" si="89"/>
        <v>-2.1704243985666227E-2</v>
      </c>
      <c r="AN91">
        <f t="shared" si="69"/>
        <v>0</v>
      </c>
      <c r="AO91">
        <f t="shared" si="70"/>
        <v>0</v>
      </c>
      <c r="AP91">
        <f t="shared" si="71"/>
        <v>-3.0210772953643705E-30</v>
      </c>
      <c r="AQ91">
        <f t="shared" si="72"/>
        <v>-1.1420048631452692E-25</v>
      </c>
      <c r="AR91">
        <f t="shared" si="73"/>
        <v>-1.1420350739182229E-25</v>
      </c>
      <c r="AS91">
        <f t="shared" si="74"/>
        <v>-9.9819673685382726E-7</v>
      </c>
      <c r="AT91">
        <f t="shared" si="75"/>
        <v>-6.5215520141116609E-7</v>
      </c>
      <c r="AU91">
        <f t="shared" si="76"/>
        <v>-1.6503519382649935E-6</v>
      </c>
      <c r="AW91">
        <v>88</v>
      </c>
      <c r="AX91">
        <f>IF(Z91&gt;0, (R91*SUMPRODUCT(K91:$K$98, X91:$X$98)-K91*$AZ$3)/Z91, 0)</f>
        <v>-3.4417797556902948E+25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0.900953271</v>
      </c>
      <c r="Q92" s="5">
        <f t="shared" si="82"/>
        <v>12.5</v>
      </c>
      <c r="R92">
        <f t="shared" si="61"/>
        <v>50000</v>
      </c>
      <c r="S92">
        <f t="shared" si="62"/>
        <v>-3.451016868917434E+26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-0.10939639105678527</v>
      </c>
      <c r="AC92">
        <f t="shared" si="80"/>
        <v>-9.7675349157843983E-2</v>
      </c>
      <c r="AE92">
        <f t="shared" si="63"/>
        <v>0</v>
      </c>
      <c r="AF92">
        <f t="shared" si="64"/>
        <v>0</v>
      </c>
      <c r="AG92">
        <f t="shared" si="65"/>
        <v>-3.5379191433974442E-27</v>
      </c>
      <c r="AH92">
        <f t="shared" si="66"/>
        <v>-1.4318324145415589E-22</v>
      </c>
      <c r="AI92">
        <f t="shared" si="67"/>
        <v>-1.4318677937329928E-22</v>
      </c>
      <c r="AJ92">
        <f t="shared" si="68"/>
        <v>-1.1721041898941284E-2</v>
      </c>
      <c r="AK92">
        <f t="shared" si="81"/>
        <v>-7.6577473739749694E-3</v>
      </c>
      <c r="AL92">
        <f t="shared" si="89"/>
        <v>-1.9378789272916253E-2</v>
      </c>
      <c r="AN92">
        <f t="shared" si="69"/>
        <v>0</v>
      </c>
      <c r="AO92">
        <f t="shared" si="70"/>
        <v>0</v>
      </c>
      <c r="AP92">
        <f t="shared" si="71"/>
        <v>-2.4019379572175352E-31</v>
      </c>
      <c r="AQ92">
        <f t="shared" si="72"/>
        <v>-9.7208909685798663E-27</v>
      </c>
      <c r="AR92">
        <f t="shared" si="73"/>
        <v>-9.7211311623755872E-27</v>
      </c>
      <c r="AS92">
        <f t="shared" si="74"/>
        <v>-7.9575632721127685E-7</v>
      </c>
      <c r="AT92">
        <f t="shared" si="75"/>
        <v>-5.1989413377803406E-7</v>
      </c>
      <c r="AU92">
        <f t="shared" si="76"/>
        <v>-1.3156504609893108E-6</v>
      </c>
      <c r="AW92">
        <v>89</v>
      </c>
      <c r="AX92">
        <f>IF(Z92&gt;0, (R92*SUMPRODUCT(K92:$K$98, X92:$X$98)-K92*$AZ$3)/Z92, 0)</f>
        <v>-3.451016868917434E+26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0.90658776299999999</v>
      </c>
      <c r="Q93" s="5">
        <f t="shared" si="82"/>
        <v>12.5</v>
      </c>
      <c r="R93">
        <f t="shared" si="61"/>
        <v>50000</v>
      </c>
      <c r="S93">
        <f t="shared" si="62"/>
        <v>-3.6940204127763904E+27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-9.7675349157843983E-2</v>
      </c>
      <c r="AC93">
        <f t="shared" si="80"/>
        <v>-8.7210133176646401E-2</v>
      </c>
      <c r="AE93">
        <f t="shared" si="63"/>
        <v>0</v>
      </c>
      <c r="AF93">
        <f t="shared" si="64"/>
        <v>0</v>
      </c>
      <c r="AG93">
        <f t="shared" si="65"/>
        <v>-2.9510575007590475E-28</v>
      </c>
      <c r="AH93">
        <f t="shared" si="66"/>
        <v>-1.2829736807550259E-23</v>
      </c>
      <c r="AI93">
        <f t="shared" si="67"/>
        <v>-1.2830031913300336E-23</v>
      </c>
      <c r="AJ93">
        <f t="shared" si="68"/>
        <v>-1.0465215981197581E-2</v>
      </c>
      <c r="AK93">
        <f t="shared" si="81"/>
        <v>-6.8372744410490792E-3</v>
      </c>
      <c r="AL93">
        <f t="shared" si="89"/>
        <v>-1.7302490422246661E-2</v>
      </c>
      <c r="AN93">
        <f t="shared" si="69"/>
        <v>0</v>
      </c>
      <c r="AO93">
        <f t="shared" si="70"/>
        <v>0</v>
      </c>
      <c r="AP93">
        <f t="shared" si="71"/>
        <v>-1.7888483763100448E-32</v>
      </c>
      <c r="AQ93">
        <f t="shared" si="72"/>
        <v>-7.7770269982094098E-28</v>
      </c>
      <c r="AR93">
        <f t="shared" si="73"/>
        <v>-7.7772058830470412E-28</v>
      </c>
      <c r="AS93">
        <f t="shared" si="74"/>
        <v>-6.3437207207531672E-7</v>
      </c>
      <c r="AT93">
        <f t="shared" si="75"/>
        <v>-4.144564204225398E-7</v>
      </c>
      <c r="AU93">
        <f t="shared" si="76"/>
        <v>-1.0488284924978566E-6</v>
      </c>
      <c r="AW93">
        <v>90</v>
      </c>
      <c r="AX93">
        <f>IF(Z93&gt;0, (R93*SUMPRODUCT(K93:$K$98, X93:$X$98)-K93*$AZ$3)/Z93, 0)</f>
        <v>-3.6940204127763904E+27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0.91219363099999995</v>
      </c>
      <c r="Q94" s="5">
        <f t="shared" si="82"/>
        <v>12.5</v>
      </c>
      <c r="R94">
        <f t="shared" si="61"/>
        <v>50000</v>
      </c>
      <c r="S94">
        <f t="shared" si="62"/>
        <v>-4.2390263853689008E+28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-8.7210133176646401E-2</v>
      </c>
      <c r="AC94">
        <f t="shared" si="80"/>
        <v>-7.7866190336291427E-2</v>
      </c>
      <c r="AE94">
        <f t="shared" si="63"/>
        <v>0</v>
      </c>
      <c r="AF94">
        <f t="shared" si="64"/>
        <v>0</v>
      </c>
      <c r="AG94">
        <f t="shared" si="65"/>
        <v>-2.296110688442764E-29</v>
      </c>
      <c r="AH94">
        <f t="shared" si="66"/>
        <v>-1.0767743427628723E-24</v>
      </c>
      <c r="AI94">
        <f t="shared" si="67"/>
        <v>-1.0767973038697567E-24</v>
      </c>
      <c r="AJ94">
        <f t="shared" si="68"/>
        <v>-9.343942840354974E-3</v>
      </c>
      <c r="AK94">
        <f t="shared" si="81"/>
        <v>-6.1047093223652489E-3</v>
      </c>
      <c r="AL94">
        <f t="shared" si="89"/>
        <v>-1.5448652162720223E-2</v>
      </c>
      <c r="AN94">
        <f t="shared" si="69"/>
        <v>0</v>
      </c>
      <c r="AO94">
        <f t="shared" si="70"/>
        <v>0</v>
      </c>
      <c r="AP94">
        <f t="shared" si="71"/>
        <v>-1.2427124718949133E-33</v>
      </c>
      <c r="AQ94">
        <f t="shared" si="72"/>
        <v>-5.827771770338264E-29</v>
      </c>
      <c r="AR94">
        <f t="shared" si="73"/>
        <v>-5.8278960415854534E-29</v>
      </c>
      <c r="AS94">
        <f t="shared" si="74"/>
        <v>-5.0571753194779656E-7</v>
      </c>
      <c r="AT94">
        <f t="shared" si="75"/>
        <v>-3.3040212087256041E-7</v>
      </c>
      <c r="AU94">
        <f t="shared" si="76"/>
        <v>-8.3611965282035697E-7</v>
      </c>
      <c r="AW94">
        <v>91</v>
      </c>
      <c r="AX94">
        <f>IF(Z94&gt;0, (R94*SUMPRODUCT(K94:$K$98, X94:$X$98)-K94*$AZ$3)/Z94, 0)</f>
        <v>-4.2390263853689008E+28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0.91779930600000004</v>
      </c>
      <c r="Q95" s="5">
        <f t="shared" si="82"/>
        <v>12.5</v>
      </c>
      <c r="R95">
        <f t="shared" si="61"/>
        <v>50000</v>
      </c>
      <c r="S95">
        <f t="shared" si="62"/>
        <v>-5.2421171837164337E+29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-7.7866190336291427E-2</v>
      </c>
      <c r="AC95">
        <f t="shared" si="80"/>
        <v>-6.9523384228831628E-2</v>
      </c>
      <c r="AE95">
        <f t="shared" si="63"/>
        <v>0</v>
      </c>
      <c r="AF95">
        <f t="shared" si="64"/>
        <v>0</v>
      </c>
      <c r="AG95">
        <f t="shared" si="65"/>
        <v>-1.6578078520638527E-30</v>
      </c>
      <c r="AH95">
        <f t="shared" si="66"/>
        <v>-8.4294751854078047E-26</v>
      </c>
      <c r="AI95">
        <f t="shared" si="67"/>
        <v>-8.4296409661930112E-26</v>
      </c>
      <c r="AJ95">
        <f t="shared" si="68"/>
        <v>-8.3428061074597992E-3</v>
      </c>
      <c r="AK95">
        <f t="shared" si="81"/>
        <v>-5.4506333235404001E-3</v>
      </c>
      <c r="AL95">
        <f t="shared" si="89"/>
        <v>-1.3793439431000198E-2</v>
      </c>
      <c r="AN95">
        <f t="shared" si="69"/>
        <v>0</v>
      </c>
      <c r="AO95">
        <f t="shared" si="70"/>
        <v>0</v>
      </c>
      <c r="AP95">
        <f t="shared" si="71"/>
        <v>-8.0111341886846597E-35</v>
      </c>
      <c r="AQ95">
        <f t="shared" si="72"/>
        <v>-4.0734308723667715E-30</v>
      </c>
      <c r="AR95">
        <f t="shared" si="73"/>
        <v>-4.073510983708658E-30</v>
      </c>
      <c r="AS95">
        <f t="shared" si="74"/>
        <v>-4.0315492023899602E-7</v>
      </c>
      <c r="AT95">
        <f t="shared" si="75"/>
        <v>-2.633945478894773E-7</v>
      </c>
      <c r="AU95">
        <f t="shared" si="76"/>
        <v>-6.6654946812847327E-7</v>
      </c>
      <c r="AW95">
        <v>92</v>
      </c>
      <c r="AX95">
        <f>IF(Z95&gt;0, (R95*SUMPRODUCT(K95:$K$98, X95:$X$98)-K95*$AZ$3)/Z95, 0)</f>
        <v>-5.2421171837164337E+29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0.92340517499999997</v>
      </c>
      <c r="Q96" s="5">
        <f t="shared" si="82"/>
        <v>12.5</v>
      </c>
      <c r="R96">
        <f t="shared" si="61"/>
        <v>50000</v>
      </c>
      <c r="S96">
        <f t="shared" si="62"/>
        <v>-7.0282664924419902E+30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-6.9523384228831628E-2</v>
      </c>
      <c r="AC96">
        <f t="shared" si="80"/>
        <v>-6.2074450204313951E-2</v>
      </c>
      <c r="AE96">
        <f t="shared" si="63"/>
        <v>0</v>
      </c>
      <c r="AF96">
        <f t="shared" si="64"/>
        <v>0</v>
      </c>
      <c r="AG96">
        <f t="shared" si="65"/>
        <v>-1.1040142379181828E-31</v>
      </c>
      <c r="AH96">
        <f t="shared" si="66"/>
        <v>-6.1233133990055837E-27</v>
      </c>
      <c r="AI96">
        <f t="shared" si="67"/>
        <v>-6.1234238004293755E-27</v>
      </c>
      <c r="AJ96">
        <f t="shared" si="68"/>
        <v>-7.4489340245176769E-3</v>
      </c>
      <c r="AK96">
        <f t="shared" si="81"/>
        <v>-4.8666368960182142E-3</v>
      </c>
      <c r="AL96">
        <f t="shared" si="89"/>
        <v>-1.2315570920535892E-2</v>
      </c>
      <c r="AN96">
        <f t="shared" si="69"/>
        <v>0</v>
      </c>
      <c r="AO96">
        <f t="shared" si="70"/>
        <v>0</v>
      </c>
      <c r="AP96">
        <f t="shared" si="71"/>
        <v>-4.763393565597968E-36</v>
      </c>
      <c r="AQ96">
        <f t="shared" si="72"/>
        <v>-2.6419724169467288E-31</v>
      </c>
      <c r="AR96">
        <f t="shared" si="73"/>
        <v>-2.6420200508823847E-31</v>
      </c>
      <c r="AS96">
        <f t="shared" si="74"/>
        <v>-3.2139263411909751E-7</v>
      </c>
      <c r="AT96">
        <f t="shared" si="75"/>
        <v>-2.0997652095781033E-7</v>
      </c>
      <c r="AU96">
        <f t="shared" si="76"/>
        <v>-5.3136915507690787E-7</v>
      </c>
      <c r="AW96">
        <v>93</v>
      </c>
      <c r="AX96">
        <f>IF(Z96&gt;0, (R96*SUMPRODUCT(K96:$K$98, X96:$X$98)-K96*$AZ$3)/Z96, 0)</f>
        <v>-7.0282664924419902E+30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0.92901104300000004</v>
      </c>
      <c r="Q97" s="5">
        <f t="shared" si="82"/>
        <v>12.5</v>
      </c>
      <c r="R97">
        <f t="shared" si="61"/>
        <v>50000</v>
      </c>
      <c r="S97">
        <f t="shared" si="62"/>
        <v>-1.0289137982274983E+32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-6.2074450204313951E-2</v>
      </c>
      <c r="AC97">
        <f t="shared" si="80"/>
        <v>-5.5423616253851747E-2</v>
      </c>
      <c r="AE97">
        <f t="shared" si="63"/>
        <v>0</v>
      </c>
      <c r="AF97">
        <f t="shared" si="64"/>
        <v>0</v>
      </c>
      <c r="AG97">
        <f t="shared" si="65"/>
        <v>-6.7332676883779735E-33</v>
      </c>
      <c r="AH97">
        <f t="shared" si="66"/>
        <v>-4.1025656746208855E-28</v>
      </c>
      <c r="AI97">
        <f t="shared" si="67"/>
        <v>-4.1026330072977693E-28</v>
      </c>
      <c r="AJ97">
        <f t="shared" si="68"/>
        <v>-6.6508339504622038E-3</v>
      </c>
      <c r="AK97">
        <f t="shared" si="81"/>
        <v>-4.3452115143019767E-3</v>
      </c>
      <c r="AL97">
        <f t="shared" si="89"/>
        <v>-1.0996045464764181E-2</v>
      </c>
      <c r="AN97">
        <f t="shared" si="69"/>
        <v>0</v>
      </c>
      <c r="AO97">
        <f t="shared" si="70"/>
        <v>0</v>
      </c>
      <c r="AP97">
        <f t="shared" si="71"/>
        <v>-2.5938786191636679E-37</v>
      </c>
      <c r="AQ97">
        <f t="shared" si="72"/>
        <v>-1.5804447230698782E-32</v>
      </c>
      <c r="AR97">
        <f t="shared" si="73"/>
        <v>-1.5804706618560696E-32</v>
      </c>
      <c r="AS97">
        <f t="shared" si="74"/>
        <v>-2.5621224020973945E-7</v>
      </c>
      <c r="AT97">
        <f t="shared" si="75"/>
        <v>-1.6739199693702991E-7</v>
      </c>
      <c r="AU97">
        <f t="shared" si="76"/>
        <v>-4.2360423714676939E-7</v>
      </c>
      <c r="AW97">
        <v>94</v>
      </c>
      <c r="AX97">
        <f>IF(Z97&gt;0, (R97*SUMPRODUCT(K97:$K$98, X97:$X$98)-K97*$AZ$3)/Z97, 0)</f>
        <v>-1.0289137982274983E+32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-5.5423616253851747E-2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-5.5423616253851747E-2</v>
      </c>
      <c r="AK98">
        <f t="shared" si="81"/>
        <v>-3.8796531377696228E-3</v>
      </c>
      <c r="AL98">
        <f t="shared" si="89"/>
        <v>-5.9303269391621373E-2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-9.2638522112988124E-34</v>
      </c>
      <c r="AR98">
        <f t="shared" si="73"/>
        <v>-9.2638522112988124E-34</v>
      </c>
      <c r="AS98">
        <f t="shared" si="74"/>
        <v>-1.9063410729891344E-6</v>
      </c>
      <c r="AT98">
        <f t="shared" si="75"/>
        <v>-1.3344387510923944E-7</v>
      </c>
      <c r="AU98">
        <f t="shared" si="76"/>
        <v>-2.039784948098374E-6</v>
      </c>
      <c r="AW98">
        <v>95</v>
      </c>
    </row>
    <row r="100" spans="5:50" x14ac:dyDescent="0.25">
      <c r="AN100" s="6">
        <f t="shared" ref="AN100:AP100" si="94">SUM(AN3:AN98)</f>
        <v>2680.9695689154678</v>
      </c>
      <c r="AO100" s="6">
        <f t="shared" si="94"/>
        <v>-268.09695689154677</v>
      </c>
      <c r="AP100" s="6">
        <f t="shared" si="94"/>
        <v>-742.66629476356331</v>
      </c>
      <c r="AQ100" s="6">
        <f>SUM(AQ3:AQ98)</f>
        <v>-1438.7028048962586</v>
      </c>
      <c r="AR100" s="6">
        <f t="shared" ref="AR100:AU100" si="95">SUM(AR3:AR98)</f>
        <v>231.50351236409901</v>
      </c>
      <c r="AS100" s="6">
        <f t="shared" si="95"/>
        <v>-284.08471731421764</v>
      </c>
      <c r="AT100" s="6">
        <f t="shared" si="95"/>
        <v>146.58339502338714</v>
      </c>
      <c r="AU100" s="6">
        <f t="shared" si="95"/>
        <v>94.00219007326865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5391.5130548089701</v>
      </c>
      <c r="K3">
        <v>1</v>
      </c>
      <c r="L3" s="2">
        <v>0</v>
      </c>
      <c r="O3">
        <f>$C$3</f>
        <v>5391.5130548089701</v>
      </c>
      <c r="P3">
        <f>O3*C5</f>
        <v>539.15130548089701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5391.5130548089701</v>
      </c>
      <c r="AF3">
        <f t="shared" ref="AF3:AF34" si="3">-$Z3*P3</f>
        <v>-539.15130548089701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4227.4047786280726</v>
      </c>
      <c r="AJ3">
        <f t="shared" ref="AJ3:AJ34" si="7">AB3-AC3</f>
        <v>0</v>
      </c>
      <c r="AL3">
        <f t="shared" ref="AL3:AL23" si="8">SUM(AI3:AK3)</f>
        <v>4227.4047786280726</v>
      </c>
      <c r="AN3">
        <f t="shared" ref="AN3:AN34" si="9">AE3*$K3</f>
        <v>5391.5130548089701</v>
      </c>
      <c r="AO3">
        <f t="shared" ref="AO3:AO34" si="10">AF3*$K3</f>
        <v>-539.15130548089701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4227.4047786280726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4227.4047786280726</v>
      </c>
      <c r="AW3">
        <v>0</v>
      </c>
      <c r="AX3">
        <f>IF(Z3&gt;0, (R3*SUMPRODUCT(K3:$K$98, X3:$X$98)-K3*$AZ$3)/Z3, 0)</f>
        <v>0</v>
      </c>
      <c r="AZ3">
        <f>C6*SUMPRODUCT(X4:X89, K4:K89)/1</f>
        <v>3037.9838006431933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151.34414873850127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149.61738056029435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-149.61738056029435</v>
      </c>
      <c r="AK4">
        <f t="shared" ref="AK4:AK35" si="28">G4*SUM(AB4:AB4, AE4:AF4)</f>
        <v>0</v>
      </c>
      <c r="AL4">
        <f t="shared" si="8"/>
        <v>-220.09473056029435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-67.006417569880199</v>
      </c>
      <c r="AR4">
        <f t="shared" si="13"/>
        <v>-67.006417569880199</v>
      </c>
      <c r="AS4">
        <f t="shared" si="14"/>
        <v>-142.24888815392123</v>
      </c>
      <c r="AT4">
        <f t="shared" si="15"/>
        <v>0</v>
      </c>
      <c r="AU4">
        <f t="shared" si="16"/>
        <v>-209.25530572380143</v>
      </c>
      <c r="AW4">
        <v>1</v>
      </c>
      <c r="AX4">
        <f>IF(Z4&gt;0, (R4*SUMPRODUCT(K4:$K$98, X4:$X$98)-K4*$AZ$3)/Z4, 0)</f>
        <v>151.34414873850127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1.462746E-3</v>
      </c>
      <c r="Q5" s="5">
        <f t="shared" ref="Q5:Q36" si="30">$C$8</f>
        <v>12.5</v>
      </c>
      <c r="R5">
        <f t="shared" si="0"/>
        <v>50000</v>
      </c>
      <c r="S5">
        <f t="shared" si="1"/>
        <v>236.22384578000239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149.61738056029435</v>
      </c>
      <c r="AC5">
        <f t="shared" si="27"/>
        <v>230.85175923980705</v>
      </c>
      <c r="AE5">
        <f t="shared" si="2"/>
        <v>0</v>
      </c>
      <c r="AF5">
        <f t="shared" si="3"/>
        <v>0</v>
      </c>
      <c r="AG5">
        <f t="shared" si="4"/>
        <v>-12.215731146740451</v>
      </c>
      <c r="AH5">
        <f t="shared" si="5"/>
        <v>-72.3028365381969</v>
      </c>
      <c r="AI5">
        <f t="shared" si="6"/>
        <v>-84.518567684937352</v>
      </c>
      <c r="AJ5">
        <f t="shared" si="7"/>
        <v>-81.234378679512702</v>
      </c>
      <c r="AK5">
        <f t="shared" si="28"/>
        <v>0.61343126029720685</v>
      </c>
      <c r="AL5">
        <f t="shared" si="8"/>
        <v>-165.13951510415285</v>
      </c>
      <c r="AN5">
        <f t="shared" si="9"/>
        <v>0</v>
      </c>
      <c r="AO5">
        <f t="shared" si="10"/>
        <v>0</v>
      </c>
      <c r="AP5">
        <f t="shared" si="11"/>
        <v>-11.01804358599866</v>
      </c>
      <c r="AQ5">
        <f t="shared" si="12"/>
        <v>-65.213927418643124</v>
      </c>
      <c r="AR5">
        <f t="shared" si="13"/>
        <v>-76.231971004641792</v>
      </c>
      <c r="AS5">
        <f t="shared" si="14"/>
        <v>-73.269779288750783</v>
      </c>
      <c r="AT5">
        <f t="shared" si="15"/>
        <v>0.5532875831809857</v>
      </c>
      <c r="AU5">
        <f t="shared" si="16"/>
        <v>-148.94846271021157</v>
      </c>
      <c r="AW5">
        <v>2</v>
      </c>
      <c r="AX5">
        <f>IF(Z5&gt;0, (R5*SUMPRODUCT(K5:$K$98, X5:$X$98)-K5*$AZ$3)/Z5, 0)</f>
        <v>236.22384578000239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1.535893E-3</v>
      </c>
      <c r="Q6" s="5">
        <f t="shared" si="30"/>
        <v>12.5</v>
      </c>
      <c r="R6">
        <f t="shared" si="0"/>
        <v>50000</v>
      </c>
      <c r="S6">
        <f t="shared" si="1"/>
        <v>324.69206390440422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230.85175923980705</v>
      </c>
      <c r="AC6">
        <f t="shared" si="27"/>
        <v>313.64764463063693</v>
      </c>
      <c r="AE6">
        <f t="shared" si="2"/>
        <v>0</v>
      </c>
      <c r="AF6">
        <f t="shared" si="3"/>
        <v>0</v>
      </c>
      <c r="AG6">
        <f t="shared" si="4"/>
        <v>-12.074811779314885</v>
      </c>
      <c r="AH6">
        <f t="shared" si="5"/>
        <v>-75.04822383264252</v>
      </c>
      <c r="AI6">
        <f t="shared" si="6"/>
        <v>-87.123035611957405</v>
      </c>
      <c r="AJ6">
        <f t="shared" si="7"/>
        <v>-82.795885390829881</v>
      </c>
      <c r="AK6">
        <f t="shared" si="28"/>
        <v>1.6390474906026302</v>
      </c>
      <c r="AL6">
        <f t="shared" si="8"/>
        <v>-168.27987351218465</v>
      </c>
      <c r="AN6">
        <f t="shared" si="9"/>
        <v>0</v>
      </c>
      <c r="AO6">
        <f t="shared" si="10"/>
        <v>0</v>
      </c>
      <c r="AP6">
        <f t="shared" si="11"/>
        <v>-10.302658796822669</v>
      </c>
      <c r="AQ6">
        <f t="shared" si="12"/>
        <v>-64.033813328654773</v>
      </c>
      <c r="AR6">
        <f t="shared" si="13"/>
        <v>-74.336472125477442</v>
      </c>
      <c r="AS6">
        <f t="shared" si="14"/>
        <v>-70.64439368105451</v>
      </c>
      <c r="AT6">
        <f t="shared" si="15"/>
        <v>1.3984936043802614</v>
      </c>
      <c r="AU6">
        <f t="shared" si="16"/>
        <v>-143.5823722021517</v>
      </c>
      <c r="AW6">
        <v>3</v>
      </c>
      <c r="AX6">
        <f>IF(Z6&gt;0, (R6*SUMPRODUCT(K6:$K$98, X6:$X$98)-K6*$AZ$3)/Z6, 0)</f>
        <v>324.69206390440422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1.6204399999999999E-3</v>
      </c>
      <c r="Q7" s="5">
        <f t="shared" si="30"/>
        <v>12.5</v>
      </c>
      <c r="R7">
        <f t="shared" si="0"/>
        <v>50000</v>
      </c>
      <c r="S7">
        <f t="shared" si="1"/>
        <v>424.26646505734374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313.64764463063693</v>
      </c>
      <c r="AC7">
        <f t="shared" si="27"/>
        <v>405.07255356493897</v>
      </c>
      <c r="AE7">
        <f t="shared" si="2"/>
        <v>0</v>
      </c>
      <c r="AF7">
        <f t="shared" si="3"/>
        <v>0</v>
      </c>
      <c r="AG7">
        <f t="shared" si="4"/>
        <v>-11.934497153522065</v>
      </c>
      <c r="AH7">
        <f t="shared" si="5"/>
        <v>-78.266031998692043</v>
      </c>
      <c r="AI7">
        <f t="shared" si="6"/>
        <v>-90.200529152214102</v>
      </c>
      <c r="AJ7">
        <f t="shared" si="7"/>
        <v>-91.424908934302039</v>
      </c>
      <c r="AK7">
        <f t="shared" si="28"/>
        <v>4.3283374959027894</v>
      </c>
      <c r="AL7">
        <f t="shared" si="8"/>
        <v>-177.29710059061335</v>
      </c>
      <c r="AN7">
        <f t="shared" si="9"/>
        <v>0</v>
      </c>
      <c r="AO7">
        <f t="shared" si="10"/>
        <v>0</v>
      </c>
      <c r="AP7">
        <f t="shared" si="11"/>
        <v>-9.5722291487438618</v>
      </c>
      <c r="AQ7">
        <f t="shared" si="12"/>
        <v>-62.774357663934289</v>
      </c>
      <c r="AR7">
        <f t="shared" si="13"/>
        <v>-72.34658681267814</v>
      </c>
      <c r="AS7">
        <f t="shared" si="14"/>
        <v>-73.328617617032222</v>
      </c>
      <c r="AT7">
        <f t="shared" si="15"/>
        <v>3.4716031862016474</v>
      </c>
      <c r="AU7">
        <f t="shared" si="16"/>
        <v>-142.20360124350873</v>
      </c>
      <c r="AW7">
        <v>4</v>
      </c>
      <c r="AX7">
        <f>IF(Z7&gt;0, (R7*SUMPRODUCT(K7:$K$98, X7:$X$98)-K7*$AZ$3)/Z7, 0)</f>
        <v>424.26646505734374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1.706887E-3</v>
      </c>
      <c r="Q8" s="5">
        <f t="shared" si="30"/>
        <v>12.5</v>
      </c>
      <c r="R8">
        <f t="shared" si="0"/>
        <v>50000</v>
      </c>
      <c r="S8">
        <f t="shared" si="1"/>
        <v>535.30646627084923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405.07255356493897</v>
      </c>
      <c r="AC8">
        <f t="shared" si="27"/>
        <v>505.10581773311833</v>
      </c>
      <c r="AE8">
        <f t="shared" si="2"/>
        <v>0</v>
      </c>
      <c r="AF8">
        <f t="shared" si="3"/>
        <v>0</v>
      </c>
      <c r="AG8">
        <f t="shared" si="4"/>
        <v>-11.79478134394396</v>
      </c>
      <c r="AH8">
        <f t="shared" si="5"/>
        <v>-81.483352171535259</v>
      </c>
      <c r="AI8">
        <f t="shared" si="6"/>
        <v>-93.278133515479226</v>
      </c>
      <c r="AJ8">
        <f t="shared" si="7"/>
        <v>-100.03326416817936</v>
      </c>
      <c r="AK8">
        <f t="shared" si="28"/>
        <v>8.7495671570026818</v>
      </c>
      <c r="AL8">
        <f t="shared" si="8"/>
        <v>-184.56183052665591</v>
      </c>
      <c r="AN8">
        <f t="shared" si="9"/>
        <v>0</v>
      </c>
      <c r="AO8">
        <f t="shared" si="10"/>
        <v>0</v>
      </c>
      <c r="AP8">
        <f t="shared" si="11"/>
        <v>-8.8280777750666388</v>
      </c>
      <c r="AQ8">
        <f t="shared" si="12"/>
        <v>-60.988105617812472</v>
      </c>
      <c r="AR8">
        <f t="shared" si="13"/>
        <v>-69.816183392879111</v>
      </c>
      <c r="AS8">
        <f t="shared" si="14"/>
        <v>-74.872217671411377</v>
      </c>
      <c r="AT8">
        <f t="shared" si="15"/>
        <v>6.5488165577438417</v>
      </c>
      <c r="AU8">
        <f t="shared" si="16"/>
        <v>-138.13958450654664</v>
      </c>
      <c r="AW8">
        <v>5</v>
      </c>
      <c r="AX8">
        <f>IF(Z8&gt;0, (R8*SUMPRODUCT(K8:$K$98, X8:$X$98)-K8*$AZ$3)/Z8, 0)</f>
        <v>535.30646627084923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1.7980839999999999E-3</v>
      </c>
      <c r="Q9" s="5">
        <f t="shared" si="30"/>
        <v>12.5</v>
      </c>
      <c r="R9">
        <f t="shared" si="0"/>
        <v>50000</v>
      </c>
      <c r="S9">
        <f t="shared" si="1"/>
        <v>640.712479396915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505.10581773311833</v>
      </c>
      <c r="AC9">
        <f t="shared" si="27"/>
        <v>597.43237821524463</v>
      </c>
      <c r="AE9">
        <f t="shared" si="2"/>
        <v>0</v>
      </c>
      <c r="AF9">
        <f t="shared" si="3"/>
        <v>0</v>
      </c>
      <c r="AG9">
        <f t="shared" si="4"/>
        <v>-11.655625522886476</v>
      </c>
      <c r="AH9">
        <f t="shared" si="5"/>
        <v>-84.832030472176513</v>
      </c>
      <c r="AI9">
        <f t="shared" si="6"/>
        <v>-96.487655995062994</v>
      </c>
      <c r="AJ9">
        <f t="shared" si="7"/>
        <v>-92.326560482126297</v>
      </c>
      <c r="AK9">
        <f t="shared" si="28"/>
        <v>11.263859735448539</v>
      </c>
      <c r="AL9">
        <f t="shared" si="8"/>
        <v>-177.55035674174076</v>
      </c>
      <c r="AN9">
        <f t="shared" si="9"/>
        <v>0</v>
      </c>
      <c r="AO9">
        <f t="shared" si="10"/>
        <v>0</v>
      </c>
      <c r="AP9">
        <f t="shared" si="11"/>
        <v>-8.1357114351560842</v>
      </c>
      <c r="AQ9">
        <f t="shared" si="12"/>
        <v>-59.213374608236201</v>
      </c>
      <c r="AR9">
        <f t="shared" si="13"/>
        <v>-67.34908604339229</v>
      </c>
      <c r="AS9">
        <f t="shared" si="14"/>
        <v>-64.444611094287012</v>
      </c>
      <c r="AT9">
        <f t="shared" si="15"/>
        <v>7.862256064571012</v>
      </c>
      <c r="AU9">
        <f t="shared" si="16"/>
        <v>-123.93144107310829</v>
      </c>
      <c r="AW9">
        <v>6</v>
      </c>
      <c r="AX9">
        <f>IF(Z9&gt;0, (R9*SUMPRODUCT(K9:$K$98, X9:$X$98)-K9*$AZ$3)/Z9, 0)</f>
        <v>640.712479396915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1.9035300000000001E-3</v>
      </c>
      <c r="Q10" s="5">
        <f t="shared" si="30"/>
        <v>12.5</v>
      </c>
      <c r="R10">
        <f t="shared" si="0"/>
        <v>50000</v>
      </c>
      <c r="S10">
        <f t="shared" si="1"/>
        <v>702.70067626924163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597.43237821524463</v>
      </c>
      <c r="AC10">
        <f t="shared" si="27"/>
        <v>647.43368603612385</v>
      </c>
      <c r="AE10">
        <f t="shared" si="2"/>
        <v>0</v>
      </c>
      <c r="AF10">
        <f t="shared" si="3"/>
        <v>0</v>
      </c>
      <c r="AG10">
        <f t="shared" si="4"/>
        <v>-11.51688243480603</v>
      </c>
      <c r="AH10">
        <f t="shared" si="5"/>
        <v>-88.747331406320384</v>
      </c>
      <c r="AI10">
        <f t="shared" si="6"/>
        <v>-100.26421384112642</v>
      </c>
      <c r="AJ10">
        <f t="shared" si="7"/>
        <v>-50.001307820879219</v>
      </c>
      <c r="AK10">
        <f t="shared" si="28"/>
        <v>2.5689592263255521</v>
      </c>
      <c r="AL10">
        <f t="shared" si="8"/>
        <v>-147.69656243568011</v>
      </c>
      <c r="AN10">
        <f t="shared" si="9"/>
        <v>0</v>
      </c>
      <c r="AO10">
        <f t="shared" si="10"/>
        <v>0</v>
      </c>
      <c r="AP10">
        <f t="shared" si="11"/>
        <v>-7.6248389927120925</v>
      </c>
      <c r="AQ10">
        <f t="shared" si="12"/>
        <v>-58.755840987053631</v>
      </c>
      <c r="AR10">
        <f t="shared" si="13"/>
        <v>-66.380679979765731</v>
      </c>
      <c r="AS10">
        <f t="shared" si="14"/>
        <v>-33.103743458128051</v>
      </c>
      <c r="AT10">
        <f t="shared" si="15"/>
        <v>1.700798856848317</v>
      </c>
      <c r="AU10">
        <f t="shared" si="16"/>
        <v>-97.783624581045473</v>
      </c>
      <c r="AW10">
        <v>7</v>
      </c>
      <c r="AX10">
        <f>IF(Z10&gt;0, (R10*SUMPRODUCT(K10:$K$98, X10:$X$98)-K10*$AZ$3)/Z10, 0)</f>
        <v>702.70067626924163</v>
      </c>
    </row>
    <row r="11" spans="1:52" x14ac:dyDescent="0.25">
      <c r="A11" t="s">
        <v>33</v>
      </c>
      <c r="C11" s="25">
        <f>AU91</f>
        <v>714.15406515657241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2.008026E-3</v>
      </c>
      <c r="Q11" s="5">
        <f t="shared" si="30"/>
        <v>12.5</v>
      </c>
      <c r="R11">
        <f t="shared" si="0"/>
        <v>50000</v>
      </c>
      <c r="S11">
        <f t="shared" si="1"/>
        <v>755.11292638629982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647.43368603612385</v>
      </c>
      <c r="AC11">
        <f t="shared" si="27"/>
        <v>687.36947505043463</v>
      </c>
      <c r="AE11">
        <f t="shared" si="2"/>
        <v>0</v>
      </c>
      <c r="AF11">
        <f t="shared" si="3"/>
        <v>0</v>
      </c>
      <c r="AG11">
        <f t="shared" si="4"/>
        <v>-11.378587411089935</v>
      </c>
      <c r="AH11">
        <f t="shared" si="5"/>
        <v>-92.504797472135266</v>
      </c>
      <c r="AI11">
        <f t="shared" si="6"/>
        <v>-103.8833848832252</v>
      </c>
      <c r="AJ11">
        <f t="shared" si="7"/>
        <v>-39.935789014310785</v>
      </c>
      <c r="AK11">
        <f t="shared" si="28"/>
        <v>1.0358938976577983</v>
      </c>
      <c r="AL11">
        <f t="shared" si="8"/>
        <v>-142.7832799998782</v>
      </c>
      <c r="AN11">
        <f t="shared" si="9"/>
        <v>0</v>
      </c>
      <c r="AO11">
        <f t="shared" si="10"/>
        <v>0</v>
      </c>
      <c r="AP11">
        <f t="shared" si="11"/>
        <v>-7.1636361048324373</v>
      </c>
      <c r="AQ11">
        <f t="shared" si="12"/>
        <v>-58.23839841452908</v>
      </c>
      <c r="AR11">
        <f t="shared" si="13"/>
        <v>-65.402034519361521</v>
      </c>
      <c r="AS11">
        <f t="shared" si="14"/>
        <v>-25.142440772486339</v>
      </c>
      <c r="AT11">
        <f t="shared" si="15"/>
        <v>0.65216943526790372</v>
      </c>
      <c r="AU11">
        <f t="shared" si="16"/>
        <v>-89.892305856579966</v>
      </c>
      <c r="AW11">
        <v>8</v>
      </c>
      <c r="AX11">
        <f>IF(Z11&gt;0, (R11*SUMPRODUCT(K11:$K$98, X11:$X$98)-K11*$AZ$3)/Z11, 0)</f>
        <v>755.11292638629982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2.1277219999999999E-3</v>
      </c>
      <c r="Q12" s="5">
        <f t="shared" si="30"/>
        <v>12.5</v>
      </c>
      <c r="R12">
        <f t="shared" si="0"/>
        <v>50000</v>
      </c>
      <c r="S12">
        <f t="shared" si="1"/>
        <v>840.62006211871994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687.36947505043463</v>
      </c>
      <c r="AC12">
        <f t="shared" si="27"/>
        <v>755.92530882665869</v>
      </c>
      <c r="AE12">
        <f t="shared" si="2"/>
        <v>0</v>
      </c>
      <c r="AF12">
        <f t="shared" si="3"/>
        <v>0</v>
      </c>
      <c r="AG12">
        <f t="shared" si="4"/>
        <v>-11.240591066215536</v>
      </c>
      <c r="AH12">
        <f t="shared" si="5"/>
        <v>-96.841883053996398</v>
      </c>
      <c r="AI12">
        <f t="shared" si="6"/>
        <v>-108.08247412021194</v>
      </c>
      <c r="AJ12">
        <f t="shared" si="7"/>
        <v>-68.555833776224063</v>
      </c>
      <c r="AK12">
        <f t="shared" si="28"/>
        <v>14.434758976059127</v>
      </c>
      <c r="AL12">
        <f t="shared" si="8"/>
        <v>-162.20354892037687</v>
      </c>
      <c r="AN12">
        <f t="shared" si="9"/>
        <v>0</v>
      </c>
      <c r="AO12">
        <f t="shared" si="10"/>
        <v>0</v>
      </c>
      <c r="AP12">
        <f t="shared" si="11"/>
        <v>-6.6076167298262067</v>
      </c>
      <c r="AQ12">
        <f t="shared" si="12"/>
        <v>-56.927081756288651</v>
      </c>
      <c r="AR12">
        <f t="shared" si="13"/>
        <v>-63.534698486114856</v>
      </c>
      <c r="AS12">
        <f t="shared" si="14"/>
        <v>-40.299542214329016</v>
      </c>
      <c r="AT12">
        <f t="shared" si="15"/>
        <v>8.4852615257828656</v>
      </c>
      <c r="AU12">
        <f t="shared" si="16"/>
        <v>-95.348979174661011</v>
      </c>
      <c r="AW12">
        <v>9</v>
      </c>
      <c r="AX12">
        <f>IF(Z12&gt;0, (R12*SUMPRODUCT(K12:$K$98, X12:$X$98)-K12*$AZ$3)/Z12, 0)</f>
        <v>840.62006211871994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2.2569180000000001E-3</v>
      </c>
      <c r="Q13" s="5">
        <f t="shared" si="30"/>
        <v>12.5</v>
      </c>
      <c r="R13">
        <f t="shared" si="0"/>
        <v>50000</v>
      </c>
      <c r="S13">
        <f t="shared" si="1"/>
        <v>1002.3781428427686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755.92530882665869</v>
      </c>
      <c r="AC13">
        <f t="shared" si="27"/>
        <v>890.33761166406271</v>
      </c>
      <c r="AE13">
        <f t="shared" si="2"/>
        <v>0</v>
      </c>
      <c r="AF13">
        <f t="shared" si="3"/>
        <v>0</v>
      </c>
      <c r="AG13">
        <f t="shared" si="4"/>
        <v>-11.102816063245401</v>
      </c>
      <c r="AH13">
        <f t="shared" si="5"/>
        <v>-101.47636923192415</v>
      </c>
      <c r="AI13">
        <f t="shared" si="6"/>
        <v>-112.57918529516955</v>
      </c>
      <c r="AJ13">
        <f t="shared" si="7"/>
        <v>-134.41230283740401</v>
      </c>
      <c r="AK13">
        <f t="shared" si="28"/>
        <v>52.914771617866116</v>
      </c>
      <c r="AL13">
        <f t="shared" si="8"/>
        <v>-194.07671651470747</v>
      </c>
      <c r="AN13">
        <f t="shared" si="9"/>
        <v>0</v>
      </c>
      <c r="AO13">
        <f t="shared" si="10"/>
        <v>0</v>
      </c>
      <c r="AP13">
        <f t="shared" si="11"/>
        <v>-5.8273461726725877</v>
      </c>
      <c r="AQ13">
        <f t="shared" si="12"/>
        <v>-53.260175480878218</v>
      </c>
      <c r="AR13">
        <f t="shared" si="13"/>
        <v>-59.087521653550809</v>
      </c>
      <c r="AS13">
        <f t="shared" si="14"/>
        <v>-70.546698606722913</v>
      </c>
      <c r="AT13">
        <f t="shared" si="15"/>
        <v>27.772475929415997</v>
      </c>
      <c r="AU13">
        <f t="shared" si="16"/>
        <v>-101.86174433085773</v>
      </c>
      <c r="AW13">
        <v>10</v>
      </c>
      <c r="AX13">
        <f>IF(Z13&gt;0, (R13*SUMPRODUCT(K13:$K$98, X13:$X$98)-K13*$AZ$3)/Z13, 0)</f>
        <v>1002.3781428427686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2.397513E-3</v>
      </c>
      <c r="Q14" s="5">
        <f t="shared" si="30"/>
        <v>12.5</v>
      </c>
      <c r="R14">
        <f t="shared" si="0"/>
        <v>50000</v>
      </c>
      <c r="S14">
        <f t="shared" si="1"/>
        <v>1148.9975608055975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890.33761166406271</v>
      </c>
      <c r="AC14">
        <f t="shared" si="27"/>
        <v>1007.9161724275516</v>
      </c>
      <c r="AE14">
        <f t="shared" si="2"/>
        <v>0</v>
      </c>
      <c r="AF14">
        <f t="shared" si="3"/>
        <v>0</v>
      </c>
      <c r="AG14">
        <f t="shared" si="4"/>
        <v>-10.965168756764708</v>
      </c>
      <c r="AH14">
        <f t="shared" si="5"/>
        <v>-106.47658339295869</v>
      </c>
      <c r="AI14">
        <f t="shared" si="6"/>
        <v>-117.4417521497234</v>
      </c>
      <c r="AJ14">
        <f t="shared" si="7"/>
        <v>-117.57856076348889</v>
      </c>
      <c r="AK14">
        <f t="shared" si="28"/>
        <v>62.323632816484398</v>
      </c>
      <c r="AL14">
        <f t="shared" si="8"/>
        <v>-172.6966800967279</v>
      </c>
      <c r="AN14">
        <f t="shared" si="9"/>
        <v>0</v>
      </c>
      <c r="AO14">
        <f t="shared" si="10"/>
        <v>0</v>
      </c>
      <c r="AP14">
        <f t="shared" si="11"/>
        <v>-5.1384835470905168</v>
      </c>
      <c r="AQ14">
        <f t="shared" si="12"/>
        <v>-49.896922158867049</v>
      </c>
      <c r="AR14">
        <f t="shared" si="13"/>
        <v>-55.035405705957565</v>
      </c>
      <c r="AS14">
        <f t="shared" si="14"/>
        <v>-55.099516785917061</v>
      </c>
      <c r="AT14">
        <f t="shared" si="15"/>
        <v>29.206022171327319</v>
      </c>
      <c r="AU14">
        <f t="shared" si="16"/>
        <v>-80.928900320547299</v>
      </c>
      <c r="AW14">
        <v>11</v>
      </c>
      <c r="AX14">
        <f>IF(Z14&gt;0, (R14*SUMPRODUCT(K14:$K$98, X14:$X$98)-K14*$AZ$3)/Z14, 0)</f>
        <v>1148.9975608055975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2.5466569999999999E-3</v>
      </c>
      <c r="Q15" s="5">
        <f t="shared" si="30"/>
        <v>12.5</v>
      </c>
      <c r="R15">
        <f t="shared" si="0"/>
        <v>50000</v>
      </c>
      <c r="S15">
        <f t="shared" si="1"/>
        <v>1282.0876750093562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1007.9161724275516</v>
      </c>
      <c r="AC15">
        <f t="shared" si="27"/>
        <v>1110.5538362011562</v>
      </c>
      <c r="AE15">
        <f t="shared" si="2"/>
        <v>0</v>
      </c>
      <c r="AF15">
        <f t="shared" si="3"/>
        <v>0</v>
      </c>
      <c r="AG15">
        <f t="shared" si="4"/>
        <v>-10.827592545426464</v>
      </c>
      <c r="AH15">
        <f t="shared" si="5"/>
        <v>-111.69809508238455</v>
      </c>
      <c r="AI15">
        <f t="shared" si="6"/>
        <v>-122.52568762781102</v>
      </c>
      <c r="AJ15">
        <f t="shared" si="7"/>
        <v>-102.63766377360457</v>
      </c>
      <c r="AK15">
        <f t="shared" si="28"/>
        <v>70.554132069928613</v>
      </c>
      <c r="AL15">
        <f t="shared" si="8"/>
        <v>-154.60921933148697</v>
      </c>
      <c r="AN15">
        <f t="shared" si="9"/>
        <v>0</v>
      </c>
      <c r="AO15">
        <f t="shared" si="10"/>
        <v>0</v>
      </c>
      <c r="AP15">
        <f t="shared" si="11"/>
        <v>-4.5303685326116323</v>
      </c>
      <c r="AQ15">
        <f t="shared" si="12"/>
        <v>-46.735553909224613</v>
      </c>
      <c r="AR15">
        <f t="shared" si="13"/>
        <v>-51.265922441836246</v>
      </c>
      <c r="AS15">
        <f t="shared" si="14"/>
        <v>-42.944582581020711</v>
      </c>
      <c r="AT15">
        <f t="shared" si="15"/>
        <v>29.520525309233488</v>
      </c>
      <c r="AU15">
        <f t="shared" si="16"/>
        <v>-64.689979713623458</v>
      </c>
      <c r="AW15">
        <v>12</v>
      </c>
      <c r="AX15">
        <f>IF(Z15&gt;0, (R15*SUMPRODUCT(K15:$K$98, X15:$X$98)-K15*$AZ$3)/Z15, 0)</f>
        <v>1282.0876750093562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3.8442260000000001E-3</v>
      </c>
      <c r="Q16" s="5">
        <f t="shared" si="30"/>
        <v>12.5</v>
      </c>
      <c r="R16">
        <f t="shared" si="0"/>
        <v>50000</v>
      </c>
      <c r="S16">
        <f t="shared" si="1"/>
        <v>1404.8094088591245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1110.5538362011562</v>
      </c>
      <c r="AC16">
        <f t="shared" si="27"/>
        <v>1200.0098768744951</v>
      </c>
      <c r="AE16">
        <f t="shared" si="2"/>
        <v>0</v>
      </c>
      <c r="AF16">
        <f t="shared" si="3"/>
        <v>0</v>
      </c>
      <c r="AG16">
        <f t="shared" si="4"/>
        <v>-10.677692907191666</v>
      </c>
      <c r="AH16">
        <f t="shared" si="5"/>
        <v>-166.49485112213839</v>
      </c>
      <c r="AI16">
        <f t="shared" si="6"/>
        <v>-177.17254402933006</v>
      </c>
      <c r="AJ16">
        <f t="shared" si="7"/>
        <v>-89.456040673338975</v>
      </c>
      <c r="AK16">
        <f t="shared" si="28"/>
        <v>77.738768534080933</v>
      </c>
      <c r="AL16">
        <f t="shared" si="8"/>
        <v>-188.88981616858814</v>
      </c>
      <c r="AN16">
        <f t="shared" si="9"/>
        <v>0</v>
      </c>
      <c r="AO16">
        <f t="shared" si="10"/>
        <v>0</v>
      </c>
      <c r="AP16">
        <f t="shared" si="11"/>
        <v>-3.9889723989132757</v>
      </c>
      <c r="AQ16">
        <f t="shared" si="12"/>
        <v>-62.199144652312448</v>
      </c>
      <c r="AR16">
        <f t="shared" si="13"/>
        <v>-66.188117051225717</v>
      </c>
      <c r="AS16">
        <f t="shared" si="14"/>
        <v>-33.418986691560903</v>
      </c>
      <c r="AT16">
        <f t="shared" si="15"/>
        <v>29.04164829455798</v>
      </c>
      <c r="AU16">
        <f t="shared" si="16"/>
        <v>-70.565455448228661</v>
      </c>
      <c r="AW16">
        <v>13</v>
      </c>
      <c r="AX16">
        <f>IF(Z16&gt;0, (R16*SUMPRODUCT(K16:$K$98, X16:$X$98)-K16*$AZ$3)/Z16, 0)</f>
        <v>1404.8094088591245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5.3300140000000001E-3</v>
      </c>
      <c r="Q17" s="5">
        <f t="shared" si="30"/>
        <v>12.5</v>
      </c>
      <c r="R17">
        <f t="shared" si="0"/>
        <v>50000</v>
      </c>
      <c r="S17">
        <f t="shared" si="1"/>
        <v>1497.3011270618715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1200.0098768744951</v>
      </c>
      <c r="AC17">
        <f t="shared" si="27"/>
        <v>1259.410370242329</v>
      </c>
      <c r="AE17">
        <f t="shared" si="2"/>
        <v>0</v>
      </c>
      <c r="AF17">
        <f t="shared" si="3"/>
        <v>0</v>
      </c>
      <c r="AG17">
        <f t="shared" si="4"/>
        <v>-10.514003725436718</v>
      </c>
      <c r="AH17">
        <f t="shared" si="5"/>
        <v>-227.64901073212911</v>
      </c>
      <c r="AI17">
        <f t="shared" si="6"/>
        <v>-238.16301445756582</v>
      </c>
      <c r="AJ17">
        <f t="shared" si="7"/>
        <v>-59.40049336783386</v>
      </c>
      <c r="AK17">
        <f t="shared" si="28"/>
        <v>84.000691381214665</v>
      </c>
      <c r="AL17">
        <f t="shared" si="8"/>
        <v>-213.56281644418505</v>
      </c>
      <c r="AN17">
        <f t="shared" si="9"/>
        <v>0</v>
      </c>
      <c r="AO17">
        <f t="shared" si="10"/>
        <v>0</v>
      </c>
      <c r="AP17">
        <f t="shared" si="11"/>
        <v>-3.5069833894574298</v>
      </c>
      <c r="AQ17">
        <f t="shared" si="12"/>
        <v>-75.933138327933364</v>
      </c>
      <c r="AR17">
        <f t="shared" si="13"/>
        <v>-79.440121717390795</v>
      </c>
      <c r="AS17">
        <f t="shared" si="14"/>
        <v>-19.813246124555352</v>
      </c>
      <c r="AT17">
        <f t="shared" si="15"/>
        <v>28.018729788363608</v>
      </c>
      <c r="AU17">
        <f t="shared" si="16"/>
        <v>-71.234638053582543</v>
      </c>
      <c r="AW17">
        <v>14</v>
      </c>
      <c r="AX17">
        <f>IF(Z17&gt;0, (R17*SUMPRODUCT(K17:$K$98, X17:$X$98)-K17*$AZ$3)/Z17, 0)</f>
        <v>1497.3011270618715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6.9004050000000001E-3</v>
      </c>
      <c r="Q18" s="5">
        <f t="shared" si="30"/>
        <v>12.5</v>
      </c>
      <c r="R18">
        <f t="shared" si="0"/>
        <v>50000</v>
      </c>
      <c r="S18">
        <f t="shared" si="1"/>
        <v>1562.5111702687589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1259.410370242329</v>
      </c>
      <c r="AC18">
        <f t="shared" si="27"/>
        <v>1292.048337289526</v>
      </c>
      <c r="AE18">
        <f t="shared" si="2"/>
        <v>0</v>
      </c>
      <c r="AF18">
        <f t="shared" si="3"/>
        <v>0</v>
      </c>
      <c r="AG18">
        <f t="shared" si="4"/>
        <v>-10.336312804305328</v>
      </c>
      <c r="AH18">
        <f t="shared" si="5"/>
        <v>-290.20353550808858</v>
      </c>
      <c r="AI18">
        <f t="shared" si="6"/>
        <v>-300.53984831239393</v>
      </c>
      <c r="AJ18">
        <f t="shared" si="7"/>
        <v>-32.63796704719698</v>
      </c>
      <c r="AK18">
        <f t="shared" si="28"/>
        <v>88.158725916963036</v>
      </c>
      <c r="AL18">
        <f t="shared" si="8"/>
        <v>-245.01908944262789</v>
      </c>
      <c r="AN18">
        <f t="shared" si="9"/>
        <v>0</v>
      </c>
      <c r="AO18">
        <f t="shared" si="10"/>
        <v>0</v>
      </c>
      <c r="AP18">
        <f t="shared" si="11"/>
        <v>-3.0783160266493983</v>
      </c>
      <c r="AQ18">
        <f t="shared" si="12"/>
        <v>-86.427163269746401</v>
      </c>
      <c r="AR18">
        <f t="shared" si="13"/>
        <v>-89.505479296395805</v>
      </c>
      <c r="AS18">
        <f t="shared" si="14"/>
        <v>-9.7200983504285201</v>
      </c>
      <c r="AT18">
        <f t="shared" si="15"/>
        <v>26.255050908109361</v>
      </c>
      <c r="AU18">
        <f t="shared" si="16"/>
        <v>-72.97052673871498</v>
      </c>
      <c r="AW18">
        <v>15</v>
      </c>
      <c r="AX18">
        <f>IF(Z18&gt;0, (R18*SUMPRODUCT(K18:$K$98, X18:$X$98)-K18*$AZ$3)/Z18, 0)</f>
        <v>1562.5111702687589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8.6257439999999994E-3</v>
      </c>
      <c r="Q19" s="5">
        <f t="shared" si="30"/>
        <v>12.5</v>
      </c>
      <c r="R19">
        <f t="shared" si="0"/>
        <v>50000</v>
      </c>
      <c r="S19">
        <f t="shared" si="1"/>
        <v>1605.1193581940772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1292.048337289526</v>
      </c>
      <c r="AC19">
        <f t="shared" si="27"/>
        <v>1302.5596609618601</v>
      </c>
      <c r="AE19">
        <f t="shared" si="2"/>
        <v>0</v>
      </c>
      <c r="AF19">
        <f t="shared" si="3"/>
        <v>0</v>
      </c>
      <c r="AG19">
        <f t="shared" si="4"/>
        <v>-10.143791288108416</v>
      </c>
      <c r="AH19">
        <f t="shared" si="5"/>
        <v>-356.63355261543944</v>
      </c>
      <c r="AI19">
        <f t="shared" si="6"/>
        <v>-366.77734390354783</v>
      </c>
      <c r="AJ19">
        <f t="shared" si="7"/>
        <v>-10.511323672334129</v>
      </c>
      <c r="AK19">
        <f t="shared" si="28"/>
        <v>90.443383610266821</v>
      </c>
      <c r="AL19">
        <f t="shared" si="8"/>
        <v>-286.84528396561512</v>
      </c>
      <c r="AN19">
        <f t="shared" si="9"/>
        <v>0</v>
      </c>
      <c r="AO19">
        <f t="shared" si="10"/>
        <v>0</v>
      </c>
      <c r="AP19">
        <f t="shared" si="11"/>
        <v>-2.6973036610588657</v>
      </c>
      <c r="AQ19">
        <f t="shared" si="12"/>
        <v>-94.831307132053169</v>
      </c>
      <c r="AR19">
        <f t="shared" si="13"/>
        <v>-97.528610793112023</v>
      </c>
      <c r="AS19">
        <f t="shared" si="14"/>
        <v>-2.7950330422510699</v>
      </c>
      <c r="AT19">
        <f t="shared" si="15"/>
        <v>24.049515886285135</v>
      </c>
      <c r="AU19">
        <f t="shared" si="16"/>
        <v>-76.27412794907795</v>
      </c>
      <c r="AW19">
        <v>16</v>
      </c>
      <c r="AX19">
        <f>IF(Z19&gt;0, (R19*SUMPRODUCT(K19:$K$98, X19:$X$98)-K19*$AZ$3)/Z19, 0)</f>
        <v>1605.1193581940772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1.0476563E-2</v>
      </c>
      <c r="Q20" s="5">
        <f t="shared" si="30"/>
        <v>12.5</v>
      </c>
      <c r="R20">
        <f t="shared" si="0"/>
        <v>50000</v>
      </c>
      <c r="S20">
        <f t="shared" si="1"/>
        <v>1628.2583323820431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1302.5596609618601</v>
      </c>
      <c r="AC20">
        <f t="shared" si="27"/>
        <v>1294.2805743138083</v>
      </c>
      <c r="AE20">
        <f t="shared" si="2"/>
        <v>0</v>
      </c>
      <c r="AF20">
        <f t="shared" si="3"/>
        <v>0</v>
      </c>
      <c r="AG20">
        <f t="shared" si="4"/>
        <v>-9.9360813067386111</v>
      </c>
      <c r="AH20">
        <f t="shared" si="5"/>
        <v>-425.08827395487583</v>
      </c>
      <c r="AI20">
        <f t="shared" si="6"/>
        <v>-435.02435526161446</v>
      </c>
      <c r="AJ20">
        <f t="shared" si="7"/>
        <v>8.2790866480518162</v>
      </c>
      <c r="AK20">
        <f t="shared" si="28"/>
        <v>91.17917626733022</v>
      </c>
      <c r="AL20">
        <f t="shared" si="8"/>
        <v>-335.56609234623244</v>
      </c>
      <c r="AN20">
        <f t="shared" si="9"/>
        <v>0</v>
      </c>
      <c r="AO20">
        <f t="shared" si="10"/>
        <v>0</v>
      </c>
      <c r="AP20">
        <f t="shared" si="11"/>
        <v>-2.3589929934938061</v>
      </c>
      <c r="AQ20">
        <f t="shared" si="12"/>
        <v>-100.92311334004945</v>
      </c>
      <c r="AR20">
        <f t="shared" si="13"/>
        <v>-103.28210633354327</v>
      </c>
      <c r="AS20">
        <f t="shared" si="14"/>
        <v>1.9655945631238922</v>
      </c>
      <c r="AT20">
        <f t="shared" si="15"/>
        <v>21.647471606466706</v>
      </c>
      <c r="AU20">
        <f t="shared" si="16"/>
        <v>-79.669040163952673</v>
      </c>
      <c r="AW20">
        <v>17</v>
      </c>
      <c r="AX20">
        <f>IF(Z20&gt;0, (R20*SUMPRODUCT(K20:$K$98, X20:$X$98)-K20*$AZ$3)/Z20, 0)</f>
        <v>1628.2583323820431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1.2607808E-2</v>
      </c>
      <c r="Q21" s="5">
        <f t="shared" si="30"/>
        <v>12.5</v>
      </c>
      <c r="R21">
        <f t="shared" si="0"/>
        <v>50000</v>
      </c>
      <c r="S21">
        <f t="shared" si="1"/>
        <v>1635.4875600738449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1294.2805743138083</v>
      </c>
      <c r="AC21">
        <f t="shared" si="27"/>
        <v>1270.6362292630447</v>
      </c>
      <c r="AE21">
        <f t="shared" si="2"/>
        <v>0</v>
      </c>
      <c r="AF21">
        <f t="shared" si="3"/>
        <v>0</v>
      </c>
      <c r="AG21">
        <f t="shared" si="4"/>
        <v>-9.7114482882834743</v>
      </c>
      <c r="AH21">
        <f t="shared" si="5"/>
        <v>-501.08882155099809</v>
      </c>
      <c r="AI21">
        <f t="shared" si="6"/>
        <v>-510.80026983928155</v>
      </c>
      <c r="AJ21">
        <f t="shared" si="7"/>
        <v>23.644345050763604</v>
      </c>
      <c r="AK21">
        <f t="shared" si="28"/>
        <v>90.599640201966594</v>
      </c>
      <c r="AL21">
        <f t="shared" si="8"/>
        <v>-396.55628458655133</v>
      </c>
      <c r="AN21">
        <f t="shared" si="9"/>
        <v>0</v>
      </c>
      <c r="AO21">
        <f t="shared" si="10"/>
        <v>0</v>
      </c>
      <c r="AP21">
        <f t="shared" si="11"/>
        <v>-2.058626190021029</v>
      </c>
      <c r="AQ21">
        <f t="shared" si="12"/>
        <v>-106.22046691183984</v>
      </c>
      <c r="AR21">
        <f t="shared" si="13"/>
        <v>-108.27909310186087</v>
      </c>
      <c r="AS21">
        <f t="shared" si="14"/>
        <v>5.0121121507819373</v>
      </c>
      <c r="AT21">
        <f t="shared" si="15"/>
        <v>19.205249988435746</v>
      </c>
      <c r="AU21">
        <f t="shared" si="16"/>
        <v>-84.061730962643182</v>
      </c>
      <c r="AW21">
        <v>18</v>
      </c>
      <c r="AX21">
        <f>IF(Z21&gt;0, (R21*SUMPRODUCT(K21:$K$98, X21:$X$98)-K21*$AZ$3)/Z21, 0)</f>
        <v>1635.4875600738449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1.5033739000000001E-2</v>
      </c>
      <c r="Q22" s="5">
        <f t="shared" si="30"/>
        <v>12.5</v>
      </c>
      <c r="R22">
        <f t="shared" si="0"/>
        <v>50000</v>
      </c>
      <c r="S22">
        <f t="shared" si="1"/>
        <v>1628.3416478647887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1270.6362292630447</v>
      </c>
      <c r="AC22">
        <f t="shared" si="27"/>
        <v>1233.4146626094962</v>
      </c>
      <c r="AE22">
        <f t="shared" si="2"/>
        <v>0</v>
      </c>
      <c r="AF22">
        <f t="shared" si="3"/>
        <v>0</v>
      </c>
      <c r="AG22">
        <f t="shared" si="4"/>
        <v>-9.4683344265225902</v>
      </c>
      <c r="AH22">
        <f t="shared" si="5"/>
        <v>-583.99751551220209</v>
      </c>
      <c r="AI22">
        <f t="shared" si="6"/>
        <v>-593.46584993872466</v>
      </c>
      <c r="AJ22">
        <f t="shared" si="7"/>
        <v>37.221566653548507</v>
      </c>
      <c r="AK22">
        <f t="shared" si="28"/>
        <v>88.944536048413141</v>
      </c>
      <c r="AL22">
        <f t="shared" si="8"/>
        <v>-467.29974723676298</v>
      </c>
      <c r="AN22">
        <f t="shared" si="9"/>
        <v>0</v>
      </c>
      <c r="AO22">
        <f t="shared" si="10"/>
        <v>0</v>
      </c>
      <c r="AP22">
        <f t="shared" si="11"/>
        <v>-1.7920456065013197</v>
      </c>
      <c r="AQ22">
        <f t="shared" si="12"/>
        <v>-110.53160299764484</v>
      </c>
      <c r="AR22">
        <f t="shared" si="13"/>
        <v>-112.32364860414616</v>
      </c>
      <c r="AS22">
        <f t="shared" si="14"/>
        <v>7.0448235121206393</v>
      </c>
      <c r="AT22">
        <f t="shared" si="15"/>
        <v>16.834287623108043</v>
      </c>
      <c r="AU22">
        <f t="shared" si="16"/>
        <v>-88.44453746891746</v>
      </c>
      <c r="AW22">
        <v>19</v>
      </c>
      <c r="AX22">
        <f>IF(Z22&gt;0, (R22*SUMPRODUCT(K22:$K$98, X22:$X$98)-K22*$AZ$3)/Z22, 0)</f>
        <v>1628.3416478647887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1.7719183999999999E-2</v>
      </c>
      <c r="Q23" s="5">
        <f t="shared" si="30"/>
        <v>12.5</v>
      </c>
      <c r="R23">
        <f t="shared" si="0"/>
        <v>50000</v>
      </c>
      <c r="S23">
        <f t="shared" si="1"/>
        <v>1608.3324333792912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1233.4146626094962</v>
      </c>
      <c r="AC23">
        <f t="shared" si="27"/>
        <v>1184.4892205567544</v>
      </c>
      <c r="AE23">
        <f t="shared" si="2"/>
        <v>0</v>
      </c>
      <c r="AF23">
        <f t="shared" si="3"/>
        <v>0</v>
      </c>
      <c r="AG23">
        <f t="shared" si="4"/>
        <v>-9.2058799223802765</v>
      </c>
      <c r="AH23">
        <f t="shared" si="5"/>
        <v>-671.08463950835301</v>
      </c>
      <c r="AI23">
        <f t="shared" si="6"/>
        <v>-680.2905194307333</v>
      </c>
      <c r="AJ23">
        <f t="shared" si="7"/>
        <v>48.925442052741801</v>
      </c>
      <c r="AK23">
        <f t="shared" si="28"/>
        <v>86.339026382664741</v>
      </c>
      <c r="AL23">
        <f t="shared" si="8"/>
        <v>-545.02605099532673</v>
      </c>
      <c r="AN23">
        <f t="shared" si="9"/>
        <v>0</v>
      </c>
      <c r="AO23">
        <f t="shared" si="10"/>
        <v>0</v>
      </c>
      <c r="AP23">
        <f t="shared" si="11"/>
        <v>-1.555688896962784</v>
      </c>
      <c r="AQ23">
        <f t="shared" si="12"/>
        <v>-113.40566370710171</v>
      </c>
      <c r="AR23">
        <f t="shared" si="13"/>
        <v>-114.9613526040645</v>
      </c>
      <c r="AS23">
        <f t="shared" si="14"/>
        <v>8.2678426855655474</v>
      </c>
      <c r="AT23">
        <f t="shared" si="15"/>
        <v>14.590312479696069</v>
      </c>
      <c r="AU23">
        <f t="shared" si="16"/>
        <v>-92.10319743880288</v>
      </c>
      <c r="AW23">
        <v>20</v>
      </c>
      <c r="AX23">
        <f>IF(Z23&gt;0, (R23*SUMPRODUCT(K23:$K$98, X23:$X$98)-K23*$AZ$3)/Z23, 0)</f>
        <v>1608.3324333792912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2.0768709E-2</v>
      </c>
      <c r="Q24" s="5">
        <f t="shared" si="30"/>
        <v>12.5</v>
      </c>
      <c r="R24">
        <f t="shared" si="0"/>
        <v>50000</v>
      </c>
      <c r="S24">
        <f t="shared" si="1"/>
        <v>1577.5750132090025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1184.4892205567544</v>
      </c>
      <c r="AC24">
        <f t="shared" si="27"/>
        <v>1126.0890576933152</v>
      </c>
      <c r="AE24">
        <f t="shared" si="2"/>
        <v>0</v>
      </c>
      <c r="AF24">
        <f t="shared" si="3"/>
        <v>0</v>
      </c>
      <c r="AG24">
        <f t="shared" si="4"/>
        <v>-8.9226268819596157</v>
      </c>
      <c r="AH24">
        <f t="shared" si="5"/>
        <v>-764.77696478743428</v>
      </c>
      <c r="AI24">
        <f t="shared" ref="AI24:AI69" si="39">SUM(AE24:AH24)</f>
        <v>-773.69959166939384</v>
      </c>
      <c r="AJ24">
        <f t="shared" si="7"/>
        <v>58.400162863439164</v>
      </c>
      <c r="AK24">
        <f t="shared" si="28"/>
        <v>82.914245438972813</v>
      </c>
      <c r="AL24">
        <f t="shared" ref="AL24:AL69" si="40">SUM(AI24:AK24)</f>
        <v>-632.38518336698189</v>
      </c>
      <c r="AN24">
        <f t="shared" si="9"/>
        <v>0</v>
      </c>
      <c r="AO24">
        <f t="shared" si="10"/>
        <v>0</v>
      </c>
      <c r="AP24">
        <f t="shared" si="11"/>
        <v>-1.3462699624978618</v>
      </c>
      <c r="AQ24">
        <f t="shared" si="12"/>
        <v>-115.39160712696804</v>
      </c>
      <c r="AR24">
        <f t="shared" si="13"/>
        <v>-116.73787708946588</v>
      </c>
      <c r="AS24">
        <f t="shared" si="14"/>
        <v>8.811573778457042</v>
      </c>
      <c r="AT24">
        <f t="shared" si="15"/>
        <v>12.510324546166499</v>
      </c>
      <c r="AU24">
        <f t="shared" si="16"/>
        <v>-95.41597876484235</v>
      </c>
      <c r="AW24">
        <v>21</v>
      </c>
      <c r="AX24">
        <f>IF(Z24&gt;0, (R24*SUMPRODUCT(K24:$K$98, X24:$X$98)-K24*$AZ$3)/Z24, 0)</f>
        <v>1577.5750132090025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2.4225090000000001E-2</v>
      </c>
      <c r="Q25" s="5">
        <f t="shared" si="30"/>
        <v>12.5</v>
      </c>
      <c r="R25">
        <f t="shared" si="0"/>
        <v>50000</v>
      </c>
      <c r="S25">
        <f t="shared" si="1"/>
        <v>1537.3373270069578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1126.0890576933152</v>
      </c>
      <c r="AC25">
        <f t="shared" si="27"/>
        <v>1059.8095048910473</v>
      </c>
      <c r="AE25">
        <f t="shared" si="2"/>
        <v>0</v>
      </c>
      <c r="AF25">
        <f t="shared" si="3"/>
        <v>0</v>
      </c>
      <c r="AG25">
        <f t="shared" si="4"/>
        <v>-8.6172491738881281</v>
      </c>
      <c r="AH25">
        <f t="shared" si="5"/>
        <v>-864.60575700756431</v>
      </c>
      <c r="AI25">
        <f t="shared" si="39"/>
        <v>-873.22300618145243</v>
      </c>
      <c r="AJ25">
        <f t="shared" si="7"/>
        <v>66.279552802267972</v>
      </c>
      <c r="AK25">
        <f t="shared" si="28"/>
        <v>78.826234038532078</v>
      </c>
      <c r="AL25">
        <f t="shared" si="40"/>
        <v>-728.11721934065235</v>
      </c>
      <c r="AN25">
        <f t="shared" si="9"/>
        <v>0</v>
      </c>
      <c r="AO25">
        <f t="shared" si="10"/>
        <v>0</v>
      </c>
      <c r="AP25">
        <f t="shared" si="11"/>
        <v>-1.1608872784527464</v>
      </c>
      <c r="AQ25">
        <f t="shared" si="12"/>
        <v>-116.47682502074046</v>
      </c>
      <c r="AR25">
        <f t="shared" si="13"/>
        <v>-117.63771229919321</v>
      </c>
      <c r="AS25">
        <f t="shared" si="14"/>
        <v>8.9289619131406663</v>
      </c>
      <c r="AT25">
        <f t="shared" si="15"/>
        <v>10.61920926935224</v>
      </c>
      <c r="AU25">
        <f t="shared" si="16"/>
        <v>-98.089541116700303</v>
      </c>
      <c r="AW25">
        <v>22</v>
      </c>
      <c r="AX25">
        <f>IF(Z25&gt;0, (R25*SUMPRODUCT(K25:$K$98, X25:$X$98)-K25*$AZ$3)/Z25, 0)</f>
        <v>1537.3373270069578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2.7828815E-2</v>
      </c>
      <c r="Q26" s="5">
        <f t="shared" si="30"/>
        <v>12.5</v>
      </c>
      <c r="R26">
        <f t="shared" si="0"/>
        <v>50000</v>
      </c>
      <c r="S26">
        <f t="shared" si="1"/>
        <v>1488.2865734175527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1059.8095048910473</v>
      </c>
      <c r="AC26">
        <f t="shared" si="27"/>
        <v>987.18272837450263</v>
      </c>
      <c r="AE26">
        <f t="shared" si="2"/>
        <v>0</v>
      </c>
      <c r="AF26">
        <f t="shared" si="3"/>
        <v>0</v>
      </c>
      <c r="AG26">
        <f t="shared" si="4"/>
        <v>-8.2912688490802111</v>
      </c>
      <c r="AH26">
        <f t="shared" si="5"/>
        <v>-959.23133227614221</v>
      </c>
      <c r="AI26">
        <f t="shared" si="39"/>
        <v>-967.52260112522242</v>
      </c>
      <c r="AJ26">
        <f t="shared" si="7"/>
        <v>72.626776516544624</v>
      </c>
      <c r="AK26">
        <f t="shared" si="28"/>
        <v>74.186665342373317</v>
      </c>
      <c r="AL26">
        <f t="shared" si="40"/>
        <v>-820.70915926630448</v>
      </c>
      <c r="AN26">
        <f t="shared" si="9"/>
        <v>0</v>
      </c>
      <c r="AO26">
        <f t="shared" si="10"/>
        <v>0</v>
      </c>
      <c r="AP26">
        <f t="shared" si="11"/>
        <v>-0.99729668603598554</v>
      </c>
      <c r="AQ26">
        <f t="shared" si="12"/>
        <v>-115.37899038541057</v>
      </c>
      <c r="AR26">
        <f t="shared" si="13"/>
        <v>-116.37628707144657</v>
      </c>
      <c r="AS26">
        <f t="shared" si="14"/>
        <v>8.7357489976291305</v>
      </c>
      <c r="AT26">
        <f t="shared" si="15"/>
        <v>8.9233767280646354</v>
      </c>
      <c r="AU26">
        <f t="shared" si="16"/>
        <v>-98.7171613457528</v>
      </c>
      <c r="AW26">
        <v>23</v>
      </c>
      <c r="AX26">
        <f>IF(Z26&gt;0, (R26*SUMPRODUCT(K26:$K$98, X26:$X$98)-K26*$AZ$3)/Z26, 0)</f>
        <v>1488.2865734175527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3.1684449000000003E-2</v>
      </c>
      <c r="Q27" s="5">
        <f t="shared" si="30"/>
        <v>12.5</v>
      </c>
      <c r="R27">
        <f t="shared" si="0"/>
        <v>50000</v>
      </c>
      <c r="S27">
        <f t="shared" si="1"/>
        <v>1433.1038869961023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987.18272837450263</v>
      </c>
      <c r="AC27">
        <f t="shared" si="27"/>
        <v>910.9555670106954</v>
      </c>
      <c r="AE27">
        <f t="shared" si="2"/>
        <v>0</v>
      </c>
      <c r="AF27">
        <f t="shared" si="3"/>
        <v>0</v>
      </c>
      <c r="AG27">
        <f t="shared" si="4"/>
        <v>-7.9456518755954368</v>
      </c>
      <c r="AH27">
        <f t="shared" si="5"/>
        <v>-1050.8171399758826</v>
      </c>
      <c r="AI27">
        <f t="shared" si="39"/>
        <v>-1058.7627918514779</v>
      </c>
      <c r="AJ27">
        <f t="shared" si="7"/>
        <v>76.227161363807227</v>
      </c>
      <c r="AK27">
        <f t="shared" si="28"/>
        <v>69.102790986215197</v>
      </c>
      <c r="AL27">
        <f t="shared" si="40"/>
        <v>-913.43283950145553</v>
      </c>
      <c r="AN27">
        <f t="shared" si="9"/>
        <v>0</v>
      </c>
      <c r="AO27">
        <f t="shared" si="10"/>
        <v>0</v>
      </c>
      <c r="AP27">
        <f t="shared" si="11"/>
        <v>-0.85332582427593684</v>
      </c>
      <c r="AQ27">
        <f t="shared" si="12"/>
        <v>-112.85284280920069</v>
      </c>
      <c r="AR27">
        <f t="shared" si="13"/>
        <v>-113.70616863347662</v>
      </c>
      <c r="AS27">
        <f t="shared" si="14"/>
        <v>8.1864403728499795</v>
      </c>
      <c r="AT27">
        <f t="shared" si="15"/>
        <v>7.4213163377058899</v>
      </c>
      <c r="AU27">
        <f t="shared" si="16"/>
        <v>-98.098411922920761</v>
      </c>
      <c r="AW27">
        <v>24</v>
      </c>
      <c r="AX27">
        <f>IF(Z27&gt;0, (R27*SUMPRODUCT(K27:$K$98, X27:$X$98)-K27*$AZ$3)/Z27, 0)</f>
        <v>1433.1038869961023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3.5933631000000001E-2</v>
      </c>
      <c r="Q28" s="5">
        <f t="shared" si="30"/>
        <v>12.5</v>
      </c>
      <c r="R28">
        <f t="shared" si="0"/>
        <v>50000</v>
      </c>
      <c r="S28">
        <f t="shared" si="1"/>
        <v>1373.656120798895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910.9555670106954</v>
      </c>
      <c r="AC28">
        <f t="shared" si="27"/>
        <v>833.05971439935502</v>
      </c>
      <c r="AE28">
        <f t="shared" si="2"/>
        <v>0</v>
      </c>
      <c r="AF28">
        <f t="shared" si="3"/>
        <v>0</v>
      </c>
      <c r="AG28">
        <f t="shared" si="4"/>
        <v>-7.5806792342873779</v>
      </c>
      <c r="AH28">
        <f t="shared" si="5"/>
        <v>-1142.0644902084173</v>
      </c>
      <c r="AI28">
        <f t="shared" si="39"/>
        <v>-1149.6451694427046</v>
      </c>
      <c r="AJ28">
        <f t="shared" si="7"/>
        <v>77.895852611340388</v>
      </c>
      <c r="AK28">
        <f t="shared" si="28"/>
        <v>63.766889690748684</v>
      </c>
      <c r="AL28">
        <f t="shared" si="40"/>
        <v>-1007.9824271406155</v>
      </c>
      <c r="AN28">
        <f t="shared" si="9"/>
        <v>0</v>
      </c>
      <c r="AO28">
        <f t="shared" si="10"/>
        <v>0</v>
      </c>
      <c r="AP28">
        <f t="shared" si="11"/>
        <v>-0.72690131316149564</v>
      </c>
      <c r="AQ28">
        <f t="shared" si="12"/>
        <v>-109.51105461536555</v>
      </c>
      <c r="AR28">
        <f t="shared" si="13"/>
        <v>-110.23795592852704</v>
      </c>
      <c r="AS28">
        <f t="shared" si="14"/>
        <v>7.4693303598592973</v>
      </c>
      <c r="AT28">
        <f t="shared" si="15"/>
        <v>6.1145227782199916</v>
      </c>
      <c r="AU28">
        <f t="shared" si="16"/>
        <v>-96.654102790447752</v>
      </c>
      <c r="AW28">
        <v>25</v>
      </c>
      <c r="AX28">
        <f>IF(Z28&gt;0, (R28*SUMPRODUCT(K28:$K$98, X28:$X$98)-K28*$AZ$3)/Z28, 0)</f>
        <v>1373.656120798895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4.1016489000000003E-2</v>
      </c>
      <c r="Q29" s="5">
        <f t="shared" si="30"/>
        <v>12.5</v>
      </c>
      <c r="R29">
        <f t="shared" si="0"/>
        <v>50000</v>
      </c>
      <c r="S29">
        <f t="shared" si="1"/>
        <v>1311.4515491711302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833.05971439935502</v>
      </c>
      <c r="AC29">
        <f t="shared" si="27"/>
        <v>754.76025817493598</v>
      </c>
      <c r="AE29">
        <f t="shared" si="2"/>
        <v>0</v>
      </c>
      <c r="AF29">
        <f t="shared" si="3"/>
        <v>0</v>
      </c>
      <c r="AG29">
        <f t="shared" si="4"/>
        <v>-7.1939395955188274</v>
      </c>
      <c r="AH29">
        <f t="shared" si="5"/>
        <v>-1243.7313857027068</v>
      </c>
      <c r="AI29">
        <f t="shared" si="39"/>
        <v>-1250.9253252982257</v>
      </c>
      <c r="AJ29">
        <f t="shared" si="7"/>
        <v>78.299456224419032</v>
      </c>
      <c r="AK29">
        <f t="shared" si="28"/>
        <v>58.31418000795486</v>
      </c>
      <c r="AL29">
        <f t="shared" si="40"/>
        <v>-1114.3116890658521</v>
      </c>
      <c r="AN29">
        <f t="shared" si="9"/>
        <v>0</v>
      </c>
      <c r="AO29">
        <f t="shared" si="10"/>
        <v>0</v>
      </c>
      <c r="AP29">
        <f t="shared" si="11"/>
        <v>-0.61590835742366656</v>
      </c>
      <c r="AQ29">
        <f t="shared" si="12"/>
        <v>-106.48192755490729</v>
      </c>
      <c r="AR29">
        <f t="shared" si="13"/>
        <v>-107.09783591233096</v>
      </c>
      <c r="AS29">
        <f t="shared" si="14"/>
        <v>6.7035994436745332</v>
      </c>
      <c r="AT29">
        <f t="shared" si="15"/>
        <v>4.9925621902052146</v>
      </c>
      <c r="AU29">
        <f t="shared" si="16"/>
        <v>-95.401674278451239</v>
      </c>
      <c r="AW29">
        <v>26</v>
      </c>
      <c r="AX29">
        <f>IF(Z29&gt;0, (R29*SUMPRODUCT(K29:$K$98, X29:$X$98)-K29*$AZ$3)/Z29, 0)</f>
        <v>1311.4515491711302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4.6435859000000003E-2</v>
      </c>
      <c r="Q30" s="5">
        <f t="shared" si="30"/>
        <v>12.5</v>
      </c>
      <c r="R30">
        <f t="shared" si="0"/>
        <v>50000</v>
      </c>
      <c r="S30">
        <f t="shared" si="1"/>
        <v>1245.1227600686302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754.76025817493598</v>
      </c>
      <c r="AC30">
        <f t="shared" si="27"/>
        <v>676.14582918337408</v>
      </c>
      <c r="AE30">
        <f t="shared" si="2"/>
        <v>0</v>
      </c>
      <c r="AF30">
        <f t="shared" si="3"/>
        <v>0</v>
      </c>
      <c r="AG30">
        <f t="shared" si="4"/>
        <v>-6.787943434851611</v>
      </c>
      <c r="AH30">
        <f t="shared" si="5"/>
        <v>-1336.2270588481174</v>
      </c>
      <c r="AI30">
        <f t="shared" si="39"/>
        <v>-1343.0150022829689</v>
      </c>
      <c r="AJ30">
        <f t="shared" si="7"/>
        <v>78.614428991561908</v>
      </c>
      <c r="AK30">
        <f t="shared" si="28"/>
        <v>52.833218072245522</v>
      </c>
      <c r="AL30">
        <f t="shared" si="40"/>
        <v>-1211.5673552191615</v>
      </c>
      <c r="AN30">
        <f t="shared" si="9"/>
        <v>0</v>
      </c>
      <c r="AO30">
        <f t="shared" si="10"/>
        <v>0</v>
      </c>
      <c r="AP30">
        <f t="shared" si="11"/>
        <v>-0.51888307161355618</v>
      </c>
      <c r="AQ30">
        <f t="shared" si="12"/>
        <v>-102.14369157945352</v>
      </c>
      <c r="AR30">
        <f t="shared" si="13"/>
        <v>-102.66257465106706</v>
      </c>
      <c r="AS30">
        <f t="shared" si="14"/>
        <v>6.0094337526221864</v>
      </c>
      <c r="AT30">
        <f t="shared" si="15"/>
        <v>4.0386698474535683</v>
      </c>
      <c r="AU30">
        <f t="shared" si="16"/>
        <v>-92.614471050991312</v>
      </c>
      <c r="AW30">
        <v>27</v>
      </c>
      <c r="AX30">
        <f>IF(Z30&gt;0, (R30*SUMPRODUCT(K30:$K$98, X30:$X$98)-K30*$AZ$3)/Z30, 0)</f>
        <v>1245.1227600686302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5.1834316999999998E-2</v>
      </c>
      <c r="Q31" s="5">
        <f t="shared" si="30"/>
        <v>12.5</v>
      </c>
      <c r="R31">
        <f t="shared" si="0"/>
        <v>50000</v>
      </c>
      <c r="S31">
        <f t="shared" si="1"/>
        <v>1175.533052403036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676.14582918337408</v>
      </c>
      <c r="AC31">
        <f t="shared" si="27"/>
        <v>598.88383274976468</v>
      </c>
      <c r="AE31">
        <f t="shared" si="2"/>
        <v>0</v>
      </c>
      <c r="AF31">
        <f t="shared" si="3"/>
        <v>0</v>
      </c>
      <c r="AG31">
        <f t="shared" si="4"/>
        <v>-6.3682155887229266</v>
      </c>
      <c r="AH31">
        <f t="shared" si="5"/>
        <v>-1407.3936471206689</v>
      </c>
      <c r="AI31">
        <f t="shared" si="39"/>
        <v>-1413.7618627093918</v>
      </c>
      <c r="AJ31">
        <f t="shared" si="7"/>
        <v>77.261996433609397</v>
      </c>
      <c r="AK31">
        <f t="shared" si="28"/>
        <v>47.33020804283619</v>
      </c>
      <c r="AL31">
        <f t="shared" si="40"/>
        <v>-1289.1696582329464</v>
      </c>
      <c r="AN31">
        <f t="shared" si="9"/>
        <v>0</v>
      </c>
      <c r="AO31">
        <f t="shared" si="10"/>
        <v>0</v>
      </c>
      <c r="AP31">
        <f t="shared" si="11"/>
        <v>-0.43464133149774087</v>
      </c>
      <c r="AQ31">
        <f t="shared" si="12"/>
        <v>-96.056962928395606</v>
      </c>
      <c r="AR31">
        <f t="shared" si="13"/>
        <v>-96.49160425989335</v>
      </c>
      <c r="AS31">
        <f t="shared" si="14"/>
        <v>5.2732600735981103</v>
      </c>
      <c r="AT31">
        <f t="shared" si="15"/>
        <v>3.2303656114017993</v>
      </c>
      <c r="AU31">
        <f t="shared" si="16"/>
        <v>-87.987978574893447</v>
      </c>
      <c r="AW31">
        <v>28</v>
      </c>
      <c r="AX31">
        <f>IF(Z31&gt;0, (R31*SUMPRODUCT(K31:$K$98, X31:$X$98)-K31*$AZ$3)/Z31, 0)</f>
        <v>1175.533052403036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5.7772715000000002E-2</v>
      </c>
      <c r="Q32" s="5">
        <f t="shared" si="30"/>
        <v>12.5</v>
      </c>
      <c r="R32">
        <f t="shared" si="0"/>
        <v>50000</v>
      </c>
      <c r="S32">
        <f t="shared" si="1"/>
        <v>1105.5160306589885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598.88383274976468</v>
      </c>
      <c r="AC32">
        <f t="shared" si="27"/>
        <v>525.04266905872987</v>
      </c>
      <c r="AE32">
        <f t="shared" si="2"/>
        <v>0</v>
      </c>
      <c r="AF32">
        <f t="shared" si="3"/>
        <v>0</v>
      </c>
      <c r="AG32">
        <f t="shared" si="4"/>
        <v>-5.9366243285698506</v>
      </c>
      <c r="AH32">
        <f t="shared" si="5"/>
        <v>-1471.6364170633874</v>
      </c>
      <c r="AI32">
        <f t="shared" si="39"/>
        <v>-1477.5730413919573</v>
      </c>
      <c r="AJ32">
        <f t="shared" si="7"/>
        <v>73.841163691034808</v>
      </c>
      <c r="AK32">
        <f t="shared" si="28"/>
        <v>41.921868292483531</v>
      </c>
      <c r="AL32">
        <f t="shared" si="40"/>
        <v>-1361.8100094084389</v>
      </c>
      <c r="AN32">
        <f t="shared" si="9"/>
        <v>0</v>
      </c>
      <c r="AO32">
        <f t="shared" si="10"/>
        <v>0</v>
      </c>
      <c r="AP32">
        <f t="shared" si="11"/>
        <v>-0.36177188250975351</v>
      </c>
      <c r="AQ32">
        <f t="shared" si="12"/>
        <v>-89.680034899426801</v>
      </c>
      <c r="AR32">
        <f t="shared" si="13"/>
        <v>-90.041806781936558</v>
      </c>
      <c r="AS32">
        <f t="shared" si="14"/>
        <v>4.4998058352214976</v>
      </c>
      <c r="AT32">
        <f t="shared" si="15"/>
        <v>2.5546762555802958</v>
      </c>
      <c r="AU32">
        <f t="shared" si="16"/>
        <v>-82.987324691134759</v>
      </c>
      <c r="AW32">
        <v>29</v>
      </c>
      <c r="AX32">
        <f>IF(Z32&gt;0, (R32*SUMPRODUCT(K32:$K$98, X32:$X$98)-K32*$AZ$3)/Z32, 0)</f>
        <v>1105.5160306589885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6.4089452000000005E-2</v>
      </c>
      <c r="Q33" s="5">
        <f t="shared" si="30"/>
        <v>12.5</v>
      </c>
      <c r="R33">
        <f t="shared" si="0"/>
        <v>50000</v>
      </c>
      <c r="S33">
        <f t="shared" si="1"/>
        <v>1035.1467442998439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525.04266905872987</v>
      </c>
      <c r="AC33">
        <f t="shared" si="27"/>
        <v>455.19816919266094</v>
      </c>
      <c r="AE33">
        <f t="shared" si="2"/>
        <v>0</v>
      </c>
      <c r="AF33">
        <f t="shared" si="3"/>
        <v>0</v>
      </c>
      <c r="AG33">
        <f t="shared" si="4"/>
        <v>-5.4967830853362418</v>
      </c>
      <c r="AH33">
        <f t="shared" si="5"/>
        <v>-1521.8999997916387</v>
      </c>
      <c r="AI33">
        <f t="shared" si="39"/>
        <v>-1527.3967828769751</v>
      </c>
      <c r="AJ33">
        <f t="shared" si="7"/>
        <v>69.844499866068929</v>
      </c>
      <c r="AK33">
        <f t="shared" si="28"/>
        <v>36.752986834111091</v>
      </c>
      <c r="AL33">
        <f t="shared" si="40"/>
        <v>-1420.799296176795</v>
      </c>
      <c r="AN33">
        <f t="shared" si="9"/>
        <v>0</v>
      </c>
      <c r="AO33">
        <f t="shared" si="10"/>
        <v>0</v>
      </c>
      <c r="AP33">
        <f t="shared" si="11"/>
        <v>-0.2990789303442834</v>
      </c>
      <c r="AQ33">
        <f t="shared" si="12"/>
        <v>-82.806291782351735</v>
      </c>
      <c r="AR33">
        <f t="shared" si="13"/>
        <v>-83.105370712696015</v>
      </c>
      <c r="AS33">
        <f t="shared" si="14"/>
        <v>3.8002260569642883</v>
      </c>
      <c r="AT33">
        <f t="shared" si="15"/>
        <v>1.9997230777810628</v>
      </c>
      <c r="AU33">
        <f t="shared" si="16"/>
        <v>-77.305421577950668</v>
      </c>
      <c r="AW33">
        <v>30</v>
      </c>
      <c r="AX33">
        <f>IF(Z33&gt;0, (R33*SUMPRODUCT(K33:$K$98, X33:$X$98)-K33*$AZ$3)/Z33, 0)</f>
        <v>1035.1467442998439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7.1121990999999996E-2</v>
      </c>
      <c r="Q34" s="5">
        <f t="shared" si="30"/>
        <v>12.5</v>
      </c>
      <c r="R34">
        <f t="shared" si="0"/>
        <v>50000</v>
      </c>
      <c r="S34">
        <f t="shared" si="1"/>
        <v>965.43253272201548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455.19816919266094</v>
      </c>
      <c r="AC34">
        <f t="shared" si="27"/>
        <v>390.10217654723567</v>
      </c>
      <c r="AE34">
        <f t="shared" si="2"/>
        <v>0</v>
      </c>
      <c r="AF34">
        <f t="shared" si="3"/>
        <v>0</v>
      </c>
      <c r="AG34">
        <f t="shared" si="4"/>
        <v>-5.0508730973586431</v>
      </c>
      <c r="AH34">
        <f t="shared" si="5"/>
        <v>-1563.7686284969457</v>
      </c>
      <c r="AI34">
        <f t="shared" si="39"/>
        <v>-1568.8195015943043</v>
      </c>
      <c r="AJ34">
        <f t="shared" si="7"/>
        <v>65.09599264542527</v>
      </c>
      <c r="AK34">
        <f t="shared" si="28"/>
        <v>31.863871843486269</v>
      </c>
      <c r="AL34">
        <f t="shared" si="40"/>
        <v>-1471.8596371053927</v>
      </c>
      <c r="AN34">
        <f t="shared" si="9"/>
        <v>0</v>
      </c>
      <c r="AO34">
        <f t="shared" si="10"/>
        <v>0</v>
      </c>
      <c r="AP34">
        <f t="shared" si="11"/>
        <v>-0.24537236790054001</v>
      </c>
      <c r="AQ34">
        <f t="shared" si="12"/>
        <v>-75.968174972270532</v>
      </c>
      <c r="AR34">
        <f t="shared" si="13"/>
        <v>-76.213547340171075</v>
      </c>
      <c r="AS34">
        <f t="shared" si="14"/>
        <v>3.1623756028630177</v>
      </c>
      <c r="AT34">
        <f t="shared" si="15"/>
        <v>1.5479529051728238</v>
      </c>
      <c r="AU34">
        <f t="shared" si="16"/>
        <v>-71.503218832135232</v>
      </c>
      <c r="AW34">
        <v>31</v>
      </c>
      <c r="AX34">
        <f>IF(Z34&gt;0, (R34*SUMPRODUCT(K34:$K$98, X34:$X$98)-K34*$AZ$3)/Z34, 0)</f>
        <v>965.43253272201548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7.9233461000000005E-2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896.56208496857619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390.10217654723567</v>
      </c>
      <c r="AC35">
        <f t="shared" si="27"/>
        <v>329.94676866150678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-4.6001662098095411</v>
      </c>
      <c r="AH35">
        <f t="shared" ref="AH35:AH66" si="46">-X35*R35</f>
        <v>-1600.7926263020611</v>
      </c>
      <c r="AI35">
        <f t="shared" si="39"/>
        <v>-1605.3927925118705</v>
      </c>
      <c r="AJ35">
        <f t="shared" ref="AJ35:AJ66" si="47">AB35-AC35</f>
        <v>60.155407885728891</v>
      </c>
      <c r="AK35">
        <f t="shared" si="28"/>
        <v>27.307152358306499</v>
      </c>
      <c r="AL35">
        <f t="shared" si="40"/>
        <v>-1517.9302322678352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-0.19953298417768703</v>
      </c>
      <c r="AQ35">
        <f t="shared" ref="AQ35:AQ66" si="51">AH35*$K35</f>
        <v>-69.434649794732451</v>
      </c>
      <c r="AR35">
        <f t="shared" ref="AR35:AR66" si="52">AI35*$K35</f>
        <v>-69.634182778910144</v>
      </c>
      <c r="AS35">
        <f t="shared" ref="AS35:AS66" si="53">AJ35*$K35</f>
        <v>2.6092509492961145</v>
      </c>
      <c r="AT35">
        <f t="shared" ref="AT35:AT66" si="54">AK35*$K35</f>
        <v>1.1844523330110825</v>
      </c>
      <c r="AU35">
        <f t="shared" ref="AU35:AU66" si="55">AL35*$K35</f>
        <v>-65.840479496602953</v>
      </c>
      <c r="AW35">
        <v>32</v>
      </c>
      <c r="AX35">
        <f>IF(Z35&gt;0, (R35*SUMPRODUCT(K35:$K$98, X35:$X$98)-K35*$AZ$3)/Z35, 0)</f>
        <v>896.56208496857619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8.7905784000000001E-2</v>
      </c>
      <c r="Q36" s="5">
        <f t="shared" si="30"/>
        <v>12.5</v>
      </c>
      <c r="R36">
        <f t="shared" si="41"/>
        <v>50000</v>
      </c>
      <c r="S36">
        <f t="shared" si="42"/>
        <v>827.2439758762099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329.94676866150678</v>
      </c>
      <c r="AC36">
        <f t="shared" si="27"/>
        <v>274.63066090832933</v>
      </c>
      <c r="AE36">
        <f t="shared" si="43"/>
        <v>0</v>
      </c>
      <c r="AF36">
        <f t="shared" si="44"/>
        <v>0</v>
      </c>
      <c r="AG36">
        <f t="shared" si="45"/>
        <v>-4.1497833305078293</v>
      </c>
      <c r="AH36">
        <f t="shared" si="46"/>
        <v>-1617.5248688144648</v>
      </c>
      <c r="AI36">
        <f t="shared" si="39"/>
        <v>-1621.6746521449725</v>
      </c>
      <c r="AJ36">
        <f t="shared" si="47"/>
        <v>55.316107753177448</v>
      </c>
      <c r="AK36">
        <f t="shared" ref="AK36:AK67" si="59">G36*SUM(AB36:AB36, AE36:AF36)</f>
        <v>23.096273806305476</v>
      </c>
      <c r="AL36">
        <f t="shared" si="40"/>
        <v>-1543.2622705854897</v>
      </c>
      <c r="AN36">
        <f t="shared" si="48"/>
        <v>0</v>
      </c>
      <c r="AO36">
        <f t="shared" si="49"/>
        <v>0</v>
      </c>
      <c r="AP36">
        <f t="shared" si="50"/>
        <v>-0.16071209904277764</v>
      </c>
      <c r="AQ36">
        <f t="shared" si="51"/>
        <v>-62.643226457139896</v>
      </c>
      <c r="AR36">
        <f t="shared" si="52"/>
        <v>-62.803938556182672</v>
      </c>
      <c r="AS36">
        <f t="shared" si="53"/>
        <v>2.1422727597688107</v>
      </c>
      <c r="AT36">
        <f t="shared" si="54"/>
        <v>0.89446854157174494</v>
      </c>
      <c r="AU36">
        <f t="shared" si="55"/>
        <v>-59.767197254842117</v>
      </c>
      <c r="AW36">
        <v>33</v>
      </c>
      <c r="AX36">
        <f>IF(Z36&gt;0, (R36*SUMPRODUCT(K36:$K$98, X36:$X$98)-K36*$AZ$3)/Z36, 0)</f>
        <v>827.2439758762099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41"/>
        <v>50000</v>
      </c>
      <c r="S37">
        <f t="shared" si="42"/>
        <v>757.68256916756138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274.63066090832933</v>
      </c>
      <c r="AC37">
        <f t="shared" si="27"/>
        <v>224.59327555972075</v>
      </c>
      <c r="AE37">
        <f t="shared" si="43"/>
        <v>0</v>
      </c>
      <c r="AF37">
        <f t="shared" si="44"/>
        <v>0</v>
      </c>
      <c r="AG37">
        <f t="shared" si="45"/>
        <v>-3.7052666363711082</v>
      </c>
      <c r="AH37">
        <f t="shared" si="46"/>
        <v>-1612.0754433265702</v>
      </c>
      <c r="AI37">
        <f t="shared" si="39"/>
        <v>-1615.7807099629413</v>
      </c>
      <c r="AJ37">
        <f t="shared" si="47"/>
        <v>50.037385348608581</v>
      </c>
      <c r="AK37">
        <f t="shared" si="59"/>
        <v>19.224146263583055</v>
      </c>
      <c r="AL37">
        <f t="shared" si="40"/>
        <v>-1546.5191783507498</v>
      </c>
      <c r="AN37">
        <f t="shared" si="48"/>
        <v>0</v>
      </c>
      <c r="AO37">
        <f t="shared" si="49"/>
        <v>0</v>
      </c>
      <c r="AP37">
        <f t="shared" si="50"/>
        <v>-0.12812226119876832</v>
      </c>
      <c r="AQ37">
        <f t="shared" si="51"/>
        <v>-55.74301967760475</v>
      </c>
      <c r="AR37">
        <f t="shared" si="52"/>
        <v>-55.871141938803518</v>
      </c>
      <c r="AS37">
        <f t="shared" si="53"/>
        <v>1.730213661928689</v>
      </c>
      <c r="AT37">
        <f t="shared" si="54"/>
        <v>0.66474057891779303</v>
      </c>
      <c r="AU37">
        <f t="shared" si="55"/>
        <v>-53.476187697957045</v>
      </c>
      <c r="AW37">
        <v>34</v>
      </c>
      <c r="AX37">
        <f>IF(Z37&gt;0, (R37*SUMPRODUCT(K37:$K$98, X37:$X$98)-K37*$AZ$3)/Z37, 0)</f>
        <v>757.68256916756138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41"/>
        <v>50000</v>
      </c>
      <c r="S38">
        <f t="shared" si="42"/>
        <v>688.49403088251916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224.59327555972075</v>
      </c>
      <c r="AC38">
        <f t="shared" si="27"/>
        <v>180.10547115759033</v>
      </c>
      <c r="AE38">
        <f t="shared" si="43"/>
        <v>0</v>
      </c>
      <c r="AF38">
        <f t="shared" si="44"/>
        <v>0</v>
      </c>
      <c r="AG38">
        <f t="shared" si="45"/>
        <v>-3.2699170776892785</v>
      </c>
      <c r="AH38">
        <f t="shared" si="46"/>
        <v>-1593.1875692724734</v>
      </c>
      <c r="AI38">
        <f t="shared" si="39"/>
        <v>-1596.4574863501628</v>
      </c>
      <c r="AJ38">
        <f t="shared" si="47"/>
        <v>44.487804402130422</v>
      </c>
      <c r="AK38">
        <f t="shared" si="59"/>
        <v>15.721529289180454</v>
      </c>
      <c r="AL38">
        <f t="shared" si="40"/>
        <v>-1536.248152658852</v>
      </c>
      <c r="AN38">
        <f t="shared" si="48"/>
        <v>0</v>
      </c>
      <c r="AO38">
        <f t="shared" si="49"/>
        <v>0</v>
      </c>
      <c r="AP38">
        <f t="shared" si="50"/>
        <v>-0.10095407309981565</v>
      </c>
      <c r="AQ38">
        <f t="shared" si="51"/>
        <v>-49.187416839239638</v>
      </c>
      <c r="AR38">
        <f t="shared" si="52"/>
        <v>-49.288370912339452</v>
      </c>
      <c r="AS38">
        <f t="shared" si="53"/>
        <v>1.3734981502456773</v>
      </c>
      <c r="AT38">
        <f t="shared" si="54"/>
        <v>0.48538002016320064</v>
      </c>
      <c r="AU38">
        <f t="shared" si="55"/>
        <v>-47.429492741930574</v>
      </c>
      <c r="AW38">
        <v>35</v>
      </c>
      <c r="AX38">
        <f>IF(Z38&gt;0, (R38*SUMPRODUCT(K38:$K$98, X38:$X$98)-K38*$AZ$3)/Z38, 0)</f>
        <v>688.49403088251916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41"/>
        <v>50000</v>
      </c>
      <c r="S39">
        <f t="shared" si="42"/>
        <v>618.8298761016174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180.10547115759033</v>
      </c>
      <c r="AC39">
        <f t="shared" si="27"/>
        <v>140.96735367145274</v>
      </c>
      <c r="AE39">
        <f t="shared" si="43"/>
        <v>0</v>
      </c>
      <c r="AF39">
        <f t="shared" si="44"/>
        <v>0</v>
      </c>
      <c r="AG39">
        <f t="shared" si="45"/>
        <v>-2.8474577407180774</v>
      </c>
      <c r="AH39">
        <f t="shared" si="46"/>
        <v>-1559.0406647772343</v>
      </c>
      <c r="AI39">
        <f t="shared" si="39"/>
        <v>-1561.8881225179523</v>
      </c>
      <c r="AJ39">
        <f t="shared" si="47"/>
        <v>39.138117486137588</v>
      </c>
      <c r="AK39">
        <f t="shared" si="59"/>
        <v>12.607382981031325</v>
      </c>
      <c r="AL39">
        <f t="shared" si="40"/>
        <v>-1510.1426220507833</v>
      </c>
      <c r="AN39">
        <f t="shared" si="48"/>
        <v>0</v>
      </c>
      <c r="AO39">
        <f t="shared" si="49"/>
        <v>0</v>
      </c>
      <c r="AP39">
        <f t="shared" si="50"/>
        <v>-7.8492176361960098E-2</v>
      </c>
      <c r="AQ39">
        <f t="shared" si="51"/>
        <v>-42.976053012222067</v>
      </c>
      <c r="AR39">
        <f t="shared" si="52"/>
        <v>-43.054545188584029</v>
      </c>
      <c r="AS39">
        <f t="shared" si="53"/>
        <v>1.078869749765738</v>
      </c>
      <c r="AT39">
        <f t="shared" si="54"/>
        <v>0.34753138361250285</v>
      </c>
      <c r="AU39">
        <f t="shared" si="55"/>
        <v>-41.62814405520578</v>
      </c>
      <c r="AW39">
        <v>36</v>
      </c>
      <c r="AX39">
        <f>IF(Z39&gt;0, (R39*SUMPRODUCT(K39:$K$98, X39:$X$98)-K39*$AZ$3)/Z39, 0)</f>
        <v>618.8298761016174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41"/>
        <v>50000</v>
      </c>
      <c r="S40">
        <f t="shared" si="42"/>
        <v>547.64580427328508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140.96735367145274</v>
      </c>
      <c r="AC40">
        <f t="shared" si="27"/>
        <v>106.96388936735738</v>
      </c>
      <c r="AE40">
        <f t="shared" si="43"/>
        <v>0</v>
      </c>
      <c r="AF40">
        <f t="shared" si="44"/>
        <v>0</v>
      </c>
      <c r="AG40">
        <f t="shared" si="45"/>
        <v>-2.4414477508253785</v>
      </c>
      <c r="AH40">
        <f t="shared" si="46"/>
        <v>-1510.1416499420732</v>
      </c>
      <c r="AI40">
        <f t="shared" si="39"/>
        <v>-1512.5830976928985</v>
      </c>
      <c r="AJ40">
        <f t="shared" si="47"/>
        <v>34.00346430409536</v>
      </c>
      <c r="AK40">
        <f t="shared" si="59"/>
        <v>9.8677147570016928</v>
      </c>
      <c r="AL40">
        <f t="shared" si="40"/>
        <v>-1468.7119186318014</v>
      </c>
      <c r="AN40">
        <f t="shared" si="48"/>
        <v>0</v>
      </c>
      <c r="AO40">
        <f t="shared" si="49"/>
        <v>0</v>
      </c>
      <c r="AP40">
        <f t="shared" si="50"/>
        <v>-6.0089486860494826E-2</v>
      </c>
      <c r="AQ40">
        <f t="shared" si="51"/>
        <v>-37.167961837808143</v>
      </c>
      <c r="AR40">
        <f t="shared" si="52"/>
        <v>-37.228051324668634</v>
      </c>
      <c r="AS40">
        <f t="shared" si="53"/>
        <v>0.83690126926594388</v>
      </c>
      <c r="AT40">
        <f t="shared" si="54"/>
        <v>0.24286651886509034</v>
      </c>
      <c r="AU40">
        <f t="shared" si="55"/>
        <v>-36.148283536537598</v>
      </c>
      <c r="AW40">
        <v>37</v>
      </c>
      <c r="AX40">
        <f>IF(Z40&gt;0, (R40*SUMPRODUCT(K40:$K$98, X40:$X$98)-K40*$AZ$3)/Z40, 0)</f>
        <v>547.64580427328508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41"/>
        <v>50000</v>
      </c>
      <c r="S41">
        <f t="shared" si="42"/>
        <v>473.14103550484054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106.96388936735738</v>
      </c>
      <c r="AC41">
        <f t="shared" si="27"/>
        <v>77.807167447519618</v>
      </c>
      <c r="AE41">
        <f t="shared" si="43"/>
        <v>0</v>
      </c>
      <c r="AF41">
        <f t="shared" si="44"/>
        <v>0</v>
      </c>
      <c r="AG41">
        <f t="shared" si="45"/>
        <v>-2.055601860988963</v>
      </c>
      <c r="AH41">
        <f t="shared" si="46"/>
        <v>-1445.7256493126454</v>
      </c>
      <c r="AI41">
        <f t="shared" si="39"/>
        <v>-1447.7812511736342</v>
      </c>
      <c r="AJ41">
        <f t="shared" si="47"/>
        <v>29.156721919837764</v>
      </c>
      <c r="AK41">
        <f t="shared" si="59"/>
        <v>7.4874722557150175</v>
      </c>
      <c r="AL41">
        <f t="shared" si="40"/>
        <v>-1411.1370569980816</v>
      </c>
      <c r="AN41">
        <f t="shared" si="48"/>
        <v>0</v>
      </c>
      <c r="AO41">
        <f t="shared" si="49"/>
        <v>0</v>
      </c>
      <c r="AP41">
        <f t="shared" si="50"/>
        <v>-4.5172283014155767E-2</v>
      </c>
      <c r="AQ41">
        <f t="shared" si="51"/>
        <v>-31.770125057269333</v>
      </c>
      <c r="AR41">
        <f t="shared" si="52"/>
        <v>-31.815297340283486</v>
      </c>
      <c r="AS41">
        <f t="shared" si="53"/>
        <v>0.64072509337693295</v>
      </c>
      <c r="AT41">
        <f t="shared" si="54"/>
        <v>0.16453877680042345</v>
      </c>
      <c r="AU41">
        <f t="shared" si="55"/>
        <v>-31.01003347010613</v>
      </c>
      <c r="AW41">
        <v>38</v>
      </c>
      <c r="AX41">
        <f>IF(Z41&gt;0, (R41*SUMPRODUCT(K41:$K$98, X41:$X$98)-K41*$AZ$3)/Z41, 0)</f>
        <v>473.14103550484054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41"/>
        <v>50000</v>
      </c>
      <c r="S42">
        <f t="shared" si="42"/>
        <v>392.46084504395861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77.807167447519618</v>
      </c>
      <c r="AC42">
        <f t="shared" si="27"/>
        <v>53.189935174152424</v>
      </c>
      <c r="AE42">
        <f t="shared" si="43"/>
        <v>0</v>
      </c>
      <c r="AF42">
        <f t="shared" si="44"/>
        <v>0</v>
      </c>
      <c r="AG42">
        <f t="shared" si="45"/>
        <v>-1.6941159814361464</v>
      </c>
      <c r="AH42">
        <f t="shared" si="46"/>
        <v>-1363.7194437717071</v>
      </c>
      <c r="AI42">
        <f t="shared" si="39"/>
        <v>-1365.4135597531433</v>
      </c>
      <c r="AJ42">
        <f t="shared" si="47"/>
        <v>24.617232273367193</v>
      </c>
      <c r="AK42">
        <f t="shared" si="59"/>
        <v>5.4465017213263733</v>
      </c>
      <c r="AL42">
        <f t="shared" si="40"/>
        <v>-1335.3498257584499</v>
      </c>
      <c r="AN42">
        <f t="shared" si="48"/>
        <v>0</v>
      </c>
      <c r="AO42">
        <f t="shared" si="49"/>
        <v>0</v>
      </c>
      <c r="AP42">
        <f t="shared" si="50"/>
        <v>-3.3239781090291777E-2</v>
      </c>
      <c r="AQ42">
        <f t="shared" si="51"/>
        <v>-26.757162010312189</v>
      </c>
      <c r="AR42">
        <f t="shared" si="52"/>
        <v>-26.790401791402484</v>
      </c>
      <c r="AS42">
        <f t="shared" si="53"/>
        <v>0.48300790546932987</v>
      </c>
      <c r="AT42">
        <f t="shared" si="54"/>
        <v>0.10686430380717689</v>
      </c>
      <c r="AU42">
        <f t="shared" si="55"/>
        <v>-26.200529582125981</v>
      </c>
      <c r="AW42">
        <v>39</v>
      </c>
      <c r="AX42">
        <f>IF(Z42&gt;0, (R42*SUMPRODUCT(K42:$K$98, X42:$X$98)-K42*$AZ$3)/Z42, 0)</f>
        <v>392.46084504395861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41"/>
        <v>50000</v>
      </c>
      <c r="S43">
        <f t="shared" si="42"/>
        <v>301.59326621301398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53.189935174152424</v>
      </c>
      <c r="AC43">
        <f t="shared" si="27"/>
        <v>32.819284578038598</v>
      </c>
      <c r="AE43">
        <f t="shared" si="43"/>
        <v>0</v>
      </c>
      <c r="AF43">
        <f t="shared" si="44"/>
        <v>0</v>
      </c>
      <c r="AG43">
        <f t="shared" si="45"/>
        <v>-1.3602460770318758</v>
      </c>
      <c r="AH43">
        <f t="shared" si="46"/>
        <v>-1267.7149783596369</v>
      </c>
      <c r="AI43">
        <f t="shared" si="39"/>
        <v>-1269.0752244366688</v>
      </c>
      <c r="AJ43">
        <f t="shared" si="47"/>
        <v>20.370650596113826</v>
      </c>
      <c r="AK43">
        <f t="shared" si="59"/>
        <v>3.72329546219067</v>
      </c>
      <c r="AL43">
        <f t="shared" si="40"/>
        <v>-1244.9812783783643</v>
      </c>
      <c r="AN43">
        <f t="shared" si="48"/>
        <v>0</v>
      </c>
      <c r="AO43">
        <f t="shared" si="49"/>
        <v>0</v>
      </c>
      <c r="AP43">
        <f t="shared" si="50"/>
        <v>-2.382947503769698E-2</v>
      </c>
      <c r="AQ43">
        <f t="shared" si="51"/>
        <v>-22.208468704172283</v>
      </c>
      <c r="AR43">
        <f t="shared" si="52"/>
        <v>-22.23229817920998</v>
      </c>
      <c r="AS43">
        <f t="shared" si="53"/>
        <v>0.35686330442573755</v>
      </c>
      <c r="AT43">
        <f t="shared" si="54"/>
        <v>6.5226562878860528E-2</v>
      </c>
      <c r="AU43">
        <f t="shared" si="55"/>
        <v>-21.810208311905381</v>
      </c>
      <c r="AW43">
        <v>40</v>
      </c>
      <c r="AX43">
        <f>IF(Z43&gt;0, (R43*SUMPRODUCT(K43:$K$98, X43:$X$98)-K43*$AZ$3)/Z43, 0)</f>
        <v>301.59326621301398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41"/>
        <v>50000</v>
      </c>
      <c r="S44">
        <f t="shared" si="42"/>
        <v>192.57434828614143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32.819284578038598</v>
      </c>
      <c r="AC44">
        <f t="shared" si="27"/>
        <v>16.313058207971991</v>
      </c>
      <c r="AE44">
        <f t="shared" si="43"/>
        <v>0</v>
      </c>
      <c r="AF44">
        <f t="shared" si="44"/>
        <v>0</v>
      </c>
      <c r="AG44">
        <f t="shared" si="45"/>
        <v>-1.0588805280372042</v>
      </c>
      <c r="AH44">
        <f t="shared" si="46"/>
        <v>-1151.052352897412</v>
      </c>
      <c r="AI44">
        <f t="shared" si="39"/>
        <v>-1152.1112334254492</v>
      </c>
      <c r="AJ44">
        <f t="shared" si="47"/>
        <v>16.506226370066607</v>
      </c>
      <c r="AK44">
        <f t="shared" si="59"/>
        <v>2.2973499204627021</v>
      </c>
      <c r="AL44">
        <f t="shared" si="40"/>
        <v>-1133.30765713492</v>
      </c>
      <c r="AN44">
        <f t="shared" si="48"/>
        <v>0</v>
      </c>
      <c r="AO44">
        <f t="shared" si="49"/>
        <v>0</v>
      </c>
      <c r="AP44">
        <f t="shared" si="50"/>
        <v>-1.6562501563415027E-2</v>
      </c>
      <c r="AQ44">
        <f t="shared" si="51"/>
        <v>-18.004209058197073</v>
      </c>
      <c r="AR44">
        <f t="shared" si="52"/>
        <v>-18.020771559760487</v>
      </c>
      <c r="AS44">
        <f t="shared" si="53"/>
        <v>0.25818247934643768</v>
      </c>
      <c r="AT44">
        <f t="shared" si="54"/>
        <v>3.5934046043802591E-2</v>
      </c>
      <c r="AU44">
        <f t="shared" si="55"/>
        <v>-17.72665503437025</v>
      </c>
      <c r="AW44">
        <v>41</v>
      </c>
      <c r="AX44">
        <f>IF(Z44&gt;0, (R44*SUMPRODUCT(K44:$K$98, X44:$X$98)-K44*$AZ$3)/Z44, 0)</f>
        <v>192.57434828614143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41"/>
        <v>50000</v>
      </c>
      <c r="S45">
        <f t="shared" si="42"/>
        <v>53.49351200669927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16.313058207971991</v>
      </c>
      <c r="AC45">
        <f t="shared" si="27"/>
        <v>3.4001369480835422</v>
      </c>
      <c r="AE45">
        <f t="shared" si="43"/>
        <v>0</v>
      </c>
      <c r="AF45">
        <f t="shared" si="44"/>
        <v>0</v>
      </c>
      <c r="AG45">
        <f t="shared" si="45"/>
        <v>-0.79452087284382389</v>
      </c>
      <c r="AH45">
        <f t="shared" si="46"/>
        <v>-1015.083399652033</v>
      </c>
      <c r="AI45">
        <f t="shared" si="39"/>
        <v>-1015.8779205248768</v>
      </c>
      <c r="AJ45">
        <f t="shared" si="47"/>
        <v>12.912921259888449</v>
      </c>
      <c r="AK45">
        <f t="shared" si="59"/>
        <v>1.1419140745580396</v>
      </c>
      <c r="AL45">
        <f t="shared" si="40"/>
        <v>-1001.8230851904303</v>
      </c>
      <c r="AN45">
        <f t="shared" si="48"/>
        <v>0</v>
      </c>
      <c r="AO45">
        <f t="shared" si="49"/>
        <v>0</v>
      </c>
      <c r="AP45">
        <f t="shared" si="50"/>
        <v>-1.109599515901206E-2</v>
      </c>
      <c r="AQ45">
        <f t="shared" si="51"/>
        <v>-14.176292748883464</v>
      </c>
      <c r="AR45">
        <f t="shared" si="52"/>
        <v>-14.187388744042476</v>
      </c>
      <c r="AS45">
        <f t="shared" si="53"/>
        <v>0.18033725316186941</v>
      </c>
      <c r="AT45">
        <f t="shared" si="54"/>
        <v>1.594756472281424E-2</v>
      </c>
      <c r="AU45">
        <f t="shared" si="55"/>
        <v>-13.991103926157793</v>
      </c>
      <c r="AW45">
        <v>42</v>
      </c>
      <c r="AX45">
        <f>IF(Z45&gt;0, (R45*SUMPRODUCT(K45:$K$98, X45:$X$98)-K45*$AZ$3)/Z45, 0)</f>
        <v>53.49351200669927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41"/>
        <v>50000</v>
      </c>
      <c r="S46">
        <f t="shared" si="42"/>
        <v>-136.54337400482061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3.4001369480835422</v>
      </c>
      <c r="AC46">
        <f t="shared" si="27"/>
        <v>-6.2303631237386528</v>
      </c>
      <c r="AE46">
        <f t="shared" si="43"/>
        <v>0</v>
      </c>
      <c r="AF46">
        <f t="shared" si="44"/>
        <v>0</v>
      </c>
      <c r="AG46">
        <f t="shared" si="45"/>
        <v>-0.57036483545502292</v>
      </c>
      <c r="AH46">
        <f t="shared" si="46"/>
        <v>-864.84331464145077</v>
      </c>
      <c r="AI46">
        <f t="shared" si="39"/>
        <v>-865.41367947690583</v>
      </c>
      <c r="AJ46">
        <f t="shared" si="47"/>
        <v>9.630500071822194</v>
      </c>
      <c r="AK46">
        <f t="shared" si="59"/>
        <v>0.23800958636584799</v>
      </c>
      <c r="AL46">
        <f t="shared" si="40"/>
        <v>-855.5451698187178</v>
      </c>
      <c r="AN46">
        <f t="shared" si="48"/>
        <v>0</v>
      </c>
      <c r="AO46">
        <f t="shared" si="49"/>
        <v>0</v>
      </c>
      <c r="AP46">
        <f t="shared" si="50"/>
        <v>-7.1120641802955081E-3</v>
      </c>
      <c r="AQ46">
        <f t="shared" si="51"/>
        <v>-10.784011876753459</v>
      </c>
      <c r="AR46">
        <f t="shared" si="52"/>
        <v>-10.791123940933755</v>
      </c>
      <c r="AS46">
        <f t="shared" si="53"/>
        <v>0.1200858298785165</v>
      </c>
      <c r="AT46">
        <f t="shared" si="54"/>
        <v>2.9678187513244429E-3</v>
      </c>
      <c r="AU46">
        <f t="shared" si="55"/>
        <v>-10.668070292303915</v>
      </c>
      <c r="AW46">
        <v>43</v>
      </c>
      <c r="AX46">
        <f>IF(Z46&gt;0, (R46*SUMPRODUCT(K46:$K$98, X46:$X$98)-K46*$AZ$3)/Z46, 0)</f>
        <v>-136.54337400482061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41"/>
        <v>50000</v>
      </c>
      <c r="S47">
        <f t="shared" si="42"/>
        <v>-416.58655489644195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-6.2303631237386528</v>
      </c>
      <c r="AC47">
        <f t="shared" si="27"/>
        <v>-12.955631538830279</v>
      </c>
      <c r="AE47">
        <f t="shared" si="43"/>
        <v>0</v>
      </c>
      <c r="AF47">
        <f t="shared" si="44"/>
        <v>0</v>
      </c>
      <c r="AG47">
        <f t="shared" si="45"/>
        <v>-0.38874368923316793</v>
      </c>
      <c r="AH47">
        <f t="shared" si="46"/>
        <v>-703.66999146921899</v>
      </c>
      <c r="AI47">
        <f t="shared" si="39"/>
        <v>-704.05873515845212</v>
      </c>
      <c r="AJ47">
        <f t="shared" si="47"/>
        <v>6.7252684150916258</v>
      </c>
      <c r="AK47">
        <f t="shared" si="59"/>
        <v>-0.43612541866170573</v>
      </c>
      <c r="AL47">
        <f t="shared" si="40"/>
        <v>-697.76959216202226</v>
      </c>
      <c r="AN47">
        <f t="shared" si="48"/>
        <v>0</v>
      </c>
      <c r="AO47">
        <f t="shared" si="49"/>
        <v>0</v>
      </c>
      <c r="AP47">
        <f t="shared" si="50"/>
        <v>-4.3280099853379005E-3</v>
      </c>
      <c r="AQ47">
        <f t="shared" si="51"/>
        <v>-7.8341869818360808</v>
      </c>
      <c r="AR47">
        <f t="shared" si="52"/>
        <v>-7.8385149918214188</v>
      </c>
      <c r="AS47">
        <f t="shared" si="53"/>
        <v>7.4874601596775503E-2</v>
      </c>
      <c r="AT47">
        <f t="shared" si="54"/>
        <v>-4.8555261965818868E-3</v>
      </c>
      <c r="AU47">
        <f t="shared" si="55"/>
        <v>-7.7684959164212257</v>
      </c>
      <c r="AW47">
        <v>44</v>
      </c>
      <c r="AX47">
        <f>IF(Z47&gt;0, (R47*SUMPRODUCT(K47:$K$98, X47:$X$98)-K47*$AZ$3)/Z47, 0)</f>
        <v>-416.58655489644195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41"/>
        <v>50000</v>
      </c>
      <c r="S48">
        <f t="shared" si="42"/>
        <v>-860.88240176896068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-12.955631538830279</v>
      </c>
      <c r="AC48">
        <f t="shared" si="27"/>
        <v>-17.165940429896853</v>
      </c>
      <c r="AE48">
        <f t="shared" si="43"/>
        <v>0</v>
      </c>
      <c r="AF48">
        <f t="shared" si="44"/>
        <v>0</v>
      </c>
      <c r="AG48">
        <f t="shared" si="45"/>
        <v>-0.24924920631760927</v>
      </c>
      <c r="AH48">
        <f t="shared" si="46"/>
        <v>-542.42818409290794</v>
      </c>
      <c r="AI48">
        <f t="shared" si="39"/>
        <v>-542.67743329922553</v>
      </c>
      <c r="AJ48">
        <f t="shared" si="47"/>
        <v>4.2103088910665747</v>
      </c>
      <c r="AK48">
        <f t="shared" si="59"/>
        <v>-0.90689420771811957</v>
      </c>
      <c r="AL48">
        <f t="shared" si="40"/>
        <v>-539.37401861587705</v>
      </c>
      <c r="AN48">
        <f t="shared" si="48"/>
        <v>0</v>
      </c>
      <c r="AO48">
        <f t="shared" si="49"/>
        <v>0</v>
      </c>
      <c r="AP48">
        <f t="shared" si="50"/>
        <v>-2.4776540330378495E-3</v>
      </c>
      <c r="AQ48">
        <f t="shared" si="51"/>
        <v>-5.3919906017218935</v>
      </c>
      <c r="AR48">
        <f t="shared" si="52"/>
        <v>-5.3944682557549317</v>
      </c>
      <c r="AS48">
        <f t="shared" si="53"/>
        <v>4.185244542361146E-2</v>
      </c>
      <c r="AT48">
        <f t="shared" si="54"/>
        <v>-9.0149538467465817E-3</v>
      </c>
      <c r="AU48">
        <f t="shared" si="55"/>
        <v>-5.3616307641780665</v>
      </c>
      <c r="AW48">
        <v>45</v>
      </c>
      <c r="AX48">
        <f>IF(Z48&gt;0, (R48*SUMPRODUCT(K48:$K$98, X48:$X$98)-K48*$AZ$3)/Z48, 0)</f>
        <v>-860.88240176896068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41"/>
        <v>50000</v>
      </c>
      <c r="S49">
        <f t="shared" si="42"/>
        <v>-1622.9786990285329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-17.165940429896853</v>
      </c>
      <c r="AC49">
        <f t="shared" si="27"/>
        <v>-19.322325593431692</v>
      </c>
      <c r="AE49">
        <f t="shared" si="43"/>
        <v>0</v>
      </c>
      <c r="AF49">
        <f t="shared" si="44"/>
        <v>0</v>
      </c>
      <c r="AG49">
        <f t="shared" si="45"/>
        <v>-0.14881838564022334</v>
      </c>
      <c r="AH49">
        <f t="shared" si="46"/>
        <v>-391.75331445683935</v>
      </c>
      <c r="AI49">
        <f t="shared" si="39"/>
        <v>-391.90213284247955</v>
      </c>
      <c r="AJ49">
        <f t="shared" si="47"/>
        <v>2.1563851635348392</v>
      </c>
      <c r="AK49">
        <f t="shared" si="59"/>
        <v>-1.2016158300927799</v>
      </c>
      <c r="AL49">
        <f t="shared" si="40"/>
        <v>-390.94736350903753</v>
      </c>
      <c r="AN49">
        <f t="shared" si="48"/>
        <v>0</v>
      </c>
      <c r="AO49">
        <f t="shared" si="49"/>
        <v>0</v>
      </c>
      <c r="AP49">
        <f t="shared" si="50"/>
        <v>-1.3208255032437946E-3</v>
      </c>
      <c r="AQ49">
        <f t="shared" si="51"/>
        <v>-3.4769747466943612</v>
      </c>
      <c r="AR49">
        <f t="shared" si="52"/>
        <v>-3.4782955721976045</v>
      </c>
      <c r="AS49">
        <f t="shared" si="53"/>
        <v>1.9138821500853109E-2</v>
      </c>
      <c r="AT49">
        <f t="shared" si="54"/>
        <v>-1.0664843773570879E-2</v>
      </c>
      <c r="AU49">
        <f t="shared" si="55"/>
        <v>-3.4698215944703228</v>
      </c>
      <c r="AW49">
        <v>46</v>
      </c>
      <c r="AX49">
        <f>IF(Z49&gt;0, (R49*SUMPRODUCT(K49:$K$98, X49:$X$98)-K49*$AZ$3)/Z49, 0)</f>
        <v>-1622.9786990285329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41"/>
        <v>50000</v>
      </c>
      <c r="S50">
        <f t="shared" si="42"/>
        <v>-3048.4805009833667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-19.322325593431692</v>
      </c>
      <c r="AC50">
        <f t="shared" si="27"/>
        <v>-19.91036691317332</v>
      </c>
      <c r="AE50">
        <f t="shared" si="43"/>
        <v>0</v>
      </c>
      <c r="AF50">
        <f t="shared" si="44"/>
        <v>0</v>
      </c>
      <c r="AG50">
        <f t="shared" si="45"/>
        <v>-8.1640537419997897E-2</v>
      </c>
      <c r="AH50">
        <f t="shared" si="46"/>
        <v>-262.75865745529279</v>
      </c>
      <c r="AI50">
        <f t="shared" si="39"/>
        <v>-262.84029799271281</v>
      </c>
      <c r="AJ50">
        <f t="shared" si="47"/>
        <v>0.58804131974162743</v>
      </c>
      <c r="AK50">
        <f t="shared" si="59"/>
        <v>-1.3525627915402185</v>
      </c>
      <c r="AL50">
        <f t="shared" si="40"/>
        <v>-263.60481946451137</v>
      </c>
      <c r="AN50">
        <f t="shared" si="48"/>
        <v>0</v>
      </c>
      <c r="AO50">
        <f t="shared" si="49"/>
        <v>0</v>
      </c>
      <c r="AP50">
        <f t="shared" si="50"/>
        <v>-6.4695889616298182E-4</v>
      </c>
      <c r="AQ50">
        <f t="shared" si="51"/>
        <v>-2.0822260161029162</v>
      </c>
      <c r="AR50">
        <f t="shared" si="52"/>
        <v>-2.0828729749990793</v>
      </c>
      <c r="AS50">
        <f t="shared" si="53"/>
        <v>4.6599223270800969E-3</v>
      </c>
      <c r="AT50">
        <f t="shared" si="54"/>
        <v>-1.0718358284491603E-2</v>
      </c>
      <c r="AU50">
        <f t="shared" si="55"/>
        <v>-2.0889314109564907</v>
      </c>
      <c r="AW50">
        <v>47</v>
      </c>
      <c r="AX50">
        <f>IF(Z50&gt;0, (R50*SUMPRODUCT(K50:$K$98, X50:$X$98)-K50*$AZ$3)/Z50, 0)</f>
        <v>-3048.4805009833667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41"/>
        <v>50000</v>
      </c>
      <c r="S51">
        <f t="shared" si="42"/>
        <v>-6016.1800139550442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-19.91036691317332</v>
      </c>
      <c r="AC51">
        <f t="shared" si="27"/>
        <v>-19.413188083782732</v>
      </c>
      <c r="AE51">
        <f t="shared" si="43"/>
        <v>0</v>
      </c>
      <c r="AF51">
        <f t="shared" si="44"/>
        <v>0</v>
      </c>
      <c r="AG51">
        <f t="shared" si="45"/>
        <v>-4.0335370697752108E-2</v>
      </c>
      <c r="AH51">
        <f t="shared" si="46"/>
        <v>-161.95504539218325</v>
      </c>
      <c r="AI51">
        <f t="shared" si="39"/>
        <v>-161.99538076288101</v>
      </c>
      <c r="AJ51">
        <f t="shared" si="47"/>
        <v>-0.49717882939058811</v>
      </c>
      <c r="AK51">
        <f t="shared" si="59"/>
        <v>-1.3937256839221326</v>
      </c>
      <c r="AL51">
        <f t="shared" si="40"/>
        <v>-163.88628527619372</v>
      </c>
      <c r="AN51">
        <f t="shared" si="48"/>
        <v>0</v>
      </c>
      <c r="AO51">
        <f t="shared" si="49"/>
        <v>0</v>
      </c>
      <c r="AP51">
        <f t="shared" si="50"/>
        <v>-2.8539007405868779E-4</v>
      </c>
      <c r="AQ51">
        <f t="shared" si="51"/>
        <v>-1.1459015151986489</v>
      </c>
      <c r="AR51">
        <f t="shared" si="52"/>
        <v>-1.1461869052727076</v>
      </c>
      <c r="AS51">
        <f t="shared" si="53"/>
        <v>-3.517753784970152E-3</v>
      </c>
      <c r="AT51">
        <f t="shared" si="54"/>
        <v>-9.8612078994528649E-3</v>
      </c>
      <c r="AU51">
        <f t="shared" si="55"/>
        <v>-1.1595658669571305</v>
      </c>
      <c r="AW51">
        <v>48</v>
      </c>
      <c r="AX51">
        <f>IF(Z51&gt;0, (R51*SUMPRODUCT(K51:$K$98, X51:$X$98)-K51*$AZ$3)/Z51, 0)</f>
        <v>-6016.1800139550442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41"/>
        <v>50000</v>
      </c>
      <c r="S52">
        <f t="shared" si="42"/>
        <v>-13072.73029551436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-19.413188083782732</v>
      </c>
      <c r="AC52">
        <f t="shared" si="27"/>
        <v>-18.256049558362175</v>
      </c>
      <c r="AE52">
        <f t="shared" si="43"/>
        <v>0</v>
      </c>
      <c r="AF52">
        <f t="shared" si="44"/>
        <v>0</v>
      </c>
      <c r="AG52">
        <f t="shared" si="45"/>
        <v>-1.7456232502389309E-2</v>
      </c>
      <c r="AH52">
        <f t="shared" si="46"/>
        <v>-89.903137953541119</v>
      </c>
      <c r="AI52">
        <f t="shared" si="39"/>
        <v>-89.920594186043502</v>
      </c>
      <c r="AJ52">
        <f t="shared" si="47"/>
        <v>-1.1571385254205566</v>
      </c>
      <c r="AK52">
        <f t="shared" si="59"/>
        <v>-1.3589231658647913</v>
      </c>
      <c r="AL52">
        <f t="shared" si="40"/>
        <v>-92.436655877328846</v>
      </c>
      <c r="AN52">
        <f t="shared" si="48"/>
        <v>0</v>
      </c>
      <c r="AO52">
        <f t="shared" si="49"/>
        <v>0</v>
      </c>
      <c r="AP52">
        <f t="shared" si="50"/>
        <v>-1.1027709233464139E-4</v>
      </c>
      <c r="AQ52">
        <f t="shared" si="51"/>
        <v>-0.56794939251179488</v>
      </c>
      <c r="AR52">
        <f t="shared" si="52"/>
        <v>-0.56805966960412946</v>
      </c>
      <c r="AS52">
        <f t="shared" si="53"/>
        <v>-7.3100465403578658E-3</v>
      </c>
      <c r="AT52">
        <f t="shared" si="54"/>
        <v>-8.5847902986651379E-3</v>
      </c>
      <c r="AU52">
        <f t="shared" si="55"/>
        <v>-0.58395450644315239</v>
      </c>
      <c r="AW52">
        <v>49</v>
      </c>
      <c r="AX52">
        <f>IF(Z52&gt;0, (R52*SUMPRODUCT(K52:$K$98, X52:$X$98)-K52*$AZ$3)/Z52, 0)</f>
        <v>-13072.73029551436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41"/>
        <v>50000</v>
      </c>
      <c r="S53">
        <f t="shared" si="42"/>
        <v>-33016.744845237445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-18.256049558362175</v>
      </c>
      <c r="AC53">
        <f t="shared" si="27"/>
        <v>-16.767713200321111</v>
      </c>
      <c r="AE53">
        <f t="shared" si="43"/>
        <v>0</v>
      </c>
      <c r="AF53">
        <f t="shared" si="44"/>
        <v>0</v>
      </c>
      <c r="AG53">
        <f t="shared" si="45"/>
        <v>-6.3481853219169628E-3</v>
      </c>
      <c r="AH53">
        <f t="shared" si="46"/>
        <v>-43.733939421793814</v>
      </c>
      <c r="AI53">
        <f t="shared" si="39"/>
        <v>-43.740287607115732</v>
      </c>
      <c r="AJ53">
        <f t="shared" si="47"/>
        <v>-1.4883363580410638</v>
      </c>
      <c r="AK53">
        <f t="shared" si="59"/>
        <v>-1.2779234690853525</v>
      </c>
      <c r="AL53">
        <f t="shared" si="40"/>
        <v>-46.506547434242151</v>
      </c>
      <c r="AN53">
        <f t="shared" si="48"/>
        <v>0</v>
      </c>
      <c r="AO53">
        <f t="shared" si="49"/>
        <v>0</v>
      </c>
      <c r="AP53">
        <f t="shared" si="50"/>
        <v>-3.5806870268594401E-5</v>
      </c>
      <c r="AQ53">
        <f t="shared" si="51"/>
        <v>-0.24668080968024728</v>
      </c>
      <c r="AR53">
        <f t="shared" si="52"/>
        <v>-0.24671661655051588</v>
      </c>
      <c r="AS53">
        <f t="shared" si="53"/>
        <v>-8.3949450411311948E-3</v>
      </c>
      <c r="AT53">
        <f t="shared" si="54"/>
        <v>-7.2081134293215058E-3</v>
      </c>
      <c r="AU53">
        <f t="shared" si="55"/>
        <v>-0.26231967502096859</v>
      </c>
      <c r="AW53">
        <v>50</v>
      </c>
      <c r="AX53">
        <f>IF(Z53&gt;0, (R53*SUMPRODUCT(K53:$K$98, X53:$X$98)-K53*$AZ$3)/Z53, 0)</f>
        <v>-33016.744845237445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41"/>
        <v>50000</v>
      </c>
      <c r="S54">
        <f t="shared" si="42"/>
        <v>-103415.34786597706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-16.767713200321111</v>
      </c>
      <c r="AC54">
        <f t="shared" si="27"/>
        <v>-15.178424589864878</v>
      </c>
      <c r="AE54">
        <f t="shared" si="43"/>
        <v>0</v>
      </c>
      <c r="AF54">
        <f t="shared" si="44"/>
        <v>0</v>
      </c>
      <c r="AG54">
        <f t="shared" si="45"/>
        <v>-1.8346436122730575E-3</v>
      </c>
      <c r="AH54">
        <f t="shared" si="46"/>
        <v>-17.800239425698944</v>
      </c>
      <c r="AI54">
        <f t="shared" si="39"/>
        <v>-17.802074069311217</v>
      </c>
      <c r="AJ54">
        <f t="shared" si="47"/>
        <v>-1.5892886104562329</v>
      </c>
      <c r="AK54">
        <f t="shared" si="59"/>
        <v>-1.173739924022478</v>
      </c>
      <c r="AL54">
        <f t="shared" si="40"/>
        <v>-20.565102603789928</v>
      </c>
      <c r="AN54">
        <f t="shared" si="48"/>
        <v>0</v>
      </c>
      <c r="AO54">
        <f t="shared" si="49"/>
        <v>0</v>
      </c>
      <c r="AP54">
        <f t="shared" si="50"/>
        <v>-9.2395422699668086E-6</v>
      </c>
      <c r="AQ54">
        <f t="shared" si="51"/>
        <v>-8.9644693655520136E-2</v>
      </c>
      <c r="AR54">
        <f t="shared" si="52"/>
        <v>-8.9653933197790095E-2</v>
      </c>
      <c r="AS54">
        <f t="shared" si="53"/>
        <v>-8.0038974312258149E-3</v>
      </c>
      <c r="AT54">
        <f t="shared" si="54"/>
        <v>-5.9111314968235016E-3</v>
      </c>
      <c r="AU54">
        <f t="shared" si="55"/>
        <v>-0.10356896212583941</v>
      </c>
      <c r="AW54">
        <v>51</v>
      </c>
      <c r="AX54">
        <f>IF(Z54&gt;0, (R54*SUMPRODUCT(K54:$K$98, X54:$X$98)-K54*$AZ$3)/Z54, 0)</f>
        <v>-103415.34786597706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41"/>
        <v>50000</v>
      </c>
      <c r="S55">
        <f t="shared" si="42"/>
        <v>-440101.17674611247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-15.178424589864878</v>
      </c>
      <c r="AC55">
        <f t="shared" si="27"/>
        <v>-13.628810872684252</v>
      </c>
      <c r="AE55">
        <f t="shared" si="43"/>
        <v>0</v>
      </c>
      <c r="AF55">
        <f t="shared" si="44"/>
        <v>0</v>
      </c>
      <c r="AG55">
        <f t="shared" si="45"/>
        <v>-3.8709311610596135E-4</v>
      </c>
      <c r="AH55">
        <f t="shared" si="46"/>
        <v>-5.7168162401774616</v>
      </c>
      <c r="AI55">
        <f t="shared" si="39"/>
        <v>-5.7172033332935674</v>
      </c>
      <c r="AJ55">
        <f t="shared" si="47"/>
        <v>-1.5496137171806268</v>
      </c>
      <c r="AK55">
        <f t="shared" si="59"/>
        <v>-1.0624897212905415</v>
      </c>
      <c r="AL55">
        <f t="shared" si="40"/>
        <v>-8.3293067717647364</v>
      </c>
      <c r="AN55">
        <f t="shared" si="48"/>
        <v>0</v>
      </c>
      <c r="AO55">
        <f t="shared" si="49"/>
        <v>0</v>
      </c>
      <c r="AP55">
        <f t="shared" si="50"/>
        <v>-1.7405887368982591E-6</v>
      </c>
      <c r="AQ55">
        <f t="shared" si="51"/>
        <v>-2.57060266497896E-2</v>
      </c>
      <c r="AR55">
        <f t="shared" si="52"/>
        <v>-2.5707767238526497E-2</v>
      </c>
      <c r="AS55">
        <f t="shared" si="53"/>
        <v>-6.9679363193049168E-3</v>
      </c>
      <c r="AT55">
        <f t="shared" si="54"/>
        <v>-4.7775523898550831E-3</v>
      </c>
      <c r="AU55">
        <f t="shared" si="55"/>
        <v>-3.7453255947686503E-2</v>
      </c>
      <c r="AW55">
        <v>52</v>
      </c>
      <c r="AX55">
        <f>IF(Z55&gt;0, (R55*SUMPRODUCT(K55:$K$98, X55:$X$98)-K55*$AZ$3)/Z55, 0)</f>
        <v>-440101.17674611247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41"/>
        <v>50000</v>
      </c>
      <c r="S56">
        <f t="shared" si="42"/>
        <v>-1886813.6709454565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-13.628810872684252</v>
      </c>
      <c r="AC56">
        <f t="shared" si="27"/>
        <v>-12.190893318230343</v>
      </c>
      <c r="AE56">
        <f t="shared" si="43"/>
        <v>0</v>
      </c>
      <c r="AF56">
        <f t="shared" si="44"/>
        <v>0</v>
      </c>
      <c r="AG56">
        <f t="shared" si="45"/>
        <v>-8.0763759996248415E-5</v>
      </c>
      <c r="AH56">
        <f t="shared" si="46"/>
        <v>-1.2098336997946133</v>
      </c>
      <c r="AI56">
        <f t="shared" si="39"/>
        <v>-1.2099144635546095</v>
      </c>
      <c r="AJ56">
        <f t="shared" si="47"/>
        <v>-1.4379175544539091</v>
      </c>
      <c r="AK56">
        <f t="shared" si="59"/>
        <v>-0.95401676108789768</v>
      </c>
      <c r="AL56">
        <f t="shared" si="40"/>
        <v>-3.6018487790964162</v>
      </c>
      <c r="AN56">
        <f t="shared" si="48"/>
        <v>0</v>
      </c>
      <c r="AO56">
        <f t="shared" si="49"/>
        <v>0</v>
      </c>
      <c r="AP56">
        <f t="shared" si="50"/>
        <v>-3.2424943478435216E-7</v>
      </c>
      <c r="AQ56">
        <f t="shared" si="51"/>
        <v>-4.85722672346715E-3</v>
      </c>
      <c r="AR56">
        <f t="shared" si="52"/>
        <v>-4.8575509729019339E-3</v>
      </c>
      <c r="AS56">
        <f t="shared" si="53"/>
        <v>-5.7729352164861518E-3</v>
      </c>
      <c r="AT56">
        <f t="shared" si="54"/>
        <v>-3.8301757566997674E-3</v>
      </c>
      <c r="AU56">
        <f t="shared" si="55"/>
        <v>-1.4460661946087854E-2</v>
      </c>
      <c r="AW56">
        <v>53</v>
      </c>
      <c r="AX56">
        <f>IF(Z56&gt;0, (R56*SUMPRODUCT(K56:$K$98, X56:$X$98)-K56*$AZ$3)/Z56, 0)</f>
        <v>-1886813.6709454565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41"/>
        <v>50000</v>
      </c>
      <c r="S57">
        <f t="shared" si="42"/>
        <v>-8176974.0645309165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-12.190893318230343</v>
      </c>
      <c r="AC57">
        <f t="shared" si="27"/>
        <v>-10.888943776111221</v>
      </c>
      <c r="AE57">
        <f t="shared" si="43"/>
        <v>0</v>
      </c>
      <c r="AF57">
        <f t="shared" si="44"/>
        <v>0</v>
      </c>
      <c r="AG57">
        <f t="shared" si="45"/>
        <v>-1.6645741582060222E-5</v>
      </c>
      <c r="AH57">
        <f t="shared" si="46"/>
        <v>-0.25324152325690286</v>
      </c>
      <c r="AI57">
        <f t="shared" si="39"/>
        <v>-0.25325816899848491</v>
      </c>
      <c r="AJ57">
        <f t="shared" si="47"/>
        <v>-1.3019495421191216</v>
      </c>
      <c r="AK57">
        <f t="shared" si="59"/>
        <v>-0.85336253227612402</v>
      </c>
      <c r="AL57">
        <f t="shared" si="40"/>
        <v>-2.4085702433937306</v>
      </c>
      <c r="AN57">
        <f t="shared" si="48"/>
        <v>0</v>
      </c>
      <c r="AO57">
        <f t="shared" si="49"/>
        <v>0</v>
      </c>
      <c r="AP57">
        <f t="shared" si="50"/>
        <v>-5.9668871416286596E-8</v>
      </c>
      <c r="AQ57">
        <f t="shared" si="51"/>
        <v>-9.0777787303667021E-4</v>
      </c>
      <c r="AR57">
        <f t="shared" si="52"/>
        <v>-9.0783754190808654E-4</v>
      </c>
      <c r="AS57">
        <f t="shared" si="53"/>
        <v>-4.6670110452107592E-3</v>
      </c>
      <c r="AT57">
        <f t="shared" si="54"/>
        <v>-3.0589913317372644E-3</v>
      </c>
      <c r="AU57">
        <f t="shared" si="55"/>
        <v>-8.63383991885611E-3</v>
      </c>
      <c r="AW57">
        <v>54</v>
      </c>
      <c r="AX57">
        <f>IF(Z57&gt;0, (R57*SUMPRODUCT(K57:$K$98, X57:$X$98)-K57*$AZ$3)/Z57, 0)</f>
        <v>-8176974.0645309165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41"/>
        <v>50000</v>
      </c>
      <c r="S58">
        <f t="shared" si="42"/>
        <v>-35913315.852570765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-10.888943776111221</v>
      </c>
      <c r="AC58">
        <f t="shared" si="27"/>
        <v>-9.723059796089089</v>
      </c>
      <c r="AE58">
        <f t="shared" si="43"/>
        <v>0</v>
      </c>
      <c r="AF58">
        <f t="shared" si="44"/>
        <v>0</v>
      </c>
      <c r="AG58">
        <f t="shared" si="45"/>
        <v>-3.384211247717846E-6</v>
      </c>
      <c r="AH58">
        <f t="shared" si="46"/>
        <v>-5.2380291674087101E-2</v>
      </c>
      <c r="AI58">
        <f t="shared" si="39"/>
        <v>-5.2383675885334817E-2</v>
      </c>
      <c r="AJ58">
        <f t="shared" si="47"/>
        <v>-1.1658839800221319</v>
      </c>
      <c r="AK58">
        <f t="shared" si="59"/>
        <v>-0.7622260643277855</v>
      </c>
      <c r="AL58">
        <f t="shared" si="40"/>
        <v>-1.9804937202352524</v>
      </c>
      <c r="AN58">
        <f t="shared" si="48"/>
        <v>0</v>
      </c>
      <c r="AO58">
        <f t="shared" si="49"/>
        <v>0</v>
      </c>
      <c r="AP58">
        <f t="shared" si="50"/>
        <v>-1.0831388101261177E-8</v>
      </c>
      <c r="AQ58">
        <f t="shared" si="51"/>
        <v>-1.6764652867396859E-4</v>
      </c>
      <c r="AR58">
        <f t="shared" si="52"/>
        <v>-1.6765736006206985E-4</v>
      </c>
      <c r="AS58">
        <f t="shared" si="53"/>
        <v>-3.7314874705822727E-3</v>
      </c>
      <c r="AT58">
        <f t="shared" si="54"/>
        <v>-2.439554070154028E-3</v>
      </c>
      <c r="AU58">
        <f t="shared" si="55"/>
        <v>-6.338698900798371E-3</v>
      </c>
      <c r="AW58">
        <v>55</v>
      </c>
      <c r="AX58">
        <f>IF(Z58&gt;0, (R58*SUMPRODUCT(K58:$K$98, X58:$X$98)-K58*$AZ$3)/Z58, 0)</f>
        <v>-35913315.852570765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41"/>
        <v>50000</v>
      </c>
      <c r="S59">
        <f t="shared" si="42"/>
        <v>-160157288.06878084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-9.723059796089089</v>
      </c>
      <c r="AC59">
        <f t="shared" si="27"/>
        <v>-8.6814490873542169</v>
      </c>
      <c r="AE59">
        <f t="shared" si="43"/>
        <v>0</v>
      </c>
      <c r="AF59">
        <f t="shared" si="44"/>
        <v>0</v>
      </c>
      <c r="AG59">
        <f t="shared" si="45"/>
        <v>-6.7757212238336433E-7</v>
      </c>
      <c r="AH59">
        <f t="shared" si="46"/>
        <v>-1.0691188051429214E-2</v>
      </c>
      <c r="AI59">
        <f t="shared" si="39"/>
        <v>-1.0691865623551598E-2</v>
      </c>
      <c r="AJ59">
        <f t="shared" si="47"/>
        <v>-1.041610708734872</v>
      </c>
      <c r="AK59">
        <f t="shared" si="59"/>
        <v>-0.68061418572623633</v>
      </c>
      <c r="AL59">
        <f t="shared" si="40"/>
        <v>-1.73291676008466</v>
      </c>
      <c r="AN59">
        <f t="shared" si="48"/>
        <v>0</v>
      </c>
      <c r="AO59">
        <f t="shared" si="49"/>
        <v>0</v>
      </c>
      <c r="AP59">
        <f t="shared" si="50"/>
        <v>-1.9362621658250301E-9</v>
      </c>
      <c r="AQ59">
        <f t="shared" si="51"/>
        <v>-3.0551644980444751E-5</v>
      </c>
      <c r="AR59">
        <f t="shared" si="52"/>
        <v>-3.0553581242610578E-5</v>
      </c>
      <c r="AS59">
        <f t="shared" si="53"/>
        <v>-2.9765560598144303E-3</v>
      </c>
      <c r="AT59">
        <f t="shared" si="54"/>
        <v>-1.9449553100118471E-3</v>
      </c>
      <c r="AU59">
        <f t="shared" si="55"/>
        <v>-4.9520649510688877E-3</v>
      </c>
      <c r="AW59">
        <v>56</v>
      </c>
      <c r="AX59">
        <f>IF(Z59&gt;0, (R59*SUMPRODUCT(K59:$K$98, X59:$X$98)-K59*$AZ$3)/Z59, 0)</f>
        <v>-160157288.06878084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41"/>
        <v>50000</v>
      </c>
      <c r="S60">
        <f t="shared" si="42"/>
        <v>-725346511.02234209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-8.6814490873542169</v>
      </c>
      <c r="AC60">
        <f t="shared" si="27"/>
        <v>-7.7513203932281769</v>
      </c>
      <c r="AE60">
        <f t="shared" si="43"/>
        <v>0</v>
      </c>
      <c r="AF60">
        <f t="shared" si="44"/>
        <v>0</v>
      </c>
      <c r="AG60">
        <f t="shared" si="45"/>
        <v>-1.3357961118305809E-7</v>
      </c>
      <c r="AH60">
        <f t="shared" si="46"/>
        <v>-2.1488671599058907E-3</v>
      </c>
      <c r="AI60">
        <f t="shared" si="39"/>
        <v>-2.1490007395170737E-3</v>
      </c>
      <c r="AJ60">
        <f t="shared" si="47"/>
        <v>-0.93012869412604005</v>
      </c>
      <c r="AK60">
        <f t="shared" si="59"/>
        <v>-0.60770143611479521</v>
      </c>
      <c r="AL60">
        <f t="shared" si="40"/>
        <v>-1.5399791309803523</v>
      </c>
      <c r="AN60">
        <f t="shared" si="48"/>
        <v>0</v>
      </c>
      <c r="AO60">
        <f t="shared" si="49"/>
        <v>0</v>
      </c>
      <c r="AP60">
        <f t="shared" si="50"/>
        <v>-3.4082448136083315E-10</v>
      </c>
      <c r="AQ60">
        <f t="shared" si="51"/>
        <v>-5.4827718751523092E-6</v>
      </c>
      <c r="AR60">
        <f t="shared" si="52"/>
        <v>-5.4831126996336701E-6</v>
      </c>
      <c r="AS60">
        <f t="shared" si="53"/>
        <v>-2.3731962308222612E-3</v>
      </c>
      <c r="AT60">
        <f t="shared" si="54"/>
        <v>-1.5505324873436041E-3</v>
      </c>
      <c r="AU60">
        <f t="shared" si="55"/>
        <v>-3.929211830865499E-3</v>
      </c>
      <c r="AW60">
        <v>57</v>
      </c>
      <c r="AX60">
        <f>IF(Z60&gt;0, (R60*SUMPRODUCT(K60:$K$98, X60:$X$98)-K60*$AZ$3)/Z60, 0)</f>
        <v>-725346511.02234209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41"/>
        <v>50000</v>
      </c>
      <c r="S61">
        <f t="shared" si="42"/>
        <v>-3341273081.4990778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-7.7513203932281769</v>
      </c>
      <c r="AC61">
        <f t="shared" si="27"/>
        <v>-6.9208265494187833</v>
      </c>
      <c r="AE61">
        <f t="shared" si="43"/>
        <v>0</v>
      </c>
      <c r="AF61">
        <f t="shared" si="44"/>
        <v>0</v>
      </c>
      <c r="AG61">
        <f t="shared" si="45"/>
        <v>-2.5891428134608359E-8</v>
      </c>
      <c r="AH61">
        <f t="shared" si="46"/>
        <v>-4.2540954774647656E-4</v>
      </c>
      <c r="AI61">
        <f t="shared" si="39"/>
        <v>-4.2543543917461117E-4</v>
      </c>
      <c r="AJ61">
        <f t="shared" si="47"/>
        <v>-0.83049384380939362</v>
      </c>
      <c r="AK61">
        <f t="shared" si="59"/>
        <v>-0.54259242752597248</v>
      </c>
      <c r="AL61">
        <f t="shared" si="40"/>
        <v>-1.3735117067745408</v>
      </c>
      <c r="AN61">
        <f t="shared" si="48"/>
        <v>0</v>
      </c>
      <c r="AO61">
        <f t="shared" si="49"/>
        <v>0</v>
      </c>
      <c r="AP61">
        <f t="shared" si="50"/>
        <v>-5.8983235376554211E-11</v>
      </c>
      <c r="AQ61">
        <f t="shared" si="51"/>
        <v>-9.691250461624431E-7</v>
      </c>
      <c r="AR61">
        <f t="shared" si="52"/>
        <v>-9.6918402939781977E-7</v>
      </c>
      <c r="AS61">
        <f t="shared" si="53"/>
        <v>-1.8919471577047359E-3</v>
      </c>
      <c r="AT61">
        <f t="shared" si="54"/>
        <v>-1.2360792421303982E-3</v>
      </c>
      <c r="AU61">
        <f t="shared" si="55"/>
        <v>-3.1289955838645321E-3</v>
      </c>
      <c r="AW61">
        <v>58</v>
      </c>
      <c r="AX61">
        <f>IF(Z61&gt;0, (R61*SUMPRODUCT(K61:$K$98, X61:$X$98)-K61*$AZ$3)/Z61, 0)</f>
        <v>-3341273081.4990778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41"/>
        <v>50000</v>
      </c>
      <c r="S62">
        <f t="shared" si="42"/>
        <v>-15672412449.097315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-6.9208265494187833</v>
      </c>
      <c r="AC62">
        <f t="shared" si="27"/>
        <v>-6.1793102626676975</v>
      </c>
      <c r="AE62">
        <f t="shared" si="43"/>
        <v>0</v>
      </c>
      <c r="AF62">
        <f t="shared" si="44"/>
        <v>0</v>
      </c>
      <c r="AG62">
        <f t="shared" si="45"/>
        <v>-4.9284932064045505E-9</v>
      </c>
      <c r="AH62">
        <f t="shared" si="46"/>
        <v>-8.28160825874309E-5</v>
      </c>
      <c r="AI62">
        <f t="shared" si="39"/>
        <v>-8.2821011080637302E-5</v>
      </c>
      <c r="AJ62">
        <f t="shared" si="47"/>
        <v>-0.74151628675108583</v>
      </c>
      <c r="AK62">
        <f t="shared" si="59"/>
        <v>-0.48445785845931488</v>
      </c>
      <c r="AL62">
        <f t="shared" si="40"/>
        <v>-1.2260569662214813</v>
      </c>
      <c r="AN62">
        <f t="shared" si="48"/>
        <v>0</v>
      </c>
      <c r="AO62">
        <f t="shared" si="49"/>
        <v>0</v>
      </c>
      <c r="AP62">
        <f t="shared" si="50"/>
        <v>-1.0024638592113652E-11</v>
      </c>
      <c r="AQ62">
        <f t="shared" si="51"/>
        <v>-1.6844931357007639E-7</v>
      </c>
      <c r="AR62">
        <f t="shared" si="52"/>
        <v>-1.6845933820866849E-7</v>
      </c>
      <c r="AS62">
        <f t="shared" si="53"/>
        <v>-1.5082566767437241E-3</v>
      </c>
      <c r="AT62">
        <f t="shared" si="54"/>
        <v>-9.8539548311702384E-4</v>
      </c>
      <c r="AU62">
        <f t="shared" si="55"/>
        <v>-2.4938206191989563E-3</v>
      </c>
      <c r="AW62">
        <v>59</v>
      </c>
      <c r="AX62">
        <f>IF(Z62&gt;0, (R62*SUMPRODUCT(K62:$K$98, X62:$X$98)-K62*$AZ$3)/Z62, 0)</f>
        <v>-15672412449.097315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41"/>
        <v>50000</v>
      </c>
      <c r="S63">
        <f t="shared" si="42"/>
        <v>-74925657031.848282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-6.1793102626676975</v>
      </c>
      <c r="AC63">
        <f t="shared" si="27"/>
        <v>-5.5172414526561777</v>
      </c>
      <c r="AE63">
        <f t="shared" si="43"/>
        <v>0</v>
      </c>
      <c r="AF63">
        <f t="shared" si="44"/>
        <v>0</v>
      </c>
      <c r="AG63">
        <f t="shared" si="45"/>
        <v>-9.2045263118463399E-10</v>
      </c>
      <c r="AH63">
        <f t="shared" si="46"/>
        <v>-1.5835022572623485E-5</v>
      </c>
      <c r="AI63">
        <f t="shared" si="39"/>
        <v>-1.583594302525467E-5</v>
      </c>
      <c r="AJ63">
        <f t="shared" si="47"/>
        <v>-0.66206881001151974</v>
      </c>
      <c r="AK63">
        <f t="shared" si="59"/>
        <v>-0.43255171838673884</v>
      </c>
      <c r="AL63">
        <f t="shared" si="40"/>
        <v>-1.0946363643412838</v>
      </c>
      <c r="AN63">
        <f t="shared" si="48"/>
        <v>0</v>
      </c>
      <c r="AO63">
        <f t="shared" si="49"/>
        <v>0</v>
      </c>
      <c r="AP63">
        <f t="shared" si="50"/>
        <v>-1.6716216336225332E-12</v>
      </c>
      <c r="AQ63">
        <f t="shared" si="51"/>
        <v>-2.8757771344768851E-8</v>
      </c>
      <c r="AR63">
        <f t="shared" si="52"/>
        <v>-2.8759442966402473E-8</v>
      </c>
      <c r="AS63">
        <f t="shared" si="53"/>
        <v>-1.2023742539989373E-3</v>
      </c>
      <c r="AT63">
        <f t="shared" si="54"/>
        <v>-7.8555135334371692E-4</v>
      </c>
      <c r="AU63">
        <f t="shared" si="55"/>
        <v>-1.9879543667856202E-3</v>
      </c>
      <c r="AW63">
        <v>60</v>
      </c>
      <c r="AX63">
        <f>IF(Z63&gt;0, (R63*SUMPRODUCT(K63:$K$98, X63:$X$98)-K63*$AZ$3)/Z63, 0)</f>
        <v>-74925657031.848282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41"/>
        <v>50000</v>
      </c>
      <c r="S64">
        <f t="shared" si="42"/>
        <v>-365745071642.73248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-5.5172414526561777</v>
      </c>
      <c r="AC64">
        <f t="shared" si="27"/>
        <v>-4.9261084649310627</v>
      </c>
      <c r="AE64">
        <f t="shared" si="43"/>
        <v>0</v>
      </c>
      <c r="AF64">
        <f t="shared" si="44"/>
        <v>0</v>
      </c>
      <c r="AG64">
        <f t="shared" si="45"/>
        <v>-1.6835867544317144E-10</v>
      </c>
      <c r="AH64">
        <f t="shared" si="46"/>
        <v>-2.9715577177184647E-6</v>
      </c>
      <c r="AI64">
        <f t="shared" si="39"/>
        <v>-2.971726076393908E-6</v>
      </c>
      <c r="AJ64">
        <f t="shared" si="47"/>
        <v>-0.59113298772511502</v>
      </c>
      <c r="AK64">
        <f t="shared" si="59"/>
        <v>-0.38620690168593247</v>
      </c>
      <c r="AL64">
        <f t="shared" si="40"/>
        <v>-0.97734286113712399</v>
      </c>
      <c r="AN64">
        <f t="shared" si="48"/>
        <v>0</v>
      </c>
      <c r="AO64">
        <f t="shared" si="49"/>
        <v>0</v>
      </c>
      <c r="AP64">
        <f t="shared" si="50"/>
        <v>-2.7299457523087775E-13</v>
      </c>
      <c r="AQ64">
        <f t="shared" si="51"/>
        <v>-4.8183981893847309E-9</v>
      </c>
      <c r="AR64">
        <f t="shared" si="52"/>
        <v>-4.8186711839599615E-9</v>
      </c>
      <c r="AS64">
        <f t="shared" si="53"/>
        <v>-9.5852559105841315E-4</v>
      </c>
      <c r="AT64">
        <f t="shared" si="54"/>
        <v>-6.2623674603909927E-4</v>
      </c>
      <c r="AU64">
        <f t="shared" si="55"/>
        <v>-1.5847671557686965E-3</v>
      </c>
      <c r="AW64">
        <v>61</v>
      </c>
      <c r="AX64">
        <f>IF(Z64&gt;0, (R64*SUMPRODUCT(K64:$K$98, X64:$X$98)-K64*$AZ$3)/Z64, 0)</f>
        <v>-365745071642.73248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41"/>
        <v>50000</v>
      </c>
      <c r="S65">
        <f t="shared" si="42"/>
        <v>-1824895323672.0496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-4.9261084649310627</v>
      </c>
      <c r="AC65">
        <f t="shared" si="27"/>
        <v>-4.3983111336040261</v>
      </c>
      <c r="AE65">
        <f t="shared" si="43"/>
        <v>0</v>
      </c>
      <c r="AF65">
        <f t="shared" si="44"/>
        <v>0</v>
      </c>
      <c r="AG65">
        <f t="shared" si="45"/>
        <v>-3.0127146722816932E-11</v>
      </c>
      <c r="AH65">
        <f t="shared" si="46"/>
        <v>-5.4619176786369117E-7</v>
      </c>
      <c r="AI65">
        <f t="shared" si="39"/>
        <v>-5.4622189501041403E-7</v>
      </c>
      <c r="AJ65">
        <f t="shared" si="47"/>
        <v>-0.52779733132703655</v>
      </c>
      <c r="AK65">
        <f t="shared" si="59"/>
        <v>-0.34482759254517442</v>
      </c>
      <c r="AL65">
        <f t="shared" si="40"/>
        <v>-0.87262547009410607</v>
      </c>
      <c r="AN65">
        <f t="shared" si="48"/>
        <v>0</v>
      </c>
      <c r="AO65">
        <f t="shared" si="49"/>
        <v>0</v>
      </c>
      <c r="AP65">
        <f t="shared" si="50"/>
        <v>-4.3617271709938281E-14</v>
      </c>
      <c r="AQ65">
        <f t="shared" si="51"/>
        <v>-7.9076173272656444E-10</v>
      </c>
      <c r="AR65">
        <f t="shared" si="52"/>
        <v>-7.9080534999827445E-10</v>
      </c>
      <c r="AS65">
        <f t="shared" si="53"/>
        <v>-7.6413076286565684E-4</v>
      </c>
      <c r="AT65">
        <f t="shared" si="54"/>
        <v>-4.9923210237947345E-4</v>
      </c>
      <c r="AU65">
        <f t="shared" si="55"/>
        <v>-1.2633636560504804E-3</v>
      </c>
      <c r="AW65">
        <v>62</v>
      </c>
      <c r="AX65">
        <f>IF(Z65&gt;0, (R65*SUMPRODUCT(K65:$K$98, X65:$X$98)-K65*$AZ$3)/Z65, 0)</f>
        <v>-1824895323672.0496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41"/>
        <v>50000</v>
      </c>
      <c r="S66">
        <f t="shared" si="42"/>
        <v>-9324040002927.6035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-4.3983111336040261</v>
      </c>
      <c r="AC66">
        <f t="shared" si="27"/>
        <v>-3.9270635128363645</v>
      </c>
      <c r="AE66">
        <f t="shared" si="43"/>
        <v>0</v>
      </c>
      <c r="AF66">
        <f t="shared" si="44"/>
        <v>0</v>
      </c>
      <c r="AG66">
        <f t="shared" si="45"/>
        <v>-5.2647021993729753E-12</v>
      </c>
      <c r="AH66">
        <f t="shared" si="46"/>
        <v>-9.8244692224863145E-8</v>
      </c>
      <c r="AI66">
        <f t="shared" si="39"/>
        <v>-9.8249956927062521E-8</v>
      </c>
      <c r="AJ66">
        <f t="shared" si="47"/>
        <v>-0.47124762076766169</v>
      </c>
      <c r="AK66">
        <f t="shared" si="59"/>
        <v>-0.30788177935228184</v>
      </c>
      <c r="AL66">
        <f t="shared" si="40"/>
        <v>-0.77912949836990042</v>
      </c>
      <c r="AN66">
        <f t="shared" si="48"/>
        <v>0</v>
      </c>
      <c r="AO66">
        <f t="shared" si="49"/>
        <v>0</v>
      </c>
      <c r="AP66">
        <f t="shared" si="50"/>
        <v>-6.8054411315564188E-15</v>
      </c>
      <c r="AQ66">
        <f t="shared" si="51"/>
        <v>-1.2699644616248467E-10</v>
      </c>
      <c r="AR66">
        <f t="shared" si="52"/>
        <v>-1.2700325160361623E-10</v>
      </c>
      <c r="AS66">
        <f t="shared" si="53"/>
        <v>-6.0916037034389225E-4</v>
      </c>
      <c r="AT66">
        <f t="shared" si="54"/>
        <v>-3.9798477587399774E-4</v>
      </c>
      <c r="AU66">
        <f t="shared" si="55"/>
        <v>-1.0071452732211415E-3</v>
      </c>
      <c r="AW66">
        <v>63</v>
      </c>
      <c r="AX66">
        <f>IF(Z66&gt;0, (R66*SUMPRODUCT(K66:$K$98, X66:$X$98)-K66*$AZ$3)/Z66, 0)</f>
        <v>-9324040002927.6035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-48882613813388.148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-3.9270635128363645</v>
      </c>
      <c r="AC67">
        <f t="shared" si="27"/>
        <v>-3.5063067080004826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-8.966139580286116E-13</v>
      </c>
      <c r="AH67">
        <f t="shared" ref="AH67:AH89" si="66">-X67*R67</f>
        <v>-1.7261764877402533E-8</v>
      </c>
      <c r="AI67">
        <f t="shared" si="39"/>
        <v>-1.7262661491360562E-8</v>
      </c>
      <c r="AJ67">
        <f t="shared" ref="AJ67:AJ89" si="67">AB67-AC67</f>
        <v>-0.42075680483588185</v>
      </c>
      <c r="AK67">
        <f t="shared" si="59"/>
        <v>-0.27489444589854556</v>
      </c>
      <c r="AL67">
        <f t="shared" si="40"/>
        <v>-0.69565126799708887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-1.0348322248716587E-15</v>
      </c>
      <c r="AQ67">
        <f t="shared" ref="AQ67:AQ89" si="71">AH67*$K67</f>
        <v>-1.992276652994498E-11</v>
      </c>
      <c r="AR67">
        <f t="shared" ref="AR67:AR89" si="72">AI67*$K67</f>
        <v>-1.9923801362169852E-11</v>
      </c>
      <c r="AS67">
        <f t="shared" ref="AS67:AS89" si="73">AJ67*$K67</f>
        <v>-4.8561891835316662E-4</v>
      </c>
      <c r="AT67">
        <f t="shared" ref="AT67:AT89" si="74">AK67*$K67</f>
        <v>-3.1727102674100469E-4</v>
      </c>
      <c r="AU67">
        <f t="shared" ref="AU67:AU89" si="75">AL67*$K67</f>
        <v>-8.0288996501797264E-4</v>
      </c>
      <c r="AW67">
        <v>64</v>
      </c>
      <c r="AX67">
        <f>IF(Z67&gt;0, (R67*SUMPRODUCT(K67:$K$98, X67:$X$98)-K67*$AZ$3)/Z67, 0)</f>
        <v>-48882613813388.148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1"/>
        <v>50000</v>
      </c>
      <c r="S68">
        <f t="shared" si="62"/>
        <v>-263268713186181.47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-3.5063067080004826</v>
      </c>
      <c r="AC68">
        <f t="shared" ref="AC68:AC89" si="79">S68*Z68</f>
        <v>-3.1306309893035498</v>
      </c>
      <c r="AE68">
        <f t="shared" si="63"/>
        <v>0</v>
      </c>
      <c r="AF68">
        <f t="shared" si="64"/>
        <v>0</v>
      </c>
      <c r="AG68">
        <f t="shared" si="65"/>
        <v>-1.4864237718448496E-13</v>
      </c>
      <c r="AH68">
        <f t="shared" si="66"/>
        <v>-2.9560217650553622E-9</v>
      </c>
      <c r="AI68">
        <f t="shared" si="39"/>
        <v>-2.9561704074325465E-9</v>
      </c>
      <c r="AJ68">
        <f t="shared" si="67"/>
        <v>-0.37567571869693284</v>
      </c>
      <c r="AK68">
        <f t="shared" ref="AK68:AK89" si="80">G68*SUM(AB68:AB68, AE68:AF68)</f>
        <v>-0.24544146956003379</v>
      </c>
      <c r="AL68">
        <f t="shared" si="40"/>
        <v>-0.62111719121313702</v>
      </c>
      <c r="AN68">
        <f t="shared" si="68"/>
        <v>0</v>
      </c>
      <c r="AO68">
        <f t="shared" si="69"/>
        <v>0</v>
      </c>
      <c r="AP68">
        <f t="shared" si="70"/>
        <v>-1.5317541595827657E-16</v>
      </c>
      <c r="AQ68">
        <f t="shared" si="71"/>
        <v>-3.046169416963115E-12</v>
      </c>
      <c r="AR68">
        <f t="shared" si="72"/>
        <v>-3.0463225923790729E-12</v>
      </c>
      <c r="AS68">
        <f t="shared" si="73"/>
        <v>-3.8713242863041051E-4</v>
      </c>
      <c r="AT68">
        <f t="shared" si="74"/>
        <v>-2.5292652005025264E-4</v>
      </c>
      <c r="AU68">
        <f t="shared" si="75"/>
        <v>-6.4005895172698573E-4</v>
      </c>
      <c r="AW68">
        <v>65</v>
      </c>
      <c r="AX68">
        <f>IF(Z68&gt;0, (R68*SUMPRODUCT(K68:$K$98, X68:$X$98)-K68*$AZ$3)/Z68, 0)</f>
        <v>-263268713186181.47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0.82894669600000004</v>
      </c>
      <c r="Q69" s="5">
        <f t="shared" ref="Q69:Q89" si="81">$C$8</f>
        <v>12.5</v>
      </c>
      <c r="R69">
        <f t="shared" si="61"/>
        <v>50000</v>
      </c>
      <c r="S69">
        <f t="shared" si="62"/>
        <v>-1459525170991305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-3.1306309893035498</v>
      </c>
      <c r="AC69">
        <f t="shared" si="79"/>
        <v>-2.7952062404522611</v>
      </c>
      <c r="AE69">
        <f t="shared" si="63"/>
        <v>0</v>
      </c>
      <c r="AF69">
        <f t="shared" si="64"/>
        <v>0</v>
      </c>
      <c r="AG69">
        <f t="shared" si="65"/>
        <v>-2.3939345959975509E-14</v>
      </c>
      <c r="AH69">
        <f t="shared" si="66"/>
        <v>-4.9286642981065835E-10</v>
      </c>
      <c r="AI69">
        <f t="shared" si="39"/>
        <v>-4.9289036915661837E-10</v>
      </c>
      <c r="AJ69">
        <f t="shared" si="67"/>
        <v>-0.3354247488512887</v>
      </c>
      <c r="AK69">
        <f t="shared" si="80"/>
        <v>-0.21914416925124849</v>
      </c>
      <c r="AL69">
        <f t="shared" si="40"/>
        <v>-0.55456891859542756</v>
      </c>
      <c r="AN69">
        <f t="shared" si="68"/>
        <v>0</v>
      </c>
      <c r="AO69">
        <f t="shared" si="69"/>
        <v>0</v>
      </c>
      <c r="AP69">
        <f t="shared" si="70"/>
        <v>-2.2026256099691746E-17</v>
      </c>
      <c r="AQ69">
        <f t="shared" si="71"/>
        <v>-4.5347948202513938E-13</v>
      </c>
      <c r="AR69">
        <f t="shared" si="72"/>
        <v>-4.5350150828123913E-13</v>
      </c>
      <c r="AS69">
        <f t="shared" si="73"/>
        <v>-3.0861960191918409E-4</v>
      </c>
      <c r="AT69">
        <f t="shared" si="74"/>
        <v>-2.0163147325546777E-4</v>
      </c>
      <c r="AU69">
        <f t="shared" si="75"/>
        <v>-5.1025107562815335E-4</v>
      </c>
      <c r="AW69">
        <v>66</v>
      </c>
      <c r="AX69">
        <f>IF(Z69&gt;0, (R69*SUMPRODUCT(K69:$K$98, X69:$X$98)-K69*$AZ$3)/Z69, 0)</f>
        <v>-1459525170991305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0.83370721699999994</v>
      </c>
      <c r="Q70" s="5">
        <f t="shared" si="81"/>
        <v>12.5</v>
      </c>
      <c r="R70">
        <f t="shared" si="61"/>
        <v>50000</v>
      </c>
      <c r="S70">
        <f t="shared" si="62"/>
        <v>-8337860834556810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-2.7952062404522611</v>
      </c>
      <c r="AC70">
        <f t="shared" si="79"/>
        <v>-2.4957198575470581</v>
      </c>
      <c r="AE70">
        <f t="shared" si="63"/>
        <v>0</v>
      </c>
      <c r="AF70">
        <f t="shared" si="64"/>
        <v>0</v>
      </c>
      <c r="AG70">
        <f t="shared" si="65"/>
        <v>-3.7415470032843798E-15</v>
      </c>
      <c r="AH70">
        <f t="shared" si="66"/>
        <v>-7.9833621988365505E-11</v>
      </c>
      <c r="AI70">
        <f t="shared" ref="AI70:AI89" si="88">SUM(AE70:AH70)</f>
        <v>-7.9837363535368794E-11</v>
      </c>
      <c r="AJ70">
        <f t="shared" si="67"/>
        <v>-0.29948638290520302</v>
      </c>
      <c r="AK70">
        <f t="shared" si="80"/>
        <v>-0.19566443683165829</v>
      </c>
      <c r="AL70">
        <f t="shared" ref="AL70:AL89" si="89">SUM(AI70:AK70)</f>
        <v>-0.49515081981669867</v>
      </c>
      <c r="AN70">
        <f t="shared" si="68"/>
        <v>0</v>
      </c>
      <c r="AO70">
        <f t="shared" si="69"/>
        <v>0</v>
      </c>
      <c r="AP70">
        <f t="shared" si="70"/>
        <v>-3.0737007722245972E-18</v>
      </c>
      <c r="AQ70">
        <f t="shared" si="71"/>
        <v>-6.558374526358314E-14</v>
      </c>
      <c r="AR70">
        <f t="shared" si="72"/>
        <v>-6.5586818964355376E-14</v>
      </c>
      <c r="AS70">
        <f t="shared" si="73"/>
        <v>-2.460296571440688E-4</v>
      </c>
      <c r="AT70">
        <f t="shared" si="74"/>
        <v>-1.6073937600100436E-4</v>
      </c>
      <c r="AU70">
        <f t="shared" si="75"/>
        <v>-4.0676903321065994E-4</v>
      </c>
      <c r="AW70">
        <v>67</v>
      </c>
      <c r="AX70">
        <f>IF(Z70&gt;0, (R70*SUMPRODUCT(K70:$K$98, X70:$X$98)-K70*$AZ$3)/Z70, 0)</f>
        <v>-8337860834556810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0.83838979800000002</v>
      </c>
      <c r="Q71" s="5">
        <f t="shared" si="81"/>
        <v>12.5</v>
      </c>
      <c r="R71">
        <f t="shared" si="61"/>
        <v>50000</v>
      </c>
      <c r="S71">
        <f t="shared" si="62"/>
        <v>-4.910301882114144E+16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-2.4957198575470581</v>
      </c>
      <c r="AC71">
        <f t="shared" si="79"/>
        <v>-2.2283213013813592</v>
      </c>
      <c r="AE71">
        <f t="shared" si="63"/>
        <v>0</v>
      </c>
      <c r="AF71">
        <f t="shared" si="64"/>
        <v>0</v>
      </c>
      <c r="AG71">
        <f t="shared" si="65"/>
        <v>-5.6725669696043963E-16</v>
      </c>
      <c r="AH71">
        <f t="shared" si="66"/>
        <v>-1.2547499345164383E-11</v>
      </c>
      <c r="AI71">
        <f t="shared" si="88"/>
        <v>-1.2548066601861344E-11</v>
      </c>
      <c r="AJ71">
        <f t="shared" si="67"/>
        <v>-0.26739855616569885</v>
      </c>
      <c r="AK71">
        <f t="shared" si="80"/>
        <v>-0.17470039002829407</v>
      </c>
      <c r="AL71">
        <f t="shared" si="89"/>
        <v>-0.442098946206541</v>
      </c>
      <c r="AN71">
        <f t="shared" si="68"/>
        <v>0</v>
      </c>
      <c r="AO71">
        <f t="shared" si="69"/>
        <v>0</v>
      </c>
      <c r="AP71">
        <f t="shared" si="70"/>
        <v>-4.1607535264689938E-19</v>
      </c>
      <c r="AQ71">
        <f t="shared" si="71"/>
        <v>-9.2034263197779416E-15</v>
      </c>
      <c r="AR71">
        <f t="shared" si="72"/>
        <v>-9.2038423951305877E-15</v>
      </c>
      <c r="AS71">
        <f t="shared" si="73"/>
        <v>-1.9613333637147695E-4</v>
      </c>
      <c r="AT71">
        <f t="shared" si="74"/>
        <v>-1.2814044642939245E-4</v>
      </c>
      <c r="AU71">
        <f t="shared" si="75"/>
        <v>-3.2427378281007325E-4</v>
      </c>
      <c r="AW71">
        <v>68</v>
      </c>
      <c r="AX71">
        <f>IF(Z71&gt;0, (R71*SUMPRODUCT(K71:$K$98, X71:$X$98)-K71*$AZ$3)/Z71, 0)</f>
        <v>-4.910301882114144E+16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0.84318435700000005</v>
      </c>
      <c r="Q72" s="5">
        <f t="shared" si="81"/>
        <v>12.5</v>
      </c>
      <c r="R72">
        <f t="shared" si="61"/>
        <v>50000</v>
      </c>
      <c r="S72">
        <f t="shared" si="62"/>
        <v>-2.986192764915728E+17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-2.2283213013813592</v>
      </c>
      <c r="AC72">
        <f t="shared" si="79"/>
        <v>-1.9895725905190791</v>
      </c>
      <c r="AE72">
        <f t="shared" si="63"/>
        <v>0</v>
      </c>
      <c r="AF72">
        <f t="shared" si="64"/>
        <v>0</v>
      </c>
      <c r="AG72">
        <f t="shared" si="65"/>
        <v>-8.3282156710303075E-17</v>
      </c>
      <c r="AH72">
        <f t="shared" si="66"/>
        <v>-1.9132078931221286E-12</v>
      </c>
      <c r="AI72">
        <f t="shared" si="88"/>
        <v>-1.9132911752788387E-12</v>
      </c>
      <c r="AJ72">
        <f t="shared" si="67"/>
        <v>-0.23874871086228011</v>
      </c>
      <c r="AK72">
        <f t="shared" si="80"/>
        <v>-0.15598249109669515</v>
      </c>
      <c r="AL72">
        <f t="shared" si="89"/>
        <v>-0.39473120196088857</v>
      </c>
      <c r="AN72">
        <f t="shared" si="68"/>
        <v>0</v>
      </c>
      <c r="AO72">
        <f t="shared" si="69"/>
        <v>0</v>
      </c>
      <c r="AP72">
        <f t="shared" si="70"/>
        <v>-5.4541402174380599E-20</v>
      </c>
      <c r="AQ72">
        <f t="shared" si="71"/>
        <v>-1.2529579595897288E-15</v>
      </c>
      <c r="AR72">
        <f t="shared" si="72"/>
        <v>-1.253012500991903E-15</v>
      </c>
      <c r="AS72">
        <f t="shared" si="73"/>
        <v>-1.5635629493902838E-4</v>
      </c>
      <c r="AT72">
        <f t="shared" si="74"/>
        <v>-1.0215277936016879E-4</v>
      </c>
      <c r="AU72">
        <f t="shared" si="75"/>
        <v>-2.5850907430045015E-4</v>
      </c>
      <c r="AW72">
        <v>69</v>
      </c>
      <c r="AX72">
        <f>IF(Z72&gt;0, (R72*SUMPRODUCT(K72:$K$98, X72:$X$98)-K72*$AZ$3)/Z72, 0)</f>
        <v>-2.986192764915728E+17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0.84806285100000001</v>
      </c>
      <c r="Q73" s="5">
        <f t="shared" si="81"/>
        <v>12.5</v>
      </c>
      <c r="R73">
        <f t="shared" si="61"/>
        <v>50000</v>
      </c>
      <c r="S73">
        <f t="shared" si="62"/>
        <v>-1.8784677294760445E+18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-1.9895725905190791</v>
      </c>
      <c r="AC73">
        <f t="shared" si="79"/>
        <v>-1.7764040986777498</v>
      </c>
      <c r="AE73">
        <f t="shared" si="63"/>
        <v>0</v>
      </c>
      <c r="AF73">
        <f t="shared" si="64"/>
        <v>0</v>
      </c>
      <c r="AG73">
        <f t="shared" si="65"/>
        <v>-1.1820831886031634E-17</v>
      </c>
      <c r="AH73">
        <f t="shared" si="66"/>
        <v>-2.8251401302867359E-13</v>
      </c>
      <c r="AI73">
        <f t="shared" si="88"/>
        <v>-2.8252583386055962E-13</v>
      </c>
      <c r="AJ73">
        <f t="shared" si="67"/>
        <v>-0.21316849184132924</v>
      </c>
      <c r="AK73">
        <f t="shared" si="80"/>
        <v>-0.13927008133633556</v>
      </c>
      <c r="AL73">
        <f t="shared" si="89"/>
        <v>-0.35243857317794736</v>
      </c>
      <c r="AN73">
        <f t="shared" si="68"/>
        <v>0</v>
      </c>
      <c r="AO73">
        <f t="shared" si="69"/>
        <v>0</v>
      </c>
      <c r="AP73">
        <f t="shared" si="70"/>
        <v>-6.9120099349053386E-21</v>
      </c>
      <c r="AQ73">
        <f t="shared" si="71"/>
        <v>-1.6519477509122428E-16</v>
      </c>
      <c r="AR73">
        <f t="shared" si="72"/>
        <v>-1.6520168710115917E-16</v>
      </c>
      <c r="AS73">
        <f t="shared" si="73"/>
        <v>-1.2464628104195952E-4</v>
      </c>
      <c r="AT73">
        <f t="shared" si="74"/>
        <v>-8.1435570280747154E-5</v>
      </c>
      <c r="AU73">
        <f t="shared" si="75"/>
        <v>-2.0608185132287189E-4</v>
      </c>
      <c r="AW73">
        <v>70</v>
      </c>
      <c r="AX73">
        <f>IF(Z73&gt;0, (R73*SUMPRODUCT(K73:$K$98, X73:$X$98)-K73*$AZ$3)/Z73, 0)</f>
        <v>-1.8784677294760445E+18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0.85299375700000002</v>
      </c>
      <c r="Q74" s="5">
        <f t="shared" si="81"/>
        <v>12.5</v>
      </c>
      <c r="R74">
        <f t="shared" si="61"/>
        <v>50000</v>
      </c>
      <c r="S74">
        <f t="shared" si="62"/>
        <v>-1.22418022212997E+19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-1.7764040986777498</v>
      </c>
      <c r="AC74">
        <f t="shared" si="79"/>
        <v>-1.586075088105134</v>
      </c>
      <c r="AE74">
        <f t="shared" si="63"/>
        <v>0</v>
      </c>
      <c r="AF74">
        <f t="shared" si="64"/>
        <v>0</v>
      </c>
      <c r="AG74">
        <f t="shared" si="65"/>
        <v>-1.6195277658397976E-18</v>
      </c>
      <c r="AH74">
        <f t="shared" si="66"/>
        <v>-4.0332383205326083E-14</v>
      </c>
      <c r="AI74">
        <f t="shared" si="88"/>
        <v>-4.0334002733091925E-14</v>
      </c>
      <c r="AJ74">
        <f t="shared" si="67"/>
        <v>-0.19032901057261586</v>
      </c>
      <c r="AK74">
        <f t="shared" si="80"/>
        <v>-0.1243482869074425</v>
      </c>
      <c r="AL74">
        <f t="shared" si="89"/>
        <v>-0.31467729748009871</v>
      </c>
      <c r="AN74">
        <f t="shared" si="68"/>
        <v>0</v>
      </c>
      <c r="AO74">
        <f t="shared" si="69"/>
        <v>0</v>
      </c>
      <c r="AP74">
        <f t="shared" si="70"/>
        <v>-8.4552545782147734E-22</v>
      </c>
      <c r="AQ74">
        <f t="shared" si="71"/>
        <v>-2.1056790438557969E-17</v>
      </c>
      <c r="AR74">
        <f t="shared" si="72"/>
        <v>-2.1057635964015791E-17</v>
      </c>
      <c r="AS74">
        <f t="shared" si="73"/>
        <v>-9.9367252106154189E-5</v>
      </c>
      <c r="AT74">
        <f t="shared" si="74"/>
        <v>-6.4919938042687478E-5</v>
      </c>
      <c r="AU74">
        <f t="shared" si="75"/>
        <v>-1.6428719014886274E-4</v>
      </c>
      <c r="AW74">
        <v>71</v>
      </c>
      <c r="AX74">
        <f>IF(Z74&gt;0, (R74*SUMPRODUCT(K74:$K$98, X74:$X$98)-K74*$AZ$3)/Z74, 0)</f>
        <v>-1.22418022212997E+19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0.85794593600000002</v>
      </c>
      <c r="Q75" s="5">
        <f t="shared" si="81"/>
        <v>12.5</v>
      </c>
      <c r="R75">
        <f t="shared" si="61"/>
        <v>50000</v>
      </c>
      <c r="S75">
        <f t="shared" si="62"/>
        <v>-8.2770497352749924E+19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-1.586075088105134</v>
      </c>
      <c r="AC75">
        <f t="shared" si="79"/>
        <v>-1.4161384715224408</v>
      </c>
      <c r="AE75">
        <f t="shared" si="63"/>
        <v>0</v>
      </c>
      <c r="AF75">
        <f t="shared" si="64"/>
        <v>0</v>
      </c>
      <c r="AG75">
        <f t="shared" si="65"/>
        <v>-2.1386522323998573E-19</v>
      </c>
      <c r="AH75">
        <f t="shared" si="66"/>
        <v>-5.5578690597656561E-15</v>
      </c>
      <c r="AI75">
        <f t="shared" si="88"/>
        <v>-5.558082924988896E-15</v>
      </c>
      <c r="AJ75">
        <f t="shared" si="67"/>
        <v>-0.16993661658269321</v>
      </c>
      <c r="AK75">
        <f t="shared" si="80"/>
        <v>-0.11102525616735939</v>
      </c>
      <c r="AL75">
        <f t="shared" si="89"/>
        <v>-0.28096187275005813</v>
      </c>
      <c r="AN75">
        <f t="shared" si="68"/>
        <v>0</v>
      </c>
      <c r="AO75">
        <f t="shared" si="69"/>
        <v>0</v>
      </c>
      <c r="AP75">
        <f t="shared" si="70"/>
        <v>-9.9692029393559558E-23</v>
      </c>
      <c r="AQ75">
        <f t="shared" si="71"/>
        <v>-2.590768322580271E-18</v>
      </c>
      <c r="AR75">
        <f t="shared" si="72"/>
        <v>-2.5908680146096647E-18</v>
      </c>
      <c r="AS75">
        <f t="shared" si="73"/>
        <v>-7.9214965008095084E-5</v>
      </c>
      <c r="AT75">
        <f t="shared" si="74"/>
        <v>-5.175377713862204E-5</v>
      </c>
      <c r="AU75">
        <f t="shared" si="75"/>
        <v>-1.309687421467197E-4</v>
      </c>
      <c r="AW75">
        <v>72</v>
      </c>
      <c r="AX75">
        <f>IF(Z75&gt;0, (R75*SUMPRODUCT(K75:$K$98, X75:$X$98)-K75*$AZ$3)/Z75, 0)</f>
        <v>-8.2770497352749924E+19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0.86292441799999997</v>
      </c>
      <c r="Q76" s="5">
        <f t="shared" si="81"/>
        <v>12.5</v>
      </c>
      <c r="R76">
        <f t="shared" si="61"/>
        <v>50000</v>
      </c>
      <c r="S76">
        <f t="shared" si="62"/>
        <v>-5.8156121432708409E+20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-1.4161384715224408</v>
      </c>
      <c r="AC76">
        <f t="shared" si="79"/>
        <v>-1.264409349573608</v>
      </c>
      <c r="AE76">
        <f t="shared" si="63"/>
        <v>0</v>
      </c>
      <c r="AF76">
        <f t="shared" si="64"/>
        <v>0</v>
      </c>
      <c r="AG76">
        <f t="shared" si="65"/>
        <v>-2.7177047712781138E-20</v>
      </c>
      <c r="AH76">
        <f t="shared" si="66"/>
        <v>-7.3819809317921899E-16</v>
      </c>
      <c r="AI76">
        <f t="shared" si="88"/>
        <v>-7.3822527022693175E-16</v>
      </c>
      <c r="AJ76">
        <f t="shared" si="67"/>
        <v>-0.15172912194883281</v>
      </c>
      <c r="AK76">
        <f t="shared" si="80"/>
        <v>-9.912969300657086E-2</v>
      </c>
      <c r="AL76">
        <f t="shared" si="89"/>
        <v>-0.25085881495540441</v>
      </c>
      <c r="AN76">
        <f t="shared" si="68"/>
        <v>0</v>
      </c>
      <c r="AO76">
        <f t="shared" si="69"/>
        <v>0</v>
      </c>
      <c r="AP76">
        <f t="shared" si="70"/>
        <v>-1.131109165709616E-23</v>
      </c>
      <c r="AQ76">
        <f t="shared" si="71"/>
        <v>-3.0723816587027241E-19</v>
      </c>
      <c r="AR76">
        <f t="shared" si="72"/>
        <v>-3.0724947696192946E-19</v>
      </c>
      <c r="AS76">
        <f t="shared" si="73"/>
        <v>-6.3149685114871547E-5</v>
      </c>
      <c r="AT76">
        <f t="shared" si="74"/>
        <v>-4.1257794275049447E-5</v>
      </c>
      <c r="AU76">
        <f t="shared" si="75"/>
        <v>-1.0440747938992129E-4</v>
      </c>
      <c r="AW76">
        <v>73</v>
      </c>
      <c r="AX76">
        <f>IF(Z76&gt;0, (R76*SUMPRODUCT(K76:$K$98, X76:$X$98)-K76*$AZ$3)/Z76, 0)</f>
        <v>-5.8156121432708409E+20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0.86793829099999997</v>
      </c>
      <c r="Q77" s="5">
        <f t="shared" si="81"/>
        <v>12.5</v>
      </c>
      <c r="R77">
        <f t="shared" si="61"/>
        <v>50000</v>
      </c>
      <c r="S77">
        <f t="shared" si="62"/>
        <v>-4.2540047036422443E+21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-1.264409349573608</v>
      </c>
      <c r="AC77">
        <f t="shared" si="79"/>
        <v>-1.1289369192621499</v>
      </c>
      <c r="AE77">
        <f t="shared" si="63"/>
        <v>0</v>
      </c>
      <c r="AF77">
        <f t="shared" si="64"/>
        <v>0</v>
      </c>
      <c r="AG77">
        <f t="shared" si="65"/>
        <v>-3.3172768893966059E-21</v>
      </c>
      <c r="AH77">
        <f t="shared" si="66"/>
        <v>-9.4352001385026873E-17</v>
      </c>
      <c r="AI77">
        <f t="shared" si="88"/>
        <v>-9.4355318661916271E-17</v>
      </c>
      <c r="AJ77">
        <f t="shared" si="67"/>
        <v>-0.13547243031145806</v>
      </c>
      <c r="AK77">
        <f t="shared" si="80"/>
        <v>-8.8508654470152562E-2</v>
      </c>
      <c r="AL77">
        <f t="shared" si="89"/>
        <v>-0.22398108478161072</v>
      </c>
      <c r="AN77">
        <f t="shared" si="68"/>
        <v>0</v>
      </c>
      <c r="AO77">
        <f t="shared" si="69"/>
        <v>0</v>
      </c>
      <c r="AP77">
        <f t="shared" si="70"/>
        <v>-1.2327242663578562E-24</v>
      </c>
      <c r="AQ77">
        <f t="shared" si="71"/>
        <v>-3.5061891293587133E-20</v>
      </c>
      <c r="AR77">
        <f t="shared" si="72"/>
        <v>-3.5063124017853492E-20</v>
      </c>
      <c r="AS77">
        <f t="shared" si="73"/>
        <v>-5.0342542342850466E-5</v>
      </c>
      <c r="AT77">
        <f t="shared" si="74"/>
        <v>-3.2890460997328959E-5</v>
      </c>
      <c r="AU77">
        <f t="shared" si="75"/>
        <v>-8.3233003340179459E-5</v>
      </c>
      <c r="AW77">
        <v>74</v>
      </c>
      <c r="AX77">
        <f>IF(Z77&gt;0, (R77*SUMPRODUCT(K77:$K$98, X77:$X$98)-K77*$AZ$3)/Z77, 0)</f>
        <v>-4.2540047036422443E+21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0.872959127</v>
      </c>
      <c r="Q78" s="5">
        <f t="shared" si="81"/>
        <v>12.5</v>
      </c>
      <c r="R78">
        <f t="shared" si="61"/>
        <v>50000</v>
      </c>
      <c r="S78">
        <f t="shared" si="62"/>
        <v>-3.2452068991273317E+22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-1.1289369192621499</v>
      </c>
      <c r="AC78">
        <f t="shared" si="79"/>
        <v>-1.007979392198348</v>
      </c>
      <c r="AE78">
        <f t="shared" si="63"/>
        <v>0</v>
      </c>
      <c r="AF78">
        <f t="shared" si="64"/>
        <v>0</v>
      </c>
      <c r="AG78">
        <f t="shared" si="65"/>
        <v>-3.8825698311770336E-22</v>
      </c>
      <c r="AH78">
        <f t="shared" si="66"/>
        <v>-1.1583388549539745E-17</v>
      </c>
      <c r="AI78">
        <f t="shared" si="88"/>
        <v>-1.1583776806522862E-17</v>
      </c>
      <c r="AJ78">
        <f t="shared" si="67"/>
        <v>-0.12095752706380192</v>
      </c>
      <c r="AK78">
        <f t="shared" si="80"/>
        <v>-7.9025584348350497E-2</v>
      </c>
      <c r="AL78">
        <f t="shared" si="89"/>
        <v>-0.19998311141215241</v>
      </c>
      <c r="AN78">
        <f t="shared" si="68"/>
        <v>0</v>
      </c>
      <c r="AO78">
        <f t="shared" si="69"/>
        <v>0</v>
      </c>
      <c r="AP78">
        <f t="shared" si="70"/>
        <v>-1.2882064669893575E-25</v>
      </c>
      <c r="AQ78">
        <f t="shared" si="71"/>
        <v>-3.84327821211239E-21</v>
      </c>
      <c r="AR78">
        <f t="shared" si="72"/>
        <v>-3.8434070327590887E-21</v>
      </c>
      <c r="AS78">
        <f t="shared" si="73"/>
        <v>-4.013276653607342E-5</v>
      </c>
      <c r="AT78">
        <f t="shared" si="74"/>
        <v>-2.6220074136901272E-5</v>
      </c>
      <c r="AU78">
        <f t="shared" si="75"/>
        <v>-6.6352840672974692E-5</v>
      </c>
      <c r="AW78">
        <v>75</v>
      </c>
      <c r="AX78">
        <f>IF(Z78&gt;0, (R78*SUMPRODUCT(K78:$K$98, X78:$X$98)-K78*$AZ$3)/Z78, 0)</f>
        <v>-3.2452068991273317E+22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0.877957722</v>
      </c>
      <c r="Q79" s="5">
        <f t="shared" si="81"/>
        <v>12.5</v>
      </c>
      <c r="R79">
        <f t="shared" si="61"/>
        <v>50000</v>
      </c>
      <c r="S79">
        <f t="shared" si="62"/>
        <v>-2.586082871266788E+23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-1.007979392198348</v>
      </c>
      <c r="AC79">
        <f t="shared" si="79"/>
        <v>-0.89998160017709639</v>
      </c>
      <c r="AE79">
        <f t="shared" si="63"/>
        <v>0</v>
      </c>
      <c r="AF79">
        <f t="shared" si="64"/>
        <v>0</v>
      </c>
      <c r="AG79">
        <f t="shared" si="65"/>
        <v>-4.3501196837915047E-23</v>
      </c>
      <c r="AH79">
        <f t="shared" si="66"/>
        <v>-1.3634928657944452E-18</v>
      </c>
      <c r="AI79">
        <f t="shared" si="88"/>
        <v>-1.3635363669912831E-18</v>
      </c>
      <c r="AJ79">
        <f t="shared" si="67"/>
        <v>-0.10799779202125159</v>
      </c>
      <c r="AK79">
        <f t="shared" si="80"/>
        <v>-7.0558557453884369E-2</v>
      </c>
      <c r="AL79">
        <f t="shared" si="89"/>
        <v>-0.17855634947513596</v>
      </c>
      <c r="AN79">
        <f t="shared" si="68"/>
        <v>0</v>
      </c>
      <c r="AO79">
        <f t="shared" si="69"/>
        <v>0</v>
      </c>
      <c r="AP79">
        <f t="shared" si="70"/>
        <v>-1.2886927419269596E-26</v>
      </c>
      <c r="AQ79">
        <f t="shared" si="71"/>
        <v>-4.0392529115130161E-22</v>
      </c>
      <c r="AR79">
        <f t="shared" si="72"/>
        <v>-4.0393817807872086E-22</v>
      </c>
      <c r="AS79">
        <f t="shared" si="73"/>
        <v>-3.1993595771742165E-5</v>
      </c>
      <c r="AT79">
        <f t="shared" si="74"/>
        <v>-2.0902482570871546E-5</v>
      </c>
      <c r="AU79">
        <f t="shared" si="75"/>
        <v>-5.289607834261371E-5</v>
      </c>
      <c r="AW79">
        <v>76</v>
      </c>
      <c r="AX79">
        <f>IF(Z79&gt;0, (R79*SUMPRODUCT(K79:$K$98, X79:$X$98)-K79*$AZ$3)/Z79, 0)</f>
        <v>-2.586082871266788E+23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0.88376105100000002</v>
      </c>
      <c r="Q80" s="5">
        <f t="shared" si="81"/>
        <v>12.5</v>
      </c>
      <c r="R80">
        <f t="shared" si="61"/>
        <v>50000</v>
      </c>
      <c r="S80">
        <f t="shared" si="62"/>
        <v>-2.173404937986596E+24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-0.89998160017709639</v>
      </c>
      <c r="AC80">
        <f t="shared" si="79"/>
        <v>-0.80355500015812176</v>
      </c>
      <c r="AE80">
        <f t="shared" si="63"/>
        <v>0</v>
      </c>
      <c r="AF80">
        <f t="shared" si="64"/>
        <v>0</v>
      </c>
      <c r="AG80">
        <f t="shared" si="65"/>
        <v>-4.621521432302216E-24</v>
      </c>
      <c r="AH80">
        <f t="shared" si="66"/>
        <v>-1.537786537489347E-19</v>
      </c>
      <c r="AI80">
        <f t="shared" si="88"/>
        <v>-1.5378327527036701E-19</v>
      </c>
      <c r="AJ80">
        <f t="shared" si="67"/>
        <v>-9.6426600018974629E-2</v>
      </c>
      <c r="AK80">
        <f t="shared" si="80"/>
        <v>-6.2998712012396749E-2</v>
      </c>
      <c r="AL80">
        <f t="shared" si="89"/>
        <v>-0.15942531203137139</v>
      </c>
      <c r="AN80">
        <f t="shared" si="68"/>
        <v>0</v>
      </c>
      <c r="AO80">
        <f t="shared" si="69"/>
        <v>0</v>
      </c>
      <c r="AP80">
        <f t="shared" si="70"/>
        <v>-1.2224050221986462E-27</v>
      </c>
      <c r="AQ80">
        <f t="shared" si="71"/>
        <v>-4.0674873286480054E-23</v>
      </c>
      <c r="AR80">
        <f t="shared" si="72"/>
        <v>-4.0676095691502254E-23</v>
      </c>
      <c r="AS80">
        <f t="shared" si="73"/>
        <v>-2.5505098670075064E-5</v>
      </c>
      <c r="AT80">
        <f t="shared" si="74"/>
        <v>-1.6663331131115708E-5</v>
      </c>
      <c r="AU80">
        <f t="shared" si="75"/>
        <v>-4.2168429801190772E-5</v>
      </c>
      <c r="AW80">
        <v>77</v>
      </c>
      <c r="AX80">
        <f>IF(Z80&gt;0, (R80*SUMPRODUCT(K80:$K$98, X80:$X$98)-K80*$AZ$3)/Z80, 0)</f>
        <v>-2.173404937986596E+24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0.88953285599999998</v>
      </c>
      <c r="Q81" s="5">
        <f t="shared" si="81"/>
        <v>12.5</v>
      </c>
      <c r="R81">
        <f t="shared" si="61"/>
        <v>50000</v>
      </c>
      <c r="S81">
        <f t="shared" si="62"/>
        <v>-1.9315171566958409E+25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-0.80355500015812176</v>
      </c>
      <c r="AC81">
        <f t="shared" si="79"/>
        <v>-0.71745982156975141</v>
      </c>
      <c r="AE81">
        <f t="shared" si="63"/>
        <v>0</v>
      </c>
      <c r="AF81">
        <f t="shared" si="64"/>
        <v>0</v>
      </c>
      <c r="AG81">
        <f t="shared" si="65"/>
        <v>-4.6431105923819325E-25</v>
      </c>
      <c r="AH81">
        <f t="shared" si="66"/>
        <v>-1.6443980634964001E-20</v>
      </c>
      <c r="AI81">
        <f t="shared" si="88"/>
        <v>-1.644444494602324E-20</v>
      </c>
      <c r="AJ81">
        <f t="shared" si="67"/>
        <v>-8.6095178588370347E-2</v>
      </c>
      <c r="AK81">
        <f t="shared" si="80"/>
        <v>-5.6248850011068531E-2</v>
      </c>
      <c r="AL81">
        <f t="shared" si="89"/>
        <v>-0.14234402859943887</v>
      </c>
      <c r="AN81">
        <f t="shared" si="68"/>
        <v>0</v>
      </c>
      <c r="AO81">
        <f t="shared" si="69"/>
        <v>0</v>
      </c>
      <c r="AP81">
        <f t="shared" si="70"/>
        <v>-1.0965316195674521E-28</v>
      </c>
      <c r="AQ81">
        <f t="shared" si="71"/>
        <v>-3.8834622520896601E-24</v>
      </c>
      <c r="AR81">
        <f t="shared" si="72"/>
        <v>-3.8835719052516168E-24</v>
      </c>
      <c r="AS81">
        <f t="shared" si="73"/>
        <v>-2.0332508506118545E-5</v>
      </c>
      <c r="AT81">
        <f t="shared" si="74"/>
        <v>-1.3283905557330761E-5</v>
      </c>
      <c r="AU81">
        <f t="shared" si="75"/>
        <v>-3.3616414063449304E-5</v>
      </c>
      <c r="AW81">
        <v>78</v>
      </c>
      <c r="AX81">
        <f>IF(Z81&gt;0, (R81*SUMPRODUCT(K81:$K$98, X81:$X$98)-K81*$AZ$3)/Z81, 0)</f>
        <v>-1.9315171566958409E+25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0.89526598199999996</v>
      </c>
      <c r="Q82" s="5">
        <f t="shared" si="81"/>
        <v>12.5</v>
      </c>
      <c r="R82">
        <f t="shared" si="61"/>
        <v>50000</v>
      </c>
      <c r="S82">
        <f t="shared" si="62"/>
        <v>-1.8204325397736224E+26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-0.71745982156975141</v>
      </c>
      <c r="AC82">
        <f t="shared" si="79"/>
        <v>-0.64058912640156374</v>
      </c>
      <c r="AE82">
        <f t="shared" si="63"/>
        <v>0</v>
      </c>
      <c r="AF82">
        <f t="shared" si="64"/>
        <v>0</v>
      </c>
      <c r="AG82">
        <f t="shared" si="65"/>
        <v>-4.3986052243470076E-26</v>
      </c>
      <c r="AH82">
        <f t="shared" si="66"/>
        <v>-1.6627275856093651E-21</v>
      </c>
      <c r="AI82">
        <f t="shared" si="88"/>
        <v>-1.6627715716616085E-21</v>
      </c>
      <c r="AJ82">
        <f t="shared" si="67"/>
        <v>-7.6870695168187675E-2</v>
      </c>
      <c r="AK82">
        <f t="shared" si="80"/>
        <v>-5.0222187509882603E-2</v>
      </c>
      <c r="AL82">
        <f t="shared" si="89"/>
        <v>-0.12709288267807028</v>
      </c>
      <c r="AN82">
        <f t="shared" si="68"/>
        <v>0</v>
      </c>
      <c r="AO82">
        <f t="shared" si="69"/>
        <v>0</v>
      </c>
      <c r="AP82">
        <f t="shared" si="70"/>
        <v>-9.2748969808635871E-30</v>
      </c>
      <c r="AQ82">
        <f t="shared" si="71"/>
        <v>-3.5060266328075192E-25</v>
      </c>
      <c r="AR82">
        <f t="shared" si="72"/>
        <v>-3.5061193817773277E-25</v>
      </c>
      <c r="AS82">
        <f t="shared" si="73"/>
        <v>-1.6208951296331718E-5</v>
      </c>
      <c r="AT82">
        <f t="shared" si="74"/>
        <v>-1.0589848180270054E-5</v>
      </c>
      <c r="AU82">
        <f t="shared" si="75"/>
        <v>-2.6798799476601776E-5</v>
      </c>
      <c r="AW82">
        <v>79</v>
      </c>
      <c r="AX82">
        <f>IF(Z82&gt;0, (R82*SUMPRODUCT(K82:$K$98, X82:$X$98)-K82*$AZ$3)/Z82, 0)</f>
        <v>-1.8204325397736224E+26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0.900953271</v>
      </c>
      <c r="Q83" s="5">
        <f t="shared" si="81"/>
        <v>12.5</v>
      </c>
      <c r="R83">
        <f t="shared" si="61"/>
        <v>50000</v>
      </c>
      <c r="S83">
        <f t="shared" si="62"/>
        <v>-1.8253182508550643E+27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-0.64058912640156374</v>
      </c>
      <c r="AC83">
        <f t="shared" si="79"/>
        <v>-0.57195457714425335</v>
      </c>
      <c r="AE83">
        <f t="shared" si="63"/>
        <v>0</v>
      </c>
      <c r="AF83">
        <f t="shared" si="64"/>
        <v>0</v>
      </c>
      <c r="AG83">
        <f t="shared" si="65"/>
        <v>-3.9168140739041203E-27</v>
      </c>
      <c r="AH83">
        <f t="shared" si="66"/>
        <v>-1.5851751058852501E-22</v>
      </c>
      <c r="AI83">
        <f t="shared" si="88"/>
        <v>-1.5852142740259891E-22</v>
      </c>
      <c r="AJ83">
        <f t="shared" si="67"/>
        <v>-6.8634549257310384E-2</v>
      </c>
      <c r="AK83">
        <f t="shared" si="80"/>
        <v>-4.4841238848109463E-2</v>
      </c>
      <c r="AL83">
        <f t="shared" si="89"/>
        <v>-0.11347578810541985</v>
      </c>
      <c r="AN83">
        <f t="shared" si="68"/>
        <v>0</v>
      </c>
      <c r="AO83">
        <f t="shared" si="69"/>
        <v>0</v>
      </c>
      <c r="AP83">
        <f t="shared" si="70"/>
        <v>-7.3741003389096221E-31</v>
      </c>
      <c r="AQ83">
        <f t="shared" si="71"/>
        <v>-2.984374561820383E-26</v>
      </c>
      <c r="AR83">
        <f t="shared" si="72"/>
        <v>-2.9844483028237724E-26</v>
      </c>
      <c r="AS83">
        <f t="shared" si="73"/>
        <v>-1.2921676734958314E-5</v>
      </c>
      <c r="AT83">
        <f t="shared" si="74"/>
        <v>-8.4421621335061005E-6</v>
      </c>
      <c r="AU83">
        <f t="shared" si="75"/>
        <v>-2.1363838868464413E-5</v>
      </c>
      <c r="AW83">
        <v>80</v>
      </c>
      <c r="AX83">
        <f>IF(Z83&gt;0, (R83*SUMPRODUCT(K83:$K$98, X83:$X$98)-K83*$AZ$3)/Z83, 0)</f>
        <v>-1.8253182508550643E+27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0.90658776299999999</v>
      </c>
      <c r="Q84" s="5">
        <f t="shared" si="81"/>
        <v>12.5</v>
      </c>
      <c r="R84">
        <f t="shared" si="61"/>
        <v>50000</v>
      </c>
      <c r="S84">
        <f t="shared" si="62"/>
        <v>-1.9538481365311539E+28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-0.57195457714425335</v>
      </c>
      <c r="AC84">
        <f t="shared" si="79"/>
        <v>-0.51067372959308333</v>
      </c>
      <c r="AE84">
        <f t="shared" si="63"/>
        <v>0</v>
      </c>
      <c r="AF84">
        <f t="shared" si="64"/>
        <v>0</v>
      </c>
      <c r="AG84">
        <f t="shared" si="65"/>
        <v>-3.2671022381742609E-28</v>
      </c>
      <c r="AH84">
        <f t="shared" si="66"/>
        <v>-1.4203742837390613E-23</v>
      </c>
      <c r="AI84">
        <f t="shared" si="88"/>
        <v>-1.420406954761443E-23</v>
      </c>
      <c r="AJ84">
        <f t="shared" si="67"/>
        <v>-6.1280847551170026E-2</v>
      </c>
      <c r="AK84">
        <f t="shared" si="80"/>
        <v>-4.003682040009774E-2</v>
      </c>
      <c r="AL84">
        <f t="shared" si="89"/>
        <v>-0.10131766795126776</v>
      </c>
      <c r="AN84">
        <f t="shared" si="68"/>
        <v>0</v>
      </c>
      <c r="AO84">
        <f t="shared" si="69"/>
        <v>0</v>
      </c>
      <c r="AP84">
        <f t="shared" si="70"/>
        <v>-5.4918768315259807E-32</v>
      </c>
      <c r="AQ84">
        <f t="shared" si="71"/>
        <v>-2.3875961179962915E-27</v>
      </c>
      <c r="AR84">
        <f t="shared" si="72"/>
        <v>-2.3876510367646067E-27</v>
      </c>
      <c r="AS84">
        <f t="shared" si="73"/>
        <v>-1.0301081580802233E-5</v>
      </c>
      <c r="AT84">
        <f t="shared" si="74"/>
        <v>-6.7300399661241245E-6</v>
      </c>
      <c r="AU84">
        <f t="shared" si="75"/>
        <v>-1.7031121546926356E-5</v>
      </c>
      <c r="AW84">
        <v>81</v>
      </c>
      <c r="AX84">
        <f>IF(Z84&gt;0, (R84*SUMPRODUCT(K84:$K$98, X84:$X$98)-K84*$AZ$3)/Z84, 0)</f>
        <v>-1.9538481365311539E+28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0.91219363099999995</v>
      </c>
      <c r="Q85" s="5">
        <f t="shared" si="81"/>
        <v>12.5</v>
      </c>
      <c r="R85">
        <f t="shared" si="61"/>
        <v>50000</v>
      </c>
      <c r="S85">
        <f t="shared" si="62"/>
        <v>-2.2421137076322854E+29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-0.51067372959308333</v>
      </c>
      <c r="AC85">
        <f t="shared" si="79"/>
        <v>-0.45595868713668153</v>
      </c>
      <c r="AE85">
        <f t="shared" si="63"/>
        <v>0</v>
      </c>
      <c r="AF85">
        <f t="shared" si="64"/>
        <v>0</v>
      </c>
      <c r="AG85">
        <f t="shared" si="65"/>
        <v>-2.5420136230411266E-29</v>
      </c>
      <c r="AH85">
        <f t="shared" si="66"/>
        <v>-1.1920919413953622E-24</v>
      </c>
      <c r="AI85">
        <f t="shared" si="88"/>
        <v>-1.1921173615315926E-24</v>
      </c>
      <c r="AJ85">
        <f t="shared" si="67"/>
        <v>-5.4715042456401797E-2</v>
      </c>
      <c r="AK85">
        <f t="shared" si="80"/>
        <v>-3.5747161071515834E-2</v>
      </c>
      <c r="AL85">
        <f t="shared" si="89"/>
        <v>-9.0462203527917631E-2</v>
      </c>
      <c r="AN85">
        <f t="shared" si="68"/>
        <v>0</v>
      </c>
      <c r="AO85">
        <f t="shared" si="69"/>
        <v>0</v>
      </c>
      <c r="AP85">
        <f t="shared" si="70"/>
        <v>-3.8152053147880507E-33</v>
      </c>
      <c r="AQ85">
        <f t="shared" si="71"/>
        <v>-1.7891625242694497E-28</v>
      </c>
      <c r="AR85">
        <f t="shared" si="72"/>
        <v>-1.7892006763225975E-28</v>
      </c>
      <c r="AS85">
        <f t="shared" si="73"/>
        <v>-8.2119591683691264E-6</v>
      </c>
      <c r="AT85">
        <f t="shared" si="74"/>
        <v>-5.3651466566678282E-6</v>
      </c>
      <c r="AU85">
        <f t="shared" si="75"/>
        <v>-1.3577105825036953E-5</v>
      </c>
      <c r="AW85">
        <v>82</v>
      </c>
      <c r="AX85">
        <f>IF(Z85&gt;0, (R85*SUMPRODUCT(K85:$K$98, X85:$X$98)-K85*$AZ$3)/Z85, 0)</f>
        <v>-2.2421137076322854E+29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0.91779930600000004</v>
      </c>
      <c r="Q86" s="5">
        <f t="shared" si="81"/>
        <v>12.5</v>
      </c>
      <c r="R86">
        <f t="shared" si="61"/>
        <v>50000</v>
      </c>
      <c r="S86">
        <f t="shared" si="62"/>
        <v>-2.7726703554364678E+30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-0.45595868713668153</v>
      </c>
      <c r="AC86">
        <f t="shared" si="79"/>
        <v>-0.40710597065775134</v>
      </c>
      <c r="AE86">
        <f t="shared" si="63"/>
        <v>0</v>
      </c>
      <c r="AF86">
        <f t="shared" si="64"/>
        <v>0</v>
      </c>
      <c r="AG86">
        <f t="shared" si="65"/>
        <v>-1.8353514774102381E-30</v>
      </c>
      <c r="AH86">
        <f t="shared" si="66"/>
        <v>-9.3322333562787665E-26</v>
      </c>
      <c r="AI86">
        <f t="shared" si="88"/>
        <v>-9.332416891426507E-26</v>
      </c>
      <c r="AJ86">
        <f t="shared" si="67"/>
        <v>-4.8852716478930192E-2</v>
      </c>
      <c r="AK86">
        <f t="shared" si="80"/>
        <v>-3.1917108099567708E-2</v>
      </c>
      <c r="AL86">
        <f t="shared" si="89"/>
        <v>-8.0769824578497906E-2</v>
      </c>
      <c r="AN86">
        <f t="shared" si="68"/>
        <v>0</v>
      </c>
      <c r="AO86">
        <f t="shared" si="69"/>
        <v>0</v>
      </c>
      <c r="AP86">
        <f t="shared" si="70"/>
        <v>-2.4594684953588024E-34</v>
      </c>
      <c r="AQ86">
        <f t="shared" si="71"/>
        <v>-1.2505688536285659E-29</v>
      </c>
      <c r="AR86">
        <f t="shared" si="72"/>
        <v>-1.2505934483135195E-29</v>
      </c>
      <c r="AS86">
        <f t="shared" si="73"/>
        <v>-6.5465235717228384E-6</v>
      </c>
      <c r="AT86">
        <f t="shared" si="74"/>
        <v>-4.2770620668589189E-6</v>
      </c>
      <c r="AU86">
        <f t="shared" si="75"/>
        <v>-1.0823585638581757E-5</v>
      </c>
      <c r="AW86">
        <v>83</v>
      </c>
      <c r="AX86">
        <f>IF(Z86&gt;0, (R86*SUMPRODUCT(K86:$K$98, X86:$X$98)-K86*$AZ$3)/Z86, 0)</f>
        <v>-2.7726703554364678E+30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0.92340517499999997</v>
      </c>
      <c r="Q87" s="5">
        <f t="shared" si="81"/>
        <v>12.5</v>
      </c>
      <c r="R87">
        <f t="shared" si="61"/>
        <v>50000</v>
      </c>
      <c r="S87">
        <f t="shared" si="62"/>
        <v>-3.717403764691479E+31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-0.40710597065775134</v>
      </c>
      <c r="AC87">
        <f t="shared" si="79"/>
        <v>-0.36348747380156365</v>
      </c>
      <c r="AE87">
        <f t="shared" si="63"/>
        <v>0</v>
      </c>
      <c r="AF87">
        <f t="shared" si="64"/>
        <v>0</v>
      </c>
      <c r="AG87">
        <f t="shared" si="65"/>
        <v>-1.2222491045162631E-31</v>
      </c>
      <c r="AH87">
        <f t="shared" si="66"/>
        <v>-6.7790922087380385E-27</v>
      </c>
      <c r="AI87">
        <f t="shared" si="88"/>
        <v>-6.7792144336484901E-27</v>
      </c>
      <c r="AJ87">
        <f t="shared" si="67"/>
        <v>-4.3618496856187683E-2</v>
      </c>
      <c r="AK87">
        <f t="shared" si="80"/>
        <v>-2.8497417946042596E-2</v>
      </c>
      <c r="AL87">
        <f t="shared" si="89"/>
        <v>-7.2115914802230285E-2</v>
      </c>
      <c r="AN87">
        <f t="shared" si="68"/>
        <v>0</v>
      </c>
      <c r="AO87">
        <f t="shared" si="69"/>
        <v>0</v>
      </c>
      <c r="AP87">
        <f t="shared" si="70"/>
        <v>-1.4623917325127929E-35</v>
      </c>
      <c r="AQ87">
        <f t="shared" si="71"/>
        <v>-8.1110212012992185E-31</v>
      </c>
      <c r="AR87">
        <f t="shared" si="72"/>
        <v>-8.1111674404724707E-31</v>
      </c>
      <c r="AS87">
        <f t="shared" si="73"/>
        <v>-5.2188485106208861E-6</v>
      </c>
      <c r="AT87">
        <f t="shared" si="74"/>
        <v>-3.4096476936056426E-6</v>
      </c>
      <c r="AU87">
        <f t="shared" si="75"/>
        <v>-8.6284962042265295E-6</v>
      </c>
      <c r="AW87">
        <v>84</v>
      </c>
      <c r="AX87">
        <f>IF(Z87&gt;0, (R87*SUMPRODUCT(K87:$K$98, X87:$X$98)-K87*$AZ$3)/Z87, 0)</f>
        <v>-3.717403764691479E+31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0.92901104300000004</v>
      </c>
      <c r="Q88" s="5">
        <f t="shared" si="81"/>
        <v>12.5</v>
      </c>
      <c r="R88">
        <f t="shared" si="61"/>
        <v>50000</v>
      </c>
      <c r="S88">
        <f t="shared" si="62"/>
        <v>-5.442149968540732E+32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-0.36348747380156365</v>
      </c>
      <c r="AC88">
        <f t="shared" si="79"/>
        <v>-0.3245423873228247</v>
      </c>
      <c r="AE88">
        <f t="shared" si="63"/>
        <v>0</v>
      </c>
      <c r="AF88">
        <f t="shared" si="64"/>
        <v>0</v>
      </c>
      <c r="AG88">
        <f t="shared" si="65"/>
        <v>-7.4543698078630885E-33</v>
      </c>
      <c r="AH88">
        <f t="shared" si="66"/>
        <v>-4.5419316615698784E-28</v>
      </c>
      <c r="AI88">
        <f t="shared" si="88"/>
        <v>-4.5420062052679566E-28</v>
      </c>
      <c r="AJ88">
        <f t="shared" si="67"/>
        <v>-3.8945086478738955E-2</v>
      </c>
      <c r="AK88">
        <f t="shared" si="80"/>
        <v>-2.5444123166109459E-2</v>
      </c>
      <c r="AL88">
        <f t="shared" si="89"/>
        <v>-6.4389209644848414E-2</v>
      </c>
      <c r="AN88">
        <f t="shared" si="68"/>
        <v>0</v>
      </c>
      <c r="AO88">
        <f t="shared" si="69"/>
        <v>0</v>
      </c>
      <c r="AP88">
        <f t="shared" si="70"/>
        <v>-7.9633702224444844E-37</v>
      </c>
      <c r="AQ88">
        <f t="shared" si="71"/>
        <v>-4.8520645310581662E-32</v>
      </c>
      <c r="AR88">
        <f t="shared" si="72"/>
        <v>-4.8521441647603903E-32</v>
      </c>
      <c r="AS88">
        <f t="shared" si="73"/>
        <v>-4.1604340805332267E-6</v>
      </c>
      <c r="AT88">
        <f t="shared" si="74"/>
        <v>-2.7181502659483753E-6</v>
      </c>
      <c r="AU88">
        <f t="shared" si="75"/>
        <v>-6.878584346481602E-6</v>
      </c>
      <c r="AW88">
        <v>85</v>
      </c>
      <c r="AX88">
        <f>IF(Z88&gt;0, (R88*SUMPRODUCT(K88:$K$98, X88:$X$98)-K88*$AZ$3)/Z88, 0)</f>
        <v>-5.442149968540732E+32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-0.3245423873228247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-0.3245423873228247</v>
      </c>
      <c r="AK89">
        <f t="shared" si="80"/>
        <v>-2.2717967112597732E-2</v>
      </c>
      <c r="AL89">
        <f t="shared" si="89"/>
        <v>-0.34726035443542241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-2.8440607937301729E-33</v>
      </c>
      <c r="AR89">
        <f t="shared" si="72"/>
        <v>-2.8440607937301729E-33</v>
      </c>
      <c r="AS89">
        <f t="shared" si="73"/>
        <v>-3.0955610718253181E-5</v>
      </c>
      <c r="AT89">
        <f t="shared" si="74"/>
        <v>-2.1668927502777227E-6</v>
      </c>
      <c r="AU89">
        <f t="shared" si="75"/>
        <v>-3.3122503468530896E-5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5391.5130548089701</v>
      </c>
      <c r="AO91" s="6">
        <f t="shared" ref="AO91:AU91" si="93">SUM(AO3:AO89)</f>
        <v>-539.15130548089701</v>
      </c>
      <c r="AP91" s="6">
        <f t="shared" si="93"/>
        <v>-739.17737917077454</v>
      </c>
      <c r="AQ91" s="6">
        <f t="shared" si="93"/>
        <v>-3037.9838006431946</v>
      </c>
      <c r="AR91" s="6">
        <f t="shared" si="93"/>
        <v>1075.2005695141052</v>
      </c>
      <c r="AS91" s="6">
        <f t="shared" si="93"/>
        <v>-725.93359209857738</v>
      </c>
      <c r="AT91" s="6">
        <f t="shared" si="93"/>
        <v>364.88708774104634</v>
      </c>
      <c r="AU91" s="6">
        <f t="shared" si="93"/>
        <v>714.15406515657241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13293.227794785438</v>
      </c>
      <c r="K3">
        <v>1</v>
      </c>
      <c r="L3" s="2">
        <v>0</v>
      </c>
      <c r="O3">
        <f>$C$3</f>
        <v>13293.227794785438</v>
      </c>
      <c r="P3">
        <f>O3*C5</f>
        <v>1329.3227794785439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13293.227794785438</v>
      </c>
      <c r="AF3">
        <f t="shared" ref="AF3:AF34" si="3">-$Z3*P3</f>
        <v>-1329.3227794785439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11338.948044606896</v>
      </c>
      <c r="AJ3">
        <f t="shared" ref="AJ3:AJ34" si="7">AB3-AC3</f>
        <v>0</v>
      </c>
      <c r="AL3">
        <f t="shared" ref="AL3:AL23" si="8">SUM(AI3:AK3)</f>
        <v>11338.948044606896</v>
      </c>
      <c r="AN3">
        <f t="shared" ref="AN3:AN34" si="9">AE3*$K3</f>
        <v>13293.227794785438</v>
      </c>
      <c r="AO3">
        <f t="shared" ref="AO3:AO34" si="10">AF3*$K3</f>
        <v>-1329.3227794785439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11338.948044606896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11338.948044606896</v>
      </c>
      <c r="AW3">
        <v>0</v>
      </c>
      <c r="AX3">
        <f>IF(Z3&gt;0, (R3*SUMPRODUCT(K3:$K$98, X3:$X$98)-K3*$AZ$3)/Z3, 0)</f>
        <v>0</v>
      </c>
      <c r="AZ3">
        <f>C6*ABS(SUMPRODUCT(X4:X79, K4:K79))/1</f>
        <v>8113.1527086717906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404.57968214387125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399.56390027495672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-399.56390027495672</v>
      </c>
      <c r="AK4">
        <f t="shared" ref="AK4:AK35" si="28">G4*SUM(AB4:AB4, AE4:AF4)</f>
        <v>0</v>
      </c>
      <c r="AL4">
        <f t="shared" si="8"/>
        <v>-519.43955027495667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-113.97190530519109</v>
      </c>
      <c r="AR4">
        <f t="shared" si="13"/>
        <v>-113.97190530519109</v>
      </c>
      <c r="AS4">
        <f t="shared" si="14"/>
        <v>-379.8858150551024</v>
      </c>
      <c r="AT4">
        <f t="shared" si="15"/>
        <v>0</v>
      </c>
      <c r="AU4">
        <f t="shared" si="16"/>
        <v>-493.85772036029346</v>
      </c>
      <c r="AW4">
        <v>1</v>
      </c>
      <c r="AX4">
        <f>IF(Z4&gt;0, (R4*SUMPRODUCT(K4:$K$98, X4:$X$98)-K4*$AZ$3)/Z4, 0)</f>
        <v>404.57968214387125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2.5466569999999999E-3</v>
      </c>
      <c r="Q5" s="5">
        <f t="shared" ref="Q5:Q36" si="30">$C$8</f>
        <v>12.5</v>
      </c>
      <c r="R5">
        <f t="shared" si="0"/>
        <v>50000</v>
      </c>
      <c r="S5">
        <f t="shared" si="1"/>
        <v>698.80196679517621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399.56390027495672</v>
      </c>
      <c r="AC5">
        <f t="shared" si="27"/>
        <v>681.4796285285056</v>
      </c>
      <c r="AE5">
        <f t="shared" si="2"/>
        <v>0</v>
      </c>
      <c r="AF5">
        <f t="shared" si="3"/>
        <v>0</v>
      </c>
      <c r="AG5">
        <f t="shared" si="4"/>
        <v>-12.1901422167908</v>
      </c>
      <c r="AH5">
        <f t="shared" si="5"/>
        <v>-125.75423933679794</v>
      </c>
      <c r="AI5">
        <f t="shared" si="6"/>
        <v>-137.94438155358873</v>
      </c>
      <c r="AJ5">
        <f t="shared" si="7"/>
        <v>-281.91572825354888</v>
      </c>
      <c r="AK5">
        <f t="shared" si="28"/>
        <v>1.6382119911273227</v>
      </c>
      <c r="AL5">
        <f t="shared" si="8"/>
        <v>-418.22189781601031</v>
      </c>
      <c r="AN5">
        <f t="shared" si="9"/>
        <v>0</v>
      </c>
      <c r="AO5">
        <f t="shared" si="10"/>
        <v>0</v>
      </c>
      <c r="AP5">
        <f t="shared" si="11"/>
        <v>-10.994963514726829</v>
      </c>
      <c r="AQ5">
        <f t="shared" si="12"/>
        <v>-113.42470405520183</v>
      </c>
      <c r="AR5">
        <f t="shared" si="13"/>
        <v>-124.41966756992865</v>
      </c>
      <c r="AS5">
        <f t="shared" si="14"/>
        <v>-254.27538836305993</v>
      </c>
      <c r="AT5">
        <f t="shared" si="15"/>
        <v>1.4775940060012522</v>
      </c>
      <c r="AU5">
        <f t="shared" si="16"/>
        <v>-377.21746192698737</v>
      </c>
      <c r="AW5">
        <v>2</v>
      </c>
      <c r="AX5">
        <f>IF(Z5&gt;0, (R5*SUMPRODUCT(K5:$K$98, X5:$X$98)-K5*$AZ$3)/Z5, 0)</f>
        <v>698.80196679517621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3.8442260000000001E-3</v>
      </c>
      <c r="Q6" s="5">
        <f t="shared" si="30"/>
        <v>12.5</v>
      </c>
      <c r="R6">
        <f t="shared" si="0"/>
        <v>50000</v>
      </c>
      <c r="S6">
        <f t="shared" si="1"/>
        <v>1001.6796841732603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681.4796285285056</v>
      </c>
      <c r="AC6">
        <f t="shared" si="27"/>
        <v>963.3257002591854</v>
      </c>
      <c r="AE6">
        <f t="shared" si="2"/>
        <v>0</v>
      </c>
      <c r="AF6">
        <f t="shared" si="3"/>
        <v>0</v>
      </c>
      <c r="AG6">
        <f t="shared" si="4"/>
        <v>-12.021379132969408</v>
      </c>
      <c r="AH6">
        <f t="shared" si="5"/>
        <v>-187.44664661393932</v>
      </c>
      <c r="AI6">
        <f t="shared" si="6"/>
        <v>-199.46802574690872</v>
      </c>
      <c r="AJ6">
        <f t="shared" si="7"/>
        <v>-281.8460717306798</v>
      </c>
      <c r="AK6">
        <f t="shared" si="28"/>
        <v>4.8385053625523904</v>
      </c>
      <c r="AL6">
        <f t="shared" si="8"/>
        <v>-476.47559211503614</v>
      </c>
      <c r="AN6">
        <f t="shared" si="9"/>
        <v>0</v>
      </c>
      <c r="AO6">
        <f t="shared" si="10"/>
        <v>0</v>
      </c>
      <c r="AP6">
        <f t="shared" si="11"/>
        <v>-10.257068162867464</v>
      </c>
      <c r="AQ6">
        <f t="shared" si="12"/>
        <v>-159.9361445931861</v>
      </c>
      <c r="AR6">
        <f t="shared" si="13"/>
        <v>-170.19321275605355</v>
      </c>
      <c r="AS6">
        <f t="shared" si="14"/>
        <v>-240.48109099641457</v>
      </c>
      <c r="AT6">
        <f t="shared" si="15"/>
        <v>4.1283848351466776</v>
      </c>
      <c r="AU6">
        <f t="shared" si="16"/>
        <v>-406.54591891732144</v>
      </c>
      <c r="AW6">
        <v>3</v>
      </c>
      <c r="AX6">
        <f>IF(Z6&gt;0, (R6*SUMPRODUCT(K6:$K$98, X6:$X$98)-K6*$AZ$3)/Z6, 0)</f>
        <v>1001.6796841732603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5.3300140000000001E-3</v>
      </c>
      <c r="Q7" s="5">
        <f t="shared" si="30"/>
        <v>12.5</v>
      </c>
      <c r="R7">
        <f t="shared" si="0"/>
        <v>50000</v>
      </c>
      <c r="S7">
        <f t="shared" si="1"/>
        <v>1286.7954141224643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963.3257002591854</v>
      </c>
      <c r="AC7">
        <f t="shared" si="27"/>
        <v>1218.5531761393313</v>
      </c>
      <c r="AE7">
        <f t="shared" si="2"/>
        <v>0</v>
      </c>
      <c r="AF7">
        <f t="shared" si="3"/>
        <v>0</v>
      </c>
      <c r="AG7">
        <f t="shared" si="4"/>
        <v>-11.837091222561678</v>
      </c>
      <c r="AH7">
        <f t="shared" si="5"/>
        <v>-256.29647631213919</v>
      </c>
      <c r="AI7">
        <f t="shared" si="6"/>
        <v>-268.13356753470089</v>
      </c>
      <c r="AJ7">
        <f t="shared" si="7"/>
        <v>-255.2274758801459</v>
      </c>
      <c r="AK7">
        <f t="shared" si="28"/>
        <v>13.293894663576758</v>
      </c>
      <c r="AL7">
        <f t="shared" si="8"/>
        <v>-510.06714875127005</v>
      </c>
      <c r="AN7">
        <f t="shared" si="9"/>
        <v>0</v>
      </c>
      <c r="AO7">
        <f t="shared" si="10"/>
        <v>0</v>
      </c>
      <c r="AP7">
        <f t="shared" si="11"/>
        <v>-9.4941033693661883</v>
      </c>
      <c r="AQ7">
        <f t="shared" si="12"/>
        <v>-205.56614742259015</v>
      </c>
      <c r="AR7">
        <f t="shared" si="13"/>
        <v>-215.06025079195635</v>
      </c>
      <c r="AS7">
        <f t="shared" si="14"/>
        <v>-204.70874078337317</v>
      </c>
      <c r="AT7">
        <f t="shared" si="15"/>
        <v>10.662552796492621</v>
      </c>
      <c r="AU7">
        <f t="shared" si="16"/>
        <v>-409.10643877883695</v>
      </c>
      <c r="AW7">
        <v>4</v>
      </c>
      <c r="AX7">
        <f>IF(Z7&gt;0, (R7*SUMPRODUCT(K7:$K$98, X7:$X$98)-K7*$AZ$3)/Z7, 0)</f>
        <v>1286.7954141224643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6.9004050000000001E-3</v>
      </c>
      <c r="Q8" s="5">
        <f t="shared" si="30"/>
        <v>12.5</v>
      </c>
      <c r="R8">
        <f t="shared" si="0"/>
        <v>50000</v>
      </c>
      <c r="S8">
        <f t="shared" si="1"/>
        <v>1555.1382285956488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1218.5531761393313</v>
      </c>
      <c r="AC8">
        <f t="shared" si="27"/>
        <v>1447.7764103388463</v>
      </c>
      <c r="AE8">
        <f t="shared" si="2"/>
        <v>0</v>
      </c>
      <c r="AF8">
        <f t="shared" si="3"/>
        <v>0</v>
      </c>
      <c r="AG8">
        <f t="shared" si="4"/>
        <v>-11.637039586878441</v>
      </c>
      <c r="AH8">
        <f t="shared" si="5"/>
        <v>-326.72289383048286</v>
      </c>
      <c r="AI8">
        <f t="shared" si="6"/>
        <v>-338.35993341736128</v>
      </c>
      <c r="AJ8">
        <f t="shared" si="7"/>
        <v>-229.22323419951499</v>
      </c>
      <c r="AK8">
        <f t="shared" si="28"/>
        <v>26.320748604609559</v>
      </c>
      <c r="AL8">
        <f t="shared" si="8"/>
        <v>-541.26241901226672</v>
      </c>
      <c r="AN8">
        <f t="shared" si="9"/>
        <v>0</v>
      </c>
      <c r="AO8">
        <f t="shared" si="10"/>
        <v>0</v>
      </c>
      <c r="AP8">
        <f t="shared" si="11"/>
        <v>-8.7100122968570677</v>
      </c>
      <c r="AQ8">
        <f t="shared" si="12"/>
        <v>-244.54333094621606</v>
      </c>
      <c r="AR8">
        <f t="shared" si="13"/>
        <v>-253.25334324307309</v>
      </c>
      <c r="AS8">
        <f t="shared" si="14"/>
        <v>-171.56744837874021</v>
      </c>
      <c r="AT8">
        <f t="shared" si="15"/>
        <v>19.700375022108922</v>
      </c>
      <c r="AU8">
        <f t="shared" si="16"/>
        <v>-405.12041659970436</v>
      </c>
      <c r="AW8">
        <v>5</v>
      </c>
      <c r="AX8">
        <f>IF(Z8&gt;0, (R8*SUMPRODUCT(K8:$K$98, X8:$X$98)-K8*$AZ$3)/Z8, 0)</f>
        <v>1555.1382285956488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8.6257439999999994E-3</v>
      </c>
      <c r="Q9" s="5">
        <f t="shared" si="30"/>
        <v>12.5</v>
      </c>
      <c r="R9">
        <f t="shared" si="0"/>
        <v>50000</v>
      </c>
      <c r="S9">
        <f t="shared" si="1"/>
        <v>1765.1376345729198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1447.7764103388463</v>
      </c>
      <c r="AC9">
        <f t="shared" si="27"/>
        <v>1612.6708447567771</v>
      </c>
      <c r="AE9">
        <f t="shared" si="2"/>
        <v>0</v>
      </c>
      <c r="AF9">
        <f t="shared" si="3"/>
        <v>0</v>
      </c>
      <c r="AG9">
        <f t="shared" si="4"/>
        <v>-11.420291066615377</v>
      </c>
      <c r="AH9">
        <f t="shared" si="5"/>
        <v>-401.51249757711673</v>
      </c>
      <c r="AI9">
        <f t="shared" si="6"/>
        <v>-412.93278864373212</v>
      </c>
      <c r="AJ9">
        <f t="shared" si="7"/>
        <v>-164.89443441793082</v>
      </c>
      <c r="AK9">
        <f t="shared" si="28"/>
        <v>32.285413950556276</v>
      </c>
      <c r="AL9">
        <f t="shared" si="8"/>
        <v>-545.54180911110666</v>
      </c>
      <c r="AN9">
        <f t="shared" si="9"/>
        <v>0</v>
      </c>
      <c r="AO9">
        <f t="shared" si="10"/>
        <v>0</v>
      </c>
      <c r="AP9">
        <f t="shared" si="11"/>
        <v>-7.9714462721057124</v>
      </c>
      <c r="AQ9">
        <f t="shared" si="12"/>
        <v>-280.25864519086474</v>
      </c>
      <c r="AR9">
        <f t="shared" si="13"/>
        <v>-288.23009146297045</v>
      </c>
      <c r="AS9">
        <f t="shared" si="14"/>
        <v>-115.09751519155949</v>
      </c>
      <c r="AT9">
        <f t="shared" si="15"/>
        <v>22.535453884523942</v>
      </c>
      <c r="AU9">
        <f t="shared" si="16"/>
        <v>-380.792152770006</v>
      </c>
      <c r="AW9">
        <v>6</v>
      </c>
      <c r="AX9">
        <f>IF(Z9&gt;0, (R9*SUMPRODUCT(K9:$K$98, X9:$X$98)-K9*$AZ$3)/Z9, 0)</f>
        <v>1765.1376345729198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1.0476563E-2</v>
      </c>
      <c r="Q10" s="5">
        <f t="shared" si="30"/>
        <v>12.5</v>
      </c>
      <c r="R10">
        <f t="shared" si="0"/>
        <v>50000</v>
      </c>
      <c r="S10">
        <f t="shared" si="1"/>
        <v>1814.7835780260068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1612.6708447567771</v>
      </c>
      <c r="AC10">
        <f t="shared" si="27"/>
        <v>1624.0778089707119</v>
      </c>
      <c r="AE10">
        <f t="shared" si="2"/>
        <v>0</v>
      </c>
      <c r="AF10">
        <f t="shared" si="3"/>
        <v>0</v>
      </c>
      <c r="AG10">
        <f t="shared" si="4"/>
        <v>-11.186442757111489</v>
      </c>
      <c r="AH10">
        <f t="shared" si="5"/>
        <v>-478.58159535093279</v>
      </c>
      <c r="AI10">
        <f t="shared" si="6"/>
        <v>-489.76803810804427</v>
      </c>
      <c r="AJ10">
        <f t="shared" si="7"/>
        <v>-11.406964213934771</v>
      </c>
      <c r="AK10">
        <f t="shared" si="28"/>
        <v>6.9344846324541418</v>
      </c>
      <c r="AL10">
        <f t="shared" si="8"/>
        <v>-494.24051768952489</v>
      </c>
      <c r="AN10">
        <f t="shared" si="9"/>
        <v>0</v>
      </c>
      <c r="AO10">
        <f t="shared" si="10"/>
        <v>0</v>
      </c>
      <c r="AP10">
        <f t="shared" si="11"/>
        <v>-7.4060689085780362</v>
      </c>
      <c r="AQ10">
        <f t="shared" si="12"/>
        <v>-316.84855950234521</v>
      </c>
      <c r="AR10">
        <f t="shared" si="13"/>
        <v>-324.2546284109232</v>
      </c>
      <c r="AS10">
        <f t="shared" si="14"/>
        <v>-7.5520668044699164</v>
      </c>
      <c r="AT10">
        <f t="shared" si="15"/>
        <v>4.5910279208984255</v>
      </c>
      <c r="AU10">
        <f t="shared" si="16"/>
        <v>-327.21566729449472</v>
      </c>
      <c r="AW10">
        <v>7</v>
      </c>
      <c r="AX10">
        <f>IF(Z10&gt;0, (R10*SUMPRODUCT(K10:$K$98, X10:$X$98)-K10*$AZ$3)/Z10, 0)</f>
        <v>1814.7835780260068</v>
      </c>
    </row>
    <row r="11" spans="1:52" x14ac:dyDescent="0.25">
      <c r="A11" t="s">
        <v>33</v>
      </c>
      <c r="C11" s="25">
        <f>AU81</f>
        <v>2506.0655105985034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1.2607808E-2</v>
      </c>
      <c r="Q11" s="5">
        <f t="shared" si="30"/>
        <v>12.5</v>
      </c>
      <c r="R11">
        <f t="shared" si="0"/>
        <v>50000</v>
      </c>
      <c r="S11">
        <f t="shared" si="1"/>
        <v>1795.8410956179862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1624.0778089707119</v>
      </c>
      <c r="AC11">
        <f t="shared" si="27"/>
        <v>1570.7922958214403</v>
      </c>
      <c r="AE11">
        <f t="shared" si="2"/>
        <v>0</v>
      </c>
      <c r="AF11">
        <f t="shared" si="3"/>
        <v>0</v>
      </c>
      <c r="AG11">
        <f t="shared" si="4"/>
        <v>-10.933541807055722</v>
      </c>
      <c r="AH11">
        <f t="shared" si="5"/>
        <v>-564.14608993860918</v>
      </c>
      <c r="AI11">
        <f t="shared" si="6"/>
        <v>-575.07963174566487</v>
      </c>
      <c r="AJ11">
        <f t="shared" si="7"/>
        <v>53.285513149271537</v>
      </c>
      <c r="AK11">
        <f t="shared" si="28"/>
        <v>2.5985244943531391</v>
      </c>
      <c r="AL11">
        <f t="shared" si="8"/>
        <v>-519.19559410204022</v>
      </c>
      <c r="AN11">
        <f t="shared" si="9"/>
        <v>0</v>
      </c>
      <c r="AO11">
        <f t="shared" si="10"/>
        <v>0</v>
      </c>
      <c r="AP11">
        <f t="shared" si="11"/>
        <v>-6.8834480074725501</v>
      </c>
      <c r="AQ11">
        <f t="shared" si="12"/>
        <v>-355.17038734926371</v>
      </c>
      <c r="AR11">
        <f t="shared" si="13"/>
        <v>-362.05383535673627</v>
      </c>
      <c r="AS11">
        <f t="shared" si="14"/>
        <v>33.547048686255252</v>
      </c>
      <c r="AT11">
        <f t="shared" si="15"/>
        <v>1.635957365753234</v>
      </c>
      <c r="AU11">
        <f t="shared" si="16"/>
        <v>-326.87082930472781</v>
      </c>
      <c r="AW11">
        <v>8</v>
      </c>
      <c r="AX11">
        <f>IF(Z11&gt;0, (R11*SUMPRODUCT(K11:$K$98, X11:$X$98)-K11*$AZ$3)/Z11, 0)</f>
        <v>1795.8410956179862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1.5033739000000001E-2</v>
      </c>
      <c r="Q12" s="5">
        <f t="shared" si="30"/>
        <v>12.5</v>
      </c>
      <c r="R12">
        <f t="shared" si="0"/>
        <v>50000</v>
      </c>
      <c r="S12">
        <f t="shared" si="1"/>
        <v>1822.5364793822193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1570.7922958214403</v>
      </c>
      <c r="AC12">
        <f t="shared" si="27"/>
        <v>1554.2349610251786</v>
      </c>
      <c r="AE12">
        <f t="shared" si="2"/>
        <v>0</v>
      </c>
      <c r="AF12">
        <f t="shared" si="3"/>
        <v>0</v>
      </c>
      <c r="AG12">
        <f t="shared" si="4"/>
        <v>-10.6598343751123</v>
      </c>
      <c r="AH12">
        <f t="shared" si="5"/>
        <v>-657.48805549145629</v>
      </c>
      <c r="AI12">
        <f t="shared" si="6"/>
        <v>-668.14788986656856</v>
      </c>
      <c r="AJ12">
        <f t="shared" si="7"/>
        <v>16.557334796261785</v>
      </c>
      <c r="AK12">
        <f t="shared" si="28"/>
        <v>32.986638212250249</v>
      </c>
      <c r="AL12">
        <f t="shared" si="8"/>
        <v>-618.60391685805655</v>
      </c>
      <c r="AN12">
        <f t="shared" si="9"/>
        <v>0</v>
      </c>
      <c r="AO12">
        <f t="shared" si="10"/>
        <v>0</v>
      </c>
      <c r="AP12">
        <f t="shared" si="11"/>
        <v>-6.2662274198257828</v>
      </c>
      <c r="AQ12">
        <f t="shared" si="12"/>
        <v>-386.4947180743693</v>
      </c>
      <c r="AR12">
        <f t="shared" si="13"/>
        <v>-392.76094549419508</v>
      </c>
      <c r="AS12">
        <f t="shared" si="14"/>
        <v>9.7329866157960936</v>
      </c>
      <c r="AT12">
        <f t="shared" si="15"/>
        <v>19.390711860970903</v>
      </c>
      <c r="AU12">
        <f t="shared" si="16"/>
        <v>-363.63724701742808</v>
      </c>
      <c r="AW12">
        <v>9</v>
      </c>
      <c r="AX12">
        <f>IF(Z12&gt;0, (R12*SUMPRODUCT(K12:$K$98, X12:$X$98)-K12*$AZ$3)/Z12, 0)</f>
        <v>1822.5364793822193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1.7719183999999999E-2</v>
      </c>
      <c r="Q13" s="5">
        <f t="shared" si="30"/>
        <v>12.5</v>
      </c>
      <c r="R13">
        <f t="shared" si="0"/>
        <v>50000</v>
      </c>
      <c r="S13">
        <f t="shared" si="1"/>
        <v>2024.6389492918308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1554.2349610251786</v>
      </c>
      <c r="AC13">
        <f t="shared" si="27"/>
        <v>1678.7257347309978</v>
      </c>
      <c r="AE13">
        <f t="shared" si="2"/>
        <v>0</v>
      </c>
      <c r="AF13">
        <f t="shared" si="3"/>
        <v>0</v>
      </c>
      <c r="AG13">
        <f t="shared" si="4"/>
        <v>-10.364352464659039</v>
      </c>
      <c r="AH13">
        <f t="shared" si="5"/>
        <v>-755.53426680855955</v>
      </c>
      <c r="AI13">
        <f t="shared" si="6"/>
        <v>-765.89861927321863</v>
      </c>
      <c r="AJ13">
        <f t="shared" si="7"/>
        <v>-124.49077370581927</v>
      </c>
      <c r="AK13">
        <f t="shared" si="28"/>
        <v>108.7964472717625</v>
      </c>
      <c r="AL13">
        <f t="shared" si="8"/>
        <v>-781.59294570727536</v>
      </c>
      <c r="AN13">
        <f t="shared" si="9"/>
        <v>0</v>
      </c>
      <c r="AO13">
        <f t="shared" si="10"/>
        <v>0</v>
      </c>
      <c r="AP13">
        <f t="shared" si="11"/>
        <v>-5.4397613473123094</v>
      </c>
      <c r="AQ13">
        <f t="shared" si="12"/>
        <v>-396.54441656335104</v>
      </c>
      <c r="AR13">
        <f t="shared" si="13"/>
        <v>-401.98417791066333</v>
      </c>
      <c r="AS13">
        <f t="shared" si="14"/>
        <v>-65.339354408398862</v>
      </c>
      <c r="AT13">
        <f t="shared" si="15"/>
        <v>57.102140303688046</v>
      </c>
      <c r="AU13">
        <f t="shared" si="16"/>
        <v>-410.22139201537414</v>
      </c>
      <c r="AW13">
        <v>10</v>
      </c>
      <c r="AX13">
        <f>IF(Z13&gt;0, (R13*SUMPRODUCT(K13:$K$98, X13:$X$98)-K13*$AZ$3)/Z13, 0)</f>
        <v>2024.6389492918308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2.0768709E-2</v>
      </c>
      <c r="Q14" s="5">
        <f t="shared" si="30"/>
        <v>12.5</v>
      </c>
      <c r="R14">
        <f t="shared" si="0"/>
        <v>50000</v>
      </c>
      <c r="S14">
        <f t="shared" si="1"/>
        <v>2163.1902349212237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1678.7257347309978</v>
      </c>
      <c r="AC14">
        <f t="shared" si="27"/>
        <v>1738.4183643999572</v>
      </c>
      <c r="AE14">
        <f t="shared" si="2"/>
        <v>0</v>
      </c>
      <c r="AF14">
        <f t="shared" si="3"/>
        <v>0</v>
      </c>
      <c r="AG14">
        <f t="shared" si="4"/>
        <v>-10.045454719700512</v>
      </c>
      <c r="AH14">
        <f t="shared" si="5"/>
        <v>-861.01688124774535</v>
      </c>
      <c r="AI14">
        <f t="shared" si="6"/>
        <v>-871.06233596744585</v>
      </c>
      <c r="AJ14">
        <f t="shared" si="7"/>
        <v>-59.692629668959398</v>
      </c>
      <c r="AK14">
        <f t="shared" si="28"/>
        <v>117.51080143116985</v>
      </c>
      <c r="AL14">
        <f t="shared" si="8"/>
        <v>-813.24416420523539</v>
      </c>
      <c r="AN14">
        <f t="shared" si="9"/>
        <v>0</v>
      </c>
      <c r="AO14">
        <f t="shared" si="10"/>
        <v>0</v>
      </c>
      <c r="AP14">
        <f t="shared" si="11"/>
        <v>-4.707488315524472</v>
      </c>
      <c r="AQ14">
        <f t="shared" si="12"/>
        <v>-403.48864447063306</v>
      </c>
      <c r="AR14">
        <f t="shared" si="13"/>
        <v>-408.19613278615753</v>
      </c>
      <c r="AS14">
        <f t="shared" si="14"/>
        <v>-27.973084796099045</v>
      </c>
      <c r="AT14">
        <f t="shared" si="15"/>
        <v>55.067763493103534</v>
      </c>
      <c r="AU14">
        <f t="shared" si="16"/>
        <v>-381.10145408915304</v>
      </c>
      <c r="AW14">
        <v>11</v>
      </c>
      <c r="AX14">
        <f>IF(Z14&gt;0, (R14*SUMPRODUCT(K14:$K$98, X14:$X$98)-K14*$AZ$3)/Z14, 0)</f>
        <v>2163.1902349212237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2.4225090000000001E-2</v>
      </c>
      <c r="Q15" s="5">
        <f t="shared" si="30"/>
        <v>12.5</v>
      </c>
      <c r="R15">
        <f t="shared" si="0"/>
        <v>50000</v>
      </c>
      <c r="S15">
        <f t="shared" si="1"/>
        <v>2244.8302114982721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1738.4183643999572</v>
      </c>
      <c r="AC15">
        <f t="shared" si="27"/>
        <v>1742.2842254938862</v>
      </c>
      <c r="AE15">
        <f t="shared" si="2"/>
        <v>0</v>
      </c>
      <c r="AF15">
        <f t="shared" si="3"/>
        <v>0</v>
      </c>
      <c r="AG15">
        <f t="shared" si="4"/>
        <v>-9.7016481278278359</v>
      </c>
      <c r="AH15">
        <f t="shared" si="5"/>
        <v>-973.40817870267858</v>
      </c>
      <c r="AI15">
        <f t="shared" si="6"/>
        <v>-983.10982683050645</v>
      </c>
      <c r="AJ15">
        <f t="shared" si="7"/>
        <v>-3.8658610939289701</v>
      </c>
      <c r="AK15">
        <f t="shared" si="28"/>
        <v>121.68928550799701</v>
      </c>
      <c r="AL15">
        <f t="shared" si="8"/>
        <v>-865.28640241643836</v>
      </c>
      <c r="AN15">
        <f t="shared" si="9"/>
        <v>0</v>
      </c>
      <c r="AO15">
        <f t="shared" si="10"/>
        <v>0</v>
      </c>
      <c r="AP15">
        <f t="shared" si="11"/>
        <v>-4.0592625930818729</v>
      </c>
      <c r="AQ15">
        <f t="shared" si="12"/>
        <v>-407.28331470545965</v>
      </c>
      <c r="AR15">
        <f t="shared" si="13"/>
        <v>-411.34257729854153</v>
      </c>
      <c r="AS15">
        <f t="shared" si="14"/>
        <v>-1.6175133463792135</v>
      </c>
      <c r="AT15">
        <f t="shared" si="15"/>
        <v>50.915963775741481</v>
      </c>
      <c r="AU15">
        <f t="shared" si="16"/>
        <v>-362.04412686917925</v>
      </c>
      <c r="AW15">
        <v>12</v>
      </c>
      <c r="AX15">
        <f>IF(Z15&gt;0, (R15*SUMPRODUCT(K15:$K$98, X15:$X$98)-K15*$AZ$3)/Z15, 0)</f>
        <v>2244.8302114982721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2.7828815E-2</v>
      </c>
      <c r="Q16" s="5">
        <f t="shared" si="30"/>
        <v>12.5</v>
      </c>
      <c r="R16">
        <f t="shared" si="0"/>
        <v>50000</v>
      </c>
      <c r="S16">
        <f t="shared" si="1"/>
        <v>2274.7384322373064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1742.2842254938862</v>
      </c>
      <c r="AC16">
        <f t="shared" si="27"/>
        <v>1698.7102907567878</v>
      </c>
      <c r="AE16">
        <f t="shared" si="2"/>
        <v>0</v>
      </c>
      <c r="AF16">
        <f t="shared" si="3"/>
        <v>0</v>
      </c>
      <c r="AG16">
        <f t="shared" si="4"/>
        <v>-9.3346462756051416</v>
      </c>
      <c r="AH16">
        <f t="shared" si="5"/>
        <v>-1079.941483777669</v>
      </c>
      <c r="AI16">
        <f t="shared" si="6"/>
        <v>-1089.2761300532741</v>
      </c>
      <c r="AJ16">
        <f t="shared" si="7"/>
        <v>43.573934737098398</v>
      </c>
      <c r="AK16">
        <f t="shared" si="28"/>
        <v>121.95989578457204</v>
      </c>
      <c r="AL16">
        <f t="shared" si="8"/>
        <v>-923.74229953160363</v>
      </c>
      <c r="AN16">
        <f t="shared" si="9"/>
        <v>0</v>
      </c>
      <c r="AO16">
        <f t="shared" si="10"/>
        <v>0</v>
      </c>
      <c r="AP16">
        <f t="shared" si="11"/>
        <v>-3.4872370530462131</v>
      </c>
      <c r="AQ16">
        <f t="shared" si="12"/>
        <v>-403.4445276403419</v>
      </c>
      <c r="AR16">
        <f t="shared" si="13"/>
        <v>-406.93176469338806</v>
      </c>
      <c r="AS16">
        <f t="shared" si="14"/>
        <v>16.278350060176898</v>
      </c>
      <c r="AT16">
        <f t="shared" si="15"/>
        <v>45.561776526775027</v>
      </c>
      <c r="AU16">
        <f t="shared" si="16"/>
        <v>-345.09163810643616</v>
      </c>
      <c r="AW16">
        <v>13</v>
      </c>
      <c r="AX16">
        <f>IF(Z16&gt;0, (R16*SUMPRODUCT(K16:$K$98, X16:$X$98)-K16*$AZ$3)/Z16, 0)</f>
        <v>2274.7384322373064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3.1684449000000003E-2</v>
      </c>
      <c r="Q17" s="5">
        <f t="shared" si="30"/>
        <v>12.5</v>
      </c>
      <c r="R17">
        <f t="shared" si="0"/>
        <v>50000</v>
      </c>
      <c r="S17">
        <f t="shared" si="1"/>
        <v>2263.7075019462081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1698.7102907567878</v>
      </c>
      <c r="AC17">
        <f t="shared" si="27"/>
        <v>1620.0062809453389</v>
      </c>
      <c r="AE17">
        <f t="shared" si="2"/>
        <v>0</v>
      </c>
      <c r="AF17">
        <f t="shared" si="3"/>
        <v>0</v>
      </c>
      <c r="AG17">
        <f t="shared" si="4"/>
        <v>-8.9455366889966381</v>
      </c>
      <c r="AH17">
        <f t="shared" si="5"/>
        <v>-1183.0524954098041</v>
      </c>
      <c r="AI17">
        <f t="shared" si="6"/>
        <v>-1191.9980320988006</v>
      </c>
      <c r="AJ17">
        <f t="shared" si="7"/>
        <v>78.704009811448941</v>
      </c>
      <c r="AK17">
        <f t="shared" si="28"/>
        <v>118.90972035297516</v>
      </c>
      <c r="AL17">
        <f t="shared" si="8"/>
        <v>-994.38430193437659</v>
      </c>
      <c r="AN17">
        <f t="shared" si="9"/>
        <v>0</v>
      </c>
      <c r="AO17">
        <f t="shared" si="10"/>
        <v>0</v>
      </c>
      <c r="AP17">
        <f t="shared" si="11"/>
        <v>-2.9838156231764259</v>
      </c>
      <c r="AQ17">
        <f t="shared" si="12"/>
        <v>-394.61137342197503</v>
      </c>
      <c r="AR17">
        <f t="shared" si="13"/>
        <v>-397.59518904515141</v>
      </c>
      <c r="AS17">
        <f t="shared" si="14"/>
        <v>26.252002786025386</v>
      </c>
      <c r="AT17">
        <f t="shared" si="15"/>
        <v>39.662760734430925</v>
      </c>
      <c r="AU17">
        <f t="shared" si="16"/>
        <v>-331.68042552469512</v>
      </c>
      <c r="AW17">
        <v>14</v>
      </c>
      <c r="AX17">
        <f>IF(Z17&gt;0, (R17*SUMPRODUCT(K17:$K$98, X17:$X$98)-K17*$AZ$3)/Z17, 0)</f>
        <v>2263.7075019462081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3.5933631000000001E-2</v>
      </c>
      <c r="Q18" s="5">
        <f t="shared" si="30"/>
        <v>12.5</v>
      </c>
      <c r="R18">
        <f t="shared" si="0"/>
        <v>50000</v>
      </c>
      <c r="S18">
        <f t="shared" si="1"/>
        <v>2219.4002332867208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1620.0062809453389</v>
      </c>
      <c r="AC18">
        <f t="shared" si="27"/>
        <v>1515.3417984420175</v>
      </c>
      <c r="AE18">
        <f t="shared" si="2"/>
        <v>0</v>
      </c>
      <c r="AF18">
        <f t="shared" si="3"/>
        <v>0</v>
      </c>
      <c r="AG18">
        <f t="shared" si="4"/>
        <v>-8.5346357076273058</v>
      </c>
      <c r="AH18">
        <f t="shared" si="5"/>
        <v>-1285.7824579174678</v>
      </c>
      <c r="AI18">
        <f t="shared" si="6"/>
        <v>-1294.3170936250951</v>
      </c>
      <c r="AJ18">
        <f t="shared" si="7"/>
        <v>104.66448250332132</v>
      </c>
      <c r="AK18">
        <f t="shared" si="28"/>
        <v>113.40043966617372</v>
      </c>
      <c r="AL18">
        <f t="shared" si="8"/>
        <v>-1076.2521714556001</v>
      </c>
      <c r="AN18">
        <f t="shared" si="9"/>
        <v>0</v>
      </c>
      <c r="AO18">
        <f t="shared" si="10"/>
        <v>0</v>
      </c>
      <c r="AP18">
        <f t="shared" si="11"/>
        <v>-2.5417483369369691</v>
      </c>
      <c r="AQ18">
        <f t="shared" si="12"/>
        <v>-382.92617705448833</v>
      </c>
      <c r="AR18">
        <f t="shared" si="13"/>
        <v>-385.46792539142535</v>
      </c>
      <c r="AS18">
        <f t="shared" si="14"/>
        <v>31.170724030017688</v>
      </c>
      <c r="AT18">
        <f t="shared" si="15"/>
        <v>33.772429053043886</v>
      </c>
      <c r="AU18">
        <f t="shared" si="16"/>
        <v>-320.52477230836377</v>
      </c>
      <c r="AW18">
        <v>15</v>
      </c>
      <c r="AX18">
        <f>IF(Z18&gt;0, (R18*SUMPRODUCT(K18:$K$98, X18:$X$98)-K18*$AZ$3)/Z18, 0)</f>
        <v>2219.4002332867208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4.1016489000000003E-2</v>
      </c>
      <c r="Q19" s="5">
        <f t="shared" si="30"/>
        <v>12.5</v>
      </c>
      <c r="R19">
        <f t="shared" si="0"/>
        <v>50000</v>
      </c>
      <c r="S19">
        <f t="shared" si="1"/>
        <v>2147.2674278024911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1515.3417984420175</v>
      </c>
      <c r="AC19">
        <f t="shared" si="27"/>
        <v>1391.2967739934702</v>
      </c>
      <c r="AE19">
        <f t="shared" si="2"/>
        <v>0</v>
      </c>
      <c r="AF19">
        <f t="shared" si="3"/>
        <v>0</v>
      </c>
      <c r="AG19">
        <f t="shared" si="4"/>
        <v>-8.0992285589301307</v>
      </c>
      <c r="AH19">
        <f t="shared" si="5"/>
        <v>-1400.2431664836106</v>
      </c>
      <c r="AI19">
        <f t="shared" si="6"/>
        <v>-1408.3423950425408</v>
      </c>
      <c r="AJ19">
        <f t="shared" si="7"/>
        <v>124.04502444854734</v>
      </c>
      <c r="AK19">
        <f t="shared" si="28"/>
        <v>106.07392589094124</v>
      </c>
      <c r="AL19">
        <f t="shared" si="8"/>
        <v>-1178.2234447030523</v>
      </c>
      <c r="AN19">
        <f t="shared" si="9"/>
        <v>0</v>
      </c>
      <c r="AO19">
        <f t="shared" si="10"/>
        <v>0</v>
      </c>
      <c r="AP19">
        <f t="shared" si="11"/>
        <v>-2.1536404114864784</v>
      </c>
      <c r="AQ19">
        <f t="shared" si="12"/>
        <v>-372.33425965265531</v>
      </c>
      <c r="AR19">
        <f t="shared" si="13"/>
        <v>-374.4879000641418</v>
      </c>
      <c r="AS19">
        <f t="shared" si="14"/>
        <v>32.984422596849001</v>
      </c>
      <c r="AT19">
        <f t="shared" si="15"/>
        <v>28.205784259770216</v>
      </c>
      <c r="AU19">
        <f t="shared" si="16"/>
        <v>-313.29769320752263</v>
      </c>
      <c r="AW19">
        <v>16</v>
      </c>
      <c r="AX19">
        <f>IF(Z19&gt;0, (R19*SUMPRODUCT(K19:$K$98, X19:$X$98)-K19*$AZ$3)/Z19, 0)</f>
        <v>2147.2674278024911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4.6435859000000003E-2</v>
      </c>
      <c r="Q20" s="5">
        <f t="shared" si="30"/>
        <v>12.5</v>
      </c>
      <c r="R20">
        <f t="shared" si="0"/>
        <v>50000</v>
      </c>
      <c r="S20">
        <f t="shared" si="1"/>
        <v>2044.7579680822571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1391.2967739934702</v>
      </c>
      <c r="AC20">
        <f t="shared" si="27"/>
        <v>1250.1064005961184</v>
      </c>
      <c r="AE20">
        <f t="shared" si="2"/>
        <v>0</v>
      </c>
      <c r="AF20">
        <f t="shared" si="3"/>
        <v>0</v>
      </c>
      <c r="AG20">
        <f t="shared" si="4"/>
        <v>-7.6421416379695755</v>
      </c>
      <c r="AH20">
        <f t="shared" si="5"/>
        <v>-1504.3785414850111</v>
      </c>
      <c r="AI20">
        <f t="shared" si="6"/>
        <v>-1512.0206831229807</v>
      </c>
      <c r="AJ20">
        <f t="shared" si="7"/>
        <v>141.19037339735178</v>
      </c>
      <c r="AK20">
        <f t="shared" si="28"/>
        <v>97.390774179542916</v>
      </c>
      <c r="AL20">
        <f t="shared" si="8"/>
        <v>-1273.4395355460861</v>
      </c>
      <c r="AN20">
        <f t="shared" si="9"/>
        <v>0</v>
      </c>
      <c r="AO20">
        <f t="shared" si="10"/>
        <v>0</v>
      </c>
      <c r="AP20">
        <f t="shared" si="11"/>
        <v>-1.8143730936492188</v>
      </c>
      <c r="AQ20">
        <f t="shared" si="12"/>
        <v>-357.16479458745744</v>
      </c>
      <c r="AR20">
        <f t="shared" si="13"/>
        <v>-358.97916768110667</v>
      </c>
      <c r="AS20">
        <f t="shared" si="14"/>
        <v>33.520971830941271</v>
      </c>
      <c r="AT20">
        <f t="shared" si="15"/>
        <v>23.122209533920341</v>
      </c>
      <c r="AU20">
        <f t="shared" si="16"/>
        <v>-302.33598631624511</v>
      </c>
      <c r="AW20">
        <v>17</v>
      </c>
      <c r="AX20">
        <f>IF(Z20&gt;0, (R20*SUMPRODUCT(K20:$K$98, X20:$X$98)-K20*$AZ$3)/Z20, 0)</f>
        <v>2044.7579680822571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5.1834316999999998E-2</v>
      </c>
      <c r="Q21" s="5">
        <f t="shared" si="30"/>
        <v>12.5</v>
      </c>
      <c r="R21">
        <f t="shared" si="0"/>
        <v>50000</v>
      </c>
      <c r="S21">
        <f t="shared" si="1"/>
        <v>1916.635582931076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1250.1064005961184</v>
      </c>
      <c r="AC21">
        <f t="shared" si="27"/>
        <v>1099.3200758794699</v>
      </c>
      <c r="AE21">
        <f t="shared" si="2"/>
        <v>0</v>
      </c>
      <c r="AF21">
        <f t="shared" si="3"/>
        <v>0</v>
      </c>
      <c r="AG21">
        <f t="shared" si="4"/>
        <v>-7.1695950293684652</v>
      </c>
      <c r="AH21">
        <f t="shared" si="5"/>
        <v>-1584.5007688856567</v>
      </c>
      <c r="AI21">
        <f t="shared" si="6"/>
        <v>-1591.6703639150253</v>
      </c>
      <c r="AJ21">
        <f t="shared" si="7"/>
        <v>150.78632471664855</v>
      </c>
      <c r="AK21">
        <f t="shared" si="28"/>
        <v>87.507448041728296</v>
      </c>
      <c r="AL21">
        <f t="shared" si="8"/>
        <v>-1353.3765911566484</v>
      </c>
      <c r="AN21">
        <f t="shared" si="9"/>
        <v>0</v>
      </c>
      <c r="AO21">
        <f t="shared" si="10"/>
        <v>0</v>
      </c>
      <c r="AP21">
        <f t="shared" si="11"/>
        <v>-1.5198058684109306</v>
      </c>
      <c r="AQ21">
        <f t="shared" si="12"/>
        <v>-335.88139318744385</v>
      </c>
      <c r="AR21">
        <f t="shared" si="13"/>
        <v>-337.40119905585482</v>
      </c>
      <c r="AS21">
        <f t="shared" si="14"/>
        <v>31.963582356012751</v>
      </c>
      <c r="AT21">
        <f t="shared" si="15"/>
        <v>18.549769201566477</v>
      </c>
      <c r="AU21">
        <f t="shared" si="16"/>
        <v>-286.88784749827556</v>
      </c>
      <c r="AW21">
        <v>18</v>
      </c>
      <c r="AX21">
        <f>IF(Z21&gt;0, (R21*SUMPRODUCT(K21:$K$98, X21:$X$98)-K21*$AZ$3)/Z21, 0)</f>
        <v>1916.635582931076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5.7772715000000002E-2</v>
      </c>
      <c r="Q22" s="5">
        <f t="shared" si="30"/>
        <v>12.5</v>
      </c>
      <c r="R22">
        <f t="shared" si="0"/>
        <v>50000</v>
      </c>
      <c r="S22">
        <f t="shared" si="1"/>
        <v>1772.420763524339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1099.3200758794699</v>
      </c>
      <c r="AC22">
        <f t="shared" si="27"/>
        <v>947.70517364810394</v>
      </c>
      <c r="AE22">
        <f t="shared" si="2"/>
        <v>0</v>
      </c>
      <c r="AF22">
        <f t="shared" si="3"/>
        <v>0</v>
      </c>
      <c r="AG22">
        <f t="shared" si="4"/>
        <v>-6.6836921087776595</v>
      </c>
      <c r="AH22">
        <f t="shared" si="5"/>
        <v>-1656.8278811884838</v>
      </c>
      <c r="AI22">
        <f t="shared" si="6"/>
        <v>-1663.5115732972615</v>
      </c>
      <c r="AJ22">
        <f t="shared" si="7"/>
        <v>151.61490223136593</v>
      </c>
      <c r="AK22">
        <f t="shared" si="28"/>
        <v>76.952405311562899</v>
      </c>
      <c r="AL22">
        <f t="shared" si="8"/>
        <v>-1434.9442657543327</v>
      </c>
      <c r="AN22">
        <f t="shared" si="9"/>
        <v>0</v>
      </c>
      <c r="AO22">
        <f t="shared" si="10"/>
        <v>0</v>
      </c>
      <c r="AP22">
        <f t="shared" si="11"/>
        <v>-1.2650040164605258</v>
      </c>
      <c r="AQ22">
        <f t="shared" si="12"/>
        <v>-313.58325461082921</v>
      </c>
      <c r="AR22">
        <f t="shared" si="13"/>
        <v>-314.84825862728974</v>
      </c>
      <c r="AS22">
        <f t="shared" si="14"/>
        <v>28.695735404398185</v>
      </c>
      <c r="AT22">
        <f t="shared" si="15"/>
        <v>14.564570032719271</v>
      </c>
      <c r="AU22">
        <f t="shared" si="16"/>
        <v>-271.5879531901723</v>
      </c>
      <c r="AW22">
        <v>19</v>
      </c>
      <c r="AX22">
        <f>IF(Z22&gt;0, (R22*SUMPRODUCT(K22:$K$98, X22:$X$98)-K22*$AZ$3)/Z22, 0)</f>
        <v>1772.420763524339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6.4089452000000005E-2</v>
      </c>
      <c r="Q23" s="5">
        <f t="shared" si="30"/>
        <v>12.5</v>
      </c>
      <c r="R23">
        <f t="shared" si="0"/>
        <v>50000</v>
      </c>
      <c r="S23">
        <f t="shared" si="1"/>
        <v>1613.164417149032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947.70517364810394</v>
      </c>
      <c r="AC23">
        <f t="shared" si="27"/>
        <v>798.6455716766302</v>
      </c>
      <c r="AE23">
        <f t="shared" si="2"/>
        <v>0</v>
      </c>
      <c r="AF23">
        <f t="shared" si="3"/>
        <v>0</v>
      </c>
      <c r="AG23">
        <f t="shared" si="4"/>
        <v>-6.1885010231015984</v>
      </c>
      <c r="AH23">
        <f t="shared" si="5"/>
        <v>-1713.4166583531385</v>
      </c>
      <c r="AI23">
        <f t="shared" si="6"/>
        <v>-1719.6051593762402</v>
      </c>
      <c r="AJ23">
        <f t="shared" si="7"/>
        <v>149.05960197147374</v>
      </c>
      <c r="AK23">
        <f t="shared" si="28"/>
        <v>66.339362155367283</v>
      </c>
      <c r="AL23">
        <f t="shared" si="8"/>
        <v>-1504.2061952493991</v>
      </c>
      <c r="AN23">
        <f t="shared" si="9"/>
        <v>0</v>
      </c>
      <c r="AO23">
        <f t="shared" si="10"/>
        <v>0</v>
      </c>
      <c r="AP23">
        <f t="shared" si="11"/>
        <v>-1.0457862161635414</v>
      </c>
      <c r="AQ23">
        <f t="shared" si="12"/>
        <v>-289.54790783126458</v>
      </c>
      <c r="AR23">
        <f t="shared" si="13"/>
        <v>-290.59369404742813</v>
      </c>
      <c r="AS23">
        <f t="shared" si="14"/>
        <v>25.189375673798267</v>
      </c>
      <c r="AT23">
        <f t="shared" si="15"/>
        <v>11.210596923581605</v>
      </c>
      <c r="AU23">
        <f t="shared" si="16"/>
        <v>-254.19372145004826</v>
      </c>
      <c r="AW23">
        <v>20</v>
      </c>
      <c r="AX23">
        <f>IF(Z23&gt;0, (R23*SUMPRODUCT(K23:$K$98, X23:$X$98)-K23*$AZ$3)/Z23, 0)</f>
        <v>1613.164417149032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7.1121990999999996E-2</v>
      </c>
      <c r="Q24" s="5">
        <f t="shared" si="30"/>
        <v>12.5</v>
      </c>
      <c r="R24">
        <f t="shared" si="0"/>
        <v>50000</v>
      </c>
      <c r="S24">
        <f t="shared" si="1"/>
        <v>1442.0038204924679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798.6455716766302</v>
      </c>
      <c r="AC24">
        <f t="shared" si="27"/>
        <v>655.99378227336183</v>
      </c>
      <c r="AE24">
        <f t="shared" si="2"/>
        <v>0</v>
      </c>
      <c r="AF24">
        <f t="shared" si="3"/>
        <v>0</v>
      </c>
      <c r="AG24">
        <f t="shared" si="4"/>
        <v>-5.6864774988020592</v>
      </c>
      <c r="AH24">
        <f t="shared" si="5"/>
        <v>-1760.5540562740905</v>
      </c>
      <c r="AI24">
        <f t="shared" ref="AI24:AI69" si="39">SUM(AE24:AH24)</f>
        <v>-1766.2405337728926</v>
      </c>
      <c r="AJ24">
        <f t="shared" si="7"/>
        <v>142.65178940326837</v>
      </c>
      <c r="AK24">
        <f t="shared" si="28"/>
        <v>55.90519001736412</v>
      </c>
      <c r="AL24">
        <f t="shared" ref="AL24:AL69" si="40">SUM(AI24:AK24)</f>
        <v>-1567.6835543522602</v>
      </c>
      <c r="AN24">
        <f t="shared" si="9"/>
        <v>0</v>
      </c>
      <c r="AO24">
        <f t="shared" si="10"/>
        <v>0</v>
      </c>
      <c r="AP24">
        <f t="shared" si="11"/>
        <v>-0.85799103227499873</v>
      </c>
      <c r="AQ24">
        <f t="shared" si="12"/>
        <v>-265.63713519252661</v>
      </c>
      <c r="AR24">
        <f t="shared" si="13"/>
        <v>-266.4951262248016</v>
      </c>
      <c r="AS24">
        <f t="shared" si="14"/>
        <v>21.523685985176243</v>
      </c>
      <c r="AT24">
        <f t="shared" si="15"/>
        <v>8.435125559299756</v>
      </c>
      <c r="AU24">
        <f t="shared" si="16"/>
        <v>-236.5363146803256</v>
      </c>
      <c r="AW24">
        <v>21</v>
      </c>
      <c r="AX24">
        <f>IF(Z24&gt;0, (R24*SUMPRODUCT(K24:$K$98, X24:$X$98)-K24*$AZ$3)/Z24, 0)</f>
        <v>1442.0038204924679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7.9233461000000005E-2</v>
      </c>
      <c r="Q25" s="5">
        <f t="shared" si="30"/>
        <v>12.5</v>
      </c>
      <c r="R25">
        <f t="shared" si="0"/>
        <v>50000</v>
      </c>
      <c r="S25">
        <f t="shared" si="1"/>
        <v>1258.7094887536473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655.99378227336183</v>
      </c>
      <c r="AC25">
        <f t="shared" si="27"/>
        <v>521.51389567726028</v>
      </c>
      <c r="AE25">
        <f t="shared" si="2"/>
        <v>0</v>
      </c>
      <c r="AF25">
        <f t="shared" si="3"/>
        <v>0</v>
      </c>
      <c r="AG25">
        <f t="shared" si="4"/>
        <v>-5.1790534306853289</v>
      </c>
      <c r="AH25">
        <f t="shared" si="5"/>
        <v>-1802.2371725148423</v>
      </c>
      <c r="AI25">
        <f t="shared" si="39"/>
        <v>-1807.4162259455277</v>
      </c>
      <c r="AJ25">
        <f t="shared" si="7"/>
        <v>134.47988659610155</v>
      </c>
      <c r="AK25">
        <f t="shared" si="28"/>
        <v>45.919564759135334</v>
      </c>
      <c r="AL25">
        <f t="shared" si="40"/>
        <v>-1627.0167745902909</v>
      </c>
      <c r="AN25">
        <f t="shared" si="9"/>
        <v>0</v>
      </c>
      <c r="AO25">
        <f t="shared" si="10"/>
        <v>0</v>
      </c>
      <c r="AP25">
        <f t="shared" si="11"/>
        <v>-0.69770493121262323</v>
      </c>
      <c r="AQ25">
        <f t="shared" si="12"/>
        <v>-242.79142497896737</v>
      </c>
      <c r="AR25">
        <f t="shared" si="13"/>
        <v>-243.48912991018</v>
      </c>
      <c r="AS25">
        <f t="shared" si="14"/>
        <v>18.116685082084299</v>
      </c>
      <c r="AT25">
        <f t="shared" si="15"/>
        <v>6.1861317324441236</v>
      </c>
      <c r="AU25">
        <f t="shared" si="16"/>
        <v>-219.18631309565157</v>
      </c>
      <c r="AW25">
        <v>22</v>
      </c>
      <c r="AX25">
        <f>IF(Z25&gt;0, (R25*SUMPRODUCT(K25:$K$98, X25:$X$98)-K25*$AZ$3)/Z25, 0)</f>
        <v>1258.7094887536473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8.7905784000000001E-2</v>
      </c>
      <c r="Q26" s="5">
        <f t="shared" si="30"/>
        <v>12.5</v>
      </c>
      <c r="R26">
        <f t="shared" si="0"/>
        <v>50000</v>
      </c>
      <c r="S26">
        <f t="shared" si="1"/>
        <v>1059.0423080862424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521.51389567726028</v>
      </c>
      <c r="AC26">
        <f t="shared" si="27"/>
        <v>395.82715694510108</v>
      </c>
      <c r="AE26">
        <f t="shared" si="2"/>
        <v>0</v>
      </c>
      <c r="AF26">
        <f t="shared" si="3"/>
        <v>0</v>
      </c>
      <c r="AG26">
        <f t="shared" si="4"/>
        <v>-4.6719941441761916</v>
      </c>
      <c r="AH26">
        <f t="shared" si="5"/>
        <v>-1821.0750088091338</v>
      </c>
      <c r="AI26">
        <f t="shared" si="39"/>
        <v>-1825.7470029533099</v>
      </c>
      <c r="AJ26">
        <f t="shared" si="7"/>
        <v>125.6867387321592</v>
      </c>
      <c r="AK26">
        <f t="shared" si="28"/>
        <v>36.505972697408225</v>
      </c>
      <c r="AL26">
        <f t="shared" si="40"/>
        <v>-1663.5542915237424</v>
      </c>
      <c r="AN26">
        <f t="shared" si="9"/>
        <v>0</v>
      </c>
      <c r="AO26">
        <f t="shared" si="10"/>
        <v>0</v>
      </c>
      <c r="AP26">
        <f t="shared" si="11"/>
        <v>-0.56196034189427246</v>
      </c>
      <c r="AQ26">
        <f t="shared" si="12"/>
        <v>-219.04392492468466</v>
      </c>
      <c r="AR26">
        <f t="shared" si="13"/>
        <v>-219.60588526657892</v>
      </c>
      <c r="AS26">
        <f t="shared" si="14"/>
        <v>15.117947602212711</v>
      </c>
      <c r="AT26">
        <f t="shared" si="15"/>
        <v>4.391039086337698</v>
      </c>
      <c r="AU26">
        <f t="shared" si="16"/>
        <v>-200.09689857802852</v>
      </c>
      <c r="AW26">
        <v>23</v>
      </c>
      <c r="AX26">
        <f>IF(Z26&gt;0, (R26*SUMPRODUCT(K26:$K$98, X26:$X$98)-K26*$AZ$3)/Z26, 0)</f>
        <v>1059.0423080862424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9.7118048999999998E-2</v>
      </c>
      <c r="Q27" s="5">
        <f t="shared" si="30"/>
        <v>12.5</v>
      </c>
      <c r="R27">
        <f t="shared" si="0"/>
        <v>50000</v>
      </c>
      <c r="S27">
        <f t="shared" si="1"/>
        <v>843.03709905499193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395.82715694510108</v>
      </c>
      <c r="AC27">
        <f t="shared" si="27"/>
        <v>281.34098759792323</v>
      </c>
      <c r="AE27">
        <f t="shared" si="2"/>
        <v>0</v>
      </c>
      <c r="AF27">
        <f t="shared" si="3"/>
        <v>0</v>
      </c>
      <c r="AG27">
        <f t="shared" si="4"/>
        <v>-4.171539246512614</v>
      </c>
      <c r="AH27">
        <f t="shared" si="5"/>
        <v>-1814.939824887266</v>
      </c>
      <c r="AI27">
        <f t="shared" si="39"/>
        <v>-1819.1113641337786</v>
      </c>
      <c r="AJ27">
        <f t="shared" si="7"/>
        <v>114.48616934717785</v>
      </c>
      <c r="AK27">
        <f t="shared" si="28"/>
        <v>27.707900986157078</v>
      </c>
      <c r="AL27">
        <f t="shared" si="40"/>
        <v>-1676.9172938004438</v>
      </c>
      <c r="AN27">
        <f t="shared" si="9"/>
        <v>0</v>
      </c>
      <c r="AO27">
        <f t="shared" si="10"/>
        <v>0</v>
      </c>
      <c r="AP27">
        <f t="shared" si="11"/>
        <v>-0.44800379147784386</v>
      </c>
      <c r="AQ27">
        <f t="shared" si="12"/>
        <v>-194.91604292908826</v>
      </c>
      <c r="AR27">
        <f t="shared" si="13"/>
        <v>-195.36404672056608</v>
      </c>
      <c r="AS27">
        <f t="shared" si="14"/>
        <v>12.295278770825078</v>
      </c>
      <c r="AT27">
        <f t="shared" si="15"/>
        <v>2.9756988876632215</v>
      </c>
      <c r="AU27">
        <f t="shared" si="16"/>
        <v>-180.0930690620778</v>
      </c>
      <c r="AW27">
        <v>24</v>
      </c>
      <c r="AX27">
        <f>IF(Z27&gt;0, (R27*SUMPRODUCT(K27:$K$98, X27:$X$98)-K27*$AZ$3)/Z27, 0)</f>
        <v>843.03709905499193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0.107494799</v>
      </c>
      <c r="Q28" s="5">
        <f t="shared" si="30"/>
        <v>12.5</v>
      </c>
      <c r="R28">
        <f t="shared" si="0"/>
        <v>50000</v>
      </c>
      <c r="S28">
        <f t="shared" si="1"/>
        <v>610.43297195916932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281.34098759792323</v>
      </c>
      <c r="AC28">
        <f t="shared" si="27"/>
        <v>179.78008357732358</v>
      </c>
      <c r="AE28">
        <f t="shared" si="2"/>
        <v>0</v>
      </c>
      <c r="AF28">
        <f t="shared" si="3"/>
        <v>0</v>
      </c>
      <c r="AG28">
        <f t="shared" si="4"/>
        <v>-3.6814050812230028</v>
      </c>
      <c r="AH28">
        <f t="shared" si="5"/>
        <v>-1793.6750912979394</v>
      </c>
      <c r="AI28">
        <f t="shared" si="39"/>
        <v>-1797.3564963791623</v>
      </c>
      <c r="AJ28">
        <f t="shared" si="7"/>
        <v>101.56090402059965</v>
      </c>
      <c r="AK28">
        <f t="shared" si="28"/>
        <v>19.69386913185463</v>
      </c>
      <c r="AL28">
        <f t="shared" si="40"/>
        <v>-1676.1017232267081</v>
      </c>
      <c r="AN28">
        <f t="shared" si="9"/>
        <v>0</v>
      </c>
      <c r="AO28">
        <f t="shared" si="10"/>
        <v>0</v>
      </c>
      <c r="AP28">
        <f t="shared" si="11"/>
        <v>-0.35300506789903269</v>
      </c>
      <c r="AQ28">
        <f t="shared" si="12"/>
        <v>-171.99313398624545</v>
      </c>
      <c r="AR28">
        <f t="shared" si="13"/>
        <v>-172.34613905414449</v>
      </c>
      <c r="AS28">
        <f t="shared" si="14"/>
        <v>9.7385408637966737</v>
      </c>
      <c r="AT28">
        <f t="shared" si="15"/>
        <v>1.888419083665595</v>
      </c>
      <c r="AU28">
        <f t="shared" si="16"/>
        <v>-160.71917910668222</v>
      </c>
      <c r="AW28">
        <v>25</v>
      </c>
      <c r="AX28">
        <f>IF(Z28&gt;0, (R28*SUMPRODUCT(K28:$K$98, X28:$X$98)-K28*$AZ$3)/Z28, 0)</f>
        <v>610.43297195916932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0.119195734</v>
      </c>
      <c r="Q29" s="5">
        <f t="shared" si="30"/>
        <v>12.5</v>
      </c>
      <c r="R29">
        <f t="shared" si="0"/>
        <v>50000</v>
      </c>
      <c r="S29">
        <f t="shared" si="1"/>
        <v>355.37240469715061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179.78008357732358</v>
      </c>
      <c r="AC29">
        <f t="shared" si="27"/>
        <v>91.139752187943031</v>
      </c>
      <c r="AE29">
        <f t="shared" si="2"/>
        <v>0</v>
      </c>
      <c r="AF29">
        <f t="shared" si="3"/>
        <v>0</v>
      </c>
      <c r="AG29">
        <f t="shared" si="4"/>
        <v>-3.2057832496030678</v>
      </c>
      <c r="AH29">
        <f t="shared" si="5"/>
        <v>-1755.2311232308216</v>
      </c>
      <c r="AI29">
        <f t="shared" si="39"/>
        <v>-1758.4369064804246</v>
      </c>
      <c r="AJ29">
        <f t="shared" si="7"/>
        <v>88.640331389380549</v>
      </c>
      <c r="AK29">
        <f t="shared" si="28"/>
        <v>12.584605850412652</v>
      </c>
      <c r="AL29">
        <f t="shared" si="40"/>
        <v>-1657.2119692406313</v>
      </c>
      <c r="AN29">
        <f t="shared" si="9"/>
        <v>0</v>
      </c>
      <c r="AO29">
        <f t="shared" si="10"/>
        <v>0</v>
      </c>
      <c r="AP29">
        <f t="shared" si="11"/>
        <v>-0.27446278486258691</v>
      </c>
      <c r="AQ29">
        <f t="shared" si="12"/>
        <v>-150.2739220498037</v>
      </c>
      <c r="AR29">
        <f t="shared" si="13"/>
        <v>-150.54838483466628</v>
      </c>
      <c r="AS29">
        <f t="shared" si="14"/>
        <v>7.5889323482129543</v>
      </c>
      <c r="AT29">
        <f t="shared" si="15"/>
        <v>1.0774296635712746</v>
      </c>
      <c r="AU29">
        <f t="shared" si="16"/>
        <v>-141.88202282288205</v>
      </c>
      <c r="AW29">
        <v>26</v>
      </c>
      <c r="AX29">
        <f>IF(Z29&gt;0, (R29*SUMPRODUCT(K29:$K$98, X29:$X$98)-K29*$AZ$3)/Z29, 0)</f>
        <v>355.37240469715061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0.13258683600000001</v>
      </c>
      <c r="Q30" s="5">
        <f t="shared" si="30"/>
        <v>12.5</v>
      </c>
      <c r="R30">
        <f t="shared" si="0"/>
        <v>50000</v>
      </c>
      <c r="S30">
        <f t="shared" si="1"/>
        <v>69.524149280856761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91.139752187943031</v>
      </c>
      <c r="AC30">
        <f t="shared" si="27"/>
        <v>15.28797531391149</v>
      </c>
      <c r="AE30">
        <f t="shared" si="2"/>
        <v>0</v>
      </c>
      <c r="AF30">
        <f t="shared" si="3"/>
        <v>0</v>
      </c>
      <c r="AG30">
        <f t="shared" si="4"/>
        <v>-2.7486807591403677</v>
      </c>
      <c r="AH30">
        <f t="shared" si="5"/>
        <v>-1700.1786318666761</v>
      </c>
      <c r="AI30">
        <f t="shared" si="39"/>
        <v>-1702.9273126258165</v>
      </c>
      <c r="AJ30">
        <f t="shared" si="7"/>
        <v>75.851776874031543</v>
      </c>
      <c r="AK30">
        <f t="shared" si="28"/>
        <v>6.3797826531560125</v>
      </c>
      <c r="AL30">
        <f t="shared" si="40"/>
        <v>-1620.695753098629</v>
      </c>
      <c r="AN30">
        <f t="shared" si="9"/>
        <v>0</v>
      </c>
      <c r="AO30">
        <f t="shared" si="10"/>
        <v>0</v>
      </c>
      <c r="AP30">
        <f t="shared" si="11"/>
        <v>-0.21011428997257314</v>
      </c>
      <c r="AQ30">
        <f t="shared" si="12"/>
        <v>-129.96482944528248</v>
      </c>
      <c r="AR30">
        <f t="shared" si="13"/>
        <v>-130.17494373525506</v>
      </c>
      <c r="AS30">
        <f t="shared" si="14"/>
        <v>5.7982514659248912</v>
      </c>
      <c r="AT30">
        <f t="shared" si="15"/>
        <v>0.48768249928247104</v>
      </c>
      <c r="AU30">
        <f t="shared" si="16"/>
        <v>-123.88900977004769</v>
      </c>
      <c r="AW30">
        <v>27</v>
      </c>
      <c r="AX30">
        <f>IF(Z30&gt;0, (R30*SUMPRODUCT(K30:$K$98, X30:$X$98)-K30*$AZ$3)/Z30, 0)</f>
        <v>69.524149280856761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0.14803979</v>
      </c>
      <c r="Q31" s="5">
        <f t="shared" si="30"/>
        <v>12.5</v>
      </c>
      <c r="R31">
        <f t="shared" si="0"/>
        <v>50000</v>
      </c>
      <c r="S31">
        <f t="shared" si="1"/>
        <v>-260.49415900440709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15.28797531391149</v>
      </c>
      <c r="AC31">
        <f t="shared" si="27"/>
        <v>-48.228510224431609</v>
      </c>
      <c r="AE31">
        <f t="shared" si="2"/>
        <v>0</v>
      </c>
      <c r="AF31">
        <f t="shared" si="3"/>
        <v>0</v>
      </c>
      <c r="AG31">
        <f t="shared" si="4"/>
        <v>-2.3142798291887834</v>
      </c>
      <c r="AH31">
        <f t="shared" si="5"/>
        <v>-1627.6564894407227</v>
      </c>
      <c r="AI31">
        <f t="shared" si="39"/>
        <v>-1629.9707692699114</v>
      </c>
      <c r="AJ31">
        <f t="shared" si="7"/>
        <v>63.516485538343098</v>
      </c>
      <c r="AK31">
        <f t="shared" si="28"/>
        <v>1.0701582719738043</v>
      </c>
      <c r="AL31">
        <f t="shared" si="40"/>
        <v>-1565.3841254595945</v>
      </c>
      <c r="AN31">
        <f t="shared" si="9"/>
        <v>0</v>
      </c>
      <c r="AO31">
        <f t="shared" si="10"/>
        <v>0</v>
      </c>
      <c r="AP31">
        <f t="shared" si="11"/>
        <v>-0.15795345688331119</v>
      </c>
      <c r="AQ31">
        <f t="shared" si="12"/>
        <v>-111.09026915549583</v>
      </c>
      <c r="AR31">
        <f t="shared" si="13"/>
        <v>-111.24822261237914</v>
      </c>
      <c r="AS31">
        <f t="shared" si="14"/>
        <v>4.3351060374478774</v>
      </c>
      <c r="AT31">
        <f t="shared" si="15"/>
        <v>7.3040086310471999E-2</v>
      </c>
      <c r="AU31">
        <f t="shared" si="16"/>
        <v>-106.8400764886208</v>
      </c>
      <c r="AW31">
        <v>28</v>
      </c>
      <c r="AX31">
        <f>IF(Z31&gt;0, (R31*SUMPRODUCT(K31:$K$98, X31:$X$98)-K31*$AZ$3)/Z31, 0)</f>
        <v>-260.49415900440709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0.16585403400000001</v>
      </c>
      <c r="Q32" s="5">
        <f t="shared" si="30"/>
        <v>12.5</v>
      </c>
      <c r="R32">
        <f t="shared" si="0"/>
        <v>50000</v>
      </c>
      <c r="S32">
        <f t="shared" si="1"/>
        <v>-655.3090165883018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-48.228510224431609</v>
      </c>
      <c r="AC32">
        <f t="shared" si="27"/>
        <v>-99.989900891588775</v>
      </c>
      <c r="AE32">
        <f t="shared" si="2"/>
        <v>0</v>
      </c>
      <c r="AF32">
        <f t="shared" si="3"/>
        <v>0</v>
      </c>
      <c r="AG32">
        <f t="shared" si="4"/>
        <v>-1.9073043854211051</v>
      </c>
      <c r="AH32">
        <f t="shared" si="5"/>
        <v>-1535.330581903163</v>
      </c>
      <c r="AI32">
        <f t="shared" si="39"/>
        <v>-1537.2378862885841</v>
      </c>
      <c r="AJ32">
        <f t="shared" si="7"/>
        <v>51.761390667157166</v>
      </c>
      <c r="AK32">
        <f t="shared" si="28"/>
        <v>-3.375995715710213</v>
      </c>
      <c r="AL32">
        <f t="shared" si="40"/>
        <v>-1488.8524913371371</v>
      </c>
      <c r="AN32">
        <f t="shared" si="9"/>
        <v>0</v>
      </c>
      <c r="AO32">
        <f t="shared" si="10"/>
        <v>0</v>
      </c>
      <c r="AP32">
        <f t="shared" si="11"/>
        <v>-0.1162292002733356</v>
      </c>
      <c r="AQ32">
        <f t="shared" si="12"/>
        <v>-93.561492886936549</v>
      </c>
      <c r="AR32">
        <f t="shared" si="13"/>
        <v>-93.677722087209887</v>
      </c>
      <c r="AS32">
        <f t="shared" si="14"/>
        <v>3.1542867977787865</v>
      </c>
      <c r="AT32">
        <f t="shared" si="15"/>
        <v>-0.20572976456328518</v>
      </c>
      <c r="AU32">
        <f t="shared" si="16"/>
        <v>-90.729165053994379</v>
      </c>
      <c r="AW32">
        <v>29</v>
      </c>
      <c r="AX32">
        <f>IF(Z32&gt;0, (R32*SUMPRODUCT(K32:$K$98, X32:$X$98)-K32*$AZ$3)/Z32, 0)</f>
        <v>-655.3090165883018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0.18707617900000001</v>
      </c>
      <c r="Q33" s="5">
        <f t="shared" si="30"/>
        <v>12.5</v>
      </c>
      <c r="R33">
        <f t="shared" si="0"/>
        <v>50000</v>
      </c>
      <c r="S33">
        <f t="shared" si="1"/>
        <v>-1147.4576648821348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-99.989900891588775</v>
      </c>
      <c r="AC33">
        <f t="shared" si="27"/>
        <v>-140.57918084250832</v>
      </c>
      <c r="AE33">
        <f t="shared" si="2"/>
        <v>0</v>
      </c>
      <c r="AF33">
        <f t="shared" si="3"/>
        <v>0</v>
      </c>
      <c r="AG33">
        <f t="shared" si="4"/>
        <v>-1.5314201249523702</v>
      </c>
      <c r="AH33">
        <f t="shared" si="5"/>
        <v>-1427.2448664580945</v>
      </c>
      <c r="AI33">
        <f t="shared" si="39"/>
        <v>-1428.7762865830468</v>
      </c>
      <c r="AJ33">
        <f t="shared" si="7"/>
        <v>40.589279950919547</v>
      </c>
      <c r="AK33">
        <f t="shared" si="28"/>
        <v>-6.9992930624112146</v>
      </c>
      <c r="AL33">
        <f t="shared" si="40"/>
        <v>-1395.1862996945385</v>
      </c>
      <c r="AN33">
        <f t="shared" si="9"/>
        <v>0</v>
      </c>
      <c r="AO33">
        <f t="shared" si="10"/>
        <v>0</v>
      </c>
      <c r="AP33">
        <f t="shared" si="11"/>
        <v>-8.3324279995750761E-2</v>
      </c>
      <c r="AQ33">
        <f t="shared" si="12"/>
        <v>-77.656123840576342</v>
      </c>
      <c r="AR33">
        <f t="shared" si="13"/>
        <v>-77.739448120572092</v>
      </c>
      <c r="AS33">
        <f t="shared" si="14"/>
        <v>2.2084550622981536</v>
      </c>
      <c r="AT33">
        <f t="shared" si="15"/>
        <v>-0.38083021464982164</v>
      </c>
      <c r="AU33">
        <f t="shared" si="16"/>
        <v>-75.911823272923769</v>
      </c>
      <c r="AW33">
        <v>30</v>
      </c>
      <c r="AX33">
        <f>IF(Z33&gt;0, (R33*SUMPRODUCT(K33:$K$98, X33:$X$98)-K33*$AZ$3)/Z33, 0)</f>
        <v>-1147.4576648821348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0.21155222800000001</v>
      </c>
      <c r="Q34" s="5">
        <f t="shared" si="30"/>
        <v>12.5</v>
      </c>
      <c r="R34">
        <f t="shared" si="0"/>
        <v>50000</v>
      </c>
      <c r="S34">
        <f t="shared" si="1"/>
        <v>-1792.3653692643129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-140.57918084250832</v>
      </c>
      <c r="AC34">
        <f t="shared" si="27"/>
        <v>-170.93868599021269</v>
      </c>
      <c r="AE34">
        <f t="shared" si="2"/>
        <v>0</v>
      </c>
      <c r="AF34">
        <f t="shared" si="3"/>
        <v>0</v>
      </c>
      <c r="AG34">
        <f t="shared" si="4"/>
        <v>-1.1921305842651342</v>
      </c>
      <c r="AH34">
        <f t="shared" si="5"/>
        <v>-1295.9013577508495</v>
      </c>
      <c r="AI34">
        <f t="shared" si="39"/>
        <v>-1297.0934883351147</v>
      </c>
      <c r="AJ34">
        <f t="shared" si="7"/>
        <v>30.359505147704368</v>
      </c>
      <c r="AK34">
        <f t="shared" si="28"/>
        <v>-9.8405426589755827</v>
      </c>
      <c r="AL34">
        <f t="shared" si="40"/>
        <v>-1276.574525846386</v>
      </c>
      <c r="AN34">
        <f t="shared" si="9"/>
        <v>0</v>
      </c>
      <c r="AO34">
        <f t="shared" si="10"/>
        <v>0</v>
      </c>
      <c r="AP34">
        <f t="shared" si="11"/>
        <v>-5.7913928675175301E-2</v>
      </c>
      <c r="AQ34">
        <f t="shared" si="12"/>
        <v>-62.955132427131801</v>
      </c>
      <c r="AR34">
        <f t="shared" si="13"/>
        <v>-63.013046355806978</v>
      </c>
      <c r="AS34">
        <f t="shared" si="14"/>
        <v>1.4748704872978324</v>
      </c>
      <c r="AT34">
        <f t="shared" si="15"/>
        <v>-0.47805541875954671</v>
      </c>
      <c r="AU34">
        <f t="shared" si="16"/>
        <v>-62.016231287268702</v>
      </c>
      <c r="AW34">
        <v>31</v>
      </c>
      <c r="AX34">
        <f>IF(Z34&gt;0, (R34*SUMPRODUCT(K34:$K$98, X34:$X$98)-K34*$AZ$3)/Z34, 0)</f>
        <v>-1792.3653692643129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0.23965956799999999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-2678.3661984513419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-170.93868599021269</v>
      </c>
      <c r="AC35">
        <f t="shared" si="27"/>
        <v>-191.66469458442302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-0.89450377759791333</v>
      </c>
      <c r="AH35">
        <f t="shared" ref="AH35:AH66" si="46">-X35*R35</f>
        <v>-1142.8220032982786</v>
      </c>
      <c r="AI35">
        <f t="shared" si="39"/>
        <v>-1143.7165070758765</v>
      </c>
      <c r="AJ35">
        <f t="shared" ref="AJ35:AJ66" si="47">AB35-AC35</f>
        <v>20.726008594210327</v>
      </c>
      <c r="AK35">
        <f t="shared" si="28"/>
        <v>-11.965708019314889</v>
      </c>
      <c r="AL35">
        <f t="shared" si="40"/>
        <v>-1134.9562065009811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-3.8799252018703774E-2</v>
      </c>
      <c r="AQ35">
        <f t="shared" ref="AQ35:AQ66" si="51">AH35*$K35</f>
        <v>-49.570096883840442</v>
      </c>
      <c r="AR35">
        <f t="shared" ref="AR35:AR66" si="52">AI35*$K35</f>
        <v>-49.608896135859148</v>
      </c>
      <c r="AS35">
        <f t="shared" ref="AS35:AS66" si="53">AJ35*$K35</f>
        <v>0.89899411375103255</v>
      </c>
      <c r="AT35">
        <f t="shared" ref="AT35:AT66" si="54">AK35*$K35</f>
        <v>-0.51901460077713835</v>
      </c>
      <c r="AU35">
        <f t="shared" ref="AU35:AU66" si="55">AL35*$K35</f>
        <v>-49.228916622885251</v>
      </c>
      <c r="AW35">
        <v>32</v>
      </c>
      <c r="AX35">
        <f>IF(Z35&gt;0, (R35*SUMPRODUCT(K35:$K$98, X35:$X$98)-K35*$AZ$3)/Z35, 0)</f>
        <v>-2678.3661984513419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0.27212731099999998</v>
      </c>
      <c r="Q36" s="5">
        <f t="shared" si="30"/>
        <v>12.5</v>
      </c>
      <c r="R36">
        <f t="shared" si="41"/>
        <v>50000</v>
      </c>
      <c r="S36">
        <f t="shared" si="42"/>
        <v>-3961.9528027409965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-191.66469458442302</v>
      </c>
      <c r="AC36">
        <f t="shared" si="27"/>
        <v>-203.53021661744069</v>
      </c>
      <c r="AE36">
        <f t="shared" si="43"/>
        <v>0</v>
      </c>
      <c r="AF36">
        <f t="shared" si="44"/>
        <v>0</v>
      </c>
      <c r="AG36">
        <f t="shared" si="45"/>
        <v>-0.64213983214487202</v>
      </c>
      <c r="AH36">
        <f t="shared" si="46"/>
        <v>-973.67563070824872</v>
      </c>
      <c r="AI36">
        <f t="shared" si="39"/>
        <v>-974.31777054039355</v>
      </c>
      <c r="AJ36">
        <f t="shared" si="47"/>
        <v>11.865522033017669</v>
      </c>
      <c r="AK36">
        <f t="shared" ref="AK36:AK67" si="59">G36*SUM(AB36:AB36, AE36:AF36)</f>
        <v>-13.416528620909613</v>
      </c>
      <c r="AL36">
        <f t="shared" si="40"/>
        <v>-975.8687771282855</v>
      </c>
      <c r="AN36">
        <f t="shared" si="48"/>
        <v>0</v>
      </c>
      <c r="AO36">
        <f t="shared" si="49"/>
        <v>0</v>
      </c>
      <c r="AP36">
        <f t="shared" si="50"/>
        <v>-2.486868158737103E-2</v>
      </c>
      <c r="AQ36">
        <f t="shared" si="51"/>
        <v>-37.708343288075632</v>
      </c>
      <c r="AR36">
        <f t="shared" si="52"/>
        <v>-37.733211969663003</v>
      </c>
      <c r="AS36">
        <f t="shared" si="53"/>
        <v>0.45952590780956154</v>
      </c>
      <c r="AT36">
        <f t="shared" si="54"/>
        <v>-0.51959302566045584</v>
      </c>
      <c r="AU36">
        <f t="shared" si="55"/>
        <v>-37.793279087513895</v>
      </c>
      <c r="AW36">
        <v>33</v>
      </c>
      <c r="AX36">
        <f>IF(Z36&gt;0, (R36*SUMPRODUCT(K36:$K$98, X36:$X$98)-K36*$AZ$3)/Z36, 0)</f>
        <v>-3961.9528027409965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41"/>
        <v>50000</v>
      </c>
      <c r="S37">
        <f t="shared" si="42"/>
        <v>-5928.4648240217166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-203.53021661744069</v>
      </c>
      <c r="AC37">
        <f t="shared" si="27"/>
        <v>-207.57376093156739</v>
      </c>
      <c r="AE37">
        <f t="shared" si="43"/>
        <v>0</v>
      </c>
      <c r="AF37">
        <f t="shared" si="44"/>
        <v>0</v>
      </c>
      <c r="AG37">
        <f t="shared" si="45"/>
        <v>-0.4376633898764426</v>
      </c>
      <c r="AH37">
        <f t="shared" si="46"/>
        <v>-792.2201757879227</v>
      </c>
      <c r="AI37">
        <f t="shared" si="39"/>
        <v>-792.65783917779913</v>
      </c>
      <c r="AJ37">
        <f t="shared" si="47"/>
        <v>4.0435443141267058</v>
      </c>
      <c r="AK37">
        <f t="shared" si="59"/>
        <v>-14.247115163220849</v>
      </c>
      <c r="AL37">
        <f t="shared" si="40"/>
        <v>-802.86141002689328</v>
      </c>
      <c r="AN37">
        <f t="shared" si="48"/>
        <v>0</v>
      </c>
      <c r="AO37">
        <f t="shared" si="49"/>
        <v>0</v>
      </c>
      <c r="AP37">
        <f t="shared" si="50"/>
        <v>-1.5133707950855202E-2</v>
      </c>
      <c r="AQ37">
        <f t="shared" si="51"/>
        <v>-27.393720951926749</v>
      </c>
      <c r="AR37">
        <f t="shared" si="52"/>
        <v>-27.408854659877605</v>
      </c>
      <c r="AS37">
        <f t="shared" si="53"/>
        <v>0.13981936838173828</v>
      </c>
      <c r="AT37">
        <f t="shared" si="54"/>
        <v>-0.49264271357779027</v>
      </c>
      <c r="AU37">
        <f t="shared" si="55"/>
        <v>-27.761678005073659</v>
      </c>
      <c r="AW37">
        <v>34</v>
      </c>
      <c r="AX37">
        <f>IF(Z37&gt;0, (R37*SUMPRODUCT(K37:$K$98, X37:$X$98)-K37*$AZ$3)/Z37, 0)</f>
        <v>-5928.4648240217166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41"/>
        <v>50000</v>
      </c>
      <c r="S38">
        <f t="shared" si="42"/>
        <v>-9127.7076339266878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-207.57376093156739</v>
      </c>
      <c r="AC38">
        <f t="shared" si="27"/>
        <v>-204.90962565675409</v>
      </c>
      <c r="AE38">
        <f t="shared" si="43"/>
        <v>0</v>
      </c>
      <c r="AF38">
        <f t="shared" si="44"/>
        <v>0</v>
      </c>
      <c r="AG38">
        <f t="shared" si="45"/>
        <v>-0.28061485133343816</v>
      </c>
      <c r="AH38">
        <f t="shared" si="46"/>
        <v>-610.68761857696006</v>
      </c>
      <c r="AI38">
        <f t="shared" si="39"/>
        <v>-610.9682334282935</v>
      </c>
      <c r="AJ38">
        <f t="shared" si="47"/>
        <v>-2.6641352748133045</v>
      </c>
      <c r="AK38">
        <f t="shared" si="59"/>
        <v>-14.530163265209719</v>
      </c>
      <c r="AL38">
        <f t="shared" si="40"/>
        <v>-628.16253196831644</v>
      </c>
      <c r="AN38">
        <f t="shared" si="48"/>
        <v>0</v>
      </c>
      <c r="AO38">
        <f t="shared" si="49"/>
        <v>0</v>
      </c>
      <c r="AP38">
        <f t="shared" si="50"/>
        <v>-8.6635873452879583E-3</v>
      </c>
      <c r="AQ38">
        <f t="shared" si="51"/>
        <v>-18.854118016514771</v>
      </c>
      <c r="AR38">
        <f t="shared" si="52"/>
        <v>-18.862781603860061</v>
      </c>
      <c r="AS38">
        <f t="shared" si="53"/>
        <v>-8.225141521673078E-2</v>
      </c>
      <c r="AT38">
        <f t="shared" si="54"/>
        <v>-0.44859827621831427</v>
      </c>
      <c r="AU38">
        <f t="shared" si="55"/>
        <v>-19.393631295295101</v>
      </c>
      <c r="AW38">
        <v>35</v>
      </c>
      <c r="AX38">
        <f>IF(Z38&gt;0, (R38*SUMPRODUCT(K38:$K$98, X38:$X$98)-K38*$AZ$3)/Z38, 0)</f>
        <v>-9127.7076339266878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41"/>
        <v>50000</v>
      </c>
      <c r="S39">
        <f t="shared" si="42"/>
        <v>-14691.983637513556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-204.90962565675409</v>
      </c>
      <c r="AC39">
        <f t="shared" si="27"/>
        <v>-196.92637204225099</v>
      </c>
      <c r="AE39">
        <f t="shared" si="43"/>
        <v>0</v>
      </c>
      <c r="AF39">
        <f t="shared" si="44"/>
        <v>0</v>
      </c>
      <c r="AG39">
        <f t="shared" si="45"/>
        <v>-0.16754576585852574</v>
      </c>
      <c r="AH39">
        <f t="shared" si="46"/>
        <v>-441.05174784631214</v>
      </c>
      <c r="AI39">
        <f t="shared" si="39"/>
        <v>-441.21929361217065</v>
      </c>
      <c r="AJ39">
        <f t="shared" si="47"/>
        <v>-7.9832536145030986</v>
      </c>
      <c r="AK39">
        <f t="shared" si="59"/>
        <v>-14.343673795972787</v>
      </c>
      <c r="AL39">
        <f t="shared" si="40"/>
        <v>-463.54622102264653</v>
      </c>
      <c r="AN39">
        <f t="shared" si="48"/>
        <v>0</v>
      </c>
      <c r="AO39">
        <f t="shared" si="49"/>
        <v>0</v>
      </c>
      <c r="AP39">
        <f t="shared" si="50"/>
        <v>-4.618516936848594E-3</v>
      </c>
      <c r="AQ39">
        <f t="shared" si="51"/>
        <v>-12.157901794873757</v>
      </c>
      <c r="AR39">
        <f t="shared" si="52"/>
        <v>-12.162520311810605</v>
      </c>
      <c r="AS39">
        <f t="shared" si="53"/>
        <v>-0.22006400365183632</v>
      </c>
      <c r="AT39">
        <f t="shared" si="54"/>
        <v>-0.39539346174387768</v>
      </c>
      <c r="AU39">
        <f t="shared" si="55"/>
        <v>-12.777977777206319</v>
      </c>
      <c r="AW39">
        <v>36</v>
      </c>
      <c r="AX39">
        <f>IF(Z39&gt;0, (R39*SUMPRODUCT(K39:$K$98, X39:$X$98)-K39*$AZ$3)/Z39, 0)</f>
        <v>-14691.983637513556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41"/>
        <v>50000</v>
      </c>
      <c r="S40">
        <f t="shared" si="42"/>
        <v>-25175.964028835817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-196.92637204225099</v>
      </c>
      <c r="AC40">
        <f t="shared" si="27"/>
        <v>-185.12233488085872</v>
      </c>
      <c r="AE40">
        <f t="shared" si="43"/>
        <v>0</v>
      </c>
      <c r="AF40">
        <f t="shared" si="44"/>
        <v>0</v>
      </c>
      <c r="AG40">
        <f t="shared" si="45"/>
        <v>-9.1914223557052754E-2</v>
      </c>
      <c r="AH40">
        <f t="shared" si="46"/>
        <v>-295.82433857155087</v>
      </c>
      <c r="AI40">
        <f t="shared" si="39"/>
        <v>-295.91625279510794</v>
      </c>
      <c r="AJ40">
        <f t="shared" si="47"/>
        <v>-11.804037161392273</v>
      </c>
      <c r="AK40">
        <f t="shared" si="59"/>
        <v>-13.78484604295757</v>
      </c>
      <c r="AL40">
        <f t="shared" si="40"/>
        <v>-321.50513599945776</v>
      </c>
      <c r="AN40">
        <f t="shared" si="48"/>
        <v>0</v>
      </c>
      <c r="AO40">
        <f t="shared" si="49"/>
        <v>0</v>
      </c>
      <c r="AP40">
        <f t="shared" si="50"/>
        <v>-2.2622145105734588E-3</v>
      </c>
      <c r="AQ40">
        <f t="shared" si="51"/>
        <v>-7.280898270135121</v>
      </c>
      <c r="AR40">
        <f t="shared" si="52"/>
        <v>-7.2831604846456948</v>
      </c>
      <c r="AS40">
        <f t="shared" si="53"/>
        <v>-0.29052374177185714</v>
      </c>
      <c r="AT40">
        <f t="shared" si="54"/>
        <v>-0.33927587632879386</v>
      </c>
      <c r="AU40">
        <f t="shared" si="55"/>
        <v>-7.9129601027463448</v>
      </c>
      <c r="AW40">
        <v>37</v>
      </c>
      <c r="AX40">
        <f>IF(Z40&gt;0, (R40*SUMPRODUCT(K40:$K$98, X40:$X$98)-K40*$AZ$3)/Z40, 0)</f>
        <v>-25175.964028835817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41"/>
        <v>50000</v>
      </c>
      <c r="S41">
        <f t="shared" si="42"/>
        <v>-47072.271695121039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-185.12233488085872</v>
      </c>
      <c r="AC41">
        <f t="shared" si="27"/>
        <v>-171.0086447971849</v>
      </c>
      <c r="AE41">
        <f t="shared" si="43"/>
        <v>0</v>
      </c>
      <c r="AF41">
        <f t="shared" si="44"/>
        <v>0</v>
      </c>
      <c r="AG41">
        <f t="shared" si="45"/>
        <v>-4.5411193957447582E-2</v>
      </c>
      <c r="AH41">
        <f t="shared" si="46"/>
        <v>-182.33554945613858</v>
      </c>
      <c r="AI41">
        <f t="shared" si="39"/>
        <v>-182.38096065009603</v>
      </c>
      <c r="AJ41">
        <f t="shared" si="47"/>
        <v>-14.113690083673816</v>
      </c>
      <c r="AK41">
        <f t="shared" si="59"/>
        <v>-12.958563441660111</v>
      </c>
      <c r="AL41">
        <f t="shared" si="40"/>
        <v>-209.45321417542996</v>
      </c>
      <c r="AN41">
        <f t="shared" si="48"/>
        <v>0</v>
      </c>
      <c r="AO41">
        <f t="shared" si="49"/>
        <v>0</v>
      </c>
      <c r="AP41">
        <f t="shared" si="50"/>
        <v>-9.9792053334181929E-4</v>
      </c>
      <c r="AQ41">
        <f t="shared" si="51"/>
        <v>-4.0068620290174524</v>
      </c>
      <c r="AR41">
        <f t="shared" si="52"/>
        <v>-4.0078599495507943</v>
      </c>
      <c r="AS41">
        <f t="shared" si="53"/>
        <v>-0.31015130650206224</v>
      </c>
      <c r="AT41">
        <f t="shared" si="54"/>
        <v>-0.28476715571853917</v>
      </c>
      <c r="AU41">
        <f t="shared" si="55"/>
        <v>-4.6027784117713955</v>
      </c>
      <c r="AW41">
        <v>38</v>
      </c>
      <c r="AX41">
        <f>IF(Z41&gt;0, (R41*SUMPRODUCT(K41:$K$98, X41:$X$98)-K41*$AZ$3)/Z41, 0)</f>
        <v>-47072.271695121039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41"/>
        <v>50000</v>
      </c>
      <c r="S42">
        <f t="shared" si="42"/>
        <v>-99166.617683339733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-171.0086447971849</v>
      </c>
      <c r="AC42">
        <f t="shared" si="27"/>
        <v>-155.91319579601586</v>
      </c>
      <c r="AE42">
        <f t="shared" si="43"/>
        <v>0</v>
      </c>
      <c r="AF42">
        <f t="shared" si="44"/>
        <v>0</v>
      </c>
      <c r="AG42">
        <f t="shared" si="45"/>
        <v>-1.9652933547390932E-2</v>
      </c>
      <c r="AH42">
        <f t="shared" si="46"/>
        <v>-101.2165938819287</v>
      </c>
      <c r="AI42">
        <f t="shared" si="39"/>
        <v>-101.23624681547609</v>
      </c>
      <c r="AJ42">
        <f t="shared" si="47"/>
        <v>-15.095449001169044</v>
      </c>
      <c r="AK42">
        <f t="shared" si="59"/>
        <v>-11.970605135802945</v>
      </c>
      <c r="AL42">
        <f t="shared" si="40"/>
        <v>-128.30230095244809</v>
      </c>
      <c r="AN42">
        <f t="shared" si="48"/>
        <v>0</v>
      </c>
      <c r="AO42">
        <f t="shared" si="49"/>
        <v>0</v>
      </c>
      <c r="AP42">
        <f t="shared" si="50"/>
        <v>-3.8560477325970388E-4</v>
      </c>
      <c r="AQ42">
        <f t="shared" si="51"/>
        <v>-1.9859427927054742</v>
      </c>
      <c r="AR42">
        <f t="shared" si="52"/>
        <v>-1.9863283974787338</v>
      </c>
      <c r="AS42">
        <f t="shared" si="53"/>
        <v>-0.29618362954888106</v>
      </c>
      <c r="AT42">
        <f t="shared" si="54"/>
        <v>-0.23487193237803108</v>
      </c>
      <c r="AU42">
        <f t="shared" si="55"/>
        <v>-2.5173839594056462</v>
      </c>
      <c r="AW42">
        <v>39</v>
      </c>
      <c r="AX42">
        <f>IF(Z42&gt;0, (R42*SUMPRODUCT(K42:$K$98, X42:$X$98)-K42*$AZ$3)/Z42, 0)</f>
        <v>-99166.617683339733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41"/>
        <v>50000</v>
      </c>
      <c r="S43">
        <f t="shared" si="42"/>
        <v>-246331.73677730735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-155.91319579601586</v>
      </c>
      <c r="AC43">
        <f t="shared" si="27"/>
        <v>-140.84350374034048</v>
      </c>
      <c r="AE43">
        <f t="shared" si="43"/>
        <v>0</v>
      </c>
      <c r="AF43">
        <f t="shared" si="44"/>
        <v>0</v>
      </c>
      <c r="AG43">
        <f t="shared" si="45"/>
        <v>-7.1470441437509547E-3</v>
      </c>
      <c r="AH43">
        <f t="shared" si="46"/>
        <v>-49.237440272664266</v>
      </c>
      <c r="AI43">
        <f t="shared" si="39"/>
        <v>-49.244587316808015</v>
      </c>
      <c r="AJ43">
        <f t="shared" si="47"/>
        <v>-15.069692055675375</v>
      </c>
      <c r="AK43">
        <f t="shared" si="59"/>
        <v>-10.91392370572111</v>
      </c>
      <c r="AL43">
        <f t="shared" si="40"/>
        <v>-75.228203078204501</v>
      </c>
      <c r="AN43">
        <f t="shared" si="48"/>
        <v>0</v>
      </c>
      <c r="AO43">
        <f t="shared" si="49"/>
        <v>0</v>
      </c>
      <c r="AP43">
        <f t="shared" si="50"/>
        <v>-1.2520551457017047E-4</v>
      </c>
      <c r="AQ43">
        <f t="shared" si="51"/>
        <v>-0.86256624717327091</v>
      </c>
      <c r="AR43">
        <f t="shared" si="52"/>
        <v>-0.86269145268784109</v>
      </c>
      <c r="AS43">
        <f t="shared" si="53"/>
        <v>-0.26399844611210127</v>
      </c>
      <c r="AT43">
        <f t="shared" si="54"/>
        <v>-0.19119560563357979</v>
      </c>
      <c r="AU43">
        <f t="shared" si="55"/>
        <v>-1.317885504433522</v>
      </c>
      <c r="AW43">
        <v>40</v>
      </c>
      <c r="AX43">
        <f>IF(Z43&gt;0, (R43*SUMPRODUCT(K43:$K$98, X43:$X$98)-K43*$AZ$3)/Z43, 0)</f>
        <v>-246331.73677730735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41"/>
        <v>50000</v>
      </c>
      <c r="S44">
        <f t="shared" si="42"/>
        <v>-765412.97343900928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-140.84350374034048</v>
      </c>
      <c r="AC44">
        <f t="shared" si="27"/>
        <v>-126.47782458717371</v>
      </c>
      <c r="AE44">
        <f t="shared" si="43"/>
        <v>0</v>
      </c>
      <c r="AF44">
        <f t="shared" si="44"/>
        <v>0</v>
      </c>
      <c r="AG44">
        <f t="shared" si="45"/>
        <v>-2.0655160837375701E-3</v>
      </c>
      <c r="AH44">
        <f t="shared" si="46"/>
        <v>-20.040230474303499</v>
      </c>
      <c r="AI44">
        <f t="shared" si="39"/>
        <v>-20.042295990387238</v>
      </c>
      <c r="AJ44">
        <f t="shared" si="47"/>
        <v>-14.365679153166766</v>
      </c>
      <c r="AK44">
        <f t="shared" si="59"/>
        <v>-9.8590452618238338</v>
      </c>
      <c r="AL44">
        <f t="shared" si="40"/>
        <v>-44.267020405377835</v>
      </c>
      <c r="AN44">
        <f t="shared" si="48"/>
        <v>0</v>
      </c>
      <c r="AO44">
        <f t="shared" si="49"/>
        <v>0</v>
      </c>
      <c r="AP44">
        <f t="shared" si="50"/>
        <v>-3.2307812317198831E-5</v>
      </c>
      <c r="AQ44">
        <f t="shared" si="51"/>
        <v>-0.3134596772471645</v>
      </c>
      <c r="AR44">
        <f t="shared" si="52"/>
        <v>-0.31349198505948173</v>
      </c>
      <c r="AS44">
        <f t="shared" si="53"/>
        <v>-0.22470106601628187</v>
      </c>
      <c r="AT44">
        <f t="shared" si="54"/>
        <v>-0.15421045929083274</v>
      </c>
      <c r="AU44">
        <f t="shared" si="55"/>
        <v>-0.69240351036659631</v>
      </c>
      <c r="AW44">
        <v>41</v>
      </c>
      <c r="AX44">
        <f>IF(Z44&gt;0, (R44*SUMPRODUCT(K44:$K$98, X44:$X$98)-K44*$AZ$3)/Z44, 0)</f>
        <v>-765412.97343900928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41"/>
        <v>50000</v>
      </c>
      <c r="S45">
        <f t="shared" si="42"/>
        <v>-3246710.3574407091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-126.47782458717371</v>
      </c>
      <c r="AC45">
        <f t="shared" si="27"/>
        <v>-113.19463658554587</v>
      </c>
      <c r="AE45">
        <f t="shared" si="43"/>
        <v>0</v>
      </c>
      <c r="AF45">
        <f t="shared" si="44"/>
        <v>0</v>
      </c>
      <c r="AG45">
        <f t="shared" si="45"/>
        <v>-4.3580510779984554E-4</v>
      </c>
      <c r="AH45">
        <f t="shared" si="46"/>
        <v>-6.4362232604013965</v>
      </c>
      <c r="AI45">
        <f t="shared" si="39"/>
        <v>-6.436659065509196</v>
      </c>
      <c r="AJ45">
        <f t="shared" si="47"/>
        <v>-13.283188001627849</v>
      </c>
      <c r="AK45">
        <f t="shared" si="59"/>
        <v>-8.8534477211021603</v>
      </c>
      <c r="AL45">
        <f t="shared" si="40"/>
        <v>-28.573294788239206</v>
      </c>
      <c r="AN45">
        <f t="shared" si="48"/>
        <v>0</v>
      </c>
      <c r="AO45">
        <f t="shared" si="49"/>
        <v>0</v>
      </c>
      <c r="AP45">
        <f t="shared" si="50"/>
        <v>-6.0862987137285055E-6</v>
      </c>
      <c r="AQ45">
        <f t="shared" si="51"/>
        <v>-8.9885998695181865E-2</v>
      </c>
      <c r="AR45">
        <f t="shared" si="52"/>
        <v>-8.9892084993895588E-2</v>
      </c>
      <c r="AS45">
        <f t="shared" si="53"/>
        <v>-0.18550826642823975</v>
      </c>
      <c r="AT45">
        <f t="shared" si="54"/>
        <v>-0.12364409345508305</v>
      </c>
      <c r="AU45">
        <f t="shared" si="55"/>
        <v>-0.39904444487721841</v>
      </c>
      <c r="AW45">
        <v>42</v>
      </c>
      <c r="AX45">
        <f>IF(Z45&gt;0, (R45*SUMPRODUCT(K45:$K$98, X45:$X$98)-K45*$AZ$3)/Z45, 0)</f>
        <v>-3246710.3574407091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41"/>
        <v>50000</v>
      </c>
      <c r="S46">
        <f t="shared" si="42"/>
        <v>-13904634.208510097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-113.19463658554587</v>
      </c>
      <c r="AC46">
        <f t="shared" si="27"/>
        <v>-101.14465858524548</v>
      </c>
      <c r="AE46">
        <f t="shared" si="43"/>
        <v>0</v>
      </c>
      <c r="AF46">
        <f t="shared" si="44"/>
        <v>0</v>
      </c>
      <c r="AG46">
        <f t="shared" si="45"/>
        <v>-9.0927112022966416E-5</v>
      </c>
      <c r="AH46">
        <f t="shared" si="46"/>
        <v>-1.3620797787955228</v>
      </c>
      <c r="AI46">
        <f t="shared" si="39"/>
        <v>-1.3621707059075459</v>
      </c>
      <c r="AJ46">
        <f t="shared" si="47"/>
        <v>-12.049978000300385</v>
      </c>
      <c r="AK46">
        <f t="shared" si="59"/>
        <v>-7.9236245609882117</v>
      </c>
      <c r="AL46">
        <f t="shared" si="40"/>
        <v>-21.335773267196142</v>
      </c>
      <c r="AN46">
        <f t="shared" si="48"/>
        <v>0</v>
      </c>
      <c r="AO46">
        <f t="shared" si="49"/>
        <v>0</v>
      </c>
      <c r="AP46">
        <f t="shared" si="50"/>
        <v>-1.1337996598621855E-6</v>
      </c>
      <c r="AQ46">
        <f t="shared" si="51"/>
        <v>-1.6984214669805615E-2</v>
      </c>
      <c r="AR46">
        <f t="shared" si="52"/>
        <v>-1.6985348469465478E-2</v>
      </c>
      <c r="AS46">
        <f t="shared" si="53"/>
        <v>-0.15025508513496585</v>
      </c>
      <c r="AT46">
        <f t="shared" si="54"/>
        <v>-9.8802245361702026E-2</v>
      </c>
      <c r="AU46">
        <f t="shared" si="55"/>
        <v>-0.26604267896613337</v>
      </c>
      <c r="AW46">
        <v>43</v>
      </c>
      <c r="AX46">
        <f>IF(Z46&gt;0, (R46*SUMPRODUCT(K46:$K$98, X46:$X$98)-K46*$AZ$3)/Z46, 0)</f>
        <v>-13904634.208510097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41"/>
        <v>50000</v>
      </c>
      <c r="S47">
        <f t="shared" si="42"/>
        <v>-60245670.665124312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-101.14465858524548</v>
      </c>
      <c r="AC47">
        <f t="shared" si="27"/>
        <v>-90.322478515097828</v>
      </c>
      <c r="AE47">
        <f t="shared" si="43"/>
        <v>0</v>
      </c>
      <c r="AF47">
        <f t="shared" si="44"/>
        <v>0</v>
      </c>
      <c r="AG47">
        <f t="shared" si="45"/>
        <v>-1.874045004353E-5</v>
      </c>
      <c r="AH47">
        <f t="shared" si="46"/>
        <v>-0.28510956343682703</v>
      </c>
      <c r="AI47">
        <f t="shared" si="39"/>
        <v>-0.28512830388687055</v>
      </c>
      <c r="AJ47">
        <f t="shared" si="47"/>
        <v>-10.822180070147652</v>
      </c>
      <c r="AK47">
        <f t="shared" si="59"/>
        <v>-7.0801261009671839</v>
      </c>
      <c r="AL47">
        <f t="shared" si="40"/>
        <v>-18.187434475001705</v>
      </c>
      <c r="AN47">
        <f t="shared" si="48"/>
        <v>0</v>
      </c>
      <c r="AO47">
        <f t="shared" si="49"/>
        <v>0</v>
      </c>
      <c r="AP47">
        <f t="shared" si="50"/>
        <v>-2.0864352827982491E-7</v>
      </c>
      <c r="AQ47">
        <f t="shared" si="51"/>
        <v>-3.1742175413934279E-3</v>
      </c>
      <c r="AR47">
        <f t="shared" si="52"/>
        <v>-3.1744261849217074E-3</v>
      </c>
      <c r="AS47">
        <f t="shared" si="53"/>
        <v>-0.12048685214444779</v>
      </c>
      <c r="AT47">
        <f t="shared" si="54"/>
        <v>-7.8825347680584287E-2</v>
      </c>
      <c r="AU47">
        <f t="shared" si="55"/>
        <v>-0.20248662600995376</v>
      </c>
      <c r="AW47">
        <v>44</v>
      </c>
      <c r="AX47">
        <f>IF(Z47&gt;0, (R47*SUMPRODUCT(K47:$K$98, X47:$X$98)-K47*$AZ$3)/Z47, 0)</f>
        <v>-60245670.665124312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41"/>
        <v>50000</v>
      </c>
      <c r="S48">
        <f t="shared" si="42"/>
        <v>-264586909.28238064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-90.322478515097828</v>
      </c>
      <c r="AC48">
        <f t="shared" si="27"/>
        <v>-80.647827478337916</v>
      </c>
      <c r="AE48">
        <f t="shared" si="43"/>
        <v>0</v>
      </c>
      <c r="AF48">
        <f t="shared" si="44"/>
        <v>0</v>
      </c>
      <c r="AG48">
        <f t="shared" si="45"/>
        <v>-3.8100820868780417E-6</v>
      </c>
      <c r="AH48">
        <f t="shared" si="46"/>
        <v>-5.8971853824866624E-2</v>
      </c>
      <c r="AI48">
        <f t="shared" si="39"/>
        <v>-5.8975663906953503E-2</v>
      </c>
      <c r="AJ48">
        <f t="shared" si="47"/>
        <v>-9.6746510367599114</v>
      </c>
      <c r="AK48">
        <f t="shared" si="59"/>
        <v>-6.3225734960568483</v>
      </c>
      <c r="AL48">
        <f t="shared" si="40"/>
        <v>-16.056200196723712</v>
      </c>
      <c r="AN48">
        <f t="shared" si="48"/>
        <v>0</v>
      </c>
      <c r="AO48">
        <f t="shared" si="49"/>
        <v>0</v>
      </c>
      <c r="AP48">
        <f t="shared" si="50"/>
        <v>-3.7874003244485806E-8</v>
      </c>
      <c r="AQ48">
        <f t="shared" si="51"/>
        <v>-5.8620789058286618E-4</v>
      </c>
      <c r="AR48">
        <f t="shared" si="52"/>
        <v>-5.8624576458611067E-4</v>
      </c>
      <c r="AS48">
        <f t="shared" si="53"/>
        <v>-9.6170569662385783E-2</v>
      </c>
      <c r="AT48">
        <f t="shared" si="54"/>
        <v>-6.2849346455779401E-2</v>
      </c>
      <c r="AU48">
        <f t="shared" si="55"/>
        <v>-0.15960616188275129</v>
      </c>
      <c r="AW48">
        <v>45</v>
      </c>
      <c r="AX48">
        <f>IF(Z48&gt;0, (R48*SUMPRODUCT(K48:$K$98, X48:$X$98)-K48*$AZ$3)/Z48, 0)</f>
        <v>-264586909.28238064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41"/>
        <v>50000</v>
      </c>
      <c r="S49">
        <f t="shared" si="42"/>
        <v>-1179927541.5461164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-80.647827478337916</v>
      </c>
      <c r="AC49">
        <f t="shared" si="27"/>
        <v>-72.007498280602334</v>
      </c>
      <c r="AE49">
        <f t="shared" si="43"/>
        <v>0</v>
      </c>
      <c r="AF49">
        <f t="shared" si="44"/>
        <v>0</v>
      </c>
      <c r="AG49">
        <f t="shared" si="45"/>
        <v>-7.6283813777928491E-7</v>
      </c>
      <c r="AH49">
        <f t="shared" si="46"/>
        <v>-1.2036572512919907E-2</v>
      </c>
      <c r="AI49">
        <f t="shared" si="39"/>
        <v>-1.2037335351057686E-2</v>
      </c>
      <c r="AJ49">
        <f t="shared" si="47"/>
        <v>-8.6403291977355821</v>
      </c>
      <c r="AK49">
        <f t="shared" si="59"/>
        <v>-5.645347923483655</v>
      </c>
      <c r="AL49">
        <f t="shared" si="40"/>
        <v>-14.297714456570295</v>
      </c>
      <c r="AN49">
        <f t="shared" si="48"/>
        <v>0</v>
      </c>
      <c r="AO49">
        <f t="shared" si="49"/>
        <v>0</v>
      </c>
      <c r="AP49">
        <f t="shared" si="50"/>
        <v>-6.7705079778365138E-9</v>
      </c>
      <c r="AQ49">
        <f t="shared" si="51"/>
        <v>-1.0682962241737163E-4</v>
      </c>
      <c r="AR49">
        <f t="shared" si="52"/>
        <v>-1.0683639292534946E-4</v>
      </c>
      <c r="AS49">
        <f t="shared" si="53"/>
        <v>-7.6686540521822208E-2</v>
      </c>
      <c r="AT49">
        <f t="shared" si="54"/>
        <v>-5.0104827303046787E-2</v>
      </c>
      <c r="AU49">
        <f t="shared" si="55"/>
        <v>-0.12689820421779435</v>
      </c>
      <c r="AW49">
        <v>46</v>
      </c>
      <c r="AX49">
        <f>IF(Z49&gt;0, (R49*SUMPRODUCT(K49:$K$98, X49:$X$98)-K49*$AZ$3)/Z49, 0)</f>
        <v>-1179927541.5461164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41"/>
        <v>50000</v>
      </c>
      <c r="S50">
        <f t="shared" si="42"/>
        <v>-5343838168.1251287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-72.007498280602334</v>
      </c>
      <c r="AC50">
        <f t="shared" si="27"/>
        <v>-64.292502069487114</v>
      </c>
      <c r="AE50">
        <f t="shared" si="43"/>
        <v>0</v>
      </c>
      <c r="AF50">
        <f t="shared" si="44"/>
        <v>0</v>
      </c>
      <c r="AG50">
        <f t="shared" si="45"/>
        <v>-1.5038933638788496E-7</v>
      </c>
      <c r="AH50">
        <f t="shared" si="46"/>
        <v>-2.4192816800544283E-3</v>
      </c>
      <c r="AI50">
        <f t="shared" si="39"/>
        <v>-2.419432069390816E-3</v>
      </c>
      <c r="AJ50">
        <f t="shared" si="47"/>
        <v>-7.7149962111152206</v>
      </c>
      <c r="AK50">
        <f t="shared" si="59"/>
        <v>-5.040524879642164</v>
      </c>
      <c r="AL50">
        <f t="shared" si="40"/>
        <v>-12.757940522826775</v>
      </c>
      <c r="AN50">
        <f t="shared" si="48"/>
        <v>0</v>
      </c>
      <c r="AO50">
        <f t="shared" si="49"/>
        <v>0</v>
      </c>
      <c r="AP50">
        <f t="shared" si="50"/>
        <v>-1.1917574545553734E-9</v>
      </c>
      <c r="AQ50">
        <f t="shared" si="51"/>
        <v>-1.9171551960557606E-5</v>
      </c>
      <c r="AR50">
        <f t="shared" si="52"/>
        <v>-1.9172743718012158E-5</v>
      </c>
      <c r="AS50">
        <f t="shared" si="53"/>
        <v>-6.1137341697876574E-2</v>
      </c>
      <c r="AT50">
        <f t="shared" si="54"/>
        <v>-3.9943544166535026E-2</v>
      </c>
      <c r="AU50">
        <f t="shared" si="55"/>
        <v>-0.10110005860812961</v>
      </c>
      <c r="AW50">
        <v>47</v>
      </c>
      <c r="AX50">
        <f>IF(Z50&gt;0, (R50*SUMPRODUCT(K50:$K$98, X50:$X$98)-K50*$AZ$3)/Z50, 0)</f>
        <v>-5343838168.1251287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41"/>
        <v>50000</v>
      </c>
      <c r="S51">
        <f t="shared" si="42"/>
        <v>-24616118274.256577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-64.292502069487114</v>
      </c>
      <c r="AC51">
        <f t="shared" si="27"/>
        <v>-57.404036383237596</v>
      </c>
      <c r="AE51">
        <f t="shared" si="43"/>
        <v>0</v>
      </c>
      <c r="AF51">
        <f t="shared" si="44"/>
        <v>0</v>
      </c>
      <c r="AG51">
        <f t="shared" si="45"/>
        <v>-2.9149618424643375E-8</v>
      </c>
      <c r="AH51">
        <f t="shared" si="46"/>
        <v>-4.7894329839745097E-4</v>
      </c>
      <c r="AI51">
        <f t="shared" si="39"/>
        <v>-4.7897244801587563E-4</v>
      </c>
      <c r="AJ51">
        <f t="shared" si="47"/>
        <v>-6.8884656862495177</v>
      </c>
      <c r="AK51">
        <f t="shared" si="59"/>
        <v>-4.5004751448640983</v>
      </c>
      <c r="AL51">
        <f t="shared" si="40"/>
        <v>-11.389419803561632</v>
      </c>
      <c r="AN51">
        <f t="shared" si="48"/>
        <v>0</v>
      </c>
      <c r="AO51">
        <f t="shared" si="49"/>
        <v>0</v>
      </c>
      <c r="AP51">
        <f t="shared" si="50"/>
        <v>-2.0624607179958512E-10</v>
      </c>
      <c r="AQ51">
        <f t="shared" si="51"/>
        <v>-3.3887295699795871E-6</v>
      </c>
      <c r="AR51">
        <f t="shared" si="52"/>
        <v>-3.3889358160513867E-6</v>
      </c>
      <c r="AS51">
        <f t="shared" si="53"/>
        <v>-4.8738853724208844E-2</v>
      </c>
      <c r="AT51">
        <f t="shared" si="54"/>
        <v>-3.1842794864003265E-2</v>
      </c>
      <c r="AU51">
        <f t="shared" si="55"/>
        <v>-8.0585037524028166E-2</v>
      </c>
      <c r="AW51">
        <v>48</v>
      </c>
      <c r="AX51">
        <f>IF(Z51&gt;0, (R51*SUMPRODUCT(K51:$K$98, X51:$X$98)-K51*$AZ$3)/Z51, 0)</f>
        <v>-24616118274.256577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41"/>
        <v>50000</v>
      </c>
      <c r="S52">
        <f t="shared" si="42"/>
        <v>-115463153898.77948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-57.404036383237596</v>
      </c>
      <c r="AC52">
        <f t="shared" si="27"/>
        <v>-51.253606863215857</v>
      </c>
      <c r="AE52">
        <f t="shared" si="43"/>
        <v>0</v>
      </c>
      <c r="AF52">
        <f t="shared" si="44"/>
        <v>0</v>
      </c>
      <c r="AG52">
        <f t="shared" si="45"/>
        <v>-5.5486972610486647E-9</v>
      </c>
      <c r="AH52">
        <f t="shared" si="46"/>
        <v>-9.3237699917393102E-5</v>
      </c>
      <c r="AI52">
        <f t="shared" si="39"/>
        <v>-9.3243248614654147E-5</v>
      </c>
      <c r="AJ52">
        <f t="shared" si="47"/>
        <v>-6.1504295200217385</v>
      </c>
      <c r="AK52">
        <f t="shared" si="59"/>
        <v>-4.0182825468266321</v>
      </c>
      <c r="AL52">
        <f t="shared" si="40"/>
        <v>-10.168805310096985</v>
      </c>
      <c r="AN52">
        <f t="shared" si="48"/>
        <v>0</v>
      </c>
      <c r="AO52">
        <f t="shared" si="49"/>
        <v>0</v>
      </c>
      <c r="AP52">
        <f t="shared" si="50"/>
        <v>-3.5053050542829491E-11</v>
      </c>
      <c r="AQ52">
        <f t="shared" si="51"/>
        <v>-5.8901498026292931E-7</v>
      </c>
      <c r="AR52">
        <f t="shared" si="52"/>
        <v>-5.8905003331347219E-7</v>
      </c>
      <c r="AS52">
        <f t="shared" si="53"/>
        <v>-3.8854402516940938E-2</v>
      </c>
      <c r="AT52">
        <f t="shared" si="54"/>
        <v>-2.5384888485097006E-2</v>
      </c>
      <c r="AU52">
        <f t="shared" si="55"/>
        <v>-6.4239880052071263E-2</v>
      </c>
      <c r="AW52">
        <v>49</v>
      </c>
      <c r="AX52">
        <f>IF(Z52&gt;0, (R52*SUMPRODUCT(K52:$K$98, X52:$X$98)-K52*$AZ$3)/Z52, 0)</f>
        <v>-115463153898.77948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41"/>
        <v>50000</v>
      </c>
      <c r="S53">
        <f t="shared" si="42"/>
        <v>-551998778993.10095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-51.253606863215857</v>
      </c>
      <c r="AC53">
        <f t="shared" si="27"/>
        <v>-45.762149497988588</v>
      </c>
      <c r="AE53">
        <f t="shared" si="43"/>
        <v>0</v>
      </c>
      <c r="AF53">
        <f t="shared" si="44"/>
        <v>0</v>
      </c>
      <c r="AG53">
        <f t="shared" si="45"/>
        <v>-1.0362828515097255E-9</v>
      </c>
      <c r="AH53">
        <f t="shared" si="46"/>
        <v>-1.7827709747713811E-5</v>
      </c>
      <c r="AI53">
        <f t="shared" si="39"/>
        <v>-1.782874603056532E-5</v>
      </c>
      <c r="AJ53">
        <f t="shared" si="47"/>
        <v>-5.4914573652272693</v>
      </c>
      <c r="AK53">
        <f t="shared" si="59"/>
        <v>-3.5877524804251104</v>
      </c>
      <c r="AL53">
        <f t="shared" si="40"/>
        <v>-9.0792276743984104</v>
      </c>
      <c r="AN53">
        <f t="shared" si="48"/>
        <v>0</v>
      </c>
      <c r="AO53">
        <f t="shared" si="49"/>
        <v>0</v>
      </c>
      <c r="AP53">
        <f t="shared" si="50"/>
        <v>-5.8451421538482905E-12</v>
      </c>
      <c r="AQ53">
        <f t="shared" si="51"/>
        <v>-1.0055700294675396E-7</v>
      </c>
      <c r="AR53">
        <f t="shared" si="52"/>
        <v>-1.0056284808890781E-7</v>
      </c>
      <c r="AS53">
        <f t="shared" si="53"/>
        <v>-3.0974505546229564E-2</v>
      </c>
      <c r="AT53">
        <f t="shared" si="54"/>
        <v>-2.023667884724209E-2</v>
      </c>
      <c r="AU53">
        <f t="shared" si="55"/>
        <v>-5.1211284956319741E-2</v>
      </c>
      <c r="AW53">
        <v>50</v>
      </c>
      <c r="AX53">
        <f>IF(Z53&gt;0, (R53*SUMPRODUCT(K53:$K$98, X53:$X$98)-K53*$AZ$3)/Z53, 0)</f>
        <v>-551998778993.10095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41"/>
        <v>50000</v>
      </c>
      <c r="S54">
        <f t="shared" si="42"/>
        <v>-2694548708323.6631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-45.762149497988588</v>
      </c>
      <c r="AC54">
        <f t="shared" si="27"/>
        <v>-40.859062139400734</v>
      </c>
      <c r="AE54">
        <f t="shared" si="43"/>
        <v>0</v>
      </c>
      <c r="AF54">
        <f t="shared" si="44"/>
        <v>0</v>
      </c>
      <c r="AG54">
        <f t="shared" si="45"/>
        <v>-1.8954501552144905E-10</v>
      </c>
      <c r="AH54">
        <f t="shared" si="46"/>
        <v>-3.3455000298927164E-6</v>
      </c>
      <c r="AI54">
        <f t="shared" si="39"/>
        <v>-3.3456895749082379E-6</v>
      </c>
      <c r="AJ54">
        <f t="shared" si="47"/>
        <v>-4.9030873585878538</v>
      </c>
      <c r="AK54">
        <f t="shared" si="59"/>
        <v>-3.2033504648592013</v>
      </c>
      <c r="AL54">
        <f t="shared" si="40"/>
        <v>-8.1064411691366303</v>
      </c>
      <c r="AN54">
        <f t="shared" si="48"/>
        <v>0</v>
      </c>
      <c r="AO54">
        <f t="shared" si="49"/>
        <v>0</v>
      </c>
      <c r="AP54">
        <f t="shared" si="50"/>
        <v>-9.5457732022522576E-13</v>
      </c>
      <c r="AQ54">
        <f t="shared" si="51"/>
        <v>-1.6848443334491265E-8</v>
      </c>
      <c r="AR54">
        <f t="shared" si="52"/>
        <v>-1.6849397911811491E-8</v>
      </c>
      <c r="AS54">
        <f t="shared" si="53"/>
        <v>-2.4692688323747235E-2</v>
      </c>
      <c r="AT54">
        <f t="shared" si="54"/>
        <v>-1.61325566598268E-2</v>
      </c>
      <c r="AU54">
        <f t="shared" si="55"/>
        <v>-4.082526183297195E-2</v>
      </c>
      <c r="AW54">
        <v>51</v>
      </c>
      <c r="AX54">
        <f>IF(Z54&gt;0, (R54*SUMPRODUCT(K54:$K$98, X54:$X$98)-K54*$AZ$3)/Z54, 0)</f>
        <v>-2694548708323.6631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41"/>
        <v>50000</v>
      </c>
      <c r="S55">
        <f t="shared" si="42"/>
        <v>-13444526572630.986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-40.859062139400734</v>
      </c>
      <c r="AC55">
        <f t="shared" si="27"/>
        <v>-36.481305496298411</v>
      </c>
      <c r="AE55">
        <f t="shared" si="43"/>
        <v>0</v>
      </c>
      <c r="AF55">
        <f t="shared" si="44"/>
        <v>0</v>
      </c>
      <c r="AG55">
        <f t="shared" si="45"/>
        <v>-3.3918361962409464E-11</v>
      </c>
      <c r="AH55">
        <f t="shared" si="46"/>
        <v>-6.1492481361530034E-7</v>
      </c>
      <c r="AI55">
        <f t="shared" si="39"/>
        <v>-6.1495873197726273E-7</v>
      </c>
      <c r="AJ55">
        <f t="shared" si="47"/>
        <v>-4.3777566431023232</v>
      </c>
      <c r="AK55">
        <f t="shared" si="59"/>
        <v>-2.8601343497580518</v>
      </c>
      <c r="AL55">
        <f t="shared" si="40"/>
        <v>-7.2378916078191065</v>
      </c>
      <c r="AN55">
        <f t="shared" si="48"/>
        <v>0</v>
      </c>
      <c r="AO55">
        <f t="shared" si="49"/>
        <v>0</v>
      </c>
      <c r="AP55">
        <f t="shared" si="50"/>
        <v>-1.5251606486757422E-13</v>
      </c>
      <c r="AQ55">
        <f t="shared" si="51"/>
        <v>-2.7650484084688935E-9</v>
      </c>
      <c r="AR55">
        <f t="shared" si="52"/>
        <v>-2.7652009245337607E-9</v>
      </c>
      <c r="AS55">
        <f t="shared" si="53"/>
        <v>-1.96848602799219E-2</v>
      </c>
      <c r="AT55">
        <f t="shared" si="54"/>
        <v>-1.2860775426039727E-2</v>
      </c>
      <c r="AU55">
        <f t="shared" si="55"/>
        <v>-3.2545638471162548E-2</v>
      </c>
      <c r="AW55">
        <v>52</v>
      </c>
      <c r="AX55">
        <f>IF(Z55&gt;0, (R55*SUMPRODUCT(K55:$K$98, X55:$X$98)-K55*$AZ$3)/Z55, 0)</f>
        <v>-13444526572630.986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41"/>
        <v>50000</v>
      </c>
      <c r="S56">
        <f t="shared" si="42"/>
        <v>-68692873473231.414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-36.481305496298411</v>
      </c>
      <c r="AC56">
        <f t="shared" si="27"/>
        <v>-32.572594195535991</v>
      </c>
      <c r="AE56">
        <f t="shared" si="43"/>
        <v>0</v>
      </c>
      <c r="AF56">
        <f t="shared" si="44"/>
        <v>0</v>
      </c>
      <c r="AG56">
        <f t="shared" si="45"/>
        <v>-5.9272149621585281E-12</v>
      </c>
      <c r="AH56">
        <f t="shared" si="46"/>
        <v>-1.1060785352250736E-7</v>
      </c>
      <c r="AI56">
        <f t="shared" si="39"/>
        <v>-1.1061378073746952E-7</v>
      </c>
      <c r="AJ56">
        <f t="shared" si="47"/>
        <v>-3.9087113007624197</v>
      </c>
      <c r="AK56">
        <f t="shared" si="59"/>
        <v>-2.5536913847408891</v>
      </c>
      <c r="AL56">
        <f t="shared" si="40"/>
        <v>-6.4624027961170896</v>
      </c>
      <c r="AN56">
        <f t="shared" si="48"/>
        <v>0</v>
      </c>
      <c r="AO56">
        <f t="shared" si="49"/>
        <v>0</v>
      </c>
      <c r="AP56">
        <f t="shared" si="50"/>
        <v>-2.3796515930097025E-14</v>
      </c>
      <c r="AQ56">
        <f t="shared" si="51"/>
        <v>-4.4406716563282076E-10</v>
      </c>
      <c r="AR56">
        <f t="shared" si="52"/>
        <v>-4.440909621487509E-10</v>
      </c>
      <c r="AS56">
        <f t="shared" si="53"/>
        <v>-1.5692650144895393E-2</v>
      </c>
      <c r="AT56">
        <f t="shared" si="54"/>
        <v>-1.0252531434326067E-2</v>
      </c>
      <c r="AU56">
        <f t="shared" si="55"/>
        <v>-2.5945182023312422E-2</v>
      </c>
      <c r="AW56">
        <v>53</v>
      </c>
      <c r="AX56">
        <f>IF(Z56&gt;0, (R56*SUMPRODUCT(K56:$K$98, X56:$X$98)-K56*$AZ$3)/Z56, 0)</f>
        <v>-68692873473231.414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41"/>
        <v>50000</v>
      </c>
      <c r="S57">
        <f t="shared" si="42"/>
        <v>-360132217859228.88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-32.572594195535991</v>
      </c>
      <c r="AC57">
        <f t="shared" si="27"/>
        <v>-29.082673389259107</v>
      </c>
      <c r="AE57">
        <f t="shared" si="43"/>
        <v>0</v>
      </c>
      <c r="AF57">
        <f t="shared" si="44"/>
        <v>0</v>
      </c>
      <c r="AG57">
        <f t="shared" si="45"/>
        <v>-1.0094443077787599E-12</v>
      </c>
      <c r="AH57">
        <f t="shared" si="46"/>
        <v>-1.9433994019032733E-8</v>
      </c>
      <c r="AI57">
        <f t="shared" si="39"/>
        <v>-1.9435003463340511E-8</v>
      </c>
      <c r="AJ57">
        <f t="shared" si="47"/>
        <v>-3.4899208062768849</v>
      </c>
      <c r="AK57">
        <f t="shared" si="59"/>
        <v>-2.2800815936875196</v>
      </c>
      <c r="AL57">
        <f t="shared" si="40"/>
        <v>-5.7700024193994075</v>
      </c>
      <c r="AN57">
        <f t="shared" si="48"/>
        <v>0</v>
      </c>
      <c r="AO57">
        <f t="shared" si="49"/>
        <v>0</v>
      </c>
      <c r="AP57">
        <f t="shared" si="50"/>
        <v>-3.6184871851950473E-15</v>
      </c>
      <c r="AQ57">
        <f t="shared" si="51"/>
        <v>-6.9663732583491425E-11</v>
      </c>
      <c r="AR57">
        <f t="shared" si="52"/>
        <v>-6.9667351070676618E-11</v>
      </c>
      <c r="AS57">
        <f t="shared" si="53"/>
        <v>-1.2510084625318635E-2</v>
      </c>
      <c r="AT57">
        <f t="shared" si="54"/>
        <v>-8.1732552894494531E-3</v>
      </c>
      <c r="AU57">
        <f t="shared" si="55"/>
        <v>-2.0683339984435438E-2</v>
      </c>
      <c r="AW57">
        <v>54</v>
      </c>
      <c r="AX57">
        <f>IF(Z57&gt;0, (R57*SUMPRODUCT(K57:$K$98, X57:$X$98)-K57*$AZ$3)/Z57, 0)</f>
        <v>-360132217859228.88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41"/>
        <v>50000</v>
      </c>
      <c r="S58">
        <f t="shared" si="42"/>
        <v>-1939576020511664.3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-29.082673389259107</v>
      </c>
      <c r="AC58">
        <f t="shared" si="27"/>
        <v>-25.966672669042204</v>
      </c>
      <c r="AE58">
        <f t="shared" si="43"/>
        <v>0</v>
      </c>
      <c r="AF58">
        <f t="shared" si="44"/>
        <v>0</v>
      </c>
      <c r="AG58">
        <f t="shared" si="45"/>
        <v>-1.6734760841052353E-13</v>
      </c>
      <c r="AH58">
        <f t="shared" si="46"/>
        <v>-3.3280090251617945E-9</v>
      </c>
      <c r="AI58">
        <f t="shared" si="39"/>
        <v>-3.3281763727702049E-9</v>
      </c>
      <c r="AJ58">
        <f t="shared" si="47"/>
        <v>-3.1160007202169027</v>
      </c>
      <c r="AK58">
        <f t="shared" si="59"/>
        <v>-2.0357871372481378</v>
      </c>
      <c r="AL58">
        <f t="shared" si="40"/>
        <v>-5.1517878607932168</v>
      </c>
      <c r="AN58">
        <f t="shared" si="48"/>
        <v>0</v>
      </c>
      <c r="AO58">
        <f t="shared" si="49"/>
        <v>0</v>
      </c>
      <c r="AP58">
        <f t="shared" si="50"/>
        <v>-5.3560689975680356E-16</v>
      </c>
      <c r="AQ58">
        <f t="shared" si="51"/>
        <v>-1.0651509234340987E-11</v>
      </c>
      <c r="AR58">
        <f t="shared" si="52"/>
        <v>-1.0652044841240743E-11</v>
      </c>
      <c r="AS58">
        <f t="shared" si="53"/>
        <v>-9.9729628719951967E-3</v>
      </c>
      <c r="AT58">
        <f t="shared" si="54"/>
        <v>-6.5156690764974542E-3</v>
      </c>
      <c r="AU58">
        <f t="shared" si="55"/>
        <v>-1.6488631959144694E-2</v>
      </c>
      <c r="AW58">
        <v>55</v>
      </c>
      <c r="AX58">
        <f>IF(Z58&gt;0, (R58*SUMPRODUCT(K58:$K$98, X58:$X$98)-K58*$AZ$3)/Z58, 0)</f>
        <v>-1939576020511664.3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41"/>
        <v>50000</v>
      </c>
      <c r="S59">
        <f t="shared" si="42"/>
        <v>-1.0752739999851028E+16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-25.966672669042204</v>
      </c>
      <c r="AC59">
        <f t="shared" si="27"/>
        <v>-23.184529168796992</v>
      </c>
      <c r="AE59">
        <f t="shared" si="43"/>
        <v>0</v>
      </c>
      <c r="AF59">
        <f t="shared" si="44"/>
        <v>0</v>
      </c>
      <c r="AG59">
        <f t="shared" si="45"/>
        <v>-2.6951885251012996E-14</v>
      </c>
      <c r="AH59">
        <f t="shared" si="46"/>
        <v>-5.5488898830162117E-10</v>
      </c>
      <c r="AI59">
        <f t="shared" si="39"/>
        <v>-5.5491594018687219E-10</v>
      </c>
      <c r="AJ59">
        <f t="shared" si="47"/>
        <v>-2.782143500245212</v>
      </c>
      <c r="AK59">
        <f t="shared" si="59"/>
        <v>-1.8176670868329545</v>
      </c>
      <c r="AL59">
        <f t="shared" si="40"/>
        <v>-4.5998105876330824</v>
      </c>
      <c r="AN59">
        <f t="shared" si="48"/>
        <v>0</v>
      </c>
      <c r="AO59">
        <f t="shared" si="49"/>
        <v>0</v>
      </c>
      <c r="AP59">
        <f t="shared" si="50"/>
        <v>-7.7018982902705335E-17</v>
      </c>
      <c r="AQ59">
        <f t="shared" si="51"/>
        <v>-1.585677035386448E-12</v>
      </c>
      <c r="AR59">
        <f t="shared" si="52"/>
        <v>-1.5857540543693507E-12</v>
      </c>
      <c r="AS59">
        <f t="shared" si="53"/>
        <v>-7.9503849427455184E-3</v>
      </c>
      <c r="AT59">
        <f t="shared" si="54"/>
        <v>-5.1942514959444543E-3</v>
      </c>
      <c r="AU59">
        <f t="shared" si="55"/>
        <v>-1.3144636440275727E-2</v>
      </c>
      <c r="AW59">
        <v>56</v>
      </c>
      <c r="AX59">
        <f>IF(Z59&gt;0, (R59*SUMPRODUCT(K59:$K$98, X59:$X$98)-K59*$AZ$3)/Z59, 0)</f>
        <v>-1.0752739999851028E+16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41"/>
        <v>50000</v>
      </c>
      <c r="S60">
        <f t="shared" si="42"/>
        <v>-6.1427409057994336E+16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-23.184529168796992</v>
      </c>
      <c r="AC60">
        <f t="shared" si="27"/>
        <v>-20.700472472141556</v>
      </c>
      <c r="AE60">
        <f t="shared" si="43"/>
        <v>0</v>
      </c>
      <c r="AF60">
        <f t="shared" si="44"/>
        <v>0</v>
      </c>
      <c r="AG60">
        <f t="shared" si="45"/>
        <v>-4.2123851529774757E-15</v>
      </c>
      <c r="AH60">
        <f t="shared" si="46"/>
        <v>-8.9879924982101562E-11</v>
      </c>
      <c r="AI60">
        <f t="shared" si="39"/>
        <v>-8.9884137367254538E-11</v>
      </c>
      <c r="AJ60">
        <f t="shared" si="47"/>
        <v>-2.4840566966554363</v>
      </c>
      <c r="AK60">
        <f t="shared" si="59"/>
        <v>-1.6229170418157897</v>
      </c>
      <c r="AL60">
        <f t="shared" si="40"/>
        <v>-4.10697373856111</v>
      </c>
      <c r="AN60">
        <f t="shared" si="48"/>
        <v>0</v>
      </c>
      <c r="AO60">
        <f t="shared" si="49"/>
        <v>0</v>
      </c>
      <c r="AP60">
        <f t="shared" si="50"/>
        <v>-1.0747777840797533E-17</v>
      </c>
      <c r="AQ60">
        <f t="shared" si="51"/>
        <v>-2.2932600675708944E-13</v>
      </c>
      <c r="AR60">
        <f t="shared" si="52"/>
        <v>-2.2933675453493022E-13</v>
      </c>
      <c r="AS60">
        <f t="shared" si="53"/>
        <v>-6.3379982005507688E-3</v>
      </c>
      <c r="AT60">
        <f t="shared" si="54"/>
        <v>-4.1408254910288104E-3</v>
      </c>
      <c r="AU60">
        <f t="shared" si="55"/>
        <v>-1.0478823691808916E-2</v>
      </c>
      <c r="AW60">
        <v>57</v>
      </c>
      <c r="AX60">
        <f>IF(Z60&gt;0, (R60*SUMPRODUCT(K60:$K$98, X60:$X$98)-K60*$AZ$3)/Z60, 0)</f>
        <v>-6.1427409057994336E+16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41"/>
        <v>50000</v>
      </c>
      <c r="S61">
        <f t="shared" si="42"/>
        <v>-3.6175600468257677E+17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-20.700472472141556</v>
      </c>
      <c r="AC61">
        <f t="shared" si="27"/>
        <v>-18.48256470726945</v>
      </c>
      <c r="AE61">
        <f t="shared" si="43"/>
        <v>0</v>
      </c>
      <c r="AF61">
        <f t="shared" si="44"/>
        <v>0</v>
      </c>
      <c r="AG61">
        <f t="shared" si="45"/>
        <v>-6.3864056394471588E-16</v>
      </c>
      <c r="AH61">
        <f t="shared" si="46"/>
        <v>-1.412648295001194E-11</v>
      </c>
      <c r="AI61">
        <f t="shared" si="39"/>
        <v>-1.4127121590575884E-11</v>
      </c>
      <c r="AJ61">
        <f t="shared" si="47"/>
        <v>-2.2179077648721055</v>
      </c>
      <c r="AK61">
        <f t="shared" si="59"/>
        <v>-1.449033073049909</v>
      </c>
      <c r="AL61">
        <f t="shared" si="40"/>
        <v>-3.6669408379361412</v>
      </c>
      <c r="AN61">
        <f t="shared" si="48"/>
        <v>0</v>
      </c>
      <c r="AO61">
        <f t="shared" si="49"/>
        <v>0</v>
      </c>
      <c r="AP61">
        <f t="shared" si="50"/>
        <v>-1.4548864013343192E-18</v>
      </c>
      <c r="AQ61">
        <f t="shared" si="51"/>
        <v>-3.2181526046054001E-14</v>
      </c>
      <c r="AR61">
        <f t="shared" si="52"/>
        <v>-3.2182980932455332E-14</v>
      </c>
      <c r="AS61">
        <f t="shared" si="53"/>
        <v>-5.0526133614111467E-3</v>
      </c>
      <c r="AT61">
        <f t="shared" si="54"/>
        <v>-3.3010407294555861E-3</v>
      </c>
      <c r="AU61">
        <f t="shared" si="55"/>
        <v>-8.3536540908989154E-3</v>
      </c>
      <c r="AW61">
        <v>58</v>
      </c>
      <c r="AX61">
        <f>IF(Z61&gt;0, (R61*SUMPRODUCT(K61:$K$98, X61:$X$98)-K61*$AZ$3)/Z61, 0)</f>
        <v>-3.6175600468257677E+17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41"/>
        <v>50000</v>
      </c>
      <c r="S62">
        <f t="shared" si="42"/>
        <v>-2.2000137461666895E+18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-18.48256470726945</v>
      </c>
      <c r="AC62">
        <f t="shared" si="27"/>
        <v>-16.502289917204894</v>
      </c>
      <c r="AE62">
        <f t="shared" si="43"/>
        <v>0</v>
      </c>
      <c r="AF62">
        <f t="shared" si="44"/>
        <v>0</v>
      </c>
      <c r="AG62">
        <f t="shared" si="45"/>
        <v>-9.3762425041426058E-17</v>
      </c>
      <c r="AH62">
        <f t="shared" si="46"/>
        <v>-2.153966933055371E-12</v>
      </c>
      <c r="AI62">
        <f t="shared" si="39"/>
        <v>-2.1540606954804126E-12</v>
      </c>
      <c r="AJ62">
        <f t="shared" si="47"/>
        <v>-1.9802747900645556</v>
      </c>
      <c r="AK62">
        <f t="shared" si="59"/>
        <v>-1.2937795295088617</v>
      </c>
      <c r="AL62">
        <f t="shared" si="40"/>
        <v>-3.2740543195755714</v>
      </c>
      <c r="AN62">
        <f t="shared" si="48"/>
        <v>0</v>
      </c>
      <c r="AO62">
        <f t="shared" si="49"/>
        <v>0</v>
      </c>
      <c r="AP62">
        <f t="shared" si="50"/>
        <v>-1.9071435937844115E-19</v>
      </c>
      <c r="AQ62">
        <f t="shared" si="51"/>
        <v>-4.3812051957754362E-15</v>
      </c>
      <c r="AR62">
        <f t="shared" si="52"/>
        <v>-4.3813959101348153E-15</v>
      </c>
      <c r="AS62">
        <f t="shared" si="53"/>
        <v>-4.0279124373498046E-3</v>
      </c>
      <c r="AT62">
        <f t="shared" si="54"/>
        <v>-2.6315694590685768E-3</v>
      </c>
      <c r="AU62">
        <f t="shared" si="55"/>
        <v>-6.6594818964227625E-3</v>
      </c>
      <c r="AW62">
        <v>59</v>
      </c>
      <c r="AX62">
        <f>IF(Z62&gt;0, (R62*SUMPRODUCT(K62:$K$98, X62:$X$98)-K62*$AZ$3)/Z62, 0)</f>
        <v>-2.2000137461666895E+18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41"/>
        <v>50000</v>
      </c>
      <c r="S63">
        <f t="shared" si="42"/>
        <v>-1.3839209829759435E+19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-16.502289917204894</v>
      </c>
      <c r="AC63">
        <f t="shared" si="27"/>
        <v>-14.734187426075797</v>
      </c>
      <c r="AE63">
        <f t="shared" si="43"/>
        <v>0</v>
      </c>
      <c r="AF63">
        <f t="shared" si="44"/>
        <v>0</v>
      </c>
      <c r="AG63">
        <f t="shared" si="45"/>
        <v>-1.3308371293706225E-17</v>
      </c>
      <c r="AH63">
        <f t="shared" si="46"/>
        <v>-3.1806571798922232E-13</v>
      </c>
      <c r="AI63">
        <f t="shared" si="39"/>
        <v>-3.18079026360516E-13</v>
      </c>
      <c r="AJ63">
        <f t="shared" si="47"/>
        <v>-1.7681024911290972</v>
      </c>
      <c r="AK63">
        <f t="shared" si="59"/>
        <v>-1.1551602942043426</v>
      </c>
      <c r="AL63">
        <f t="shared" si="40"/>
        <v>-2.9232627853337583</v>
      </c>
      <c r="AN63">
        <f t="shared" si="48"/>
        <v>0</v>
      </c>
      <c r="AO63">
        <f t="shared" si="49"/>
        <v>0</v>
      </c>
      <c r="AP63">
        <f t="shared" si="50"/>
        <v>-2.4169153967444066E-20</v>
      </c>
      <c r="AQ63">
        <f t="shared" si="51"/>
        <v>-5.7763486907542641E-16</v>
      </c>
      <c r="AR63">
        <f t="shared" si="52"/>
        <v>-5.7765903822939379E-16</v>
      </c>
      <c r="AS63">
        <f t="shared" si="53"/>
        <v>-3.2110271343669256E-3</v>
      </c>
      <c r="AT63">
        <f t="shared" si="54"/>
        <v>-2.0978710611197233E-3</v>
      </c>
      <c r="AU63">
        <f t="shared" si="55"/>
        <v>-5.3088981954872274E-3</v>
      </c>
      <c r="AW63">
        <v>60</v>
      </c>
      <c r="AX63">
        <f>IF(Z63&gt;0, (R63*SUMPRODUCT(K63:$K$98, X63:$X$98)-K63*$AZ$3)/Z63, 0)</f>
        <v>-1.3839209829759435E+19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41"/>
        <v>50000</v>
      </c>
      <c r="S64">
        <f t="shared" si="42"/>
        <v>-9.0188863495800652E+19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-14.734187426075797</v>
      </c>
      <c r="AC64">
        <f t="shared" si="27"/>
        <v>-13.155524487567677</v>
      </c>
      <c r="AE64">
        <f t="shared" si="43"/>
        <v>0</v>
      </c>
      <c r="AF64">
        <f t="shared" si="44"/>
        <v>0</v>
      </c>
      <c r="AG64">
        <f t="shared" si="45"/>
        <v>-1.8233299513997396E-18</v>
      </c>
      <c r="AH64">
        <f t="shared" si="46"/>
        <v>-4.5407830517477695E-14</v>
      </c>
      <c r="AI64">
        <f t="shared" si="39"/>
        <v>-4.5409653847429093E-14</v>
      </c>
      <c r="AJ64">
        <f t="shared" si="47"/>
        <v>-1.5786629385081206</v>
      </c>
      <c r="AK64">
        <f t="shared" si="59"/>
        <v>-1.0313931198253059</v>
      </c>
      <c r="AL64">
        <f t="shared" si="40"/>
        <v>-2.610056058333472</v>
      </c>
      <c r="AN64">
        <f t="shared" si="48"/>
        <v>0</v>
      </c>
      <c r="AO64">
        <f t="shared" si="49"/>
        <v>0</v>
      </c>
      <c r="AP64">
        <f t="shared" si="50"/>
        <v>-2.9565401621143355E-21</v>
      </c>
      <c r="AQ64">
        <f t="shared" si="51"/>
        <v>-7.3629062307862742E-17</v>
      </c>
      <c r="AR64">
        <f t="shared" si="52"/>
        <v>-7.3632018848024849E-17</v>
      </c>
      <c r="AS64">
        <f t="shared" si="53"/>
        <v>-2.5598111721675076E-3</v>
      </c>
      <c r="AT64">
        <f t="shared" si="54"/>
        <v>-1.6724099658161056E-3</v>
      </c>
      <c r="AU64">
        <f t="shared" si="55"/>
        <v>-4.2322211379836874E-3</v>
      </c>
      <c r="AW64">
        <v>61</v>
      </c>
      <c r="AX64">
        <f>IF(Z64&gt;0, (R64*SUMPRODUCT(K64:$K$98, X64:$X$98)-K64*$AZ$3)/Z64, 0)</f>
        <v>-9.0188863495800652E+19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41"/>
        <v>50000</v>
      </c>
      <c r="S65">
        <f t="shared" si="42"/>
        <v>-6.0979396270904207E+20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-13.155524487567677</v>
      </c>
      <c r="AC65">
        <f t="shared" si="27"/>
        <v>-11.746004006756852</v>
      </c>
      <c r="AE65">
        <f t="shared" si="43"/>
        <v>0</v>
      </c>
      <c r="AF65">
        <f t="shared" si="44"/>
        <v>0</v>
      </c>
      <c r="AG65">
        <f t="shared" si="45"/>
        <v>-2.4077813009525802E-19</v>
      </c>
      <c r="AH65">
        <f t="shared" si="46"/>
        <v>-6.2572740871619373E-15</v>
      </c>
      <c r="AI65">
        <f t="shared" si="39"/>
        <v>-6.2575148652920325E-15</v>
      </c>
      <c r="AJ65">
        <f t="shared" si="47"/>
        <v>-1.4095204808108246</v>
      </c>
      <c r="AK65">
        <f t="shared" si="59"/>
        <v>-0.92088671412973744</v>
      </c>
      <c r="AL65">
        <f t="shared" si="40"/>
        <v>-2.3304071949405682</v>
      </c>
      <c r="AN65">
        <f t="shared" si="48"/>
        <v>0</v>
      </c>
      <c r="AO65">
        <f t="shared" si="49"/>
        <v>0</v>
      </c>
      <c r="AP65">
        <f t="shared" si="50"/>
        <v>-3.4859209266644341E-22</v>
      </c>
      <c r="AQ65">
        <f t="shared" si="51"/>
        <v>-9.0591129168099117E-18</v>
      </c>
      <c r="AR65">
        <f t="shared" si="52"/>
        <v>-9.0594615089025786E-18</v>
      </c>
      <c r="AS65">
        <f t="shared" si="53"/>
        <v>-2.0406657941386417E-3</v>
      </c>
      <c r="AT65">
        <f t="shared" si="54"/>
        <v>-1.3332349855039107E-3</v>
      </c>
      <c r="AU65">
        <f t="shared" si="55"/>
        <v>-3.3739007796425614E-3</v>
      </c>
      <c r="AW65">
        <v>62</v>
      </c>
      <c r="AX65">
        <f>IF(Z65&gt;0, (R65*SUMPRODUCT(K65:$K$98, X65:$X$98)-K65*$AZ$3)/Z65, 0)</f>
        <v>-6.0979396270904207E+20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41"/>
        <v>50000</v>
      </c>
      <c r="S66">
        <f t="shared" si="42"/>
        <v>-4.2845280478505305E+21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-11.746004006756852</v>
      </c>
      <c r="AC66">
        <f t="shared" si="27"/>
        <v>-10.487503577461474</v>
      </c>
      <c r="AE66">
        <f t="shared" si="43"/>
        <v>0</v>
      </c>
      <c r="AF66">
        <f t="shared" si="44"/>
        <v>0</v>
      </c>
      <c r="AG66">
        <f t="shared" si="45"/>
        <v>-3.0597021014726649E-20</v>
      </c>
      <c r="AH66">
        <f t="shared" si="46"/>
        <v>-8.3109331111831521E-16</v>
      </c>
      <c r="AI66">
        <f t="shared" si="39"/>
        <v>-8.3112390813932992E-16</v>
      </c>
      <c r="AJ66">
        <f t="shared" si="47"/>
        <v>-1.2585004292953776</v>
      </c>
      <c r="AK66">
        <f t="shared" si="59"/>
        <v>-0.82222028047297968</v>
      </c>
      <c r="AL66">
        <f t="shared" si="40"/>
        <v>-2.0807207097683582</v>
      </c>
      <c r="AN66">
        <f t="shared" si="48"/>
        <v>0</v>
      </c>
      <c r="AO66">
        <f t="shared" si="49"/>
        <v>0</v>
      </c>
      <c r="AP66">
        <f t="shared" si="50"/>
        <v>-3.955137772873773E-23</v>
      </c>
      <c r="AQ66">
        <f t="shared" si="51"/>
        <v>-1.0743165310128312E-18</v>
      </c>
      <c r="AR66">
        <f t="shared" si="52"/>
        <v>-1.07435608239056E-18</v>
      </c>
      <c r="AS66">
        <f t="shared" si="53"/>
        <v>-1.6268062772151141E-3</v>
      </c>
      <c r="AT66">
        <f t="shared" si="54"/>
        <v>-1.0628467677805409E-3</v>
      </c>
      <c r="AU66">
        <f t="shared" si="55"/>
        <v>-2.6896530449956563E-3</v>
      </c>
      <c r="AW66">
        <v>63</v>
      </c>
      <c r="AX66">
        <f>IF(Z66&gt;0, (R66*SUMPRODUCT(K66:$K$98, X66:$X$98)-K66*$AZ$3)/Z66, 0)</f>
        <v>-4.2845280478505305E+21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-3.1340471165245739E+22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-10.487503577461474</v>
      </c>
      <c r="AC67">
        <f t="shared" si="27"/>
        <v>-9.3638424798763165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-3.7347246753664493E-21</v>
      </c>
      <c r="AH67">
        <f t="shared" ref="AH67:AH79" si="66">-X67*R67</f>
        <v>-1.0622530451685173E-16</v>
      </c>
      <c r="AI67">
        <f t="shared" si="39"/>
        <v>-1.062290392415271E-16</v>
      </c>
      <c r="AJ67">
        <f t="shared" ref="AJ67:AJ79" si="67">AB67-AC67</f>
        <v>-1.123661097585158</v>
      </c>
      <c r="AK67">
        <f t="shared" si="59"/>
        <v>-0.73412525042230325</v>
      </c>
      <c r="AL67">
        <f t="shared" si="40"/>
        <v>-1.8577863480074612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-4.31045424899488E-24</v>
      </c>
      <c r="AQ67">
        <f t="shared" ref="AQ67:AQ79" si="71">AH67*$K67</f>
        <v>-1.226005542592003E-19</v>
      </c>
      <c r="AR67">
        <f t="shared" ref="AR67:AR79" si="72">AI67*$K67</f>
        <v>-1.2260486471344931E-19</v>
      </c>
      <c r="AS67">
        <f t="shared" ref="AS67:AS79" si="73">AJ67*$K67</f>
        <v>-1.2968800041574561E-3</v>
      </c>
      <c r="AT67">
        <f t="shared" ref="AT67:AT79" si="74">AK67*$K67</f>
        <v>-8.4729493604953807E-4</v>
      </c>
      <c r="AU67">
        <f t="shared" ref="AU67:AU79" si="75">AL67*$K67</f>
        <v>-2.1441749402069943E-3</v>
      </c>
      <c r="AW67">
        <v>64</v>
      </c>
      <c r="AX67">
        <f>IF(Z67&gt;0, (R67*SUMPRODUCT(K67:$K$98, X67:$X$98)-K67*$AZ$3)/Z67, 0)</f>
        <v>-3.1340471165245739E+22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1"/>
        <v>50000</v>
      </c>
      <c r="S68">
        <f t="shared" si="62"/>
        <v>-2.390836878019355E+23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-9.3638424798763165</v>
      </c>
      <c r="AC68">
        <f t="shared" ref="AC68:AC79" si="79">S68*Z68</f>
        <v>-8.3605736427467097</v>
      </c>
      <c r="AE68">
        <f t="shared" si="63"/>
        <v>0</v>
      </c>
      <c r="AF68">
        <f t="shared" si="64"/>
        <v>0</v>
      </c>
      <c r="AG68">
        <f t="shared" si="65"/>
        <v>-4.3711543641953071E-22</v>
      </c>
      <c r="AH68">
        <f t="shared" si="66"/>
        <v>-1.3041047968773015E-17</v>
      </c>
      <c r="AI68">
        <f t="shared" si="39"/>
        <v>-1.3041485084209434E-17</v>
      </c>
      <c r="AJ68">
        <f t="shared" si="67"/>
        <v>-1.0032688371296068</v>
      </c>
      <c r="AK68">
        <f t="shared" ref="AK68:AK79" si="80">G68*SUM(AB68:AB68, AE68:AF68)</f>
        <v>-0.65546897359134226</v>
      </c>
      <c r="AL68">
        <f t="shared" si="40"/>
        <v>-1.6587378107209489</v>
      </c>
      <c r="AN68">
        <f t="shared" si="68"/>
        <v>0</v>
      </c>
      <c r="AO68">
        <f t="shared" si="69"/>
        <v>0</v>
      </c>
      <c r="AP68">
        <f t="shared" si="70"/>
        <v>-4.5044582886510709E-25</v>
      </c>
      <c r="AQ68">
        <f t="shared" si="71"/>
        <v>-1.3438751350628608E-20</v>
      </c>
      <c r="AR68">
        <f t="shared" si="72"/>
        <v>-1.3439201796457473E-20</v>
      </c>
      <c r="AS68">
        <f t="shared" si="73"/>
        <v>-1.0338647992326673E-3</v>
      </c>
      <c r="AT68">
        <f t="shared" si="74"/>
        <v>-6.7545833549867505E-4</v>
      </c>
      <c r="AU68">
        <f t="shared" si="75"/>
        <v>-1.7093231347313422E-3</v>
      </c>
      <c r="AW68">
        <v>65</v>
      </c>
      <c r="AX68">
        <f>IF(Z68&gt;0, (R68*SUMPRODUCT(K68:$K$98, X68:$X$98)-K68*$AZ$3)/Z68, 0)</f>
        <v>-2.390836878019355E+23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0.877957722</v>
      </c>
      <c r="Q69" s="5">
        <f t="shared" ref="Q69:Q79" si="81">$C$8</f>
        <v>12.5</v>
      </c>
      <c r="R69">
        <f t="shared" si="61"/>
        <v>50000</v>
      </c>
      <c r="S69">
        <f t="shared" si="62"/>
        <v>-1.9052413268015241E+24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-8.3605736427467097</v>
      </c>
      <c r="AC69">
        <f t="shared" si="79"/>
        <v>-7.4647978953095615</v>
      </c>
      <c r="AE69">
        <f t="shared" si="63"/>
        <v>0</v>
      </c>
      <c r="AF69">
        <f t="shared" si="64"/>
        <v>0</v>
      </c>
      <c r="AG69">
        <f t="shared" si="65"/>
        <v>-4.8975409245408397E-23</v>
      </c>
      <c r="AH69">
        <f t="shared" si="66"/>
        <v>-1.5350754912397082E-18</v>
      </c>
      <c r="AI69">
        <f t="shared" si="39"/>
        <v>-1.5351244666489535E-18</v>
      </c>
      <c r="AJ69">
        <f t="shared" si="67"/>
        <v>-0.89577574743714816</v>
      </c>
      <c r="AK69">
        <f t="shared" si="80"/>
        <v>-0.58524015499226978</v>
      </c>
      <c r="AL69">
        <f t="shared" si="40"/>
        <v>-1.4810159024294181</v>
      </c>
      <c r="AN69">
        <f t="shared" si="68"/>
        <v>0</v>
      </c>
      <c r="AO69">
        <f t="shared" si="69"/>
        <v>0</v>
      </c>
      <c r="AP69">
        <f t="shared" si="70"/>
        <v>-4.5061586412182824E-26</v>
      </c>
      <c r="AQ69">
        <f t="shared" si="71"/>
        <v>-1.4124014064100403E-21</v>
      </c>
      <c r="AR69">
        <f t="shared" si="72"/>
        <v>-1.4124464679964524E-21</v>
      </c>
      <c r="AS69">
        <f t="shared" si="73"/>
        <v>-8.2419068816379649E-4</v>
      </c>
      <c r="AT69">
        <f t="shared" si="74"/>
        <v>-5.3847124960034679E-4</v>
      </c>
      <c r="AU69">
        <f t="shared" si="75"/>
        <v>-1.3626619377641433E-3</v>
      </c>
      <c r="AW69">
        <v>66</v>
      </c>
      <c r="AX69">
        <f>IF(Z69&gt;0, (R69*SUMPRODUCT(K69:$K$98, X69:$X$98)-K69*$AZ$3)/Z69, 0)</f>
        <v>-1.9052413268015241E+24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0.88376105100000002</v>
      </c>
      <c r="Q70" s="5">
        <f t="shared" si="81"/>
        <v>12.5</v>
      </c>
      <c r="R70">
        <f t="shared" si="61"/>
        <v>50000</v>
      </c>
      <c r="S70">
        <f t="shared" si="62"/>
        <v>-1.6012096726421499E+25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-7.4647978953095615</v>
      </c>
      <c r="AC70">
        <f t="shared" si="79"/>
        <v>-6.6649981208121085</v>
      </c>
      <c r="AE70">
        <f t="shared" si="63"/>
        <v>0</v>
      </c>
      <c r="AF70">
        <f t="shared" si="64"/>
        <v>0</v>
      </c>
      <c r="AG70">
        <f t="shared" si="65"/>
        <v>-5.2030960050770711E-24</v>
      </c>
      <c r="AH70">
        <f t="shared" si="66"/>
        <v>-1.7313023659150895E-19</v>
      </c>
      <c r="AI70">
        <f t="shared" ref="AI70:AI79" si="88">SUM(AE70:AH70)</f>
        <v>-1.7313543968751404E-19</v>
      </c>
      <c r="AJ70">
        <f t="shared" si="67"/>
        <v>-0.79979977449745299</v>
      </c>
      <c r="AK70">
        <f t="shared" si="80"/>
        <v>-0.52253585267166935</v>
      </c>
      <c r="AL70">
        <f t="shared" ref="AL70:AL79" si="89">SUM(AI70:AK70)</f>
        <v>-1.3223356271691222</v>
      </c>
      <c r="AN70">
        <f t="shared" si="68"/>
        <v>0</v>
      </c>
      <c r="AO70">
        <f t="shared" si="69"/>
        <v>0</v>
      </c>
      <c r="AP70">
        <f t="shared" si="70"/>
        <v>-4.2743710541990924E-27</v>
      </c>
      <c r="AQ70">
        <f t="shared" si="71"/>
        <v>-1.4222741059770716E-22</v>
      </c>
      <c r="AR70">
        <f t="shared" si="72"/>
        <v>-1.4223168496876137E-22</v>
      </c>
      <c r="AS70">
        <f t="shared" si="73"/>
        <v>-6.5703977053874023E-4</v>
      </c>
      <c r="AT70">
        <f t="shared" si="74"/>
        <v>-4.2926598341864368E-4</v>
      </c>
      <c r="AU70">
        <f t="shared" si="75"/>
        <v>-1.0863057539573838E-3</v>
      </c>
      <c r="AW70">
        <v>67</v>
      </c>
      <c r="AX70">
        <f>IF(Z70&gt;0, (R70*SUMPRODUCT(K70:$K$98, X70:$X$98)-K70*$AZ$3)/Z70, 0)</f>
        <v>-1.6012096726421499E+25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0.88953285599999998</v>
      </c>
      <c r="Q71" s="5">
        <f t="shared" si="81"/>
        <v>12.5</v>
      </c>
      <c r="R71">
        <f t="shared" si="61"/>
        <v>50000</v>
      </c>
      <c r="S71">
        <f t="shared" si="62"/>
        <v>-1.4230040155520803E+26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-6.6649981208121085</v>
      </c>
      <c r="AC71">
        <f t="shared" si="79"/>
        <v>-5.9508911792965247</v>
      </c>
      <c r="AE71">
        <f t="shared" si="63"/>
        <v>0</v>
      </c>
      <c r="AF71">
        <f t="shared" si="64"/>
        <v>0</v>
      </c>
      <c r="AG71">
        <f t="shared" si="65"/>
        <v>-5.2274019558790288E-25</v>
      </c>
      <c r="AH71">
        <f t="shared" si="66"/>
        <v>-1.8513299397753591E-20</v>
      </c>
      <c r="AI71">
        <f t="shared" si="88"/>
        <v>-1.8513822137949178E-20</v>
      </c>
      <c r="AJ71">
        <f t="shared" si="67"/>
        <v>-0.71410694151558385</v>
      </c>
      <c r="AK71">
        <f t="shared" si="80"/>
        <v>-0.46654986845684765</v>
      </c>
      <c r="AL71">
        <f t="shared" si="89"/>
        <v>-1.1806568099724315</v>
      </c>
      <c r="AN71">
        <f t="shared" si="68"/>
        <v>0</v>
      </c>
      <c r="AO71">
        <f t="shared" si="69"/>
        <v>0</v>
      </c>
      <c r="AP71">
        <f t="shared" si="70"/>
        <v>-3.8342308233183221E-28</v>
      </c>
      <c r="AQ71">
        <f t="shared" si="71"/>
        <v>-1.3579262469448034E-23</v>
      </c>
      <c r="AR71">
        <f t="shared" si="72"/>
        <v>-1.3579645892530366E-23</v>
      </c>
      <c r="AS71">
        <f t="shared" si="73"/>
        <v>-5.2378808238101159E-4</v>
      </c>
      <c r="AT71">
        <f t="shared" si="74"/>
        <v>-3.4220821382226056E-4</v>
      </c>
      <c r="AU71">
        <f t="shared" si="75"/>
        <v>-8.6599629620327226E-4</v>
      </c>
      <c r="AW71">
        <v>68</v>
      </c>
      <c r="AX71">
        <f>IF(Z71&gt;0, (R71*SUMPRODUCT(K71:$K$98, X71:$X$98)-K71*$AZ$3)/Z71, 0)</f>
        <v>-1.4230040155520803E+26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0.89526598199999996</v>
      </c>
      <c r="Q72" s="5">
        <f t="shared" si="81"/>
        <v>12.5</v>
      </c>
      <c r="R72">
        <f t="shared" si="61"/>
        <v>50000</v>
      </c>
      <c r="S72">
        <f t="shared" si="62"/>
        <v>-1.3411647963670985E+27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-5.9508911792965247</v>
      </c>
      <c r="AC72">
        <f t="shared" si="79"/>
        <v>-5.3132956958004689</v>
      </c>
      <c r="AE72">
        <f t="shared" si="63"/>
        <v>0</v>
      </c>
      <c r="AF72">
        <f t="shared" si="64"/>
        <v>0</v>
      </c>
      <c r="AG72">
        <f t="shared" si="65"/>
        <v>-4.9521279098147957E-26</v>
      </c>
      <c r="AH72">
        <f t="shared" si="66"/>
        <v>-1.8719660581355034E-21</v>
      </c>
      <c r="AI72">
        <f t="shared" si="88"/>
        <v>-1.8720155794146017E-21</v>
      </c>
      <c r="AJ72">
        <f t="shared" si="67"/>
        <v>-0.63759548349605577</v>
      </c>
      <c r="AK72">
        <f t="shared" si="80"/>
        <v>-0.41656238255075678</v>
      </c>
      <c r="AL72">
        <f t="shared" si="89"/>
        <v>-1.0541578660468125</v>
      </c>
      <c r="AN72">
        <f t="shared" si="68"/>
        <v>0</v>
      </c>
      <c r="AO72">
        <f t="shared" si="69"/>
        <v>0</v>
      </c>
      <c r="AP72">
        <f t="shared" si="70"/>
        <v>-3.2431436770749375E-29</v>
      </c>
      <c r="AQ72">
        <f t="shared" si="71"/>
        <v>-1.2259487225902662E-24</v>
      </c>
      <c r="AR72">
        <f t="shared" si="72"/>
        <v>-1.2259811540270369E-24</v>
      </c>
      <c r="AS72">
        <f t="shared" si="73"/>
        <v>-4.1756065240833111E-4</v>
      </c>
      <c r="AT72">
        <f t="shared" si="74"/>
        <v>-2.7280629290677653E-4</v>
      </c>
      <c r="AU72">
        <f t="shared" si="75"/>
        <v>-6.9036694531510764E-4</v>
      </c>
      <c r="AW72">
        <v>69</v>
      </c>
      <c r="AX72">
        <f>IF(Z72&gt;0, (R72*SUMPRODUCT(K72:$K$98, X72:$X$98)-K72*$AZ$3)/Z72, 0)</f>
        <v>-1.3411647963670985E+27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0.900953271</v>
      </c>
      <c r="Q73" s="5">
        <f t="shared" si="81"/>
        <v>12.5</v>
      </c>
      <c r="R73">
        <f t="shared" si="61"/>
        <v>50000</v>
      </c>
      <c r="S73">
        <f t="shared" si="62"/>
        <v>-1.3447642396666911E+28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-5.3132956958004689</v>
      </c>
      <c r="AC73">
        <f t="shared" si="79"/>
        <v>-4.7440140141075604</v>
      </c>
      <c r="AE73">
        <f t="shared" si="63"/>
        <v>0</v>
      </c>
      <c r="AF73">
        <f t="shared" si="64"/>
        <v>0</v>
      </c>
      <c r="AG73">
        <f t="shared" si="65"/>
        <v>-4.409707919586147E-27</v>
      </c>
      <c r="AH73">
        <f t="shared" si="66"/>
        <v>-1.7846543355032134E-22</v>
      </c>
      <c r="AI73">
        <f t="shared" si="88"/>
        <v>-1.7846984325824092E-22</v>
      </c>
      <c r="AJ73">
        <f t="shared" si="67"/>
        <v>-0.56928168169290849</v>
      </c>
      <c r="AK73">
        <f t="shared" si="80"/>
        <v>-0.37193069870603285</v>
      </c>
      <c r="AL73">
        <f t="shared" si="89"/>
        <v>-0.9412123803989414</v>
      </c>
      <c r="AN73">
        <f t="shared" si="68"/>
        <v>0</v>
      </c>
      <c r="AO73">
        <f t="shared" si="69"/>
        <v>0</v>
      </c>
      <c r="AP73">
        <f t="shared" si="70"/>
        <v>-2.5784940725049606E-30</v>
      </c>
      <c r="AQ73">
        <f t="shared" si="71"/>
        <v>-1.0435431800655833E-25</v>
      </c>
      <c r="AR73">
        <f t="shared" si="72"/>
        <v>-1.0435689650063082E-25</v>
      </c>
      <c r="AS73">
        <f t="shared" si="73"/>
        <v>-3.3287679560613221E-4</v>
      </c>
      <c r="AT73">
        <f t="shared" si="74"/>
        <v>-2.1747950646267263E-4</v>
      </c>
      <c r="AU73">
        <f t="shared" si="75"/>
        <v>-5.5035630206880487E-4</v>
      </c>
      <c r="AW73">
        <v>70</v>
      </c>
      <c r="AX73">
        <f>IF(Z73&gt;0, (R73*SUMPRODUCT(K73:$K$98, X73:$X$98)-K73*$AZ$3)/Z73, 0)</f>
        <v>-1.3447642396666911E+28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0.90658776299999999</v>
      </c>
      <c r="Q74" s="5">
        <f t="shared" si="81"/>
        <v>12.5</v>
      </c>
      <c r="R74">
        <f t="shared" si="61"/>
        <v>50000</v>
      </c>
      <c r="S74">
        <f t="shared" si="62"/>
        <v>-1.4394558880434536E+29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-4.7440140141075604</v>
      </c>
      <c r="AC74">
        <f t="shared" si="79"/>
        <v>-4.2357267983103215</v>
      </c>
      <c r="AE74">
        <f t="shared" si="63"/>
        <v>0</v>
      </c>
      <c r="AF74">
        <f t="shared" si="64"/>
        <v>0</v>
      </c>
      <c r="AG74">
        <f t="shared" si="65"/>
        <v>-3.6782360208929648E-28</v>
      </c>
      <c r="AH74">
        <f t="shared" si="66"/>
        <v>-1.5991148953203954E-23</v>
      </c>
      <c r="AI74">
        <f t="shared" si="88"/>
        <v>-1.5991516776806043E-23</v>
      </c>
      <c r="AJ74">
        <f t="shared" si="67"/>
        <v>-0.5082872157972389</v>
      </c>
      <c r="AK74">
        <f t="shared" si="80"/>
        <v>-0.33208098098752925</v>
      </c>
      <c r="AL74">
        <f t="shared" si="89"/>
        <v>-0.84036819678476815</v>
      </c>
      <c r="AN74">
        <f t="shared" si="68"/>
        <v>0</v>
      </c>
      <c r="AO74">
        <f t="shared" si="69"/>
        <v>0</v>
      </c>
      <c r="AP74">
        <f t="shared" si="70"/>
        <v>-1.9203389167757041E-31</v>
      </c>
      <c r="AQ74">
        <f t="shared" si="71"/>
        <v>-8.3486827610751132E-27</v>
      </c>
      <c r="AR74">
        <f t="shared" si="72"/>
        <v>-8.3488747949667904E-27</v>
      </c>
      <c r="AS74">
        <f t="shared" si="73"/>
        <v>-2.6536734343601056E-4</v>
      </c>
      <c r="AT74">
        <f t="shared" si="74"/>
        <v>-1.7337333104486014E-4</v>
      </c>
      <c r="AU74">
        <f t="shared" si="75"/>
        <v>-4.387406744808707E-4</v>
      </c>
      <c r="AW74">
        <v>71</v>
      </c>
      <c r="AX74">
        <f>IF(Z74&gt;0, (R74*SUMPRODUCT(K74:$K$98, X74:$X$98)-K74*$AZ$3)/Z74, 0)</f>
        <v>-1.4394558880434536E+29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0.91219363099999995</v>
      </c>
      <c r="Q75" s="5">
        <f t="shared" si="81"/>
        <v>12.5</v>
      </c>
      <c r="R75">
        <f t="shared" si="61"/>
        <v>50000</v>
      </c>
      <c r="S75">
        <f t="shared" si="62"/>
        <v>-1.651829391328322E+30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-4.2357267983103215</v>
      </c>
      <c r="AC75">
        <f t="shared" si="79"/>
        <v>-3.7818989270627874</v>
      </c>
      <c r="AE75">
        <f t="shared" si="63"/>
        <v>0</v>
      </c>
      <c r="AF75">
        <f t="shared" si="64"/>
        <v>0</v>
      </c>
      <c r="AG75">
        <f t="shared" si="65"/>
        <v>-2.8619018911069001E-29</v>
      </c>
      <c r="AH75">
        <f t="shared" si="66"/>
        <v>-1.3421053886293381E-24</v>
      </c>
      <c r="AI75">
        <f t="shared" si="88"/>
        <v>-1.3421340076482491E-24</v>
      </c>
      <c r="AJ75">
        <f t="shared" si="67"/>
        <v>-0.4538278712475341</v>
      </c>
      <c r="AK75">
        <f t="shared" si="80"/>
        <v>-0.29650087588172253</v>
      </c>
      <c r="AL75">
        <f t="shared" si="89"/>
        <v>-0.75032874712925657</v>
      </c>
      <c r="AN75">
        <f t="shared" si="68"/>
        <v>0</v>
      </c>
      <c r="AO75">
        <f t="shared" si="69"/>
        <v>0</v>
      </c>
      <c r="AP75">
        <f t="shared" si="70"/>
        <v>-1.3340589139617042E-32</v>
      </c>
      <c r="AQ75">
        <f t="shared" si="71"/>
        <v>-6.2561461758722716E-28</v>
      </c>
      <c r="AR75">
        <f t="shared" si="72"/>
        <v>-6.2562795817636683E-28</v>
      </c>
      <c r="AS75">
        <f t="shared" si="73"/>
        <v>-2.1154922148916629E-4</v>
      </c>
      <c r="AT75">
        <f t="shared" si="74"/>
        <v>-1.3821215803958876E-4</v>
      </c>
      <c r="AU75">
        <f t="shared" si="75"/>
        <v>-3.4976137952875502E-4</v>
      </c>
      <c r="AW75">
        <v>72</v>
      </c>
      <c r="AX75">
        <f>IF(Z75&gt;0, (R75*SUMPRODUCT(K75:$K$98, X75:$X$98)-K75*$AZ$3)/Z75, 0)</f>
        <v>-1.651829391328322E+30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0.91779930600000004</v>
      </c>
      <c r="Q76" s="5">
        <f t="shared" si="81"/>
        <v>12.5</v>
      </c>
      <c r="R76">
        <f t="shared" si="61"/>
        <v>50000</v>
      </c>
      <c r="S76">
        <f t="shared" si="62"/>
        <v>-2.0427056709854611E+31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-3.7818989270627874</v>
      </c>
      <c r="AC76">
        <f t="shared" si="79"/>
        <v>-3.3766954705917747</v>
      </c>
      <c r="AE76">
        <f t="shared" si="63"/>
        <v>0</v>
      </c>
      <c r="AF76">
        <f t="shared" si="64"/>
        <v>0</v>
      </c>
      <c r="AG76">
        <f t="shared" si="65"/>
        <v>-2.0663130269783052E-30</v>
      </c>
      <c r="AH76">
        <f t="shared" si="66"/>
        <v>-1.0506606277992002E-25</v>
      </c>
      <c r="AI76">
        <f t="shared" si="88"/>
        <v>-1.05068129092947E-25</v>
      </c>
      <c r="AJ76">
        <f t="shared" si="67"/>
        <v>-0.40520345647101275</v>
      </c>
      <c r="AK76">
        <f t="shared" si="80"/>
        <v>-0.26473292489439515</v>
      </c>
      <c r="AL76">
        <f t="shared" si="89"/>
        <v>-0.6699363813654079</v>
      </c>
      <c r="AN76">
        <f t="shared" si="68"/>
        <v>0</v>
      </c>
      <c r="AO76">
        <f t="shared" si="69"/>
        <v>0</v>
      </c>
      <c r="AP76">
        <f t="shared" si="70"/>
        <v>-8.5999981629393998E-34</v>
      </c>
      <c r="AQ76">
        <f t="shared" si="71"/>
        <v>-4.3728512335613068E-29</v>
      </c>
      <c r="AR76">
        <f t="shared" si="72"/>
        <v>-4.3729372335429358E-29</v>
      </c>
      <c r="AS76">
        <f t="shared" si="73"/>
        <v>-1.6864574417184818E-4</v>
      </c>
      <c r="AT76">
        <f t="shared" si="74"/>
        <v>-1.1018188619227421E-4</v>
      </c>
      <c r="AU76">
        <f t="shared" si="75"/>
        <v>-2.7882763036412238E-4</v>
      </c>
      <c r="AW76">
        <v>73</v>
      </c>
      <c r="AX76">
        <f>IF(Z76&gt;0, (R76*SUMPRODUCT(K76:$K$98, X76:$X$98)-K76*$AZ$3)/Z76, 0)</f>
        <v>-2.0427056709854611E+31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0.92340517499999997</v>
      </c>
      <c r="Q77" s="5">
        <f t="shared" si="81"/>
        <v>12.5</v>
      </c>
      <c r="R77">
        <f t="shared" si="61"/>
        <v>50000</v>
      </c>
      <c r="S77">
        <f t="shared" si="62"/>
        <v>-2.7387178344475892E+32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-3.3766954705917747</v>
      </c>
      <c r="AC77">
        <f t="shared" si="79"/>
        <v>-3.0149066701712268</v>
      </c>
      <c r="AE77">
        <f t="shared" si="63"/>
        <v>0</v>
      </c>
      <c r="AF77">
        <f t="shared" si="64"/>
        <v>0</v>
      </c>
      <c r="AG77">
        <f t="shared" si="65"/>
        <v>-1.376057544268405E-31</v>
      </c>
      <c r="AH77">
        <f t="shared" si="66"/>
        <v>-7.6321765691267271E-27</v>
      </c>
      <c r="AI77">
        <f t="shared" si="88"/>
        <v>-7.6323141748811541E-27</v>
      </c>
      <c r="AJ77">
        <f t="shared" si="67"/>
        <v>-0.36178880042054784</v>
      </c>
      <c r="AK77">
        <f t="shared" si="80"/>
        <v>-0.23636868294142424</v>
      </c>
      <c r="AL77">
        <f t="shared" si="89"/>
        <v>-0.59815748336197205</v>
      </c>
      <c r="AN77">
        <f t="shared" si="68"/>
        <v>0</v>
      </c>
      <c r="AO77">
        <f t="shared" si="69"/>
        <v>0</v>
      </c>
      <c r="AP77">
        <f t="shared" si="70"/>
        <v>-5.1135301130470607E-35</v>
      </c>
      <c r="AQ77">
        <f t="shared" si="71"/>
        <v>-2.8361724316602626E-30</v>
      </c>
      <c r="AR77">
        <f t="shared" si="72"/>
        <v>-2.8362235669613932E-30</v>
      </c>
      <c r="AS77">
        <f t="shared" si="73"/>
        <v>-1.3444335472883332E-4</v>
      </c>
      <c r="AT77">
        <f t="shared" si="74"/>
        <v>-8.7836325089504297E-5</v>
      </c>
      <c r="AU77">
        <f t="shared" si="75"/>
        <v>-2.2227967981833761E-4</v>
      </c>
      <c r="AW77">
        <v>74</v>
      </c>
      <c r="AX77">
        <f>IF(Z77&gt;0, (R77*SUMPRODUCT(K77:$K$98, X77:$X$98)-K77*$AZ$3)/Z77, 0)</f>
        <v>-2.7387178344475892E+32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0.92901104300000004</v>
      </c>
      <c r="Q78" s="5">
        <f t="shared" si="81"/>
        <v>12.5</v>
      </c>
      <c r="R78">
        <f t="shared" si="61"/>
        <v>50000</v>
      </c>
      <c r="S78">
        <f t="shared" si="62"/>
        <v>-4.0093877663078858E+33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-3.0149066701712268</v>
      </c>
      <c r="AC78">
        <f t="shared" si="79"/>
        <v>-2.6918809555100238</v>
      </c>
      <c r="AE78">
        <f t="shared" si="63"/>
        <v>0</v>
      </c>
      <c r="AF78">
        <f t="shared" si="64"/>
        <v>0</v>
      </c>
      <c r="AG78">
        <f t="shared" si="65"/>
        <v>-8.3924314396911305E-33</v>
      </c>
      <c r="AH78">
        <f t="shared" si="66"/>
        <v>-5.1134906177152387E-28</v>
      </c>
      <c r="AI78">
        <f t="shared" si="88"/>
        <v>-5.1135745420296353E-28</v>
      </c>
      <c r="AJ78">
        <f t="shared" si="67"/>
        <v>-0.323025714661203</v>
      </c>
      <c r="AK78">
        <f t="shared" si="80"/>
        <v>-0.21104346691198589</v>
      </c>
      <c r="AL78">
        <f t="shared" si="89"/>
        <v>-0.53406918157318883</v>
      </c>
      <c r="AN78">
        <f t="shared" si="68"/>
        <v>0</v>
      </c>
      <c r="AO78">
        <f t="shared" si="69"/>
        <v>0</v>
      </c>
      <c r="AP78">
        <f t="shared" si="70"/>
        <v>-2.7845434659181436E-36</v>
      </c>
      <c r="AQ78">
        <f t="shared" si="71"/>
        <v>-1.6966164084763418E-31</v>
      </c>
      <c r="AR78">
        <f t="shared" si="72"/>
        <v>-1.696644253911001E-31</v>
      </c>
      <c r="AS78">
        <f t="shared" si="73"/>
        <v>-1.0717741926724579E-4</v>
      </c>
      <c r="AT78">
        <f t="shared" si="74"/>
        <v>-7.0022580587933891E-5</v>
      </c>
      <c r="AU78">
        <f t="shared" si="75"/>
        <v>-1.7719999985517967E-4</v>
      </c>
      <c r="AW78">
        <v>75</v>
      </c>
      <c r="AX78">
        <f>IF(Z78&gt;0, (R78*SUMPRODUCT(K78:$K$98, X78:$X$98)-K78*$AZ$3)/Z78, 0)</f>
        <v>-4.0093877663078858E+33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-2.6918809555100238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-2.6918809555100238</v>
      </c>
      <c r="AK79">
        <f t="shared" si="80"/>
        <v>-0.18843166688570168</v>
      </c>
      <c r="AL79">
        <f t="shared" si="89"/>
        <v>-2.8803126223957256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-9.944798092564799E-33</v>
      </c>
      <c r="AR79">
        <f t="shared" si="72"/>
        <v>-9.944798092564799E-33</v>
      </c>
      <c r="AS79">
        <f t="shared" si="73"/>
        <v>-7.9745103621462604E-4</v>
      </c>
      <c r="AT79">
        <f t="shared" si="74"/>
        <v>-5.5821572535023826E-5</v>
      </c>
      <c r="AU79">
        <f t="shared" si="75"/>
        <v>-8.5327260874964984E-4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13293.227794785438</v>
      </c>
      <c r="AO81" s="6">
        <f t="shared" ref="AO81:AU81" si="90">SUM(AO3:AO79)</f>
        <v>-1329.3227794785439</v>
      </c>
      <c r="AP81" s="6">
        <f t="shared" si="90"/>
        <v>-727.87278910627924</v>
      </c>
      <c r="AQ81" s="6">
        <f t="shared" si="90"/>
        <v>-8113.1527086717897</v>
      </c>
      <c r="AR81" s="6">
        <f t="shared" si="90"/>
        <v>3122.8795175288269</v>
      </c>
      <c r="AS81" s="6">
        <f t="shared" si="90"/>
        <v>-1098.9312555170031</v>
      </c>
      <c r="AT81" s="6">
        <f t="shared" si="90"/>
        <v>482.1172485866789</v>
      </c>
      <c r="AU81" s="6">
        <f t="shared" si="90"/>
        <v>2506.0655105985034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26940.022523747903</v>
      </c>
      <c r="K3">
        <v>1</v>
      </c>
      <c r="L3" s="2">
        <v>0</v>
      </c>
      <c r="O3">
        <f>$C$3</f>
        <v>26940.022523747903</v>
      </c>
      <c r="P3" s="2">
        <f>O3*C5</f>
        <v>2694.0022523747903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26940.022523747903</v>
      </c>
      <c r="AF3">
        <f t="shared" ref="AF3:AF34" si="3">-$Z3*P3</f>
        <v>-2694.0022523747903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23621.063300673111</v>
      </c>
      <c r="AJ3">
        <f t="shared" ref="AJ3:AJ34" si="7">AB3-AC3</f>
        <v>0</v>
      </c>
      <c r="AL3">
        <f t="shared" ref="AL3:AL23" si="8">SUM(AI3:AK3)</f>
        <v>23621.063300673111</v>
      </c>
      <c r="AN3">
        <f t="shared" ref="AN3:AN34" si="9">AE3*$K3</f>
        <v>26940.022523747903</v>
      </c>
      <c r="AO3">
        <f t="shared" ref="AO3:AO34" si="10">AF3*$K3</f>
        <v>-2694.0022523747903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23621.063300673111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23621.063300673111</v>
      </c>
      <c r="AW3">
        <v>0</v>
      </c>
      <c r="AX3">
        <f>IF(Z3&gt;0, (R3*SUMPRODUCT(K3:$K$98, X3:$X$98)-K3*$AZ$3)/Z3, 0)</f>
        <v>0</v>
      </c>
      <c r="AZ3">
        <f>C6*ABS(SUMPRODUCT(X4:X69, K4:K69))/1</f>
        <v>18347.544560570623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932.2816106520479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903.59650906784373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-903.59650906784373</v>
      </c>
      <c r="AK4">
        <f t="shared" ref="AK4:AK35" si="27">G4*SUM(AB4:AB4, AE4:AF4)</f>
        <v>0</v>
      </c>
      <c r="AL4">
        <f t="shared" si="8"/>
        <v>-1942.0319590678437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-987.29363947518527</v>
      </c>
      <c r="AR4">
        <f t="shared" si="13"/>
        <v>-987.29363947518527</v>
      </c>
      <c r="AS4">
        <f t="shared" si="14"/>
        <v>-859.09536895592669</v>
      </c>
      <c r="AT4">
        <f t="shared" si="15"/>
        <v>0</v>
      </c>
      <c r="AU4">
        <f t="shared" si="16"/>
        <v>-1846.389008431112</v>
      </c>
      <c r="AW4">
        <v>1</v>
      </c>
      <c r="AX4">
        <f>IF(Z4&gt;0, (R4*SUMPRODUCT(K4:$K$98, X4:$X$98)-K4*$AZ$3)/Z4, 0)</f>
        <v>932.2816106520479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</v>
      </c>
      <c r="S5">
        <f t="shared" si="1"/>
        <v>867.02380119500094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903.59650906784373</v>
      </c>
      <c r="AC5">
        <f>S5*Z5</f>
        <v>811.5856602067397</v>
      </c>
      <c r="AE5">
        <f t="shared" si="2"/>
        <v>0</v>
      </c>
      <c r="AF5">
        <f t="shared" si="3"/>
        <v>0</v>
      </c>
      <c r="AG5">
        <f t="shared" si="4"/>
        <v>-11.700740785433862</v>
      </c>
      <c r="AH5">
        <f t="shared" si="5"/>
        <v>-1173.9857627645595</v>
      </c>
      <c r="AI5">
        <f t="shared" si="6"/>
        <v>-1185.6865035499934</v>
      </c>
      <c r="AJ5">
        <f t="shared" si="7"/>
        <v>92.010848861104023</v>
      </c>
      <c r="AK5">
        <f t="shared" si="27"/>
        <v>3.7047456871781597</v>
      </c>
      <c r="AL5">
        <f t="shared" si="8"/>
        <v>-1089.9709090017113</v>
      </c>
      <c r="AN5">
        <f t="shared" si="9"/>
        <v>0</v>
      </c>
      <c r="AO5">
        <f t="shared" si="10"/>
        <v>0</v>
      </c>
      <c r="AP5">
        <f t="shared" si="11"/>
        <v>-10.553545294485486</v>
      </c>
      <c r="AQ5">
        <f t="shared" si="12"/>
        <v>-1058.8826938069344</v>
      </c>
      <c r="AR5">
        <f t="shared" si="13"/>
        <v>-1069.4362391014199</v>
      </c>
      <c r="AS5">
        <f t="shared" si="14"/>
        <v>82.989673803265418</v>
      </c>
      <c r="AT5">
        <f t="shared" si="15"/>
        <v>3.3415150485905509</v>
      </c>
      <c r="AU5">
        <f t="shared" si="16"/>
        <v>-983.10505024956399</v>
      </c>
      <c r="AW5">
        <v>2</v>
      </c>
      <c r="AX5">
        <f>IF(Z5&gt;0, (R5*SUMPRODUCT(K5:$K$98, X5:$X$98)-K5*$AZ$3)/Z5, 0)</f>
        <v>867.02380119500094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</v>
      </c>
      <c r="S6">
        <f t="shared" si="1"/>
        <v>717.91628059947072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811.5856602067397</v>
      </c>
      <c r="AC6">
        <f t="shared" ref="AC6:AC69" si="30">S6*Z6</f>
        <v>646.59075979375302</v>
      </c>
      <c r="AE6">
        <f t="shared" si="2"/>
        <v>0</v>
      </c>
      <c r="AF6">
        <f t="shared" si="3"/>
        <v>0</v>
      </c>
      <c r="AG6">
        <f t="shared" si="4"/>
        <v>-11.258115626898729</v>
      </c>
      <c r="AH6">
        <f t="shared" si="5"/>
        <v>-1302.4710027231745</v>
      </c>
      <c r="AI6">
        <f t="shared" si="6"/>
        <v>-1313.7291183500731</v>
      </c>
      <c r="AJ6">
        <f t="shared" si="7"/>
        <v>164.99490041298668</v>
      </c>
      <c r="AK6">
        <f t="shared" si="27"/>
        <v>5.762258187467852</v>
      </c>
      <c r="AL6">
        <f t="shared" si="8"/>
        <v>-1142.9719597496187</v>
      </c>
      <c r="AN6">
        <f t="shared" si="9"/>
        <v>0</v>
      </c>
      <c r="AO6">
        <f t="shared" si="10"/>
        <v>0</v>
      </c>
      <c r="AP6">
        <f t="shared" si="11"/>
        <v>-9.6058245974328589</v>
      </c>
      <c r="AQ6">
        <f t="shared" si="12"/>
        <v>-1111.3145760830846</v>
      </c>
      <c r="AR6">
        <f t="shared" si="13"/>
        <v>-1120.9204006805173</v>
      </c>
      <c r="AS6">
        <f t="shared" si="14"/>
        <v>140.77951633853027</v>
      </c>
      <c r="AT6">
        <f t="shared" si="15"/>
        <v>4.9165635945049511</v>
      </c>
      <c r="AU6">
        <f t="shared" si="16"/>
        <v>-975.22432074748224</v>
      </c>
      <c r="AW6">
        <v>3</v>
      </c>
      <c r="AX6">
        <f>IF(Z6&gt;0, (R6*SUMPRODUCT(K6:$K$98, X6:$X$98)-K6*$AZ$3)/Z6, 0)</f>
        <v>717.91628059947072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</v>
      </c>
      <c r="S7">
        <f t="shared" si="1"/>
        <v>549.35394524961964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646.59075979375302</v>
      </c>
      <c r="AC7">
        <f t="shared" si="30"/>
        <v>474.15078648014605</v>
      </c>
      <c r="AE7">
        <f t="shared" si="2"/>
        <v>0</v>
      </c>
      <c r="AF7">
        <f t="shared" si="3"/>
        <v>0</v>
      </c>
      <c r="AG7">
        <f t="shared" si="4"/>
        <v>-10.788827280213164</v>
      </c>
      <c r="AH7">
        <f t="shared" si="5"/>
        <v>-1426.8287616663033</v>
      </c>
      <c r="AI7">
        <f t="shared" si="6"/>
        <v>-1437.6175889465164</v>
      </c>
      <c r="AJ7">
        <f t="shared" si="7"/>
        <v>172.43997331360697</v>
      </c>
      <c r="AK7">
        <f t="shared" si="27"/>
        <v>8.9229524851537914</v>
      </c>
      <c r="AL7">
        <f t="shared" si="8"/>
        <v>-1256.2546631477558</v>
      </c>
      <c r="AN7">
        <f t="shared" si="9"/>
        <v>0</v>
      </c>
      <c r="AO7">
        <f t="shared" si="10"/>
        <v>0</v>
      </c>
      <c r="AP7">
        <f t="shared" si="11"/>
        <v>-8.653328719588476</v>
      </c>
      <c r="AQ7">
        <f t="shared" si="12"/>
        <v>-1144.4078193656962</v>
      </c>
      <c r="AR7">
        <f t="shared" si="13"/>
        <v>-1153.0611480852849</v>
      </c>
      <c r="AS7">
        <f t="shared" si="14"/>
        <v>138.30787487129217</v>
      </c>
      <c r="AT7">
        <f t="shared" si="15"/>
        <v>7.1567779331229691</v>
      </c>
      <c r="AU7">
        <f t="shared" si="16"/>
        <v>-1007.5964952808697</v>
      </c>
      <c r="AW7">
        <v>4</v>
      </c>
      <c r="AX7">
        <f>IF(Z7&gt;0, (R7*SUMPRODUCT(K7:$K$98, X7:$X$98)-K7*$AZ$3)/Z7, 0)</f>
        <v>549.35394524961964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</v>
      </c>
      <c r="S8">
        <f t="shared" si="1"/>
        <v>380.10366056674985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474.15078648014605</v>
      </c>
      <c r="AC8">
        <f t="shared" si="30"/>
        <v>313.00038136821058</v>
      </c>
      <c r="AE8">
        <f t="shared" si="2"/>
        <v>0</v>
      </c>
      <c r="AF8">
        <f t="shared" si="3"/>
        <v>0</v>
      </c>
      <c r="AG8">
        <f t="shared" si="4"/>
        <v>-10.293257269001121</v>
      </c>
      <c r="AH8">
        <f t="shared" si="5"/>
        <v>-1550.7269536396539</v>
      </c>
      <c r="AI8">
        <f t="shared" si="6"/>
        <v>-1561.0202109086549</v>
      </c>
      <c r="AJ8">
        <f t="shared" si="7"/>
        <v>161.15040511193547</v>
      </c>
      <c r="AK8">
        <f t="shared" si="27"/>
        <v>10.241656987971155</v>
      </c>
      <c r="AL8">
        <f t="shared" si="8"/>
        <v>-1389.6281488087484</v>
      </c>
      <c r="AN8">
        <f t="shared" si="9"/>
        <v>0</v>
      </c>
      <c r="AO8">
        <f t="shared" si="10"/>
        <v>0</v>
      </c>
      <c r="AP8">
        <f t="shared" si="11"/>
        <v>-7.7042272408185868</v>
      </c>
      <c r="AQ8">
        <f t="shared" si="12"/>
        <v>-1160.6775704792637</v>
      </c>
      <c r="AR8">
        <f t="shared" si="13"/>
        <v>-1168.3817977200824</v>
      </c>
      <c r="AS8">
        <f t="shared" si="14"/>
        <v>120.61675993189333</v>
      </c>
      <c r="AT8">
        <f t="shared" si="15"/>
        <v>7.6656058131834124</v>
      </c>
      <c r="AU8">
        <f t="shared" si="16"/>
        <v>-1040.0994319750057</v>
      </c>
      <c r="AW8">
        <v>5</v>
      </c>
      <c r="AX8">
        <f>IF(Z8&gt;0, (R8*SUMPRODUCT(K8:$K$98, X8:$X$98)-K8*$AZ$3)/Z8, 0)</f>
        <v>380.10366056674985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</v>
      </c>
      <c r="S9">
        <f t="shared" si="1"/>
        <v>100.13255882770078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313.00038136821058</v>
      </c>
      <c r="AC9">
        <f t="shared" si="30"/>
        <v>78.248639546121922</v>
      </c>
      <c r="AE9">
        <f t="shared" si="2"/>
        <v>0</v>
      </c>
      <c r="AF9">
        <f t="shared" si="3"/>
        <v>0</v>
      </c>
      <c r="AG9">
        <f t="shared" si="4"/>
        <v>-9.7681314227629539</v>
      </c>
      <c r="AH9">
        <f t="shared" si="5"/>
        <v>-1688.7730941926179</v>
      </c>
      <c r="AI9">
        <f t="shared" si="6"/>
        <v>-1698.5412256153809</v>
      </c>
      <c r="AJ9">
        <f t="shared" si="7"/>
        <v>234.75174182208866</v>
      </c>
      <c r="AK9">
        <f t="shared" si="27"/>
        <v>6.979908504511096</v>
      </c>
      <c r="AL9">
        <f t="shared" si="8"/>
        <v>-1456.8095752887812</v>
      </c>
      <c r="AN9">
        <f t="shared" si="9"/>
        <v>0</v>
      </c>
      <c r="AO9">
        <f t="shared" si="10"/>
        <v>0</v>
      </c>
      <c r="AP9">
        <f t="shared" si="11"/>
        <v>-6.8182268176199416</v>
      </c>
      <c r="AQ9">
        <f t="shared" si="12"/>
        <v>-1178.7759092661975</v>
      </c>
      <c r="AR9">
        <f t="shared" si="13"/>
        <v>-1185.5941360838174</v>
      </c>
      <c r="AS9">
        <f t="shared" si="14"/>
        <v>163.85842412443961</v>
      </c>
      <c r="AT9">
        <f t="shared" si="15"/>
        <v>4.8720269302570332</v>
      </c>
      <c r="AU9">
        <f t="shared" si="16"/>
        <v>-1016.8636850291208</v>
      </c>
      <c r="AW9">
        <v>6</v>
      </c>
      <c r="AX9">
        <f>IF(Z9&gt;0, (R9*SUMPRODUCT(K9:$K$98, X9:$X$98)-K9*$AZ$3)/Z9, 0)</f>
        <v>100.13255882770078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</v>
      </c>
      <c r="S10">
        <f t="shared" si="1"/>
        <v>-598.00484786199252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78.248639546121922</v>
      </c>
      <c r="AC10">
        <f t="shared" si="30"/>
        <v>-440.9380868835724</v>
      </c>
      <c r="AE10">
        <f t="shared" si="2"/>
        <v>0</v>
      </c>
      <c r="AF10">
        <f t="shared" si="3"/>
        <v>0</v>
      </c>
      <c r="AG10">
        <f t="shared" si="4"/>
        <v>-9.2168585350944348</v>
      </c>
      <c r="AH10">
        <f t="shared" si="5"/>
        <v>-1814.36629376356</v>
      </c>
      <c r="AI10">
        <f t="shared" si="6"/>
        <v>-1823.5831522986543</v>
      </c>
      <c r="AJ10">
        <f t="shared" si="7"/>
        <v>519.18672642969432</v>
      </c>
      <c r="AK10">
        <f t="shared" si="27"/>
        <v>0.33646915004832428</v>
      </c>
      <c r="AL10">
        <f t="shared" si="8"/>
        <v>-1304.0599567189117</v>
      </c>
      <c r="AN10">
        <f t="shared" si="9"/>
        <v>0</v>
      </c>
      <c r="AO10">
        <f t="shared" si="10"/>
        <v>0</v>
      </c>
      <c r="AP10">
        <f t="shared" si="11"/>
        <v>-6.1020907998773826</v>
      </c>
      <c r="AQ10">
        <f t="shared" si="12"/>
        <v>-1201.2149070777516</v>
      </c>
      <c r="AR10">
        <f t="shared" si="13"/>
        <v>-1207.3169978776289</v>
      </c>
      <c r="AS10">
        <f t="shared" si="14"/>
        <v>343.73149318740553</v>
      </c>
      <c r="AT10">
        <f t="shared" si="15"/>
        <v>0.2227619418411097</v>
      </c>
      <c r="AU10">
        <f t="shared" si="16"/>
        <v>-863.36274274838229</v>
      </c>
      <c r="AW10">
        <v>7</v>
      </c>
      <c r="AX10">
        <f>IF(Z10&gt;0, (R10*SUMPRODUCT(K10:$K$98, X10:$X$98)-K10*$AZ$3)/Z10, 0)</f>
        <v>-598.00484786199252</v>
      </c>
    </row>
    <row r="11" spans="1:52" x14ac:dyDescent="0.25">
      <c r="A11" t="s">
        <v>33</v>
      </c>
      <c r="C11" s="25">
        <f>AU71</f>
        <v>5497.1778943287645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</v>
      </c>
      <c r="S11">
        <f t="shared" si="1"/>
        <v>-1512.2640174202795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-440.9380868835724</v>
      </c>
      <c r="AC11">
        <f t="shared" si="30"/>
        <v>-1046.1165441217854</v>
      </c>
      <c r="AE11">
        <f t="shared" si="2"/>
        <v>0</v>
      </c>
      <c r="AF11">
        <f t="shared" si="3"/>
        <v>0</v>
      </c>
      <c r="AG11">
        <f t="shared" si="4"/>
        <v>-8.6469403826912501</v>
      </c>
      <c r="AH11">
        <f t="shared" si="5"/>
        <v>-1910.9982682089621</v>
      </c>
      <c r="AI11">
        <f t="shared" si="6"/>
        <v>-1919.6452085916535</v>
      </c>
      <c r="AJ11">
        <f t="shared" si="7"/>
        <v>605.17845723821301</v>
      </c>
      <c r="AK11">
        <f t="shared" si="27"/>
        <v>-0.70550093901371591</v>
      </c>
      <c r="AL11">
        <f t="shared" si="8"/>
        <v>-1315.1722522924542</v>
      </c>
      <c r="AN11">
        <f t="shared" si="9"/>
        <v>0</v>
      </c>
      <c r="AO11">
        <f t="shared" si="10"/>
        <v>0</v>
      </c>
      <c r="AP11">
        <f t="shared" si="11"/>
        <v>-5.4438685650389695</v>
      </c>
      <c r="AQ11">
        <f t="shared" si="12"/>
        <v>-1203.1103418928406</v>
      </c>
      <c r="AR11">
        <f t="shared" si="13"/>
        <v>-1208.5542104578797</v>
      </c>
      <c r="AS11">
        <f t="shared" si="14"/>
        <v>381.00320272735746</v>
      </c>
      <c r="AT11">
        <f t="shared" si="15"/>
        <v>-0.444163393584875</v>
      </c>
      <c r="AU11">
        <f t="shared" si="16"/>
        <v>-827.99517112410706</v>
      </c>
      <c r="AW11">
        <v>8</v>
      </c>
      <c r="AX11">
        <f>IF(Z11&gt;0, (R11*SUMPRODUCT(K11:$K$98, X11:$X$98)-K11*$AZ$3)/Z11, 0)</f>
        <v>-1512.2640174202795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</v>
      </c>
      <c r="S12">
        <f t="shared" si="1"/>
        <v>-2300.4031123069399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-1046.1165441217854</v>
      </c>
      <c r="AC12">
        <f t="shared" si="30"/>
        <v>-1483.4680874816495</v>
      </c>
      <c r="AE12">
        <f t="shared" si="2"/>
        <v>0</v>
      </c>
      <c r="AF12">
        <f t="shared" si="3"/>
        <v>0</v>
      </c>
      <c r="AG12">
        <f t="shared" si="4"/>
        <v>-8.0609137565131253</v>
      </c>
      <c r="AH12">
        <f t="shared" si="5"/>
        <v>-1998.22888940485</v>
      </c>
      <c r="AI12">
        <f t="shared" si="6"/>
        <v>-2006.2898031613631</v>
      </c>
      <c r="AJ12">
        <f t="shared" si="7"/>
        <v>437.35154335986408</v>
      </c>
      <c r="AK12">
        <f t="shared" si="27"/>
        <v>-21.968447426557496</v>
      </c>
      <c r="AL12">
        <f t="shared" si="8"/>
        <v>-1590.9067072280566</v>
      </c>
      <c r="AN12">
        <f t="shared" si="9"/>
        <v>0</v>
      </c>
      <c r="AO12">
        <f t="shared" si="10"/>
        <v>0</v>
      </c>
      <c r="AP12">
        <f t="shared" si="11"/>
        <v>-4.738490020805906</v>
      </c>
      <c r="AQ12">
        <f t="shared" si="12"/>
        <v>-1174.6295690213085</v>
      </c>
      <c r="AR12">
        <f t="shared" si="13"/>
        <v>-1179.3680590421145</v>
      </c>
      <c r="AS12">
        <f t="shared" si="14"/>
        <v>257.09069547113239</v>
      </c>
      <c r="AT12">
        <f t="shared" si="15"/>
        <v>-12.913829876821657</v>
      </c>
      <c r="AU12">
        <f t="shared" si="16"/>
        <v>-935.19119344780381</v>
      </c>
      <c r="AW12">
        <v>9</v>
      </c>
      <c r="AX12">
        <f>IF(Z12&gt;0, (R12*SUMPRODUCT(K12:$K$98, X12:$X$98)-K12*$AZ$3)/Z12, 0)</f>
        <v>-2300.4031123069399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</v>
      </c>
      <c r="S13">
        <f t="shared" si="1"/>
        <v>-2516.3944052212696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-1483.4680874816495</v>
      </c>
      <c r="AC13">
        <f t="shared" si="30"/>
        <v>-1502.5260289381013</v>
      </c>
      <c r="AE13">
        <f t="shared" si="2"/>
        <v>0</v>
      </c>
      <c r="AF13">
        <f t="shared" si="3"/>
        <v>0</v>
      </c>
      <c r="AG13">
        <f t="shared" si="4"/>
        <v>-7.4636850736738065</v>
      </c>
      <c r="AH13">
        <f t="shared" si="5"/>
        <v>-2066.4781810967506</v>
      </c>
      <c r="AI13">
        <f t="shared" si="6"/>
        <v>-2073.9418661704244</v>
      </c>
      <c r="AJ13">
        <f t="shared" si="7"/>
        <v>19.057941456451772</v>
      </c>
      <c r="AK13">
        <f t="shared" si="27"/>
        <v>-103.84276612371548</v>
      </c>
      <c r="AL13">
        <f t="shared" si="8"/>
        <v>-2158.7266908376882</v>
      </c>
      <c r="AN13">
        <f t="shared" si="9"/>
        <v>0</v>
      </c>
      <c r="AO13">
        <f t="shared" si="10"/>
        <v>0</v>
      </c>
      <c r="AP13">
        <f t="shared" si="11"/>
        <v>-3.917337403443685</v>
      </c>
      <c r="AQ13">
        <f t="shared" si="12"/>
        <v>-1084.5972455032825</v>
      </c>
      <c r="AR13">
        <f t="shared" si="13"/>
        <v>-1088.5145829067262</v>
      </c>
      <c r="AS13">
        <f t="shared" si="14"/>
        <v>10.00261749565632</v>
      </c>
      <c r="AT13">
        <f t="shared" si="15"/>
        <v>-54.502185957486411</v>
      </c>
      <c r="AU13">
        <f t="shared" si="16"/>
        <v>-1133.0141513685562</v>
      </c>
      <c r="AW13">
        <v>10</v>
      </c>
      <c r="AX13">
        <f>IF(Z13&gt;0, (R13*SUMPRODUCT(K13:$K$98, X13:$X$98)-K13*$AZ$3)/Z13, 0)</f>
        <v>-2516.3944052212696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</v>
      </c>
      <c r="S14">
        <f t="shared" si="1"/>
        <v>-2834.8532520626677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-1502.5260289381013</v>
      </c>
      <c r="AC14">
        <f t="shared" si="30"/>
        <v>-1555.362892687047</v>
      </c>
      <c r="AE14">
        <f t="shared" si="2"/>
        <v>0</v>
      </c>
      <c r="AF14">
        <f t="shared" si="3"/>
        <v>0</v>
      </c>
      <c r="AG14">
        <f t="shared" si="4"/>
        <v>-6.8582160803004051</v>
      </c>
      <c r="AH14">
        <f t="shared" si="5"/>
        <v>-2123.328570546651</v>
      </c>
      <c r="AI14">
        <f t="shared" si="6"/>
        <v>-2130.1867866269513</v>
      </c>
      <c r="AJ14">
        <f t="shared" si="7"/>
        <v>52.836863748945689</v>
      </c>
      <c r="AK14">
        <f t="shared" si="27"/>
        <v>-105.17682202566709</v>
      </c>
      <c r="AL14">
        <f t="shared" si="8"/>
        <v>-2182.5267449036728</v>
      </c>
      <c r="AN14">
        <f t="shared" si="9"/>
        <v>0</v>
      </c>
      <c r="AO14">
        <f t="shared" si="10"/>
        <v>0</v>
      </c>
      <c r="AP14">
        <f t="shared" si="11"/>
        <v>-3.2138885659442522</v>
      </c>
      <c r="AQ14">
        <f t="shared" si="12"/>
        <v>-995.03155554173247</v>
      </c>
      <c r="AR14">
        <f t="shared" si="13"/>
        <v>-998.24544410767669</v>
      </c>
      <c r="AS14">
        <f t="shared" si="14"/>
        <v>24.760344421176764</v>
      </c>
      <c r="AT14">
        <f t="shared" si="15"/>
        <v>-49.287829626948522</v>
      </c>
      <c r="AU14">
        <f t="shared" si="16"/>
        <v>-1022.7729293134485</v>
      </c>
      <c r="AW14">
        <v>11</v>
      </c>
      <c r="AX14">
        <f>IF(Z14&gt;0, (R14*SUMPRODUCT(K14:$K$98, X14:$X$98)-K14*$AZ$3)/Z14, 0)</f>
        <v>-2834.8532520626677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</v>
      </c>
      <c r="S15">
        <f t="shared" si="1"/>
        <v>-3260.324328761591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-1555.362892687047</v>
      </c>
      <c r="AC15">
        <f t="shared" si="30"/>
        <v>-1629.1798216624093</v>
      </c>
      <c r="AE15">
        <f t="shared" si="2"/>
        <v>0</v>
      </c>
      <c r="AF15">
        <f t="shared" si="3"/>
        <v>0</v>
      </c>
      <c r="AG15">
        <f t="shared" si="4"/>
        <v>-6.2462337231693468</v>
      </c>
      <c r="AH15">
        <f t="shared" si="5"/>
        <v>-2173.6007853122205</v>
      </c>
      <c r="AI15">
        <f t="shared" si="6"/>
        <v>-2179.8470190353901</v>
      </c>
      <c r="AJ15">
        <f t="shared" si="7"/>
        <v>73.816928975362316</v>
      </c>
      <c r="AK15">
        <f t="shared" si="27"/>
        <v>-108.8754024880933</v>
      </c>
      <c r="AL15">
        <f t="shared" si="8"/>
        <v>-2214.9054925481209</v>
      </c>
      <c r="AN15">
        <f t="shared" si="9"/>
        <v>0</v>
      </c>
      <c r="AO15">
        <f t="shared" si="10"/>
        <v>0</v>
      </c>
      <c r="AP15">
        <f t="shared" si="11"/>
        <v>-2.6134840767292142</v>
      </c>
      <c r="AQ15">
        <f t="shared" si="12"/>
        <v>-909.45540838603529</v>
      </c>
      <c r="AR15">
        <f t="shared" si="13"/>
        <v>-912.06889246276455</v>
      </c>
      <c r="AS15">
        <f t="shared" si="14"/>
        <v>30.885710817153548</v>
      </c>
      <c r="AT15">
        <f t="shared" si="15"/>
        <v>-45.554512264670443</v>
      </c>
      <c r="AU15">
        <f t="shared" si="16"/>
        <v>-926.73769391028134</v>
      </c>
      <c r="AW15">
        <v>12</v>
      </c>
      <c r="AX15">
        <f>IF(Z15&gt;0, (R15*SUMPRODUCT(K15:$K$98, X15:$X$98)-K15*$AZ$3)/Z15, 0)</f>
        <v>-3260.324328761591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</v>
      </c>
      <c r="S16">
        <f t="shared" si="1"/>
        <v>-3807.0456639661347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-1629.1798216624093</v>
      </c>
      <c r="AC16">
        <f t="shared" si="30"/>
        <v>-1716.1221706141851</v>
      </c>
      <c r="AE16">
        <f t="shared" si="2"/>
        <v>0</v>
      </c>
      <c r="AF16">
        <f t="shared" si="3"/>
        <v>0</v>
      </c>
      <c r="AG16">
        <f t="shared" si="4"/>
        <v>-5.634691313455213</v>
      </c>
      <c r="AH16">
        <f t="shared" si="5"/>
        <v>-2196.3202899297617</v>
      </c>
      <c r="AI16">
        <f t="shared" si="6"/>
        <v>-2201.9549812432169</v>
      </c>
      <c r="AJ16">
        <f t="shared" si="7"/>
        <v>86.942348951775784</v>
      </c>
      <c r="AK16">
        <f t="shared" si="27"/>
        <v>-114.04258751636866</v>
      </c>
      <c r="AL16">
        <f t="shared" si="8"/>
        <v>-2229.0552198078099</v>
      </c>
      <c r="AN16">
        <f t="shared" si="9"/>
        <v>0</v>
      </c>
      <c r="AO16">
        <f t="shared" si="10"/>
        <v>0</v>
      </c>
      <c r="AP16">
        <f t="shared" si="11"/>
        <v>-2.1050079189513609</v>
      </c>
      <c r="AQ16">
        <f t="shared" si="12"/>
        <v>-820.50130977284903</v>
      </c>
      <c r="AR16">
        <f t="shared" si="13"/>
        <v>-822.60631769180043</v>
      </c>
      <c r="AS16">
        <f t="shared" si="14"/>
        <v>32.479921765846576</v>
      </c>
      <c r="AT16">
        <f t="shared" si="15"/>
        <v>-42.604028590956418</v>
      </c>
      <c r="AU16">
        <f t="shared" si="16"/>
        <v>-832.73042451691026</v>
      </c>
      <c r="AW16">
        <v>13</v>
      </c>
      <c r="AX16">
        <f>IF(Z16&gt;0, (R16*SUMPRODUCT(K16:$K$98, X16:$X$98)-K16*$AZ$3)/Z16, 0)</f>
        <v>-3807.0456639661347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</v>
      </c>
      <c r="S17">
        <f t="shared" si="1"/>
        <v>-4477.7278901847485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-1716.1221706141851</v>
      </c>
      <c r="AC17">
        <f t="shared" si="30"/>
        <v>-1802.2368201778729</v>
      </c>
      <c r="AE17">
        <f t="shared" si="2"/>
        <v>0</v>
      </c>
      <c r="AF17">
        <f t="shared" si="3"/>
        <v>0</v>
      </c>
      <c r="AG17">
        <f t="shared" si="4"/>
        <v>-5.0311141732406428</v>
      </c>
      <c r="AH17">
        <f t="shared" si="5"/>
        <v>-2188.9209083200708</v>
      </c>
      <c r="AI17">
        <f t="shared" si="6"/>
        <v>-2193.9520224933112</v>
      </c>
      <c r="AJ17">
        <f t="shared" si="7"/>
        <v>86.114649563687863</v>
      </c>
      <c r="AK17">
        <f t="shared" si="27"/>
        <v>-120.12855194299297</v>
      </c>
      <c r="AL17">
        <f t="shared" si="8"/>
        <v>-2227.9659248726166</v>
      </c>
      <c r="AN17">
        <f t="shared" si="9"/>
        <v>0</v>
      </c>
      <c r="AO17">
        <f t="shared" si="10"/>
        <v>0</v>
      </c>
      <c r="AP17">
        <f t="shared" si="11"/>
        <v>-1.6781460513783399</v>
      </c>
      <c r="AQ17">
        <f t="shared" si="12"/>
        <v>-730.12236506466525</v>
      </c>
      <c r="AR17">
        <f t="shared" si="13"/>
        <v>-731.80051111604359</v>
      </c>
      <c r="AS17">
        <f t="shared" si="14"/>
        <v>28.723848069233647</v>
      </c>
      <c r="AT17">
        <f t="shared" si="15"/>
        <v>-40.069306352290781</v>
      </c>
      <c r="AU17">
        <f t="shared" si="16"/>
        <v>-743.14596939910075</v>
      </c>
      <c r="AW17">
        <v>14</v>
      </c>
      <c r="AX17">
        <f>IF(Z17&gt;0, (R17*SUMPRODUCT(K17:$K$98, X17:$X$98)-K17*$AZ$3)/Z17, 0)</f>
        <v>-4477.7278901847485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</v>
      </c>
      <c r="S18">
        <f t="shared" si="1"/>
        <v>-5283.3991928319001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-1802.2368201778729</v>
      </c>
      <c r="AC18">
        <f t="shared" si="30"/>
        <v>-1876.6568100557874</v>
      </c>
      <c r="AE18">
        <f t="shared" si="2"/>
        <v>0</v>
      </c>
      <c r="AF18">
        <f t="shared" si="3"/>
        <v>0</v>
      </c>
      <c r="AG18">
        <f t="shared" si="4"/>
        <v>-4.4399844247096825</v>
      </c>
      <c r="AH18">
        <f t="shared" si="5"/>
        <v>-2163.2744271942165</v>
      </c>
      <c r="AI18">
        <f t="shared" si="6"/>
        <v>-2167.7144116189261</v>
      </c>
      <c r="AJ18">
        <f t="shared" si="7"/>
        <v>74.419989877914531</v>
      </c>
      <c r="AK18">
        <f t="shared" si="27"/>
        <v>-126.15657741245111</v>
      </c>
      <c r="AL18">
        <f t="shared" si="8"/>
        <v>-2219.4509991534624</v>
      </c>
      <c r="AN18">
        <f t="shared" si="9"/>
        <v>0</v>
      </c>
      <c r="AO18">
        <f t="shared" si="10"/>
        <v>0</v>
      </c>
      <c r="AP18">
        <f t="shared" si="11"/>
        <v>-1.3222969806955343</v>
      </c>
      <c r="AQ18">
        <f t="shared" si="12"/>
        <v>-644.25704459127985</v>
      </c>
      <c r="AR18">
        <f t="shared" si="13"/>
        <v>-645.57934157197531</v>
      </c>
      <c r="AS18">
        <f t="shared" si="14"/>
        <v>22.163439892110215</v>
      </c>
      <c r="AT18">
        <f t="shared" si="15"/>
        <v>-37.571406890301013</v>
      </c>
      <c r="AU18">
        <f t="shared" si="16"/>
        <v>-660.98730857016608</v>
      </c>
      <c r="AW18">
        <v>15</v>
      </c>
      <c r="AX18">
        <f>IF(Z18&gt;0, (R18*SUMPRODUCT(K18:$K$98, X18:$X$98)-K18*$AZ$3)/Z18, 0)</f>
        <v>-5283.3991928319001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</v>
      </c>
      <c r="S19">
        <f t="shared" si="1"/>
        <v>-6257.3926701034334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-1876.6568100557874</v>
      </c>
      <c r="AC19">
        <f t="shared" si="30"/>
        <v>-1935.4653053731822</v>
      </c>
      <c r="AE19">
        <f t="shared" si="2"/>
        <v>0</v>
      </c>
      <c r="AF19">
        <f t="shared" si="3"/>
        <v>0</v>
      </c>
      <c r="AG19">
        <f t="shared" si="4"/>
        <v>-3.866357378010747</v>
      </c>
      <c r="AH19">
        <f t="shared" si="5"/>
        <v>-2116.908809807353</v>
      </c>
      <c r="AI19">
        <f t="shared" si="6"/>
        <v>-2120.7751671853639</v>
      </c>
      <c r="AJ19">
        <f t="shared" si="7"/>
        <v>58.808495317394772</v>
      </c>
      <c r="AK19">
        <f t="shared" si="27"/>
        <v>-131.36597670390515</v>
      </c>
      <c r="AL19">
        <f t="shared" si="8"/>
        <v>-2193.3326485718744</v>
      </c>
      <c r="AN19">
        <f t="shared" si="9"/>
        <v>0</v>
      </c>
      <c r="AO19">
        <f t="shared" si="10"/>
        <v>0</v>
      </c>
      <c r="AP19">
        <f t="shared" si="11"/>
        <v>-1.0280909390255273</v>
      </c>
      <c r="AQ19">
        <f t="shared" si="12"/>
        <v>-562.9005684999571</v>
      </c>
      <c r="AR19">
        <f t="shared" si="13"/>
        <v>-563.92865943898266</v>
      </c>
      <c r="AS19">
        <f t="shared" si="14"/>
        <v>15.637582163872763</v>
      </c>
      <c r="AT19">
        <f t="shared" si="15"/>
        <v>-34.931114002454223</v>
      </c>
      <c r="AU19">
        <f t="shared" si="16"/>
        <v>-583.22219127756409</v>
      </c>
      <c r="AW19">
        <v>16</v>
      </c>
      <c r="AX19">
        <f>IF(Z19&gt;0, (R19*SUMPRODUCT(K19:$K$98, X19:$X$98)-K19*$AZ$3)/Z19, 0)</f>
        <v>-6257.3926701034334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</v>
      </c>
      <c r="S20">
        <f t="shared" si="1"/>
        <v>-7449.4901690360575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-1935.4653053731822</v>
      </c>
      <c r="AC20">
        <f t="shared" si="30"/>
        <v>-1975.6439548785993</v>
      </c>
      <c r="AE20">
        <f t="shared" si="2"/>
        <v>0</v>
      </c>
      <c r="AF20">
        <f t="shared" si="3"/>
        <v>0</v>
      </c>
      <c r="AG20">
        <f t="shared" si="4"/>
        <v>-3.3150657126349388</v>
      </c>
      <c r="AH20">
        <f t="shared" si="5"/>
        <v>-2050.512366382804</v>
      </c>
      <c r="AI20">
        <f t="shared" si="6"/>
        <v>-2053.8274320954388</v>
      </c>
      <c r="AJ20">
        <f t="shared" si="7"/>
        <v>40.17864950541707</v>
      </c>
      <c r="AK20">
        <f t="shared" si="27"/>
        <v>-135.48257137612276</v>
      </c>
      <c r="AL20">
        <f t="shared" si="8"/>
        <v>-2149.1313539661446</v>
      </c>
      <c r="AN20">
        <f t="shared" si="9"/>
        <v>0</v>
      </c>
      <c r="AO20">
        <f t="shared" si="10"/>
        <v>0</v>
      </c>
      <c r="AP20">
        <f t="shared" si="11"/>
        <v>-0.78705241509786472</v>
      </c>
      <c r="AQ20">
        <f t="shared" si="12"/>
        <v>-486.82615973451288</v>
      </c>
      <c r="AR20">
        <f t="shared" si="13"/>
        <v>-487.61321214961072</v>
      </c>
      <c r="AS20">
        <f t="shared" si="14"/>
        <v>9.5390878702896718</v>
      </c>
      <c r="AT20">
        <f t="shared" si="15"/>
        <v>-32.165843530290452</v>
      </c>
      <c r="AU20">
        <f t="shared" si="16"/>
        <v>-510.23996780961153</v>
      </c>
      <c r="AW20">
        <v>17</v>
      </c>
      <c r="AX20">
        <f>IF(Z20&gt;0, (R20*SUMPRODUCT(K20:$K$98, X20:$X$98)-K20*$AZ$3)/Z20, 0)</f>
        <v>-7449.4901690360575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</v>
      </c>
      <c r="S21">
        <f t="shared" si="1"/>
        <v>-8937.8556668312594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-1975.6439548785993</v>
      </c>
      <c r="AC21">
        <f t="shared" si="30"/>
        <v>-1995.7541155108454</v>
      </c>
      <c r="AE21">
        <f t="shared" si="2"/>
        <v>0</v>
      </c>
      <c r="AF21">
        <f t="shared" si="3"/>
        <v>0</v>
      </c>
      <c r="AG21">
        <f t="shared" si="4"/>
        <v>-2.7911534235739128</v>
      </c>
      <c r="AH21">
        <f t="shared" si="5"/>
        <v>-1963.0465277387068</v>
      </c>
      <c r="AI21">
        <f t="shared" si="6"/>
        <v>-1965.8376811622807</v>
      </c>
      <c r="AJ21">
        <f t="shared" si="7"/>
        <v>20.110160632246107</v>
      </c>
      <c r="AK21">
        <f t="shared" si="27"/>
        <v>-138.29507684150195</v>
      </c>
      <c r="AL21">
        <f t="shared" si="8"/>
        <v>-2084.0225973715364</v>
      </c>
      <c r="AN21">
        <f t="shared" si="9"/>
        <v>0</v>
      </c>
      <c r="AO21">
        <f t="shared" si="10"/>
        <v>0</v>
      </c>
      <c r="AP21">
        <f t="shared" si="11"/>
        <v>-0.5916668006221476</v>
      </c>
      <c r="AQ21">
        <f t="shared" si="12"/>
        <v>-416.12526517885971</v>
      </c>
      <c r="AR21">
        <f t="shared" si="13"/>
        <v>-416.71693197948184</v>
      </c>
      <c r="AS21">
        <f t="shared" si="14"/>
        <v>4.2629381462102325</v>
      </c>
      <c r="AT21">
        <f t="shared" si="15"/>
        <v>-29.315696143938151</v>
      </c>
      <c r="AU21">
        <f t="shared" si="16"/>
        <v>-441.76968997720974</v>
      </c>
      <c r="AW21">
        <v>18</v>
      </c>
      <c r="AX21">
        <f>IF(Z21&gt;0, (R21*SUMPRODUCT(K21:$K$98, X21:$X$98)-K21*$AZ$3)/Z21, 0)</f>
        <v>-8937.8556668312594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</v>
      </c>
      <c r="S22">
        <f t="shared" si="1"/>
        <v>-10841.809755917198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-1995.7541155108454</v>
      </c>
      <c r="AC22">
        <f t="shared" si="30"/>
        <v>-1995.1686672055364</v>
      </c>
      <c r="AE22">
        <f t="shared" si="2"/>
        <v>0</v>
      </c>
      <c r="AF22">
        <f t="shared" si="3"/>
        <v>0</v>
      </c>
      <c r="AG22">
        <f t="shared" si="4"/>
        <v>-2.3003178345255293</v>
      </c>
      <c r="AH22">
        <f t="shared" si="5"/>
        <v>-1851.6962192505766</v>
      </c>
      <c r="AI22">
        <f t="shared" si="6"/>
        <v>-1853.9965370851021</v>
      </c>
      <c r="AJ22">
        <f t="shared" si="7"/>
        <v>-0.58544830530900072</v>
      </c>
      <c r="AK22">
        <f t="shared" si="27"/>
        <v>-139.70278808575918</v>
      </c>
      <c r="AL22">
        <f t="shared" si="8"/>
        <v>-1994.2847734761704</v>
      </c>
      <c r="AN22">
        <f t="shared" si="9"/>
        <v>0</v>
      </c>
      <c r="AO22">
        <f t="shared" si="10"/>
        <v>0</v>
      </c>
      <c r="AP22">
        <f t="shared" si="11"/>
        <v>-0.4353748276329189</v>
      </c>
      <c r="AQ22">
        <f t="shared" si="12"/>
        <v>-350.46544881091745</v>
      </c>
      <c r="AR22">
        <f t="shared" si="13"/>
        <v>-350.90082363855038</v>
      </c>
      <c r="AS22">
        <f t="shared" si="14"/>
        <v>-0.11080618999089965</v>
      </c>
      <c r="AT22">
        <f t="shared" si="15"/>
        <v>-26.441162334082914</v>
      </c>
      <c r="AU22">
        <f t="shared" si="16"/>
        <v>-377.45279216262423</v>
      </c>
      <c r="AW22">
        <v>19</v>
      </c>
      <c r="AX22">
        <f>IF(Z22&gt;0, (R22*SUMPRODUCT(K22:$K$98, X22:$X$98)-K22*$AZ$3)/Z22, 0)</f>
        <v>-10841.809755917198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</v>
      </c>
      <c r="S23">
        <f t="shared" si="1"/>
        <v>-13356.743134596196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-1995.1686672055364</v>
      </c>
      <c r="AC23">
        <f t="shared" si="30"/>
        <v>-1973.5709789770192</v>
      </c>
      <c r="AE23">
        <f t="shared" si="2"/>
        <v>0</v>
      </c>
      <c r="AF23">
        <f t="shared" si="3"/>
        <v>0</v>
      </c>
      <c r="AG23">
        <f t="shared" si="4"/>
        <v>-1.8469799852116837</v>
      </c>
      <c r="AH23">
        <f t="shared" si="5"/>
        <v>-1721.3386838743613</v>
      </c>
      <c r="AI23">
        <f t="shared" si="6"/>
        <v>-1723.185663859573</v>
      </c>
      <c r="AJ23">
        <f t="shared" si="7"/>
        <v>-21.5976882285172</v>
      </c>
      <c r="AK23">
        <f t="shared" si="27"/>
        <v>-139.66180670438757</v>
      </c>
      <c r="AL23">
        <f t="shared" si="8"/>
        <v>-1884.4451587924777</v>
      </c>
      <c r="AN23">
        <f t="shared" si="9"/>
        <v>0</v>
      </c>
      <c r="AO23">
        <f t="shared" si="10"/>
        <v>0</v>
      </c>
      <c r="AP23">
        <f t="shared" si="11"/>
        <v>-0.31211858943771392</v>
      </c>
      <c r="AQ23">
        <f t="shared" si="12"/>
        <v>-290.88663995125029</v>
      </c>
      <c r="AR23">
        <f t="shared" si="13"/>
        <v>-291.198758540688</v>
      </c>
      <c r="AS23">
        <f t="shared" si="14"/>
        <v>-3.6497634186478267</v>
      </c>
      <c r="AT23">
        <f t="shared" si="15"/>
        <v>-23.601255268556745</v>
      </c>
      <c r="AU23">
        <f t="shared" si="16"/>
        <v>-318.44977722789258</v>
      </c>
      <c r="AW23">
        <v>20</v>
      </c>
      <c r="AX23">
        <f>IF(Z23&gt;0, (R23*SUMPRODUCT(K23:$K$98, X23:$X$98)-K23*$AZ$3)/Z23, 0)</f>
        <v>-13356.743134596196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</v>
      </c>
      <c r="S24">
        <f t="shared" si="1"/>
        <v>-16799.004459045253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-1973.5709789770192</v>
      </c>
      <c r="AC24">
        <f t="shared" si="30"/>
        <v>-1932.2583894287736</v>
      </c>
      <c r="AE24">
        <f t="shared" si="2"/>
        <v>0</v>
      </c>
      <c r="AF24">
        <f t="shared" si="3"/>
        <v>0</v>
      </c>
      <c r="AG24">
        <f t="shared" si="4"/>
        <v>-1.4377774544166282</v>
      </c>
      <c r="AH24">
        <f t="shared" si="5"/>
        <v>-1562.930923771755</v>
      </c>
      <c r="AI24">
        <f t="shared" ref="AI24:AI69" si="39">SUM(AE24:AH24)</f>
        <v>-1564.3687012261717</v>
      </c>
      <c r="AJ24">
        <f t="shared" si="7"/>
        <v>-41.312589548245569</v>
      </c>
      <c r="AK24">
        <f t="shared" si="27"/>
        <v>-138.14996852839135</v>
      </c>
      <c r="AL24">
        <f t="shared" ref="AL24:AL69" si="40">SUM(AI24:AK24)</f>
        <v>-1743.8312593028086</v>
      </c>
      <c r="AN24">
        <f t="shared" si="9"/>
        <v>0</v>
      </c>
      <c r="AO24">
        <f t="shared" si="10"/>
        <v>0</v>
      </c>
      <c r="AP24">
        <f t="shared" si="11"/>
        <v>-0.21693573263175997</v>
      </c>
      <c r="AQ24">
        <f t="shared" si="12"/>
        <v>-235.81922498487734</v>
      </c>
      <c r="AR24">
        <f t="shared" si="13"/>
        <v>-236.03616071750912</v>
      </c>
      <c r="AS24">
        <f t="shared" si="14"/>
        <v>-6.2333547191419871</v>
      </c>
      <c r="AT24">
        <f t="shared" si="15"/>
        <v>-20.844439133260174</v>
      </c>
      <c r="AU24">
        <f t="shared" si="16"/>
        <v>-263.11395456991124</v>
      </c>
      <c r="AW24">
        <v>21</v>
      </c>
      <c r="AX24">
        <f>IF(Z24&gt;0, (R24*SUMPRODUCT(K24:$K$98, X24:$X$98)-K24*$AZ$3)/Z24, 0)</f>
        <v>-16799.004459045253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</v>
      </c>
      <c r="S25">
        <f t="shared" si="1"/>
        <v>-21684.186484516064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-1932.2583894287736</v>
      </c>
      <c r="AC25">
        <f t="shared" si="30"/>
        <v>-1871.4711595033868</v>
      </c>
      <c r="AE25">
        <f t="shared" si="2"/>
        <v>0</v>
      </c>
      <c r="AF25">
        <f t="shared" si="3"/>
        <v>0</v>
      </c>
      <c r="AG25">
        <f t="shared" si="4"/>
        <v>-1.0788225562668332</v>
      </c>
      <c r="AH25">
        <f t="shared" si="5"/>
        <v>-1378.3084944225152</v>
      </c>
      <c r="AI25">
        <f t="shared" si="39"/>
        <v>-1379.3873169787821</v>
      </c>
      <c r="AJ25">
        <f t="shared" si="7"/>
        <v>-60.787229925386782</v>
      </c>
      <c r="AK25">
        <f t="shared" si="27"/>
        <v>-135.25808726001418</v>
      </c>
      <c r="AL25">
        <f t="shared" si="40"/>
        <v>-1575.4326341641831</v>
      </c>
      <c r="AN25">
        <f t="shared" si="9"/>
        <v>0</v>
      </c>
      <c r="AO25">
        <f t="shared" si="10"/>
        <v>0</v>
      </c>
      <c r="AP25">
        <f t="shared" si="11"/>
        <v>-0.14533540298138509</v>
      </c>
      <c r="AQ25">
        <f t="shared" si="12"/>
        <v>-185.6811570224682</v>
      </c>
      <c r="AR25">
        <f t="shared" si="13"/>
        <v>-185.8264924254496</v>
      </c>
      <c r="AS25">
        <f t="shared" si="14"/>
        <v>-8.1890543593186482</v>
      </c>
      <c r="AT25">
        <f t="shared" si="15"/>
        <v>-18.221521699035925</v>
      </c>
      <c r="AU25">
        <f t="shared" si="16"/>
        <v>-212.23706848380419</v>
      </c>
      <c r="AW25">
        <v>22</v>
      </c>
      <c r="AX25">
        <f>IF(Z25&gt;0, (R25*SUMPRODUCT(K25:$K$98, X25:$X$98)-K25*$AZ$3)/Z25, 0)</f>
        <v>-21684.186484516064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</v>
      </c>
      <c r="S26">
        <f t="shared" si="1"/>
        <v>-28928.729216192682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-1871.4711595033868</v>
      </c>
      <c r="AC26">
        <f t="shared" si="30"/>
        <v>-1792.3251246416905</v>
      </c>
      <c r="AE26">
        <f t="shared" si="2"/>
        <v>0</v>
      </c>
      <c r="AF26">
        <f t="shared" si="3"/>
        <v>0</v>
      </c>
      <c r="AG26">
        <f t="shared" si="4"/>
        <v>-0.77445724942112537</v>
      </c>
      <c r="AH26">
        <f t="shared" si="5"/>
        <v>-1174.308325132158</v>
      </c>
      <c r="AI26">
        <f t="shared" si="39"/>
        <v>-1175.0827823815791</v>
      </c>
      <c r="AJ26">
        <f t="shared" si="7"/>
        <v>-79.146034861696307</v>
      </c>
      <c r="AK26">
        <f t="shared" si="27"/>
        <v>-131.00298116523709</v>
      </c>
      <c r="AL26">
        <f t="shared" si="40"/>
        <v>-1385.2317984085125</v>
      </c>
      <c r="AN26">
        <f t="shared" si="9"/>
        <v>0</v>
      </c>
      <c r="AO26">
        <f t="shared" si="10"/>
        <v>0</v>
      </c>
      <c r="AP26">
        <f t="shared" si="11"/>
        <v>-9.3153854058165647E-2</v>
      </c>
      <c r="AQ26">
        <f t="shared" si="12"/>
        <v>-141.2490443086632</v>
      </c>
      <c r="AR26">
        <f t="shared" si="13"/>
        <v>-141.34219816272139</v>
      </c>
      <c r="AS26">
        <f t="shared" si="14"/>
        <v>-9.5199033727165432</v>
      </c>
      <c r="AT26">
        <f t="shared" si="15"/>
        <v>-15.75739990525323</v>
      </c>
      <c r="AU26">
        <f t="shared" si="16"/>
        <v>-166.61950144069115</v>
      </c>
      <c r="AW26">
        <v>23</v>
      </c>
      <c r="AX26">
        <f>IF(Z26&gt;0, (R26*SUMPRODUCT(K26:$K$98, X26:$X$98)-K26*$AZ$3)/Z26, 0)</f>
        <v>-28928.729216192682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</v>
      </c>
      <c r="S27">
        <f t="shared" si="1"/>
        <v>-40189.707279208713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-1792.3251246416905</v>
      </c>
      <c r="AC27">
        <f t="shared" si="30"/>
        <v>-1697.1213190537787</v>
      </c>
      <c r="AE27">
        <f t="shared" si="2"/>
        <v>0</v>
      </c>
      <c r="AF27">
        <f t="shared" si="3"/>
        <v>0</v>
      </c>
      <c r="AG27">
        <f t="shared" si="4"/>
        <v>-0.52784700174083754</v>
      </c>
      <c r="AH27">
        <f t="shared" si="5"/>
        <v>-955.46270074430629</v>
      </c>
      <c r="AI27">
        <f t="shared" si="39"/>
        <v>-955.99054774604713</v>
      </c>
      <c r="AJ27">
        <f t="shared" si="7"/>
        <v>-95.203805587911802</v>
      </c>
      <c r="AK27">
        <f t="shared" si="27"/>
        <v>-125.46275872491834</v>
      </c>
      <c r="AL27">
        <f t="shared" si="40"/>
        <v>-1176.6571120588774</v>
      </c>
      <c r="AN27">
        <f t="shared" si="9"/>
        <v>0</v>
      </c>
      <c r="AO27">
        <f t="shared" si="10"/>
        <v>0</v>
      </c>
      <c r="AP27">
        <f t="shared" si="11"/>
        <v>-5.6688297562536717E-2</v>
      </c>
      <c r="AQ27">
        <f t="shared" si="12"/>
        <v>-102.61222231265309</v>
      </c>
      <c r="AR27">
        <f t="shared" si="13"/>
        <v>-102.66891061021563</v>
      </c>
      <c r="AS27">
        <f t="shared" si="14"/>
        <v>-10.224443148212163</v>
      </c>
      <c r="AT27">
        <f t="shared" si="15"/>
        <v>-13.474113097467029</v>
      </c>
      <c r="AU27">
        <f t="shared" si="16"/>
        <v>-126.36746685589483</v>
      </c>
      <c r="AW27">
        <v>24</v>
      </c>
      <c r="AX27">
        <f>IF(Z27&gt;0, (R27*SUMPRODUCT(K27:$K$98, X27:$X$98)-K27*$AZ$3)/Z27, 0)</f>
        <v>-40189.707279208713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</v>
      </c>
      <c r="S28">
        <f t="shared" si="1"/>
        <v>-58674.603069272787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-1697.1213190537787</v>
      </c>
      <c r="AC28">
        <f t="shared" si="30"/>
        <v>-1588.6149253873466</v>
      </c>
      <c r="AE28">
        <f t="shared" si="2"/>
        <v>0</v>
      </c>
      <c r="AF28">
        <f t="shared" si="3"/>
        <v>0</v>
      </c>
      <c r="AG28">
        <f t="shared" si="4"/>
        <v>-0.33843751007394668</v>
      </c>
      <c r="AH28">
        <f t="shared" si="5"/>
        <v>-736.52408659792991</v>
      </c>
      <c r="AI28">
        <f t="shared" si="39"/>
        <v>-736.86252410800387</v>
      </c>
      <c r="AJ28">
        <f t="shared" si="7"/>
        <v>-108.50639366643213</v>
      </c>
      <c r="AK28">
        <f t="shared" si="27"/>
        <v>-118.79849233376453</v>
      </c>
      <c r="AL28">
        <f t="shared" si="40"/>
        <v>-964.16741010820056</v>
      </c>
      <c r="AN28">
        <f t="shared" si="9"/>
        <v>0</v>
      </c>
      <c r="AO28">
        <f t="shared" si="10"/>
        <v>0</v>
      </c>
      <c r="AP28">
        <f t="shared" si="11"/>
        <v>-3.2452325562484376E-2</v>
      </c>
      <c r="AQ28">
        <f t="shared" si="12"/>
        <v>-70.624321274745881</v>
      </c>
      <c r="AR28">
        <f t="shared" si="13"/>
        <v>-70.65677360030837</v>
      </c>
      <c r="AS28">
        <f t="shared" si="14"/>
        <v>-10.404534686786837</v>
      </c>
      <c r="AT28">
        <f t="shared" si="15"/>
        <v>-11.391430425975159</v>
      </c>
      <c r="AU28">
        <f t="shared" si="16"/>
        <v>-92.45273871307036</v>
      </c>
      <c r="AW28">
        <v>25</v>
      </c>
      <c r="AX28">
        <f>IF(Z28&gt;0, (R28*SUMPRODUCT(K28:$K$98, X28:$X$98)-K28*$AZ$3)/Z28, 0)</f>
        <v>-58674.603069272787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</v>
      </c>
      <c r="S29">
        <f t="shared" si="1"/>
        <v>-90979.755086477526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-1588.6149253873466</v>
      </c>
      <c r="AC29">
        <f t="shared" si="30"/>
        <v>-1470.7404823950521</v>
      </c>
      <c r="AE29">
        <f t="shared" si="2"/>
        <v>0</v>
      </c>
      <c r="AF29">
        <f t="shared" si="3"/>
        <v>0</v>
      </c>
      <c r="AG29">
        <f t="shared" si="4"/>
        <v>-0.20206974631294247</v>
      </c>
      <c r="AH29">
        <f t="shared" si="5"/>
        <v>-531.933554641059</v>
      </c>
      <c r="AI29">
        <f t="shared" si="39"/>
        <v>-532.13562438737199</v>
      </c>
      <c r="AJ29">
        <f t="shared" si="7"/>
        <v>-117.87444299229446</v>
      </c>
      <c r="AK29">
        <f t="shared" si="27"/>
        <v>-111.20304477711427</v>
      </c>
      <c r="AL29">
        <f t="shared" si="40"/>
        <v>-761.21311215678077</v>
      </c>
      <c r="AN29">
        <f t="shared" si="9"/>
        <v>0</v>
      </c>
      <c r="AO29">
        <f t="shared" si="10"/>
        <v>0</v>
      </c>
      <c r="AP29">
        <f t="shared" si="11"/>
        <v>-1.7300179391851786E-2</v>
      </c>
      <c r="AQ29">
        <f t="shared" si="12"/>
        <v>-45.541433528519732</v>
      </c>
      <c r="AR29">
        <f t="shared" si="13"/>
        <v>-45.558733707911593</v>
      </c>
      <c r="AS29">
        <f t="shared" si="14"/>
        <v>-10.091807639146266</v>
      </c>
      <c r="AT29">
        <f t="shared" si="15"/>
        <v>-9.5206366052679261</v>
      </c>
      <c r="AU29">
        <f t="shared" si="16"/>
        <v>-65.171177952325792</v>
      </c>
      <c r="AW29">
        <v>26</v>
      </c>
      <c r="AX29">
        <f>IF(Z29&gt;0, (R29*SUMPRODUCT(K29:$K$98, X29:$X$98)-K29*$AZ$3)/Z29, 0)</f>
        <v>-90979.755086477526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</v>
      </c>
      <c r="S30">
        <f t="shared" si="1"/>
        <v>-151999.69680137548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-1470.7404823950521</v>
      </c>
      <c r="AC30">
        <f t="shared" si="30"/>
        <v>-1347.9794478280003</v>
      </c>
      <c r="AE30">
        <f t="shared" si="2"/>
        <v>0</v>
      </c>
      <c r="AF30">
        <f t="shared" si="3"/>
        <v>0</v>
      </c>
      <c r="AG30">
        <f t="shared" si="4"/>
        <v>-0.11085379413531518</v>
      </c>
      <c r="AH30">
        <f t="shared" si="5"/>
        <v>-356.7810188579914</v>
      </c>
      <c r="AI30">
        <f t="shared" si="39"/>
        <v>-356.89187265212672</v>
      </c>
      <c r="AJ30">
        <f t="shared" si="7"/>
        <v>-122.76103456705187</v>
      </c>
      <c r="AK30">
        <f t="shared" si="27"/>
        <v>-102.95183376765365</v>
      </c>
      <c r="AL30">
        <f t="shared" si="40"/>
        <v>-582.60474098683221</v>
      </c>
      <c r="AN30">
        <f t="shared" si="9"/>
        <v>0</v>
      </c>
      <c r="AO30">
        <f t="shared" si="10"/>
        <v>0</v>
      </c>
      <c r="AP30">
        <f t="shared" si="11"/>
        <v>-8.4738710263289919E-3</v>
      </c>
      <c r="AQ30">
        <f t="shared" si="12"/>
        <v>-27.273007315874271</v>
      </c>
      <c r="AR30">
        <f t="shared" si="13"/>
        <v>-27.281481186900599</v>
      </c>
      <c r="AS30">
        <f t="shared" si="14"/>
        <v>-9.384082719894133</v>
      </c>
      <c r="AT30">
        <f t="shared" si="15"/>
        <v>-7.8698304201140061</v>
      </c>
      <c r="AU30">
        <f t="shared" si="16"/>
        <v>-44.535394326908737</v>
      </c>
      <c r="AW30">
        <v>27</v>
      </c>
      <c r="AX30">
        <f>IF(Z30&gt;0, (R30*SUMPRODUCT(K30:$K$98, X30:$X$98)-K30*$AZ$3)/Z30, 0)</f>
        <v>-151999.69680137548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</v>
      </c>
      <c r="S31">
        <f t="shared" si="1"/>
        <v>-279581.93105168553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-1347.9794478280003</v>
      </c>
      <c r="AC31">
        <f t="shared" si="30"/>
        <v>-1224.982394344257</v>
      </c>
      <c r="AE31">
        <f t="shared" si="2"/>
        <v>0</v>
      </c>
      <c r="AF31">
        <f t="shared" si="3"/>
        <v>0</v>
      </c>
      <c r="AG31">
        <f t="shared" si="4"/>
        <v>-5.4768489049717858E-2</v>
      </c>
      <c r="AH31">
        <f t="shared" si="5"/>
        <v>-219.90706857697668</v>
      </c>
      <c r="AI31">
        <f t="shared" si="39"/>
        <v>-219.96183706602639</v>
      </c>
      <c r="AJ31">
        <f t="shared" si="7"/>
        <v>-122.99705348374323</v>
      </c>
      <c r="AK31">
        <f t="shared" si="27"/>
        <v>-94.358561347960034</v>
      </c>
      <c r="AL31">
        <f t="shared" si="40"/>
        <v>-437.31745189772971</v>
      </c>
      <c r="AN31">
        <f t="shared" si="9"/>
        <v>0</v>
      </c>
      <c r="AO31">
        <f t="shared" si="10"/>
        <v>0</v>
      </c>
      <c r="AP31">
        <f t="shared" si="11"/>
        <v>-3.7380406917823209E-3</v>
      </c>
      <c r="AQ31">
        <f t="shared" si="12"/>
        <v>-15.009024075962508</v>
      </c>
      <c r="AR31">
        <f t="shared" si="13"/>
        <v>-15.012762116654288</v>
      </c>
      <c r="AS31">
        <f t="shared" si="14"/>
        <v>-8.3947539701924132</v>
      </c>
      <c r="AT31">
        <f t="shared" si="15"/>
        <v>-6.4401291336798367</v>
      </c>
      <c r="AU31">
        <f t="shared" si="16"/>
        <v>-29.847645220526541</v>
      </c>
      <c r="AW31">
        <v>28</v>
      </c>
      <c r="AX31">
        <f>IF(Z31&gt;0, (R31*SUMPRODUCT(K31:$K$98, X31:$X$98)-K31*$AZ$3)/Z31, 0)</f>
        <v>-279581.93105168553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</v>
      </c>
      <c r="S32">
        <f t="shared" si="1"/>
        <v>-583176.35149789718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-1224.982394344257</v>
      </c>
      <c r="AC32">
        <f t="shared" si="30"/>
        <v>-1105.8217212777038</v>
      </c>
      <c r="AE32">
        <f t="shared" si="2"/>
        <v>0</v>
      </c>
      <c r="AF32">
        <f t="shared" si="3"/>
        <v>0</v>
      </c>
      <c r="AG32">
        <f t="shared" si="4"/>
        <v>-2.3702558377868551E-2</v>
      </c>
      <c r="AH32">
        <f t="shared" si="5"/>
        <v>-122.07298312540851</v>
      </c>
      <c r="AI32">
        <f t="shared" si="39"/>
        <v>-122.09668568378638</v>
      </c>
      <c r="AJ32">
        <f t="shared" si="7"/>
        <v>-119.16067306655327</v>
      </c>
      <c r="AK32">
        <f t="shared" si="27"/>
        <v>-85.748767604098006</v>
      </c>
      <c r="AL32">
        <f t="shared" si="40"/>
        <v>-327.00612635443764</v>
      </c>
      <c r="AN32">
        <f t="shared" si="9"/>
        <v>0</v>
      </c>
      <c r="AO32">
        <f t="shared" si="10"/>
        <v>0</v>
      </c>
      <c r="AP32">
        <f t="shared" si="11"/>
        <v>-1.4444099356922854E-3</v>
      </c>
      <c r="AQ32">
        <f t="shared" si="12"/>
        <v>-7.4390041317469207</v>
      </c>
      <c r="AR32">
        <f t="shared" si="13"/>
        <v>-7.4404485416826134</v>
      </c>
      <c r="AS32">
        <f t="shared" si="14"/>
        <v>-7.2615309021585563</v>
      </c>
      <c r="AT32">
        <f t="shared" si="15"/>
        <v>-5.2254431747913994</v>
      </c>
      <c r="AU32">
        <f t="shared" si="16"/>
        <v>-19.927422618632569</v>
      </c>
      <c r="AW32">
        <v>29</v>
      </c>
      <c r="AX32">
        <f>IF(Z32&gt;0, (R32*SUMPRODUCT(K32:$K$98, X32:$X$98)-K32*$AZ$3)/Z32, 0)</f>
        <v>-583176.35149789718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</v>
      </c>
      <c r="S33">
        <f t="shared" si="1"/>
        <v>-1440684.461543133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-1105.8217212777038</v>
      </c>
      <c r="AC33">
        <f t="shared" si="30"/>
        <v>-993.46635296077602</v>
      </c>
      <c r="AE33">
        <f t="shared" si="2"/>
        <v>0</v>
      </c>
      <c r="AF33">
        <f t="shared" si="3"/>
        <v>0</v>
      </c>
      <c r="AG33">
        <f t="shared" si="4"/>
        <v>-8.6197427288889419E-3</v>
      </c>
      <c r="AH33">
        <f t="shared" si="5"/>
        <v>-59.383160260803699</v>
      </c>
      <c r="AI33">
        <f t="shared" si="39"/>
        <v>-59.391780003532588</v>
      </c>
      <c r="AJ33">
        <f t="shared" si="7"/>
        <v>-112.35536831692775</v>
      </c>
      <c r="AK33">
        <f t="shared" si="27"/>
        <v>-77.407520489439278</v>
      </c>
      <c r="AL33">
        <f t="shared" si="40"/>
        <v>-249.15466880989959</v>
      </c>
      <c r="AN33">
        <f t="shared" si="9"/>
        <v>0</v>
      </c>
      <c r="AO33">
        <f t="shared" si="10"/>
        <v>0</v>
      </c>
      <c r="AP33">
        <f t="shared" si="11"/>
        <v>-4.6899857519870137E-4</v>
      </c>
      <c r="AQ33">
        <f t="shared" si="12"/>
        <v>-3.2310265432600604</v>
      </c>
      <c r="AR33">
        <f t="shared" si="13"/>
        <v>-3.2314955418352591</v>
      </c>
      <c r="AS33">
        <f t="shared" si="14"/>
        <v>-6.1132343869103609</v>
      </c>
      <c r="AT33">
        <f t="shared" si="15"/>
        <v>-4.2117285818216965</v>
      </c>
      <c r="AU33">
        <f t="shared" si="16"/>
        <v>-13.556458510567316</v>
      </c>
      <c r="AW33">
        <v>30</v>
      </c>
      <c r="AX33">
        <f>IF(Z33&gt;0, (R33*SUMPRODUCT(K33:$K$98, X33:$X$98)-K33*$AZ$3)/Z33, 0)</f>
        <v>-1440684.461543133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</v>
      </c>
      <c r="S34">
        <f t="shared" si="1"/>
        <v>-4464530.4545589229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-993.46635296077602</v>
      </c>
      <c r="AC34">
        <f t="shared" si="30"/>
        <v>-889.7381183891481</v>
      </c>
      <c r="AE34">
        <f t="shared" si="2"/>
        <v>0</v>
      </c>
      <c r="AF34">
        <f t="shared" si="3"/>
        <v>0</v>
      </c>
      <c r="AG34">
        <f t="shared" si="4"/>
        <v>-2.4911301631972251E-3</v>
      </c>
      <c r="AH34">
        <f t="shared" si="5"/>
        <v>-24.169660553611308</v>
      </c>
      <c r="AI34">
        <f t="shared" si="39"/>
        <v>-24.172151683774505</v>
      </c>
      <c r="AJ34">
        <f t="shared" si="7"/>
        <v>-103.72823457162792</v>
      </c>
      <c r="AK34">
        <f t="shared" si="27"/>
        <v>-69.542644707254325</v>
      </c>
      <c r="AL34">
        <f t="shared" si="40"/>
        <v>-197.44303096265674</v>
      </c>
      <c r="AN34">
        <f t="shared" si="9"/>
        <v>0</v>
      </c>
      <c r="AO34">
        <f t="shared" si="10"/>
        <v>0</v>
      </c>
      <c r="AP34">
        <f t="shared" si="11"/>
        <v>-1.2101957327176121E-4</v>
      </c>
      <c r="AQ34">
        <f t="shared" si="12"/>
        <v>-1.1741666692226491</v>
      </c>
      <c r="AR34">
        <f t="shared" si="13"/>
        <v>-1.1742876887959208</v>
      </c>
      <c r="AS34">
        <f t="shared" si="14"/>
        <v>-5.0391372034853061</v>
      </c>
      <c r="AT34">
        <f t="shared" si="15"/>
        <v>-3.3783947988731882</v>
      </c>
      <c r="AU34">
        <f t="shared" si="16"/>
        <v>-9.5918196911544147</v>
      </c>
      <c r="AW34">
        <v>31</v>
      </c>
      <c r="AX34">
        <f>IF(Z34&gt;0, (R34*SUMPRODUCT(K34:$K$98, X34:$X$98)-K34*$AZ$3)/Z34, 0)</f>
        <v>-4464530.4545589229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-18916575.246772286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-889.7381183891481</v>
      </c>
      <c r="AC35">
        <f t="shared" si="30"/>
        <v>-795.41294477722079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-5.2560580760578027E-4</v>
      </c>
      <c r="AH35">
        <f t="shared" ref="AH35:AH69" si="46">-X35*R35</f>
        <v>-7.7624522158378904</v>
      </c>
      <c r="AI35">
        <f t="shared" si="39"/>
        <v>-7.7629778216454959</v>
      </c>
      <c r="AJ35">
        <f t="shared" ref="AJ35:AJ69" si="47">AB35-AC35</f>
        <v>-94.325173611927312</v>
      </c>
      <c r="AK35">
        <f t="shared" si="27"/>
        <v>-62.281668287240372</v>
      </c>
      <c r="AL35">
        <f t="shared" si="40"/>
        <v>-164.36981972081318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-2.279824043510956E-5</v>
      </c>
      <c r="AQ35">
        <f t="shared" ref="AQ35:AQ69" si="51">AH35*$K35</f>
        <v>-0.33669767232757458</v>
      </c>
      <c r="AR35">
        <f t="shared" ref="AR35:AR69" si="52">AI35*$K35</f>
        <v>-0.33672047056800963</v>
      </c>
      <c r="AS35">
        <f t="shared" ref="AS35:AS69" si="53">AJ35*$K35</f>
        <v>-4.09137029304111</v>
      </c>
      <c r="AT35">
        <f t="shared" ref="AT35:AT69" si="54">AK35*$K35</f>
        <v>-2.7014778523475145</v>
      </c>
      <c r="AU35">
        <f t="shared" ref="AU35:AU69" si="55">AL35*$K35</f>
        <v>-7.1295686159566349</v>
      </c>
      <c r="AW35">
        <v>32</v>
      </c>
      <c r="AX35">
        <f>IF(Z35&gt;0, (R35*SUMPRODUCT(K35:$K$98, X35:$X$98)-K35*$AZ$3)/Z35, 0)</f>
        <v>-18916575.246772286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41"/>
        <v>50000</v>
      </c>
      <c r="S36">
        <f t="shared" si="42"/>
        <v>-80984533.477121115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-795.41294477722079</v>
      </c>
      <c r="AC36">
        <f t="shared" si="30"/>
        <v>-710.48237434137843</v>
      </c>
      <c r="AE36">
        <f t="shared" si="43"/>
        <v>0</v>
      </c>
      <c r="AF36">
        <f t="shared" si="44"/>
        <v>0</v>
      </c>
      <c r="AG36">
        <f t="shared" si="45"/>
        <v>-1.0966328134465582E-4</v>
      </c>
      <c r="AH36">
        <f t="shared" si="46"/>
        <v>-1.6427458727402666</v>
      </c>
      <c r="AI36">
        <f t="shared" si="39"/>
        <v>-1.6428555360216113</v>
      </c>
      <c r="AJ36">
        <f t="shared" si="47"/>
        <v>-84.930570435842355</v>
      </c>
      <c r="AK36">
        <f t="shared" ref="AK36:AK69" si="59">G36*SUM(AB36:AB36, AE36:AF36)</f>
        <v>-55.678906134405459</v>
      </c>
      <c r="AL36">
        <f t="shared" si="40"/>
        <v>-142.25233210626942</v>
      </c>
      <c r="AN36">
        <f t="shared" si="48"/>
        <v>0</v>
      </c>
      <c r="AO36">
        <f t="shared" si="49"/>
        <v>0</v>
      </c>
      <c r="AP36">
        <f t="shared" si="50"/>
        <v>-4.2470208030503497E-6</v>
      </c>
      <c r="AQ36">
        <f t="shared" si="51"/>
        <v>-6.3619981183364538E-2</v>
      </c>
      <c r="AR36">
        <f t="shared" si="52"/>
        <v>-6.3624228204167591E-2</v>
      </c>
      <c r="AS36">
        <f t="shared" si="53"/>
        <v>-3.2891766052697404</v>
      </c>
      <c r="AT36">
        <f t="shared" si="54"/>
        <v>-2.1563231534237826</v>
      </c>
      <c r="AU36">
        <f t="shared" si="55"/>
        <v>-5.5091239868976905</v>
      </c>
      <c r="AW36">
        <v>33</v>
      </c>
      <c r="AX36">
        <f>IF(Z36&gt;0, (R36*SUMPRODUCT(K36:$K$98, X36:$X$98)-K36*$AZ$3)/Z36, 0)</f>
        <v>-80984533.477121115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41"/>
        <v>50000</v>
      </c>
      <c r="S37">
        <f t="shared" si="42"/>
        <v>-350861133.14355397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-710.48237434137843</v>
      </c>
      <c r="AC37">
        <f t="shared" si="30"/>
        <v>-634.41450494026742</v>
      </c>
      <c r="AE37">
        <f t="shared" si="43"/>
        <v>0</v>
      </c>
      <c r="AF37">
        <f t="shared" si="44"/>
        <v>0</v>
      </c>
      <c r="AG37">
        <f t="shared" si="45"/>
        <v>-2.2602051246607382E-5</v>
      </c>
      <c r="AH37">
        <f t="shared" si="46"/>
        <v>-0.34385838913840755</v>
      </c>
      <c r="AI37">
        <f t="shared" si="39"/>
        <v>-0.34388099118965415</v>
      </c>
      <c r="AJ37">
        <f t="shared" si="47"/>
        <v>-76.067869401111011</v>
      </c>
      <c r="AK37">
        <f t="shared" si="59"/>
        <v>-49.733766203896494</v>
      </c>
      <c r="AL37">
        <f t="shared" si="40"/>
        <v>-126.14551659619715</v>
      </c>
      <c r="AN37">
        <f t="shared" si="48"/>
        <v>0</v>
      </c>
      <c r="AO37">
        <f t="shared" si="49"/>
        <v>0</v>
      </c>
      <c r="AP37">
        <f t="shared" si="50"/>
        <v>-7.8154319179628967E-7</v>
      </c>
      <c r="AQ37">
        <f t="shared" si="51"/>
        <v>-1.1890079357885721E-2</v>
      </c>
      <c r="AR37">
        <f t="shared" si="52"/>
        <v>-1.1890860901077516E-2</v>
      </c>
      <c r="AS37">
        <f t="shared" si="53"/>
        <v>-2.6303066388193965</v>
      </c>
      <c r="AT37">
        <f t="shared" si="54"/>
        <v>-1.7197149920133041</v>
      </c>
      <c r="AU37">
        <f t="shared" si="55"/>
        <v>-4.3619124917337784</v>
      </c>
      <c r="AW37">
        <v>34</v>
      </c>
      <c r="AX37">
        <f>IF(Z37&gt;0, (R37*SUMPRODUCT(K37:$K$98, X37:$X$98)-K37*$AZ$3)/Z37, 0)</f>
        <v>-350861133.14355397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41"/>
        <v>50000</v>
      </c>
      <c r="S38">
        <f t="shared" si="42"/>
        <v>-1540887178.6512842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-634.41450494026742</v>
      </c>
      <c r="AC38">
        <f t="shared" si="30"/>
        <v>-566.45185092829104</v>
      </c>
      <c r="AE38">
        <f t="shared" si="43"/>
        <v>0</v>
      </c>
      <c r="AF38">
        <f t="shared" si="44"/>
        <v>0</v>
      </c>
      <c r="AG38">
        <f t="shared" si="45"/>
        <v>-4.5951762300996136E-6</v>
      </c>
      <c r="AH38">
        <f t="shared" si="46"/>
        <v>-7.1123418016166784E-2</v>
      </c>
      <c r="AI38">
        <f t="shared" si="39"/>
        <v>-7.112801319239688E-2</v>
      </c>
      <c r="AJ38">
        <f t="shared" si="47"/>
        <v>-67.962654011976383</v>
      </c>
      <c r="AK38">
        <f t="shared" si="59"/>
        <v>-44.409015345818723</v>
      </c>
      <c r="AL38">
        <f t="shared" si="40"/>
        <v>-112.44279737098751</v>
      </c>
      <c r="AN38">
        <f t="shared" si="48"/>
        <v>0</v>
      </c>
      <c r="AO38">
        <f t="shared" si="49"/>
        <v>0</v>
      </c>
      <c r="AP38">
        <f t="shared" si="50"/>
        <v>-1.4186957834656551E-7</v>
      </c>
      <c r="AQ38">
        <f t="shared" si="51"/>
        <v>-2.1958351147506193E-3</v>
      </c>
      <c r="AR38">
        <f t="shared" si="52"/>
        <v>-2.1959769843289656E-3</v>
      </c>
      <c r="AS38">
        <f t="shared" si="53"/>
        <v>-2.098250988685932</v>
      </c>
      <c r="AT38">
        <f t="shared" si="54"/>
        <v>-1.3710656493713806</v>
      </c>
      <c r="AU38">
        <f t="shared" si="55"/>
        <v>-3.4715126150416418</v>
      </c>
      <c r="AW38">
        <v>35</v>
      </c>
      <c r="AX38">
        <f>IF(Z38&gt;0, (R38*SUMPRODUCT(K38:$K$98, X38:$X$98)-K38*$AZ$3)/Z38, 0)</f>
        <v>-1540887178.6512842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41"/>
        <v>50000</v>
      </c>
      <c r="S39">
        <f t="shared" si="42"/>
        <v>-6871576610.2694292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-566.45185092829104</v>
      </c>
      <c r="AC39">
        <f t="shared" si="30"/>
        <v>-505.76248953900017</v>
      </c>
      <c r="AE39">
        <f t="shared" si="43"/>
        <v>0</v>
      </c>
      <c r="AF39">
        <f t="shared" si="44"/>
        <v>0</v>
      </c>
      <c r="AG39">
        <f t="shared" si="45"/>
        <v>-9.2002628767746801E-7</v>
      </c>
      <c r="AH39">
        <f t="shared" si="46"/>
        <v>-1.4516792720484596E-2</v>
      </c>
      <c r="AI39">
        <f t="shared" si="39"/>
        <v>-1.4517712746772273E-2</v>
      </c>
      <c r="AJ39">
        <f t="shared" si="47"/>
        <v>-60.689361389290866</v>
      </c>
      <c r="AK39">
        <f t="shared" si="59"/>
        <v>-39.651629564980375</v>
      </c>
      <c r="AL39">
        <f t="shared" si="40"/>
        <v>-100.35550866701801</v>
      </c>
      <c r="AN39">
        <f t="shared" si="48"/>
        <v>0</v>
      </c>
      <c r="AO39">
        <f t="shared" si="49"/>
        <v>0</v>
      </c>
      <c r="AP39">
        <f t="shared" si="50"/>
        <v>-2.5361172036852762E-8</v>
      </c>
      <c r="AQ39">
        <f t="shared" si="51"/>
        <v>-4.0016560672080263E-4</v>
      </c>
      <c r="AR39">
        <f t="shared" si="52"/>
        <v>-4.0019096789283947E-4</v>
      </c>
      <c r="AS39">
        <f t="shared" si="53"/>
        <v>-1.6729449534382363</v>
      </c>
      <c r="AT39">
        <f t="shared" si="54"/>
        <v>-1.0930250715744332</v>
      </c>
      <c r="AU39">
        <f t="shared" si="55"/>
        <v>-2.7663702159805625</v>
      </c>
      <c r="AW39">
        <v>36</v>
      </c>
      <c r="AX39">
        <f>IF(Z39&gt;0, (R39*SUMPRODUCT(K39:$K$98, X39:$X$98)-K39*$AZ$3)/Z39, 0)</f>
        <v>-6871576610.2694292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41"/>
        <v>50000</v>
      </c>
      <c r="S40">
        <f t="shared" si="42"/>
        <v>-31121036938.520653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-505.76248953900017</v>
      </c>
      <c r="AC40">
        <f t="shared" si="30"/>
        <v>-451.57399932567336</v>
      </c>
      <c r="AE40">
        <f t="shared" si="43"/>
        <v>0</v>
      </c>
      <c r="AF40">
        <f t="shared" si="44"/>
        <v>0</v>
      </c>
      <c r="AG40">
        <f t="shared" si="45"/>
        <v>-1.81378114190794E-7</v>
      </c>
      <c r="AH40">
        <f t="shared" si="46"/>
        <v>-2.9177916424395975E-3</v>
      </c>
      <c r="AI40">
        <f t="shared" si="39"/>
        <v>-2.9179730205537882E-3</v>
      </c>
      <c r="AJ40">
        <f t="shared" si="47"/>
        <v>-54.188490213326816</v>
      </c>
      <c r="AK40">
        <f t="shared" si="59"/>
        <v>-35.403374267730015</v>
      </c>
      <c r="AL40">
        <f t="shared" si="40"/>
        <v>-89.594782454077375</v>
      </c>
      <c r="AN40">
        <f t="shared" si="48"/>
        <v>0</v>
      </c>
      <c r="AO40">
        <f t="shared" si="49"/>
        <v>0</v>
      </c>
      <c r="AP40">
        <f t="shared" si="50"/>
        <v>-4.4641208503292592E-9</v>
      </c>
      <c r="AQ40">
        <f t="shared" si="51"/>
        <v>-7.1813374871840938E-5</v>
      </c>
      <c r="AR40">
        <f t="shared" si="52"/>
        <v>-7.1817838992691273E-5</v>
      </c>
      <c r="AS40">
        <f t="shared" si="53"/>
        <v>-1.3336998793289543</v>
      </c>
      <c r="AT40">
        <f t="shared" si="54"/>
        <v>-0.87135618288728267</v>
      </c>
      <c r="AU40">
        <f t="shared" si="55"/>
        <v>-2.2051278800552296</v>
      </c>
      <c r="AW40">
        <v>37</v>
      </c>
      <c r="AX40">
        <f>IF(Z40&gt;0, (R40*SUMPRODUCT(K40:$K$98, X40:$X$98)-K40*$AZ$3)/Z40, 0)</f>
        <v>-31121036938.520653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41"/>
        <v>50000</v>
      </c>
      <c r="S41">
        <f t="shared" si="42"/>
        <v>-143357451726.40469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-451.57399932567336</v>
      </c>
      <c r="AC41">
        <f t="shared" si="30"/>
        <v>-403.19113330071468</v>
      </c>
      <c r="AE41">
        <f t="shared" si="43"/>
        <v>0</v>
      </c>
      <c r="AF41">
        <f t="shared" si="44"/>
        <v>0</v>
      </c>
      <c r="AG41">
        <f t="shared" si="45"/>
        <v>-3.5156101797048391E-8</v>
      </c>
      <c r="AH41">
        <f t="shared" si="46"/>
        <v>-5.7763292500735068E-4</v>
      </c>
      <c r="AI41">
        <f t="shared" si="39"/>
        <v>-5.7766808110914776E-4</v>
      </c>
      <c r="AJ41">
        <f t="shared" si="47"/>
        <v>-48.382866024958673</v>
      </c>
      <c r="AK41">
        <f t="shared" si="59"/>
        <v>-31.610179952797139</v>
      </c>
      <c r="AL41">
        <f t="shared" si="40"/>
        <v>-79.993623645836919</v>
      </c>
      <c r="AN41">
        <f t="shared" si="48"/>
        <v>0</v>
      </c>
      <c r="AO41">
        <f t="shared" si="49"/>
        <v>0</v>
      </c>
      <c r="AP41">
        <f t="shared" si="50"/>
        <v>-7.7256272733996461E-10</v>
      </c>
      <c r="AQ41">
        <f t="shared" si="51"/>
        <v>-1.2693604954304309E-5</v>
      </c>
      <c r="AR41">
        <f t="shared" si="52"/>
        <v>-1.2694377517031649E-5</v>
      </c>
      <c r="AS41">
        <f t="shared" si="53"/>
        <v>-1.063223651716255</v>
      </c>
      <c r="AT41">
        <f t="shared" si="54"/>
        <v>-0.69464034940558561</v>
      </c>
      <c r="AU41">
        <f t="shared" si="55"/>
        <v>-1.7578766954993574</v>
      </c>
      <c r="AW41">
        <v>38</v>
      </c>
      <c r="AX41">
        <f>IF(Z41&gt;0, (R41*SUMPRODUCT(K41:$K$98, X41:$X$98)-K41*$AZ$3)/Z41, 0)</f>
        <v>-143357451726.40469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41"/>
        <v>50000</v>
      </c>
      <c r="S42">
        <f t="shared" si="42"/>
        <v>-672425395517.00464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-403.19113330071468</v>
      </c>
      <c r="AC42">
        <f t="shared" si="30"/>
        <v>-359.99209435295052</v>
      </c>
      <c r="AE42">
        <f t="shared" si="43"/>
        <v>0</v>
      </c>
      <c r="AF42">
        <f t="shared" si="44"/>
        <v>0</v>
      </c>
      <c r="AG42">
        <f t="shared" si="45"/>
        <v>-6.692045257975515E-9</v>
      </c>
      <c r="AH42">
        <f t="shared" si="46"/>
        <v>-1.1244998208440957E-4</v>
      </c>
      <c r="AI42">
        <f t="shared" si="39"/>
        <v>-1.1245667412966754E-4</v>
      </c>
      <c r="AJ42">
        <f t="shared" si="47"/>
        <v>-43.199038947764166</v>
      </c>
      <c r="AK42">
        <f t="shared" si="59"/>
        <v>-28.22337933105003</v>
      </c>
      <c r="AL42">
        <f t="shared" si="40"/>
        <v>-71.422530735488323</v>
      </c>
      <c r="AN42">
        <f t="shared" si="48"/>
        <v>0</v>
      </c>
      <c r="AO42">
        <f t="shared" si="49"/>
        <v>0</v>
      </c>
      <c r="AP42">
        <f t="shared" si="50"/>
        <v>-1.3130276903052484E-10</v>
      </c>
      <c r="AQ42">
        <f t="shared" si="51"/>
        <v>-2.206349995544204E-6</v>
      </c>
      <c r="AR42">
        <f t="shared" si="52"/>
        <v>-2.2064812983132342E-6</v>
      </c>
      <c r="AS42">
        <f t="shared" si="53"/>
        <v>-0.84759639462074887</v>
      </c>
      <c r="AT42">
        <f t="shared" si="54"/>
        <v>-0.55376311945129253</v>
      </c>
      <c r="AU42">
        <f t="shared" si="55"/>
        <v>-1.4013617205533397</v>
      </c>
      <c r="AW42">
        <v>39</v>
      </c>
      <c r="AX42">
        <f>IF(Z42&gt;0, (R42*SUMPRODUCT(K42:$K$98, X42:$X$98)-K42*$AZ$3)/Z42, 0)</f>
        <v>-672425395517.00464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41"/>
        <v>50000</v>
      </c>
      <c r="S43">
        <f t="shared" si="42"/>
        <v>-3214687827364.8315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-359.99209435295052</v>
      </c>
      <c r="AC43">
        <f t="shared" si="30"/>
        <v>-321.42151473664939</v>
      </c>
      <c r="AE43">
        <f t="shared" si="43"/>
        <v>0</v>
      </c>
      <c r="AF43">
        <f t="shared" si="44"/>
        <v>0</v>
      </c>
      <c r="AG43">
        <f t="shared" si="45"/>
        <v>-1.2498162029939914E-9</v>
      </c>
      <c r="AH43">
        <f t="shared" si="46"/>
        <v>-2.1501234409607074E-5</v>
      </c>
      <c r="AI43">
        <f t="shared" si="39"/>
        <v>-2.1502484225810069E-5</v>
      </c>
      <c r="AJ43">
        <f t="shared" si="47"/>
        <v>-38.570579616301131</v>
      </c>
      <c r="AK43">
        <f t="shared" si="59"/>
        <v>-25.199446604706537</v>
      </c>
      <c r="AL43">
        <f t="shared" si="40"/>
        <v>-63.770047723491892</v>
      </c>
      <c r="AN43">
        <f t="shared" si="48"/>
        <v>0</v>
      </c>
      <c r="AO43">
        <f t="shared" si="49"/>
        <v>0</v>
      </c>
      <c r="AP43">
        <f t="shared" si="50"/>
        <v>-2.1894908953489759E-11</v>
      </c>
      <c r="AQ43">
        <f t="shared" si="51"/>
        <v>-3.7666944040111095E-7</v>
      </c>
      <c r="AR43">
        <f t="shared" si="52"/>
        <v>-3.7669133531006445E-7</v>
      </c>
      <c r="AS43">
        <f t="shared" si="53"/>
        <v>-0.67569881632131579</v>
      </c>
      <c r="AT43">
        <f t="shared" si="54"/>
        <v>-0.44145658198914295</v>
      </c>
      <c r="AU43">
        <f t="shared" si="55"/>
        <v>-1.117155775001794</v>
      </c>
      <c r="AW43">
        <v>40</v>
      </c>
      <c r="AX43">
        <f>IF(Z43&gt;0, (R43*SUMPRODUCT(K43:$K$98, X43:$X$98)-K43*$AZ$3)/Z43, 0)</f>
        <v>-3214687827364.8315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41"/>
        <v>50000</v>
      </c>
      <c r="S44">
        <f t="shared" si="42"/>
        <v>-15692304501145.402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-321.42151473664939</v>
      </c>
      <c r="AC44">
        <f t="shared" si="30"/>
        <v>-286.98349562880895</v>
      </c>
      <c r="AE44">
        <f t="shared" si="43"/>
        <v>0</v>
      </c>
      <c r="AF44">
        <f t="shared" si="44"/>
        <v>0</v>
      </c>
      <c r="AG44">
        <f t="shared" si="45"/>
        <v>-2.2860209570227693E-10</v>
      </c>
      <c r="AH44">
        <f t="shared" si="46"/>
        <v>-4.0348637810470983E-6</v>
      </c>
      <c r="AI44">
        <f t="shared" si="39"/>
        <v>-4.035092383142801E-6</v>
      </c>
      <c r="AJ44">
        <f t="shared" si="47"/>
        <v>-34.438019107840432</v>
      </c>
      <c r="AK44">
        <f t="shared" si="59"/>
        <v>-22.49950603156546</v>
      </c>
      <c r="AL44">
        <f t="shared" si="40"/>
        <v>-56.937529174498273</v>
      </c>
      <c r="AN44">
        <f t="shared" si="48"/>
        <v>0</v>
      </c>
      <c r="AO44">
        <f t="shared" si="49"/>
        <v>0</v>
      </c>
      <c r="AP44">
        <f t="shared" si="50"/>
        <v>-3.5756843829088553E-12</v>
      </c>
      <c r="AQ44">
        <f t="shared" si="51"/>
        <v>-6.3111404839631942E-8</v>
      </c>
      <c r="AR44">
        <f t="shared" si="52"/>
        <v>-6.3114980524014855E-8</v>
      </c>
      <c r="AS44">
        <f t="shared" si="53"/>
        <v>-0.53866298436123783</v>
      </c>
      <c r="AT44">
        <f t="shared" si="54"/>
        <v>-0.35192648647022395</v>
      </c>
      <c r="AU44">
        <f t="shared" si="55"/>
        <v>-0.89058953394644225</v>
      </c>
      <c r="AW44">
        <v>41</v>
      </c>
      <c r="AX44">
        <f>IF(Z44&gt;0, (R44*SUMPRODUCT(K44:$K$98, X44:$X$98)-K44*$AZ$3)/Z44, 0)</f>
        <v>-15692304501145.402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41"/>
        <v>50000</v>
      </c>
      <c r="S45">
        <f t="shared" si="42"/>
        <v>-78297194687963.047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-286.98349562880895</v>
      </c>
      <c r="AC45">
        <f t="shared" si="30"/>
        <v>-256.23526400932224</v>
      </c>
      <c r="AE45">
        <f t="shared" si="43"/>
        <v>0</v>
      </c>
      <c r="AF45">
        <f t="shared" si="44"/>
        <v>0</v>
      </c>
      <c r="AG45">
        <f t="shared" si="45"/>
        <v>-4.0907478395377672E-11</v>
      </c>
      <c r="AH45">
        <f t="shared" si="46"/>
        <v>-7.4163438539950587E-7</v>
      </c>
      <c r="AI45">
        <f t="shared" si="39"/>
        <v>-7.4167529287790124E-7</v>
      </c>
      <c r="AJ45">
        <f t="shared" si="47"/>
        <v>-30.748231619486717</v>
      </c>
      <c r="AK45">
        <f t="shared" si="59"/>
        <v>-20.088844694016629</v>
      </c>
      <c r="AL45">
        <f t="shared" si="40"/>
        <v>-50.837077055178639</v>
      </c>
      <c r="AN45">
        <f t="shared" si="48"/>
        <v>0</v>
      </c>
      <c r="AO45">
        <f t="shared" si="49"/>
        <v>0</v>
      </c>
      <c r="AP45">
        <f t="shared" si="50"/>
        <v>-5.7129925437682534E-13</v>
      </c>
      <c r="AQ45">
        <f t="shared" si="51"/>
        <v>-1.0357401336349006E-8</v>
      </c>
      <c r="AR45">
        <f t="shared" si="52"/>
        <v>-1.0357972635603384E-8</v>
      </c>
      <c r="AS45">
        <f t="shared" si="53"/>
        <v>-0.42941883701156219</v>
      </c>
      <c r="AT45">
        <f t="shared" si="54"/>
        <v>-0.28055364068297972</v>
      </c>
      <c r="AU45">
        <f t="shared" si="55"/>
        <v>-0.70997248805251456</v>
      </c>
      <c r="AW45">
        <v>42</v>
      </c>
      <c r="AX45">
        <f>IF(Z45&gt;0, (R45*SUMPRODUCT(K45:$K$98, X45:$X$98)-K45*$AZ$3)/Z45, 0)</f>
        <v>-78297194687963.047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41"/>
        <v>50000</v>
      </c>
      <c r="S46">
        <f t="shared" si="42"/>
        <v>-400048247051870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-256.23526400932224</v>
      </c>
      <c r="AC46">
        <f t="shared" si="30"/>
        <v>-228.7814857316456</v>
      </c>
      <c r="AE46">
        <f t="shared" si="43"/>
        <v>0</v>
      </c>
      <c r="AF46">
        <f t="shared" si="44"/>
        <v>0</v>
      </c>
      <c r="AG46">
        <f t="shared" si="45"/>
        <v>-7.1485591868492156E-12</v>
      </c>
      <c r="AH46">
        <f t="shared" si="46"/>
        <v>-1.3339937769829873E-7</v>
      </c>
      <c r="AI46">
        <f t="shared" si="39"/>
        <v>-1.3340652625748557E-7</v>
      </c>
      <c r="AJ46">
        <f t="shared" si="47"/>
        <v>-27.453778277676633</v>
      </c>
      <c r="AK46">
        <f t="shared" si="59"/>
        <v>-17.936468480652557</v>
      </c>
      <c r="AL46">
        <f t="shared" si="40"/>
        <v>-45.390246891735714</v>
      </c>
      <c r="AN46">
        <f t="shared" si="48"/>
        <v>0</v>
      </c>
      <c r="AO46">
        <f t="shared" si="49"/>
        <v>0</v>
      </c>
      <c r="AP46">
        <f t="shared" si="50"/>
        <v>-8.9137703752288635E-14</v>
      </c>
      <c r="AQ46">
        <f t="shared" si="51"/>
        <v>-1.6634001201089066E-9</v>
      </c>
      <c r="AR46">
        <f t="shared" si="52"/>
        <v>-1.6634892578126586E-9</v>
      </c>
      <c r="AS46">
        <f t="shared" si="53"/>
        <v>-0.34233006834418683</v>
      </c>
      <c r="AT46">
        <f t="shared" si="54"/>
        <v>-0.22365564472515209</v>
      </c>
      <c r="AU46">
        <f t="shared" si="55"/>
        <v>-0.56598571473282822</v>
      </c>
      <c r="AW46">
        <v>43</v>
      </c>
      <c r="AX46">
        <f>IF(Z46&gt;0, (R46*SUMPRODUCT(K46:$K$98, X46:$X$98)-K46*$AZ$3)/Z46, 0)</f>
        <v>-400048247051870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41"/>
        <v>50000</v>
      </c>
      <c r="S47">
        <f t="shared" si="42"/>
        <v>-2097310174638892.5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-228.7814857316456</v>
      </c>
      <c r="AC47">
        <f t="shared" si="30"/>
        <v>-204.26918369042147</v>
      </c>
      <c r="AE47">
        <f t="shared" si="43"/>
        <v>0</v>
      </c>
      <c r="AF47">
        <f t="shared" si="44"/>
        <v>0</v>
      </c>
      <c r="AG47">
        <f t="shared" si="45"/>
        <v>-1.2174473890443496E-12</v>
      </c>
      <c r="AH47">
        <f t="shared" si="46"/>
        <v>-2.3438504823745497E-8</v>
      </c>
      <c r="AI47">
        <f t="shared" si="39"/>
        <v>-2.3439722271134542E-8</v>
      </c>
      <c r="AJ47">
        <f t="shared" si="47"/>
        <v>-24.512302041224132</v>
      </c>
      <c r="AK47">
        <f t="shared" si="59"/>
        <v>-16.014704001215193</v>
      </c>
      <c r="AL47">
        <f t="shared" si="40"/>
        <v>-40.52700606587905</v>
      </c>
      <c r="AN47">
        <f t="shared" si="48"/>
        <v>0</v>
      </c>
      <c r="AO47">
        <f t="shared" si="49"/>
        <v>0</v>
      </c>
      <c r="AP47">
        <f t="shared" si="50"/>
        <v>-1.3554237926797796E-14</v>
      </c>
      <c r="AQ47">
        <f t="shared" si="51"/>
        <v>-2.6094850084554361E-10</v>
      </c>
      <c r="AR47">
        <f t="shared" si="52"/>
        <v>-2.6096205508347043E-10</v>
      </c>
      <c r="AS47">
        <f t="shared" si="53"/>
        <v>-0.27290343467004635</v>
      </c>
      <c r="AT47">
        <f t="shared" si="54"/>
        <v>-0.17829691066165981</v>
      </c>
      <c r="AU47">
        <f t="shared" si="55"/>
        <v>-0.45120034559266825</v>
      </c>
      <c r="AW47">
        <v>44</v>
      </c>
      <c r="AX47">
        <f>IF(Z47&gt;0, (R47*SUMPRODUCT(K47:$K$98, X47:$X$98)-K47*$AZ$3)/Z47, 0)</f>
        <v>-2097310174638892.5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41"/>
        <v>50000</v>
      </c>
      <c r="S48">
        <f t="shared" si="42"/>
        <v>-1.1295552912431634E+16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-204.26918369042147</v>
      </c>
      <c r="AC48">
        <f t="shared" si="30"/>
        <v>-182.38319972381856</v>
      </c>
      <c r="AE48">
        <f t="shared" si="43"/>
        <v>0</v>
      </c>
      <c r="AF48">
        <f t="shared" si="44"/>
        <v>0</v>
      </c>
      <c r="AG48">
        <f t="shared" si="45"/>
        <v>-2.0183075713262745E-13</v>
      </c>
      <c r="AH48">
        <f t="shared" si="46"/>
        <v>-4.0137686320851145E-9</v>
      </c>
      <c r="AI48">
        <f t="shared" si="39"/>
        <v>-4.0139704628422471E-9</v>
      </c>
      <c r="AJ48">
        <f t="shared" si="47"/>
        <v>-21.885983966602907</v>
      </c>
      <c r="AK48">
        <f t="shared" si="59"/>
        <v>-14.298842858329504</v>
      </c>
      <c r="AL48">
        <f t="shared" si="40"/>
        <v>-36.184826828946385</v>
      </c>
      <c r="AN48">
        <f t="shared" si="48"/>
        <v>0</v>
      </c>
      <c r="AO48">
        <f t="shared" si="49"/>
        <v>0</v>
      </c>
      <c r="AP48">
        <f t="shared" si="50"/>
        <v>-2.0062924042515107E-15</v>
      </c>
      <c r="AQ48">
        <f t="shared" si="51"/>
        <v>-3.9898743052743308E-11</v>
      </c>
      <c r="AR48">
        <f t="shared" si="52"/>
        <v>-3.9900749345147559E-11</v>
      </c>
      <c r="AS48">
        <f t="shared" si="53"/>
        <v>-0.21755694729377514</v>
      </c>
      <c r="AT48">
        <f t="shared" si="54"/>
        <v>-0.14213720556674694</v>
      </c>
      <c r="AU48">
        <f t="shared" si="55"/>
        <v>-0.35969415290042284</v>
      </c>
      <c r="AW48">
        <v>45</v>
      </c>
      <c r="AX48">
        <f>IF(Z48&gt;0, (R48*SUMPRODUCT(K48:$K$98, X48:$X$98)-K48*$AZ$3)/Z48, 0)</f>
        <v>-1.1295552912431634E+16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41"/>
        <v>50000</v>
      </c>
      <c r="S49">
        <f t="shared" si="42"/>
        <v>-6.2620976098618576E+16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-182.38319972381856</v>
      </c>
      <c r="AC49">
        <f t="shared" si="30"/>
        <v>-162.84214261058716</v>
      </c>
      <c r="AE49">
        <f t="shared" si="43"/>
        <v>0</v>
      </c>
      <c r="AF49">
        <f t="shared" si="44"/>
        <v>0</v>
      </c>
      <c r="AG49">
        <f t="shared" si="45"/>
        <v>-3.2505510285031209E-14</v>
      </c>
      <c r="AH49">
        <f t="shared" si="46"/>
        <v>-6.6922775710507995E-10</v>
      </c>
      <c r="AI49">
        <f t="shared" si="39"/>
        <v>-6.6926026261536502E-10</v>
      </c>
      <c r="AJ49">
        <f t="shared" si="47"/>
        <v>-19.541057113231403</v>
      </c>
      <c r="AK49">
        <f t="shared" si="59"/>
        <v>-12.766823980667301</v>
      </c>
      <c r="AL49">
        <f t="shared" si="40"/>
        <v>-32.307881094567961</v>
      </c>
      <c r="AN49">
        <f t="shared" si="48"/>
        <v>0</v>
      </c>
      <c r="AO49">
        <f t="shared" si="49"/>
        <v>0</v>
      </c>
      <c r="AP49">
        <f t="shared" si="50"/>
        <v>-2.8850001829893693E-16</v>
      </c>
      <c r="AQ49">
        <f t="shared" si="51"/>
        <v>-5.9396766418363793E-12</v>
      </c>
      <c r="AR49">
        <f t="shared" si="52"/>
        <v>-5.9399651418546792E-12</v>
      </c>
      <c r="AS49">
        <f t="shared" si="53"/>
        <v>-0.17343506640300135</v>
      </c>
      <c r="AT49">
        <f t="shared" si="54"/>
        <v>-0.1133109100501631</v>
      </c>
      <c r="AU49">
        <f t="shared" si="55"/>
        <v>-0.28674597645910438</v>
      </c>
      <c r="AW49">
        <v>46</v>
      </c>
      <c r="AX49">
        <f>IF(Z49&gt;0, (R49*SUMPRODUCT(K49:$K$98, X49:$X$98)-K49*$AZ$3)/Z49, 0)</f>
        <v>-6.2620976098618576E+16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41"/>
        <v>50000</v>
      </c>
      <c r="S50">
        <f t="shared" si="42"/>
        <v>-3.5773619695760333E+17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-162.84214261058716</v>
      </c>
      <c r="AC50">
        <f t="shared" si="30"/>
        <v>-145.39477018802941</v>
      </c>
      <c r="AE50">
        <f t="shared" si="43"/>
        <v>0</v>
      </c>
      <c r="AF50">
        <f t="shared" si="44"/>
        <v>0</v>
      </c>
      <c r="AG50">
        <f t="shared" si="45"/>
        <v>-5.0803766652826541E-15</v>
      </c>
      <c r="AH50">
        <f t="shared" si="46"/>
        <v>-1.0840031406759297E-10</v>
      </c>
      <c r="AI50">
        <f t="shared" si="39"/>
        <v>-1.0840539444425825E-10</v>
      </c>
      <c r="AJ50">
        <f t="shared" si="47"/>
        <v>-17.447372422557748</v>
      </c>
      <c r="AK50">
        <f t="shared" si="59"/>
        <v>-11.398949982741103</v>
      </c>
      <c r="AL50">
        <f t="shared" si="40"/>
        <v>-28.846322405407257</v>
      </c>
      <c r="AN50">
        <f t="shared" si="48"/>
        <v>0</v>
      </c>
      <c r="AO50">
        <f t="shared" si="49"/>
        <v>0</v>
      </c>
      <c r="AP50">
        <f t="shared" si="50"/>
        <v>-4.0259348888831964E-17</v>
      </c>
      <c r="AQ50">
        <f t="shared" si="51"/>
        <v>-8.5901624057305611E-13</v>
      </c>
      <c r="AR50">
        <f t="shared" si="52"/>
        <v>-8.590564999219449E-13</v>
      </c>
      <c r="AS50">
        <f t="shared" si="53"/>
        <v>-0.13826137308936276</v>
      </c>
      <c r="AT50">
        <f t="shared" si="54"/>
        <v>-9.0330763751743745E-2</v>
      </c>
      <c r="AU50">
        <f t="shared" si="55"/>
        <v>-0.22859213684196558</v>
      </c>
      <c r="AW50">
        <v>47</v>
      </c>
      <c r="AX50">
        <f>IF(Z50&gt;0, (R50*SUMPRODUCT(K50:$K$98, X50:$X$98)-K50*$AZ$3)/Z50, 0)</f>
        <v>-3.5773619695760333E+17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41"/>
        <v>50000</v>
      </c>
      <c r="S51">
        <f t="shared" si="42"/>
        <v>-2.1067666588304374E+18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-145.39477018802941</v>
      </c>
      <c r="AC51">
        <f t="shared" si="30"/>
        <v>-129.81675909645557</v>
      </c>
      <c r="AE51">
        <f t="shared" si="43"/>
        <v>0</v>
      </c>
      <c r="AF51">
        <f t="shared" si="44"/>
        <v>0</v>
      </c>
      <c r="AG51">
        <f t="shared" si="45"/>
        <v>-7.7023693245958954E-16</v>
      </c>
      <c r="AH51">
        <f t="shared" si="46"/>
        <v>-1.703734386468095E-11</v>
      </c>
      <c r="AI51">
        <f t="shared" si="39"/>
        <v>-1.703811410161341E-11</v>
      </c>
      <c r="AJ51">
        <f t="shared" si="47"/>
        <v>-15.578011091573842</v>
      </c>
      <c r="AK51">
        <f t="shared" si="59"/>
        <v>-10.17763391316206</v>
      </c>
      <c r="AL51">
        <f t="shared" si="40"/>
        <v>-25.755645004752942</v>
      </c>
      <c r="AN51">
        <f t="shared" si="48"/>
        <v>0</v>
      </c>
      <c r="AO51">
        <f t="shared" si="49"/>
        <v>0</v>
      </c>
      <c r="AP51">
        <f t="shared" si="50"/>
        <v>-5.4497571584145437E-18</v>
      </c>
      <c r="AQ51">
        <f t="shared" si="51"/>
        <v>-1.2054652636614052E-13</v>
      </c>
      <c r="AR51">
        <f t="shared" si="52"/>
        <v>-1.2055197612329893E-13</v>
      </c>
      <c r="AS51">
        <f t="shared" si="53"/>
        <v>-0.11022112012866871</v>
      </c>
      <c r="AT51">
        <f t="shared" si="54"/>
        <v>-7.2011131817400306E-2</v>
      </c>
      <c r="AU51">
        <f t="shared" si="55"/>
        <v>-0.18223225194618958</v>
      </c>
      <c r="AW51">
        <v>48</v>
      </c>
      <c r="AX51">
        <f>IF(Z51&gt;0, (R51*SUMPRODUCT(K51:$K$98, X51:$X$98)-K51*$AZ$3)/Z51, 0)</f>
        <v>-2.1067666588304374E+18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41"/>
        <v>50000</v>
      </c>
      <c r="S52">
        <f t="shared" si="42"/>
        <v>-1.281227000906188E+19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-129.81675909645557</v>
      </c>
      <c r="AC52">
        <f t="shared" si="30"/>
        <v>-115.90782062183544</v>
      </c>
      <c r="AE52">
        <f t="shared" si="43"/>
        <v>0</v>
      </c>
      <c r="AF52">
        <f t="shared" si="44"/>
        <v>0</v>
      </c>
      <c r="AG52">
        <f t="shared" si="45"/>
        <v>-1.1308283050140217E-16</v>
      </c>
      <c r="AH52">
        <f t="shared" si="46"/>
        <v>-2.5978069305343658E-12</v>
      </c>
      <c r="AI52">
        <f t="shared" si="39"/>
        <v>-2.5979200133648673E-12</v>
      </c>
      <c r="AJ52">
        <f t="shared" si="47"/>
        <v>-13.908938474620129</v>
      </c>
      <c r="AK52">
        <f t="shared" si="59"/>
        <v>-9.0871731367518915</v>
      </c>
      <c r="AL52">
        <f t="shared" si="40"/>
        <v>-22.996111611374616</v>
      </c>
      <c r="AN52">
        <f t="shared" si="48"/>
        <v>0</v>
      </c>
      <c r="AO52">
        <f t="shared" si="49"/>
        <v>0</v>
      </c>
      <c r="AP52">
        <f t="shared" si="50"/>
        <v>-7.1438357268436046E-19</v>
      </c>
      <c r="AQ52">
        <f t="shared" si="51"/>
        <v>-1.641124994794255E-14</v>
      </c>
      <c r="AR52">
        <f t="shared" si="52"/>
        <v>-1.6411964331515236E-14</v>
      </c>
      <c r="AS52">
        <f t="shared" si="53"/>
        <v>-8.7867602143394188E-2</v>
      </c>
      <c r="AT52">
        <f t="shared" si="54"/>
        <v>-5.7406833400351333E-2</v>
      </c>
      <c r="AU52">
        <f t="shared" si="55"/>
        <v>-0.1452744355437619</v>
      </c>
      <c r="AW52">
        <v>49</v>
      </c>
      <c r="AX52">
        <f>IF(Z52&gt;0, (R52*SUMPRODUCT(K52:$K$98, X52:$X$98)-K52*$AZ$3)/Z52, 0)</f>
        <v>-1.281227000906188E+19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41"/>
        <v>50000</v>
      </c>
      <c r="S53">
        <f t="shared" si="42"/>
        <v>-8.0595720531241927E+19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-115.90782062183544</v>
      </c>
      <c r="AC53">
        <f t="shared" si="30"/>
        <v>-103.48912555521021</v>
      </c>
      <c r="AE53">
        <f t="shared" si="43"/>
        <v>0</v>
      </c>
      <c r="AF53">
        <f t="shared" si="44"/>
        <v>0</v>
      </c>
      <c r="AG53">
        <f t="shared" si="45"/>
        <v>-1.6050654562219273E-17</v>
      </c>
      <c r="AH53">
        <f t="shared" si="46"/>
        <v>-3.8360539053667553E-13</v>
      </c>
      <c r="AI53">
        <f t="shared" si="39"/>
        <v>-3.8362144119123775E-13</v>
      </c>
      <c r="AJ53">
        <f t="shared" si="47"/>
        <v>-12.418695066625233</v>
      </c>
      <c r="AK53">
        <f t="shared" si="59"/>
        <v>-8.113547443528482</v>
      </c>
      <c r="AL53">
        <f t="shared" si="40"/>
        <v>-20.532242510154099</v>
      </c>
      <c r="AN53">
        <f t="shared" si="48"/>
        <v>0</v>
      </c>
      <c r="AO53">
        <f t="shared" si="49"/>
        <v>0</v>
      </c>
      <c r="AP53">
        <f t="shared" si="50"/>
        <v>-9.0533542499332546E-20</v>
      </c>
      <c r="AQ53">
        <f t="shared" si="51"/>
        <v>-2.1637220334223729E-15</v>
      </c>
      <c r="AR53">
        <f t="shared" si="52"/>
        <v>-2.1638125669648721E-15</v>
      </c>
      <c r="AS53">
        <f t="shared" si="53"/>
        <v>-7.0047514463803431E-2</v>
      </c>
      <c r="AT53">
        <f t="shared" si="54"/>
        <v>-4.5764376116351549E-2</v>
      </c>
      <c r="AU53">
        <f t="shared" si="55"/>
        <v>-0.11581189058015715</v>
      </c>
      <c r="AW53">
        <v>50</v>
      </c>
      <c r="AX53">
        <f>IF(Z53&gt;0, (R53*SUMPRODUCT(K53:$K$98, X53:$X$98)-K53*$AZ$3)/Z53, 0)</f>
        <v>-8.0595720531241927E+19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41"/>
        <v>50000</v>
      </c>
      <c r="S54">
        <f t="shared" si="42"/>
        <v>-5.2523493225076969E+20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-103.48912555521021</v>
      </c>
      <c r="AC54">
        <f t="shared" si="30"/>
        <v>-92.401004960009132</v>
      </c>
      <c r="AE54">
        <f t="shared" si="43"/>
        <v>0</v>
      </c>
      <c r="AF54">
        <f t="shared" si="44"/>
        <v>0</v>
      </c>
      <c r="AG54">
        <f t="shared" si="45"/>
        <v>-2.199039879260471E-18</v>
      </c>
      <c r="AH54">
        <f t="shared" si="46"/>
        <v>-5.4764432549346435E-14</v>
      </c>
      <c r="AI54">
        <f t="shared" si="39"/>
        <v>-5.4766631589225697E-14</v>
      </c>
      <c r="AJ54">
        <f t="shared" si="47"/>
        <v>-11.088120595201076</v>
      </c>
      <c r="AK54">
        <f t="shared" si="59"/>
        <v>-7.2442387888647151</v>
      </c>
      <c r="AL54">
        <f t="shared" si="40"/>
        <v>-18.332359384065846</v>
      </c>
      <c r="AN54">
        <f t="shared" si="48"/>
        <v>0</v>
      </c>
      <c r="AO54">
        <f t="shared" si="49"/>
        <v>0</v>
      </c>
      <c r="AP54">
        <f t="shared" si="50"/>
        <v>-1.1074696895816406E-20</v>
      </c>
      <c r="AQ54">
        <f t="shared" si="51"/>
        <v>-2.7580195196794587E-16</v>
      </c>
      <c r="AR54">
        <f t="shared" si="52"/>
        <v>-2.7581302666484167E-16</v>
      </c>
      <c r="AS54">
        <f t="shared" si="53"/>
        <v>-5.5841449668210509E-2</v>
      </c>
      <c r="AT54">
        <f t="shared" si="54"/>
        <v>-3.6483080449897592E-2</v>
      </c>
      <c r="AU54">
        <f t="shared" si="55"/>
        <v>-9.2324530118108386E-2</v>
      </c>
      <c r="AW54">
        <v>51</v>
      </c>
      <c r="AX54">
        <f>IF(Z54&gt;0, (R54*SUMPRODUCT(K54:$K$98, X54:$X$98)-K54*$AZ$3)/Z54, 0)</f>
        <v>-5.2523493225076969E+20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41"/>
        <v>50000</v>
      </c>
      <c r="S55">
        <f t="shared" si="42"/>
        <v>-3.5512709471643925E+21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-92.401004960009132</v>
      </c>
      <c r="AC55">
        <f t="shared" si="30"/>
        <v>-82.500897285722431</v>
      </c>
      <c r="AE55">
        <f t="shared" si="43"/>
        <v>0</v>
      </c>
      <c r="AF55">
        <f t="shared" si="44"/>
        <v>0</v>
      </c>
      <c r="AG55">
        <f t="shared" si="45"/>
        <v>-2.9039215295441439E-19</v>
      </c>
      <c r="AH55">
        <f t="shared" si="46"/>
        <v>-7.5466293100538077E-15</v>
      </c>
      <c r="AI55">
        <f t="shared" si="39"/>
        <v>-7.5469197022067619E-15</v>
      </c>
      <c r="AJ55">
        <f t="shared" si="47"/>
        <v>-9.9001076742867014</v>
      </c>
      <c r="AK55">
        <f t="shared" si="59"/>
        <v>-6.4680703472006398</v>
      </c>
      <c r="AL55">
        <f t="shared" si="40"/>
        <v>-16.368178021487349</v>
      </c>
      <c r="AN55">
        <f t="shared" si="48"/>
        <v>0</v>
      </c>
      <c r="AO55">
        <f t="shared" si="49"/>
        <v>0</v>
      </c>
      <c r="AP55">
        <f t="shared" si="50"/>
        <v>-1.3057667255899466E-21</v>
      </c>
      <c r="AQ55">
        <f t="shared" si="51"/>
        <v>-3.393389712213393E-17</v>
      </c>
      <c r="AR55">
        <f t="shared" si="52"/>
        <v>-3.3935202888859521E-17</v>
      </c>
      <c r="AS55">
        <f t="shared" si="53"/>
        <v>-4.4516461789070996E-2</v>
      </c>
      <c r="AT55">
        <f t="shared" si="54"/>
        <v>-2.9084088368859694E-2</v>
      </c>
      <c r="AU55">
        <f t="shared" si="55"/>
        <v>-7.3600550157930725E-2</v>
      </c>
      <c r="AW55">
        <v>52</v>
      </c>
      <c r="AX55">
        <f>IF(Z55&gt;0, (R55*SUMPRODUCT(K55:$K$98, X55:$X$98)-K55*$AZ$3)/Z55, 0)</f>
        <v>-3.5512709471643925E+21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41"/>
        <v>50000</v>
      </c>
      <c r="S56">
        <f t="shared" si="42"/>
        <v>-2.4951903280653692E+22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-82.500897285722431</v>
      </c>
      <c r="AC56">
        <f t="shared" si="30"/>
        <v>-73.661515433680734</v>
      </c>
      <c r="AE56">
        <f t="shared" si="43"/>
        <v>0</v>
      </c>
      <c r="AF56">
        <f t="shared" si="44"/>
        <v>0</v>
      </c>
      <c r="AG56">
        <f t="shared" si="45"/>
        <v>-3.6901751844915247E-20</v>
      </c>
      <c r="AH56">
        <f t="shared" si="46"/>
        <v>-1.0023459183198201E-15</v>
      </c>
      <c r="AI56">
        <f t="shared" si="39"/>
        <v>-1.0023828200716651E-15</v>
      </c>
      <c r="AJ56">
        <f t="shared" si="47"/>
        <v>-8.8393818520416971</v>
      </c>
      <c r="AK56">
        <f t="shared" si="59"/>
        <v>-5.7750628100005708</v>
      </c>
      <c r="AL56">
        <f t="shared" si="40"/>
        <v>-14.614444662042271</v>
      </c>
      <c r="AN56">
        <f t="shared" si="48"/>
        <v>0</v>
      </c>
      <c r="AO56">
        <f t="shared" si="49"/>
        <v>0</v>
      </c>
      <c r="AP56">
        <f t="shared" si="50"/>
        <v>-1.4815273804515789E-22</v>
      </c>
      <c r="AQ56">
        <f t="shared" si="51"/>
        <v>-4.0242071132981085E-18</v>
      </c>
      <c r="AR56">
        <f t="shared" si="52"/>
        <v>-4.0243552660361538E-18</v>
      </c>
      <c r="AS56">
        <f t="shared" si="53"/>
        <v>-3.5488250788481342E-2</v>
      </c>
      <c r="AT56">
        <f t="shared" si="54"/>
        <v>-2.3185657181807789E-2</v>
      </c>
      <c r="AU56">
        <f t="shared" si="55"/>
        <v>-5.8673907970289138E-2</v>
      </c>
      <c r="AW56">
        <v>53</v>
      </c>
      <c r="AX56">
        <f>IF(Z56&gt;0, (R56*SUMPRODUCT(K56:$K$98, X56:$X$98)-K56*$AZ$3)/Z56, 0)</f>
        <v>-2.4951903280653692E+22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41"/>
        <v>50000</v>
      </c>
      <c r="S57">
        <f t="shared" si="42"/>
        <v>-1.825182135702542E+23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-73.661515433680734</v>
      </c>
      <c r="AC57">
        <f t="shared" si="30"/>
        <v>-65.769210208643514</v>
      </c>
      <c r="AE57">
        <f t="shared" si="43"/>
        <v>0</v>
      </c>
      <c r="AF57">
        <f t="shared" si="44"/>
        <v>0</v>
      </c>
      <c r="AG57">
        <f t="shared" si="45"/>
        <v>-4.5042908952842598E-21</v>
      </c>
      <c r="AH57">
        <f t="shared" si="46"/>
        <v>-1.2811377372472735E-16</v>
      </c>
      <c r="AI57">
        <f t="shared" si="39"/>
        <v>-1.2811827801562262E-16</v>
      </c>
      <c r="AJ57">
        <f t="shared" si="47"/>
        <v>-7.8923052250372194</v>
      </c>
      <c r="AK57">
        <f t="shared" si="59"/>
        <v>-5.1563060803576519</v>
      </c>
      <c r="AL57">
        <f t="shared" si="40"/>
        <v>-13.048611305394871</v>
      </c>
      <c r="AN57">
        <f t="shared" si="48"/>
        <v>0</v>
      </c>
      <c r="AO57">
        <f t="shared" si="49"/>
        <v>0</v>
      </c>
      <c r="AP57">
        <f t="shared" si="50"/>
        <v>-1.6146228927519014E-23</v>
      </c>
      <c r="AQ57">
        <f t="shared" si="51"/>
        <v>-4.5924083666387509E-19</v>
      </c>
      <c r="AR57">
        <f t="shared" si="52"/>
        <v>-4.592569828928026E-19</v>
      </c>
      <c r="AS57">
        <f t="shared" si="53"/>
        <v>-2.8291016253572457E-2</v>
      </c>
      <c r="AT57">
        <f t="shared" si="54"/>
        <v>-1.8483463952334012E-2</v>
      </c>
      <c r="AU57">
        <f t="shared" si="55"/>
        <v>-4.6774480205906473E-2</v>
      </c>
      <c r="AW57">
        <v>54</v>
      </c>
      <c r="AX57">
        <f>IF(Z57&gt;0, (R57*SUMPRODUCT(K57:$K$98, X57:$X$98)-K57*$AZ$3)/Z57, 0)</f>
        <v>-1.825182135702542E+23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41"/>
        <v>50000</v>
      </c>
      <c r="S58">
        <f t="shared" si="42"/>
        <v>-1.392357101503566E+24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-65.769210208643514</v>
      </c>
      <c r="AC58">
        <f t="shared" si="30"/>
        <v>-58.722509114860273</v>
      </c>
      <c r="AE58">
        <f t="shared" si="43"/>
        <v>0</v>
      </c>
      <c r="AF58">
        <f t="shared" si="44"/>
        <v>0</v>
      </c>
      <c r="AG58">
        <f t="shared" si="45"/>
        <v>-5.2718613863002119E-22</v>
      </c>
      <c r="AH58">
        <f t="shared" si="46"/>
        <v>-1.5728247390805584E-17</v>
      </c>
      <c r="AI58">
        <f t="shared" si="39"/>
        <v>-1.5728774576944214E-17</v>
      </c>
      <c r="AJ58">
        <f t="shared" si="47"/>
        <v>-7.0467010937832413</v>
      </c>
      <c r="AK58">
        <f t="shared" si="59"/>
        <v>-4.6038447146050467</v>
      </c>
      <c r="AL58">
        <f t="shared" si="40"/>
        <v>-11.650545808388287</v>
      </c>
      <c r="AN58">
        <f t="shared" si="48"/>
        <v>0</v>
      </c>
      <c r="AO58">
        <f t="shared" si="49"/>
        <v>0</v>
      </c>
      <c r="AP58">
        <f t="shared" si="50"/>
        <v>-1.6872935083345345E-24</v>
      </c>
      <c r="AQ58">
        <f t="shared" si="51"/>
        <v>-5.0339278246104094E-20</v>
      </c>
      <c r="AR58">
        <f t="shared" si="52"/>
        <v>-5.0340965539612428E-20</v>
      </c>
      <c r="AS58">
        <f t="shared" si="53"/>
        <v>-2.25534249470444E-2</v>
      </c>
      <c r="AT58">
        <f t="shared" si="54"/>
        <v>-1.4734904298735661E-2</v>
      </c>
      <c r="AU58">
        <f t="shared" si="55"/>
        <v>-3.7288329245780058E-2</v>
      </c>
      <c r="AW58">
        <v>55</v>
      </c>
      <c r="AX58">
        <f>IF(Z58&gt;0, (R58*SUMPRODUCT(K58:$K$98, X58:$X$98)-K58*$AZ$3)/Z58, 0)</f>
        <v>-1.392357101503566E+24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41"/>
        <v>50000</v>
      </c>
      <c r="S59">
        <f t="shared" si="42"/>
        <v>-1.1095597177034601E+25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-58.722509114860273</v>
      </c>
      <c r="AC59">
        <f t="shared" si="30"/>
        <v>-52.430811709696655</v>
      </c>
      <c r="AE59">
        <f t="shared" si="43"/>
        <v>0</v>
      </c>
      <c r="AF59">
        <f t="shared" si="44"/>
        <v>0</v>
      </c>
      <c r="AG59">
        <f t="shared" si="45"/>
        <v>-5.9067135902131392E-23</v>
      </c>
      <c r="AH59">
        <f t="shared" si="46"/>
        <v>-1.8513885653663584E-18</v>
      </c>
      <c r="AI59">
        <f t="shared" si="39"/>
        <v>-1.8514476325022607E-18</v>
      </c>
      <c r="AJ59">
        <f t="shared" si="47"/>
        <v>-6.2916974051636174</v>
      </c>
      <c r="AK59">
        <f t="shared" si="59"/>
        <v>-4.1105756380402196</v>
      </c>
      <c r="AL59">
        <f t="shared" si="40"/>
        <v>-10.402273043203838</v>
      </c>
      <c r="AN59">
        <f t="shared" si="48"/>
        <v>0</v>
      </c>
      <c r="AO59">
        <f t="shared" si="49"/>
        <v>0</v>
      </c>
      <c r="AP59">
        <f t="shared" si="50"/>
        <v>-1.6879304315036898E-25</v>
      </c>
      <c r="AQ59">
        <f t="shared" si="51"/>
        <v>-5.2906155890099131E-21</v>
      </c>
      <c r="AR59">
        <f t="shared" si="52"/>
        <v>-5.2907843820530641E-21</v>
      </c>
      <c r="AS59">
        <f t="shared" si="53"/>
        <v>-1.7979452285590267E-2</v>
      </c>
      <c r="AT59">
        <f t="shared" si="54"/>
        <v>-1.1746575493252276E-2</v>
      </c>
      <c r="AU59">
        <f t="shared" si="55"/>
        <v>-2.9726027778842545E-2</v>
      </c>
      <c r="AW59">
        <v>56</v>
      </c>
      <c r="AX59">
        <f>IF(Z59&gt;0, (R59*SUMPRODUCT(K59:$K$98, X59:$X$98)-K59*$AZ$3)/Z59, 0)</f>
        <v>-1.1095597177034601E+25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41"/>
        <v>50000</v>
      </c>
      <c r="S60">
        <f t="shared" si="42"/>
        <v>-9.3250011290876922E+25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-52.430811709696655</v>
      </c>
      <c r="AC60">
        <f t="shared" si="30"/>
        <v>-46.813224740800592</v>
      </c>
      <c r="AE60">
        <f t="shared" si="43"/>
        <v>0</v>
      </c>
      <c r="AF60">
        <f t="shared" si="44"/>
        <v>0</v>
      </c>
      <c r="AG60">
        <f t="shared" si="45"/>
        <v>-6.275230438682604E-24</v>
      </c>
      <c r="AH60">
        <f t="shared" si="46"/>
        <v>-2.0880493641770989E-19</v>
      </c>
      <c r="AI60">
        <f t="shared" si="39"/>
        <v>-2.0881121164814858E-19</v>
      </c>
      <c r="AJ60">
        <f t="shared" si="47"/>
        <v>-5.6175869688960631</v>
      </c>
      <c r="AK60">
        <f t="shared" si="59"/>
        <v>-3.6701568196787662</v>
      </c>
      <c r="AL60">
        <f t="shared" si="40"/>
        <v>-9.2877437885748293</v>
      </c>
      <c r="AN60">
        <f t="shared" si="48"/>
        <v>0</v>
      </c>
      <c r="AO60">
        <f t="shared" si="49"/>
        <v>0</v>
      </c>
      <c r="AP60">
        <f t="shared" si="50"/>
        <v>-1.6011067413220396E-26</v>
      </c>
      <c r="AQ60">
        <f t="shared" si="51"/>
        <v>-5.3275970434306584E-22</v>
      </c>
      <c r="AR60">
        <f t="shared" si="52"/>
        <v>-5.3277571541047912E-22</v>
      </c>
      <c r="AS60">
        <f t="shared" si="53"/>
        <v>-1.4333109283793197E-2</v>
      </c>
      <c r="AT60">
        <f t="shared" si="54"/>
        <v>-9.3642980654115686E-3</v>
      </c>
      <c r="AU60">
        <f t="shared" si="55"/>
        <v>-2.3697407349204766E-2</v>
      </c>
      <c r="AW60">
        <v>57</v>
      </c>
      <c r="AX60">
        <f>IF(Z60&gt;0, (R60*SUMPRODUCT(K60:$K$98, X60:$X$98)-K60*$AZ$3)/Z60, 0)</f>
        <v>-9.3250011290876922E+25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41"/>
        <v>50000</v>
      </c>
      <c r="S61">
        <f t="shared" si="42"/>
        <v>-8.2871807973926889E+26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-46.813224740800592</v>
      </c>
      <c r="AC61">
        <f t="shared" si="30"/>
        <v>-41.797522090000527</v>
      </c>
      <c r="AE61">
        <f t="shared" si="43"/>
        <v>0</v>
      </c>
      <c r="AF61">
        <f t="shared" si="44"/>
        <v>0</v>
      </c>
      <c r="AG61">
        <f t="shared" si="45"/>
        <v>-6.3045448011630895E-25</v>
      </c>
      <c r="AH61">
        <f t="shared" si="46"/>
        <v>-2.2328094616717876E-20</v>
      </c>
      <c r="AI61">
        <f t="shared" si="39"/>
        <v>-2.2328725071197994E-20</v>
      </c>
      <c r="AJ61">
        <f t="shared" si="47"/>
        <v>-5.0157026508000655</v>
      </c>
      <c r="AK61">
        <f t="shared" si="59"/>
        <v>-3.2769257318560419</v>
      </c>
      <c r="AL61">
        <f t="shared" si="40"/>
        <v>-8.2926283826561082</v>
      </c>
      <c r="AN61">
        <f t="shared" si="48"/>
        <v>0</v>
      </c>
      <c r="AO61">
        <f t="shared" si="49"/>
        <v>0</v>
      </c>
      <c r="AP61">
        <f t="shared" si="50"/>
        <v>-1.4362376923193951E-27</v>
      </c>
      <c r="AQ61">
        <f t="shared" si="51"/>
        <v>-5.0865609013180249E-23</v>
      </c>
      <c r="AR61">
        <f t="shared" si="52"/>
        <v>-5.0867045250872569E-23</v>
      </c>
      <c r="AS61">
        <f t="shared" si="53"/>
        <v>-1.142626696730965E-2</v>
      </c>
      <c r="AT61">
        <f t="shared" si="54"/>
        <v>-7.4651610853089688E-3</v>
      </c>
      <c r="AU61">
        <f t="shared" si="55"/>
        <v>-1.889142805261862E-2</v>
      </c>
      <c r="AW61">
        <v>58</v>
      </c>
      <c r="AX61">
        <f>IF(Z61&gt;0, (R61*SUMPRODUCT(K61:$K$98, X61:$X$98)-K61*$AZ$3)/Z61, 0)</f>
        <v>-8.2871807973926889E+26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41"/>
        <v>50000</v>
      </c>
      <c r="S62">
        <f t="shared" si="42"/>
        <v>-7.8105718783094531E+27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-41.797522090000527</v>
      </c>
      <c r="AC62">
        <f t="shared" si="30"/>
        <v>-37.319216151786186</v>
      </c>
      <c r="AE62">
        <f t="shared" si="43"/>
        <v>0</v>
      </c>
      <c r="AF62">
        <f t="shared" si="44"/>
        <v>0</v>
      </c>
      <c r="AG62">
        <f t="shared" si="45"/>
        <v>-5.9725486067519046E-26</v>
      </c>
      <c r="AH62">
        <f t="shared" si="46"/>
        <v>-2.257697796990507E-21</v>
      </c>
      <c r="AI62">
        <f t="shared" si="39"/>
        <v>-2.2577575224765747E-21</v>
      </c>
      <c r="AJ62">
        <f t="shared" si="47"/>
        <v>-4.4783059382143406</v>
      </c>
      <c r="AK62">
        <f t="shared" si="59"/>
        <v>-2.925826546300037</v>
      </c>
      <c r="AL62">
        <f t="shared" si="40"/>
        <v>-7.4041324845143777</v>
      </c>
      <c r="AN62">
        <f t="shared" si="48"/>
        <v>0</v>
      </c>
      <c r="AO62">
        <f t="shared" si="49"/>
        <v>0</v>
      </c>
      <c r="AP62">
        <f t="shared" si="50"/>
        <v>-1.214826494611286E-28</v>
      </c>
      <c r="AQ62">
        <f t="shared" si="51"/>
        <v>-4.5921955285704895E-24</v>
      </c>
      <c r="AR62">
        <f t="shared" si="52"/>
        <v>-4.5923170112199507E-24</v>
      </c>
      <c r="AS62">
        <f t="shared" si="53"/>
        <v>-9.1089500696027118E-3</v>
      </c>
      <c r="AT62">
        <f t="shared" si="54"/>
        <v>-5.9511807121404399E-3</v>
      </c>
      <c r="AU62">
        <f t="shared" si="55"/>
        <v>-1.5060130781743151E-2</v>
      </c>
      <c r="AW62">
        <v>59</v>
      </c>
      <c r="AX62">
        <f>IF(Z62&gt;0, (R62*SUMPRODUCT(K62:$K$98, X62:$X$98)-K62*$AZ$3)/Z62, 0)</f>
        <v>-7.8105718783094531E+27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41"/>
        <v>50000</v>
      </c>
      <c r="S63">
        <f t="shared" si="42"/>
        <v>-7.8315340379855277E+28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-37.319216151786186</v>
      </c>
      <c r="AC63">
        <f t="shared" si="30"/>
        <v>-33.320728706951947</v>
      </c>
      <c r="AE63">
        <f t="shared" si="43"/>
        <v>0</v>
      </c>
      <c r="AF63">
        <f t="shared" si="44"/>
        <v>0</v>
      </c>
      <c r="AG63">
        <f t="shared" si="45"/>
        <v>-5.318359172247641E-27</v>
      </c>
      <c r="AH63">
        <f t="shared" si="46"/>
        <v>-2.1523948813838487E-22</v>
      </c>
      <c r="AI63">
        <f t="shared" si="39"/>
        <v>-2.1524480649755711E-22</v>
      </c>
      <c r="AJ63">
        <f t="shared" si="47"/>
        <v>-3.9984874448342396</v>
      </c>
      <c r="AK63">
        <f t="shared" si="59"/>
        <v>-2.6123451306250334</v>
      </c>
      <c r="AL63">
        <f t="shared" si="40"/>
        <v>-6.6108325754592734</v>
      </c>
      <c r="AN63">
        <f t="shared" si="48"/>
        <v>0</v>
      </c>
      <c r="AO63">
        <f t="shared" si="49"/>
        <v>0</v>
      </c>
      <c r="AP63">
        <f t="shared" si="50"/>
        <v>-9.6586005042563443E-30</v>
      </c>
      <c r="AQ63">
        <f t="shared" si="51"/>
        <v>-3.9089353714910784E-25</v>
      </c>
      <c r="AR63">
        <f t="shared" si="52"/>
        <v>-3.909031957496121E-25</v>
      </c>
      <c r="AS63">
        <f t="shared" si="53"/>
        <v>-7.2615992264052336E-3</v>
      </c>
      <c r="AT63">
        <f t="shared" si="54"/>
        <v>-4.7442448279180803E-3</v>
      </c>
      <c r="AU63">
        <f t="shared" si="55"/>
        <v>-1.2005844054323315E-2</v>
      </c>
      <c r="AW63">
        <v>60</v>
      </c>
      <c r="AX63">
        <f>IF(Z63&gt;0, (R63*SUMPRODUCT(K63:$K$98, X63:$X$98)-K63*$AZ$3)/Z63, 0)</f>
        <v>-7.8315340379855277E+28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41"/>
        <v>50000</v>
      </c>
      <c r="S64">
        <f t="shared" si="42"/>
        <v>-8.3829919407918797E+29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-33.320728706951947</v>
      </c>
      <c r="AC64">
        <f t="shared" si="30"/>
        <v>-29.750650631207098</v>
      </c>
      <c r="AE64">
        <f t="shared" si="43"/>
        <v>0</v>
      </c>
      <c r="AF64">
        <f t="shared" si="44"/>
        <v>0</v>
      </c>
      <c r="AG64">
        <f t="shared" si="45"/>
        <v>-4.4361623572664394E-28</v>
      </c>
      <c r="AH64">
        <f t="shared" si="46"/>
        <v>-1.9286237379194081E-23</v>
      </c>
      <c r="AI64">
        <f t="shared" si="39"/>
        <v>-1.9286680995429809E-23</v>
      </c>
      <c r="AJ64">
        <f t="shared" si="47"/>
        <v>-3.5700780757448491</v>
      </c>
      <c r="AK64">
        <f t="shared" si="59"/>
        <v>-2.3324510094866366</v>
      </c>
      <c r="AL64">
        <f t="shared" si="40"/>
        <v>-5.9025290852314853</v>
      </c>
      <c r="AN64">
        <f t="shared" si="48"/>
        <v>0</v>
      </c>
      <c r="AO64">
        <f t="shared" si="49"/>
        <v>0</v>
      </c>
      <c r="AP64">
        <f t="shared" si="50"/>
        <v>-7.1932631638334774E-31</v>
      </c>
      <c r="AQ64">
        <f t="shared" si="51"/>
        <v>-3.1272746517372969E-26</v>
      </c>
      <c r="AR64">
        <f t="shared" si="52"/>
        <v>-3.1273465843689352E-26</v>
      </c>
      <c r="AS64">
        <f t="shared" si="53"/>
        <v>-5.7889024445194658E-3</v>
      </c>
      <c r="AT64">
        <f t="shared" si="54"/>
        <v>-3.7820829304193873E-3</v>
      </c>
      <c r="AU64">
        <f t="shared" si="55"/>
        <v>-9.5709853749388531E-3</v>
      </c>
      <c r="AW64">
        <v>61</v>
      </c>
      <c r="AX64">
        <f>IF(Z64&gt;0, (R64*SUMPRODUCT(K64:$K$98, X64:$X$98)-K64*$AZ$3)/Z64, 0)</f>
        <v>-8.3829919407918797E+29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41"/>
        <v>50000</v>
      </c>
      <c r="S65">
        <f t="shared" si="42"/>
        <v>-9.6197963342176769E+30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-29.750650631207098</v>
      </c>
      <c r="AC65">
        <f t="shared" si="30"/>
        <v>-26.563080920720616</v>
      </c>
      <c r="AE65">
        <f t="shared" si="43"/>
        <v>0</v>
      </c>
      <c r="AF65">
        <f t="shared" si="44"/>
        <v>0</v>
      </c>
      <c r="AG65">
        <f t="shared" si="45"/>
        <v>-3.4516168531338294E-29</v>
      </c>
      <c r="AH65">
        <f t="shared" si="46"/>
        <v>-1.6186556193521569E-24</v>
      </c>
      <c r="AI65">
        <f t="shared" si="39"/>
        <v>-1.6186901355206882E-24</v>
      </c>
      <c r="AJ65">
        <f t="shared" si="47"/>
        <v>-3.187569710486482</v>
      </c>
      <c r="AK65">
        <f t="shared" si="59"/>
        <v>-2.0825455441844971</v>
      </c>
      <c r="AL65">
        <f t="shared" si="40"/>
        <v>-5.2701152546709791</v>
      </c>
      <c r="AN65">
        <f t="shared" si="48"/>
        <v>0</v>
      </c>
      <c r="AO65">
        <f t="shared" si="49"/>
        <v>0</v>
      </c>
      <c r="AP65">
        <f t="shared" si="50"/>
        <v>-4.9971579289226413E-32</v>
      </c>
      <c r="AQ65">
        <f t="shared" si="51"/>
        <v>-2.3434460157699307E-27</v>
      </c>
      <c r="AR65">
        <f t="shared" si="52"/>
        <v>-2.3434959873492198E-27</v>
      </c>
      <c r="AS65">
        <f t="shared" si="53"/>
        <v>-4.614877586511067E-3</v>
      </c>
      <c r="AT65">
        <f t="shared" si="54"/>
        <v>-3.0150533565205572E-3</v>
      </c>
      <c r="AU65">
        <f t="shared" si="55"/>
        <v>-7.6299309430316242E-3</v>
      </c>
      <c r="AW65">
        <v>62</v>
      </c>
      <c r="AX65">
        <f>IF(Z65&gt;0, (R65*SUMPRODUCT(K65:$K$98, X65:$X$98)-K65*$AZ$3)/Z65, 0)</f>
        <v>-9.6197963342176769E+30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41"/>
        <v>50000</v>
      </c>
      <c r="S66">
        <f t="shared" si="42"/>
        <v>-1.1896151399648892E+32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-26.563080920720616</v>
      </c>
      <c r="AC66">
        <f t="shared" si="30"/>
        <v>-23.717036536357693</v>
      </c>
      <c r="AE66">
        <f t="shared" si="43"/>
        <v>0</v>
      </c>
      <c r="AF66">
        <f t="shared" si="44"/>
        <v>0</v>
      </c>
      <c r="AG66">
        <f t="shared" si="45"/>
        <v>-2.4920913221835853E-30</v>
      </c>
      <c r="AH66">
        <f t="shared" si="46"/>
        <v>-1.267156620953653E-25</v>
      </c>
      <c r="AI66">
        <f t="shared" si="39"/>
        <v>-1.2671815418668749E-25</v>
      </c>
      <c r="AJ66">
        <f t="shared" si="47"/>
        <v>-2.8460443843629228</v>
      </c>
      <c r="AK66">
        <f t="shared" si="59"/>
        <v>-1.8594156644504434</v>
      </c>
      <c r="AL66">
        <f t="shared" si="40"/>
        <v>-4.7054600488133662</v>
      </c>
      <c r="AN66">
        <f t="shared" si="48"/>
        <v>0</v>
      </c>
      <c r="AO66">
        <f t="shared" si="49"/>
        <v>0</v>
      </c>
      <c r="AP66">
        <f t="shared" si="50"/>
        <v>-3.2214131294269402E-33</v>
      </c>
      <c r="AQ66">
        <f t="shared" si="51"/>
        <v>-1.6379957425491417E-28</v>
      </c>
      <c r="AR66">
        <f t="shared" si="52"/>
        <v>-1.638027956680436E-28</v>
      </c>
      <c r="AS66">
        <f t="shared" si="53"/>
        <v>-3.6789521576140421E-3</v>
      </c>
      <c r="AT66">
        <f t="shared" si="54"/>
        <v>-2.4035820763078416E-3</v>
      </c>
      <c r="AU66">
        <f t="shared" si="55"/>
        <v>-6.0825342339218833E-3</v>
      </c>
      <c r="AW66">
        <v>63</v>
      </c>
      <c r="AX66">
        <f>IF(Z66&gt;0, (R66*SUMPRODUCT(K66:$K$98, X66:$X$98)-K66*$AZ$3)/Z66, 0)</f>
        <v>-1.1896151399648892E+32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41"/>
        <v>50000</v>
      </c>
      <c r="S67">
        <f t="shared" si="42"/>
        <v>-1.5949533240287818E+33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-23.717036536357693</v>
      </c>
      <c r="AC67">
        <f t="shared" si="30"/>
        <v>-21.17592547889079</v>
      </c>
      <c r="AE67">
        <f t="shared" si="43"/>
        <v>0</v>
      </c>
      <c r="AF67">
        <f t="shared" si="44"/>
        <v>0</v>
      </c>
      <c r="AG67">
        <f t="shared" si="45"/>
        <v>-1.6596038548483457E-31</v>
      </c>
      <c r="AH67">
        <f t="shared" si="46"/>
        <v>-9.2048400939076595E-27</v>
      </c>
      <c r="AI67">
        <f t="shared" si="39"/>
        <v>-9.2050060542931449E-27</v>
      </c>
      <c r="AJ67">
        <f t="shared" si="47"/>
        <v>-2.5411110574669031</v>
      </c>
      <c r="AK67">
        <f t="shared" si="59"/>
        <v>-1.6601925575450387</v>
      </c>
      <c r="AL67">
        <f t="shared" si="40"/>
        <v>-4.201303615011942</v>
      </c>
      <c r="AN67">
        <f t="shared" si="48"/>
        <v>0</v>
      </c>
      <c r="AO67">
        <f t="shared" si="49"/>
        <v>0</v>
      </c>
      <c r="AP67">
        <f t="shared" si="50"/>
        <v>-1.9154414607757991E-34</v>
      </c>
      <c r="AQ67">
        <f t="shared" si="51"/>
        <v>-1.0623819837592073E-29</v>
      </c>
      <c r="AR67">
        <f t="shared" si="52"/>
        <v>-1.0624011381738152E-29</v>
      </c>
      <c r="AS67">
        <f t="shared" si="53"/>
        <v>-2.9328381358530394E-3</v>
      </c>
      <c r="AT67">
        <f t="shared" si="54"/>
        <v>-1.9161209154239804E-3</v>
      </c>
      <c r="AU67">
        <f t="shared" si="55"/>
        <v>-4.8489590512770199E-3</v>
      </c>
      <c r="AW67">
        <v>64</v>
      </c>
      <c r="AX67">
        <f>IF(Z67&gt;0, (R67*SUMPRODUCT(K67:$K$98, X67:$X$98)-K67*$AZ$3)/Z67, 0)</f>
        <v>-1.5949533240287818E+33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41"/>
        <v>50000</v>
      </c>
      <c r="S68">
        <f t="shared" si="42"/>
        <v>-2.334956257544858E+34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-21.17592547889079</v>
      </c>
      <c r="AC68">
        <f t="shared" si="30"/>
        <v>-18.907076320438204</v>
      </c>
      <c r="AE68">
        <f t="shared" si="43"/>
        <v>0</v>
      </c>
      <c r="AF68">
        <f t="shared" si="44"/>
        <v>0</v>
      </c>
      <c r="AG68">
        <f t="shared" si="45"/>
        <v>-1.0121750814037986E-32</v>
      </c>
      <c r="AH68">
        <f t="shared" si="46"/>
        <v>-6.1671612326379301E-28</v>
      </c>
      <c r="AI68">
        <f t="shared" si="39"/>
        <v>-6.1672624501460701E-28</v>
      </c>
      <c r="AJ68">
        <f t="shared" si="47"/>
        <v>-2.2688491584525856</v>
      </c>
      <c r="AK68">
        <f t="shared" si="59"/>
        <v>-1.4823147835223554</v>
      </c>
      <c r="AL68">
        <f t="shared" si="40"/>
        <v>-3.7511639419749407</v>
      </c>
      <c r="AN68">
        <f t="shared" si="48"/>
        <v>0</v>
      </c>
      <c r="AO68">
        <f t="shared" si="49"/>
        <v>0</v>
      </c>
      <c r="AP68">
        <f t="shared" si="50"/>
        <v>-1.0430426507792163E-35</v>
      </c>
      <c r="AQ68">
        <f t="shared" si="51"/>
        <v>-6.3552366760027456E-31</v>
      </c>
      <c r="AR68">
        <f t="shared" si="52"/>
        <v>-6.355340980267823E-31</v>
      </c>
      <c r="AS68">
        <f t="shared" si="53"/>
        <v>-2.338040605750184E-3</v>
      </c>
      <c r="AT68">
        <f t="shared" si="54"/>
        <v>-1.5275198624234529E-3</v>
      </c>
      <c r="AU68">
        <f t="shared" si="55"/>
        <v>-3.8655604681736367E-3</v>
      </c>
      <c r="AW68">
        <v>65</v>
      </c>
      <c r="AX68">
        <f>IF(Z68&gt;0, (R68*SUMPRODUCT(K68:$K$98, X68:$X$98)-K68*$AZ$3)/Z68, 0)</f>
        <v>-2.334956257544858E+34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-18.907076320438204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-18.907076320438204</v>
      </c>
      <c r="AK69">
        <f t="shared" si="59"/>
        <v>-1.3234953424306743</v>
      </c>
      <c r="AL69">
        <f t="shared" si="40"/>
        <v>-20.230571662868879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-3.7251523242114868E-32</v>
      </c>
      <c r="AR69">
        <f t="shared" si="52"/>
        <v>-3.7251523242114868E-32</v>
      </c>
      <c r="AS69">
        <f t="shared" si="53"/>
        <v>-1.7396135459450766E-2</v>
      </c>
      <c r="AT69">
        <f t="shared" si="54"/>
        <v>-1.2177294821615536E-3</v>
      </c>
      <c r="AU69">
        <f t="shared" si="55"/>
        <v>-1.861386494161232E-2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26940.022523747903</v>
      </c>
      <c r="AO71" s="6">
        <f t="shared" si="62"/>
        <v>-2694.0022523747903</v>
      </c>
      <c r="AP71" s="6">
        <f t="shared" si="62"/>
        <v>-703.15717745604638</v>
      </c>
      <c r="AQ71" s="6">
        <f t="shared" si="62"/>
        <v>-18347.54456057063</v>
      </c>
      <c r="AR71" s="6">
        <f t="shared" si="62"/>
        <v>5195.318533346438</v>
      </c>
      <c r="AS71" s="6">
        <f t="shared" si="62"/>
        <v>832.75483252751781</v>
      </c>
      <c r="AT71" s="6">
        <f t="shared" si="62"/>
        <v>-530.89547154518743</v>
      </c>
      <c r="AU71" s="6">
        <f t="shared" si="62"/>
        <v>5497.1778943287645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5047.6629676776674</v>
      </c>
      <c r="K3">
        <v>1</v>
      </c>
      <c r="L3" s="2">
        <v>0</v>
      </c>
      <c r="O3">
        <f>$C$3</f>
        <v>5047.6629676776674</v>
      </c>
      <c r="P3">
        <f>O3*C5</f>
        <v>504.76629676776679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5047.6629676776674</v>
      </c>
      <c r="AF3">
        <f t="shared" ref="AF3:AF34" si="4">-$Z3*P3</f>
        <v>-504.76629676776679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3917.9397002099004</v>
      </c>
      <c r="AJ3">
        <f t="shared" ref="AJ3:AJ34" si="8">AB3-AC3</f>
        <v>0</v>
      </c>
      <c r="AL3">
        <f t="shared" ref="AL3:AL34" si="9">SUM(AI3:AK3)</f>
        <v>3917.9397002099004</v>
      </c>
      <c r="AN3">
        <f t="shared" ref="AN3:AN34" si="10">AE3*$K3</f>
        <v>5047.6629676776674</v>
      </c>
      <c r="AO3">
        <f t="shared" ref="AO3:AO34" si="11">AF3*$K3</f>
        <v>-504.76629676776679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3917.9397002099004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3917.9397002099004</v>
      </c>
      <c r="AW3">
        <v>0</v>
      </c>
      <c r="AX3">
        <f>IF(Z3&gt;0, (R3*SUMPRODUCT(K3:$K$98, X3:$X$98)-K3*$AZ$3)/Z3, 0)</f>
        <v>0</v>
      </c>
      <c r="AZ3">
        <f>C6*SUMPRODUCT(X4:X98, K4:K98)/1</f>
        <v>2877.4056097925163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143.30863474873607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141.70908023127276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-141.70908023127276</v>
      </c>
      <c r="AK4">
        <f>G4*SUM(AB4, AE4:AF4)</f>
        <v>0</v>
      </c>
      <c r="AL4">
        <f t="shared" si="9"/>
        <v>-257.86968023127275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-110.43981745579005</v>
      </c>
      <c r="AR4">
        <f t="shared" si="14"/>
        <v>-110.43981745579005</v>
      </c>
      <c r="AS4">
        <f t="shared" si="15"/>
        <v>-134.73006296945499</v>
      </c>
      <c r="AT4">
        <f t="shared" si="16"/>
        <v>0</v>
      </c>
      <c r="AU4">
        <f t="shared" si="17"/>
        <v>-245.16988042524503</v>
      </c>
      <c r="AW4">
        <v>1</v>
      </c>
      <c r="AX4">
        <f>IF(Z4&gt;0, (R4*SUMPRODUCT(K4:$K$98, X4:$X$98)-K4*$AZ$3)/Z4, 0)</f>
        <v>143.30863474873607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</v>
      </c>
      <c r="S5">
        <f t="shared" si="1"/>
        <v>175.57400218989426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141.70908023127276</v>
      </c>
      <c r="AC5">
        <f t="shared" si="2"/>
        <v>171.67452057764876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-115.9913369192364</v>
      </c>
      <c r="AI5">
        <f t="shared" si="7"/>
        <v>-128.2137131278715</v>
      </c>
      <c r="AJ5">
        <f t="shared" si="8"/>
        <v>-29.965440346375999</v>
      </c>
      <c r="AK5">
        <f>G5*SUM(AB5, AE5:AF5)</f>
        <v>0.58100722894821843</v>
      </c>
      <c r="AL5">
        <f t="shared" si="9"/>
        <v>-157.59814624529929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-104.61900236854943</v>
      </c>
      <c r="AR5">
        <f t="shared" si="14"/>
        <v>-115.64303950341613</v>
      </c>
      <c r="AS5">
        <f t="shared" si="15"/>
        <v>-27.027488067966441</v>
      </c>
      <c r="AT5">
        <f t="shared" si="16"/>
        <v>0.52404255590054594</v>
      </c>
      <c r="AU5">
        <f t="shared" si="17"/>
        <v>-142.14648501548203</v>
      </c>
      <c r="AW5">
        <v>2</v>
      </c>
      <c r="AX5">
        <f>IF(Z5&gt;0, (R5*SUMPRODUCT(K5:$K$98, X5:$X$98)-K5*$AZ$3)/Z5, 0)</f>
        <v>175.57400218989426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</v>
      </c>
      <c r="S6">
        <f t="shared" si="1"/>
        <v>214.34733508465405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171.67452057764876</v>
      </c>
      <c r="AC6">
        <f t="shared" si="2"/>
        <v>207.24200162357556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-116.08861812466445</v>
      </c>
      <c r="AI6">
        <f t="shared" si="7"/>
        <v>-128.1742594939476</v>
      </c>
      <c r="AJ6">
        <f t="shared" si="8"/>
        <v>-35.567481045926797</v>
      </c>
      <c r="AK6">
        <f>G6*SUM(AB6, AE6:AF6)</f>
        <v>1.2188890961013064</v>
      </c>
      <c r="AL6">
        <f t="shared" si="9"/>
        <v>-162.52285144377311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-99.050937156796252</v>
      </c>
      <c r="AR6">
        <f t="shared" si="14"/>
        <v>-109.3628361448858</v>
      </c>
      <c r="AS6">
        <f t="shared" si="15"/>
        <v>-30.347439626875307</v>
      </c>
      <c r="AT6">
        <f t="shared" si="16"/>
        <v>1.0399995211363764</v>
      </c>
      <c r="AU6">
        <f t="shared" si="17"/>
        <v>-138.67027625062477</v>
      </c>
      <c r="AW6">
        <v>3</v>
      </c>
      <c r="AX6">
        <f>IF(Z6&gt;0, (R6*SUMPRODUCT(K6:$K$98, X6:$X$98)-K6*$AZ$3)/Z6, 0)</f>
        <v>214.34733508465405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</v>
      </c>
      <c r="S7">
        <f t="shared" si="1"/>
        <v>267.183403932815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207.24200162357556</v>
      </c>
      <c r="AC7">
        <f t="shared" si="2"/>
        <v>255.4327316000622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-116.25951914161107</v>
      </c>
      <c r="AI7">
        <f t="shared" si="7"/>
        <v>-128.20977165730869</v>
      </c>
      <c r="AJ7">
        <f t="shared" si="8"/>
        <v>-48.190729976486637</v>
      </c>
      <c r="AK7">
        <f>G7*SUM(AB7, AE7:AF7)</f>
        <v>2.8599396224053426</v>
      </c>
      <c r="AL7">
        <f t="shared" si="9"/>
        <v>-173.54056201138999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-93.247561554602271</v>
      </c>
      <c r="AR7">
        <f t="shared" si="14"/>
        <v>-102.83242751033733</v>
      </c>
      <c r="AS7">
        <f t="shared" si="15"/>
        <v>-38.652044090859327</v>
      </c>
      <c r="AT7">
        <f t="shared" si="16"/>
        <v>2.2938542835176619</v>
      </c>
      <c r="AU7">
        <f t="shared" si="17"/>
        <v>-139.190617317679</v>
      </c>
      <c r="AW7">
        <v>4</v>
      </c>
      <c r="AX7">
        <f>IF(Z7&gt;0, (R7*SUMPRODUCT(K7:$K$98, X7:$X$98)-K7*$AZ$3)/Z7, 0)</f>
        <v>267.183403932815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</v>
      </c>
      <c r="S8">
        <f t="shared" si="1"/>
        <v>334.69785915480867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255.4327316000622</v>
      </c>
      <c r="AC8">
        <f t="shared" si="2"/>
        <v>316.38729721859409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-116.77346989047145</v>
      </c>
      <c r="AI8">
        <f t="shared" si="7"/>
        <v>-128.58962319727578</v>
      </c>
      <c r="AJ8">
        <f t="shared" si="8"/>
        <v>-60.954565618531888</v>
      </c>
      <c r="AK8">
        <f>G8*SUM(AB8, AE8:AF8)</f>
        <v>5.517347002561344</v>
      </c>
      <c r="AL8">
        <f t="shared" si="9"/>
        <v>-184.02684181324634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-87.40181307276147</v>
      </c>
      <c r="AR8">
        <f t="shared" si="14"/>
        <v>-96.24588718933164</v>
      </c>
      <c r="AS8">
        <f t="shared" si="15"/>
        <v>-45.622858986029129</v>
      </c>
      <c r="AT8">
        <f t="shared" si="16"/>
        <v>4.1295863848846404</v>
      </c>
      <c r="AU8">
        <f t="shared" si="17"/>
        <v>-137.73915979047612</v>
      </c>
      <c r="AW8">
        <v>5</v>
      </c>
      <c r="AX8">
        <f>IF(Z8&gt;0, (R8*SUMPRODUCT(K8:$K$98, X8:$X$98)-K8*$AZ$3)/Z8, 0)</f>
        <v>334.69785915480867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100000</v>
      </c>
      <c r="S9">
        <f t="shared" si="1"/>
        <v>400.35700153544957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316.38729721859409</v>
      </c>
      <c r="AC9">
        <f t="shared" si="2"/>
        <v>374.19642312649194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-118.24689295953178</v>
      </c>
      <c r="AI9">
        <f t="shared" si="7"/>
        <v>-129.93010387164813</v>
      </c>
      <c r="AJ9">
        <f t="shared" si="8"/>
        <v>-57.809125907897851</v>
      </c>
      <c r="AK9">
        <f t="shared" ref="AK9:AK40" si="30">G9*SUM(AB9:AB9, AE9:AF9)</f>
        <v>7.0554367279746479</v>
      </c>
      <c r="AL9">
        <f t="shared" si="9"/>
        <v>-180.68379305157134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-82.537191790655484</v>
      </c>
      <c r="AR9">
        <f t="shared" si="14"/>
        <v>-90.692158028238083</v>
      </c>
      <c r="AS9">
        <f t="shared" si="15"/>
        <v>-40.351190571605599</v>
      </c>
      <c r="AT9">
        <f t="shared" si="16"/>
        <v>4.9247461798676939</v>
      </c>
      <c r="AU9">
        <f t="shared" si="17"/>
        <v>-126.118602419976</v>
      </c>
      <c r="AW9">
        <v>6</v>
      </c>
      <c r="AX9">
        <f>IF(Z9&gt;0, (R9*SUMPRODUCT(K9:$K$98, X9:$X$98)-K9*$AZ$3)/Z9, 0)</f>
        <v>400.35700153544957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</v>
      </c>
      <c r="S10">
        <f t="shared" si="1"/>
        <v>427.54856498042108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374.19642312649194</v>
      </c>
      <c r="AC10">
        <f t="shared" si="2"/>
        <v>395.10117195010548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-120.2017340795925</v>
      </c>
      <c r="AI10">
        <f t="shared" si="7"/>
        <v>-131.75308766582774</v>
      </c>
      <c r="AJ10">
        <f t="shared" si="8"/>
        <v>-20.904748823613545</v>
      </c>
      <c r="AK10">
        <f t="shared" si="30"/>
        <v>1.6090446194439154</v>
      </c>
      <c r="AL10">
        <f t="shared" si="9"/>
        <v>-151.04879186999736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-79.580465823963507</v>
      </c>
      <c r="AR10">
        <f t="shared" si="14"/>
        <v>-87.228126702809192</v>
      </c>
      <c r="AS10">
        <f t="shared" si="15"/>
        <v>-13.840146833610129</v>
      </c>
      <c r="AT10">
        <f t="shared" si="16"/>
        <v>1.0652801419828151</v>
      </c>
      <c r="AU10">
        <f t="shared" si="17"/>
        <v>-100.0029933944365</v>
      </c>
      <c r="AW10">
        <v>7</v>
      </c>
      <c r="AX10">
        <f>IF(Z10&gt;0, (R10*SUMPRODUCT(K10:$K$98, X10:$X$98)-K10*$AZ$3)/Z10, 0)</f>
        <v>427.54856498042108</v>
      </c>
    </row>
    <row r="11" spans="1:52" x14ac:dyDescent="0.25">
      <c r="A11" t="s">
        <v>33</v>
      </c>
      <c r="C11" s="25">
        <f>AU100</f>
        <v>647.82212177215763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</v>
      </c>
      <c r="S11">
        <f t="shared" si="1"/>
        <v>447.65182037995692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395.10117195010548</v>
      </c>
      <c r="AC11">
        <f t="shared" si="2"/>
        <v>408.99580949745427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-122.00548898864531</v>
      </c>
      <c r="AI11">
        <f t="shared" si="7"/>
        <v>-133.42607835289462</v>
      </c>
      <c r="AJ11">
        <f t="shared" si="8"/>
        <v>-13.894637547348793</v>
      </c>
      <c r="AK11">
        <f t="shared" si="30"/>
        <v>0.63216187512016875</v>
      </c>
      <c r="AL11">
        <f t="shared" si="9"/>
        <v>-146.68855402512324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-76.811197588108769</v>
      </c>
      <c r="AR11">
        <f t="shared" si="14"/>
        <v>-84.001276932093432</v>
      </c>
      <c r="AS11">
        <f t="shared" si="15"/>
        <v>-8.7476699524878772</v>
      </c>
      <c r="AT11">
        <f t="shared" si="16"/>
        <v>0.39799119777343528</v>
      </c>
      <c r="AU11">
        <f t="shared" si="17"/>
        <v>-92.350955686807865</v>
      </c>
      <c r="AW11">
        <v>8</v>
      </c>
      <c r="AX11">
        <f>IF(Z11&gt;0, (R11*SUMPRODUCT(K11:$K$98, X11:$X$98)-K11*$AZ$3)/Z11, 0)</f>
        <v>447.65182037995692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</v>
      </c>
      <c r="S12">
        <f t="shared" si="1"/>
        <v>500.71368713460424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408.99580949745427</v>
      </c>
      <c r="AC12">
        <f t="shared" si="2"/>
        <v>452.27690302615997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-124.61681154222785</v>
      </c>
      <c r="AI12">
        <f t="shared" si="7"/>
        <v>-135.9076179113919</v>
      </c>
      <c r="AJ12">
        <f t="shared" si="8"/>
        <v>-43.281093528705696</v>
      </c>
      <c r="AK12">
        <f t="shared" si="30"/>
        <v>8.588911999446541</v>
      </c>
      <c r="AL12">
        <f t="shared" si="9"/>
        <v>-170.59979944065105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-73.254166432482094</v>
      </c>
      <c r="AR12">
        <f t="shared" si="14"/>
        <v>-79.891301492252097</v>
      </c>
      <c r="AS12">
        <f t="shared" si="15"/>
        <v>-25.44215655571691</v>
      </c>
      <c r="AT12">
        <f t="shared" si="16"/>
        <v>5.048866050213431</v>
      </c>
      <c r="AU12">
        <f t="shared" si="17"/>
        <v>-100.28459199775558</v>
      </c>
      <c r="AW12">
        <v>9</v>
      </c>
      <c r="AX12">
        <f>IF(Z12&gt;0, (R12*SUMPRODUCT(K12:$K$98, X12:$X$98)-K12*$AZ$3)/Z12, 0)</f>
        <v>500.71368713460424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</v>
      </c>
      <c r="S13">
        <f t="shared" si="1"/>
        <v>627.40700821517248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452.27690302615997</v>
      </c>
      <c r="AC13">
        <f t="shared" si="2"/>
        <v>560.24852801744191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-127.31937796188851</v>
      </c>
      <c r="AI13">
        <f t="shared" si="7"/>
        <v>-138.48136134511566</v>
      </c>
      <c r="AJ13">
        <f t="shared" si="8"/>
        <v>-107.97162499128194</v>
      </c>
      <c r="AK13">
        <f t="shared" si="30"/>
        <v>31.659383211831202</v>
      </c>
      <c r="AL13">
        <f t="shared" si="9"/>
        <v>-214.7936031245664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-66.823955800668742</v>
      </c>
      <c r="AR13">
        <f t="shared" si="14"/>
        <v>-72.68235611795464</v>
      </c>
      <c r="AS13">
        <f t="shared" si="15"/>
        <v>-56.669229866199586</v>
      </c>
      <c r="AT13">
        <f t="shared" si="16"/>
        <v>16.616521838938944</v>
      </c>
      <c r="AU13">
        <f t="shared" si="17"/>
        <v>-112.73506414521528</v>
      </c>
      <c r="AW13">
        <v>10</v>
      </c>
      <c r="AX13">
        <f>IF(Z13&gt;0, (R13*SUMPRODUCT(K13:$K$98, X13:$X$98)-K13*$AZ$3)/Z13, 0)</f>
        <v>627.40700821517248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</v>
      </c>
      <c r="S14">
        <f t="shared" si="1"/>
        <v>742.28651537509552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560.24852801744191</v>
      </c>
      <c r="AC14">
        <f t="shared" si="2"/>
        <v>655.23331455941957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-130.61717236705599</v>
      </c>
      <c r="AI14">
        <f t="shared" si="7"/>
        <v>-141.651208769905</v>
      </c>
      <c r="AJ14">
        <f t="shared" si="8"/>
        <v>-94.984786541977655</v>
      </c>
      <c r="AK14">
        <f t="shared" si="30"/>
        <v>39.217396961220935</v>
      </c>
      <c r="AL14">
        <f t="shared" si="9"/>
        <v>-197.41859835066171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-61.209654503633416</v>
      </c>
      <c r="AR14">
        <f t="shared" si="14"/>
        <v>-66.380410720135671</v>
      </c>
      <c r="AS14">
        <f t="shared" si="15"/>
        <v>-44.511650818757225</v>
      </c>
      <c r="AT14">
        <f t="shared" si="16"/>
        <v>18.378007079975816</v>
      </c>
      <c r="AU14">
        <f t="shared" si="17"/>
        <v>-92.514054458917073</v>
      </c>
      <c r="AW14">
        <v>11</v>
      </c>
      <c r="AX14">
        <f>IF(Z14&gt;0, (R14*SUMPRODUCT(K14:$K$98, X14:$X$98)-K14*$AZ$3)/Z14, 0)</f>
        <v>742.28651537509552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</v>
      </c>
      <c r="S15">
        <f t="shared" si="1"/>
        <v>846.37474870648578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655.23331455941957</v>
      </c>
      <c r="AC15">
        <f t="shared" si="2"/>
        <v>738.49575143314905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-135.57679418304778</v>
      </c>
      <c r="AI15">
        <f t="shared" si="7"/>
        <v>-146.48354312259542</v>
      </c>
      <c r="AJ15">
        <f t="shared" si="8"/>
        <v>-83.262436873729484</v>
      </c>
      <c r="AK15">
        <f t="shared" si="30"/>
        <v>45.866332019159373</v>
      </c>
      <c r="AL15">
        <f t="shared" si="9"/>
        <v>-183.87964797716552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-56.726630554516454</v>
      </c>
      <c r="AR15">
        <f t="shared" si="14"/>
        <v>-61.290118881355383</v>
      </c>
      <c r="AS15">
        <f t="shared" si="15"/>
        <v>-34.837801882435855</v>
      </c>
      <c r="AT15">
        <f t="shared" si="16"/>
        <v>19.190913069007873</v>
      </c>
      <c r="AU15">
        <f t="shared" si="17"/>
        <v>-76.937007694783361</v>
      </c>
      <c r="AW15">
        <v>12</v>
      </c>
      <c r="AX15">
        <f>IF(Z15&gt;0, (R15*SUMPRODUCT(K15:$K$98, X15:$X$98)-K15*$AZ$3)/Z15, 0)</f>
        <v>846.37474870648578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</v>
      </c>
      <c r="S16">
        <f t="shared" si="1"/>
        <v>940.12230884367079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738.49575143314905</v>
      </c>
      <c r="AC16">
        <f t="shared" si="2"/>
        <v>810.7620596084214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-141.38985801280461</v>
      </c>
      <c r="AI16">
        <f t="shared" si="7"/>
        <v>-152.16986573070517</v>
      </c>
      <c r="AJ16">
        <f t="shared" si="8"/>
        <v>-72.266308175272343</v>
      </c>
      <c r="AK16">
        <f t="shared" si="30"/>
        <v>51.69470260032044</v>
      </c>
      <c r="AL16">
        <f t="shared" si="9"/>
        <v>-172.74147130565706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-52.820421602449137</v>
      </c>
      <c r="AR16">
        <f t="shared" si="14"/>
        <v>-56.847616767222533</v>
      </c>
      <c r="AS16">
        <f t="shared" si="15"/>
        <v>-26.997246613860472</v>
      </c>
      <c r="AT16">
        <f t="shared" si="16"/>
        <v>19.312106429266414</v>
      </c>
      <c r="AU16">
        <f t="shared" si="17"/>
        <v>-64.53275695181658</v>
      </c>
      <c r="AW16">
        <v>13</v>
      </c>
      <c r="AX16">
        <f>IF(Z16&gt;0, (R16*SUMPRODUCT(K16:$K$98, X16:$X$98)-K16*$AZ$3)/Z16, 0)</f>
        <v>940.12230884367079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</v>
      </c>
      <c r="S17">
        <f t="shared" si="1"/>
        <v>1024.4153488051534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810.7620596084214</v>
      </c>
      <c r="AC17">
        <f t="shared" si="2"/>
        <v>873.11390472899711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-147.2020402686731</v>
      </c>
      <c r="AI17">
        <f t="shared" si="7"/>
        <v>-157.85584765436107</v>
      </c>
      <c r="AJ17">
        <f t="shared" si="8"/>
        <v>-62.351845120575717</v>
      </c>
      <c r="AK17">
        <f t="shared" si="30"/>
        <v>56.7533441725895</v>
      </c>
      <c r="AL17">
        <f t="shared" si="9"/>
        <v>-163.4543486023473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-49.099764808675445</v>
      </c>
      <c r="AR17">
        <f t="shared" si="14"/>
        <v>-52.653380206936554</v>
      </c>
      <c r="AS17">
        <f t="shared" si="15"/>
        <v>-20.797680013262372</v>
      </c>
      <c r="AT17">
        <f t="shared" si="16"/>
        <v>18.930280082354148</v>
      </c>
      <c r="AU17">
        <f t="shared" si="17"/>
        <v>-54.520780137844781</v>
      </c>
      <c r="AW17">
        <v>14</v>
      </c>
      <c r="AX17">
        <f>IF(Z17&gt;0, (R17*SUMPRODUCT(K17:$K$98, X17:$X$98)-K17*$AZ$3)/Z17, 0)</f>
        <v>1024.4153488051534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</v>
      </c>
      <c r="S18">
        <f t="shared" si="1"/>
        <v>1100.4423730292183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873.11390472899711</v>
      </c>
      <c r="AC18">
        <f t="shared" si="2"/>
        <v>926.84652092302292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-153.25152479429897</v>
      </c>
      <c r="AI18">
        <f t="shared" si="7"/>
        <v>-163.77963766553077</v>
      </c>
      <c r="AJ18">
        <f t="shared" si="8"/>
        <v>-53.732616194025809</v>
      </c>
      <c r="AK18">
        <f t="shared" si="30"/>
        <v>61.117973331029802</v>
      </c>
      <c r="AL18">
        <f t="shared" si="9"/>
        <v>-156.39428052852679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-45.640707069763792</v>
      </c>
      <c r="AR18">
        <f t="shared" si="14"/>
        <v>-48.77614416377159</v>
      </c>
      <c r="AS18">
        <f t="shared" si="15"/>
        <v>-16.002415630743588</v>
      </c>
      <c r="AT18">
        <f t="shared" si="16"/>
        <v>18.201890788645102</v>
      </c>
      <c r="AU18">
        <f t="shared" si="17"/>
        <v>-46.57666900587008</v>
      </c>
      <c r="AW18">
        <v>15</v>
      </c>
      <c r="AX18">
        <f>IF(Z18&gt;0, (R18*SUMPRODUCT(K18:$K$98, X18:$X$98)-K18*$AZ$3)/Z18, 0)</f>
        <v>1100.4423730292183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</v>
      </c>
      <c r="S19">
        <f t="shared" si="1"/>
        <v>1169.1819344745597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926.84652092302292</v>
      </c>
      <c r="AC19">
        <f t="shared" si="2"/>
        <v>973.02043974852813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-160.32462955020705</v>
      </c>
      <c r="AI19">
        <f t="shared" si="7"/>
        <v>-170.72742071403275</v>
      </c>
      <c r="AJ19">
        <f t="shared" si="8"/>
        <v>-46.173918825505211</v>
      </c>
      <c r="AK19">
        <f t="shared" si="30"/>
        <v>64.879256464611615</v>
      </c>
      <c r="AL19">
        <f t="shared" si="9"/>
        <v>-152.02208307492634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-42.631418368261869</v>
      </c>
      <c r="AR19">
        <f t="shared" si="14"/>
        <v>-45.397591872276301</v>
      </c>
      <c r="AS19">
        <f t="shared" si="15"/>
        <v>-12.277961637427861</v>
      </c>
      <c r="AT19">
        <f t="shared" si="16"/>
        <v>17.251839181068885</v>
      </c>
      <c r="AU19">
        <f t="shared" si="17"/>
        <v>-40.423714328635278</v>
      </c>
      <c r="AW19">
        <v>16</v>
      </c>
      <c r="AX19">
        <f>IF(Z19&gt;0, (R19*SUMPRODUCT(K19:$K$98, X19:$X$98)-K19*$AZ$3)/Z19, 0)</f>
        <v>1169.1819344745597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</v>
      </c>
      <c r="S20">
        <f t="shared" si="1"/>
        <v>1231.2448426706262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973.02043974852813</v>
      </c>
      <c r="AC20">
        <f t="shared" si="2"/>
        <v>1012.3663659296138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-167.1126010362583</v>
      </c>
      <c r="AI20">
        <f t="shared" si="7"/>
        <v>-177.39047521331622</v>
      </c>
      <c r="AJ20">
        <f t="shared" si="8"/>
        <v>-39.345926181085702</v>
      </c>
      <c r="AK20">
        <f t="shared" si="30"/>
        <v>68.11143078239698</v>
      </c>
      <c r="AL20">
        <f t="shared" si="9"/>
        <v>-148.62497061200494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-39.675345118372</v>
      </c>
      <c r="AR20">
        <f t="shared" si="14"/>
        <v>-42.115485493959248</v>
      </c>
      <c r="AS20">
        <f t="shared" si="15"/>
        <v>-9.3413853327425684</v>
      </c>
      <c r="AT20">
        <f t="shared" si="16"/>
        <v>16.170800442579317</v>
      </c>
      <c r="AU20">
        <f t="shared" si="17"/>
        <v>-35.286070384122496</v>
      </c>
      <c r="AW20">
        <v>17</v>
      </c>
      <c r="AX20">
        <f>IF(Z20&gt;0, (R20*SUMPRODUCT(K20:$K$98, X20:$X$98)-K20*$AZ$3)/Z20, 0)</f>
        <v>1231.2448426706262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</v>
      </c>
      <c r="S21">
        <f t="shared" si="1"/>
        <v>1287.6264374952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1012.3663659296138</v>
      </c>
      <c r="AC21">
        <f t="shared" si="2"/>
        <v>1045.8850784445876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-174.94767199806427</v>
      </c>
      <c r="AI21">
        <f t="shared" si="7"/>
        <v>-185.10089897435185</v>
      </c>
      <c r="AJ21">
        <f t="shared" si="8"/>
        <v>-33.518712514973799</v>
      </c>
      <c r="AK21">
        <f t="shared" si="30"/>
        <v>70.865645615072978</v>
      </c>
      <c r="AL21">
        <f t="shared" si="9"/>
        <v>-147.75396587425269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-37.085288287323159</v>
      </c>
      <c r="AR21">
        <f t="shared" si="14"/>
        <v>-39.237562422565254</v>
      </c>
      <c r="AS21">
        <f t="shared" si="15"/>
        <v>-7.1052738366902304</v>
      </c>
      <c r="AT21">
        <f t="shared" si="16"/>
        <v>15.0220512641708</v>
      </c>
      <c r="AU21">
        <f t="shared" si="17"/>
        <v>-31.32078499508469</v>
      </c>
      <c r="AW21">
        <v>18</v>
      </c>
      <c r="AX21">
        <f>IF(Z21&gt;0, (R21*SUMPRODUCT(K21:$K$98, X21:$X$98)-K21*$AZ$3)/Z21, 0)</f>
        <v>1287.6264374952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</v>
      </c>
      <c r="S22">
        <f t="shared" si="1"/>
        <v>1338.836402384359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1045.8850784445876</v>
      </c>
      <c r="AC22">
        <f t="shared" si="2"/>
        <v>1074.1516273298946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-183.32000576695219</v>
      </c>
      <c r="AI22">
        <f t="shared" si="7"/>
        <v>-193.34878547275602</v>
      </c>
      <c r="AJ22">
        <f t="shared" si="8"/>
        <v>-28.266548885306975</v>
      </c>
      <c r="AK22">
        <f t="shared" si="30"/>
        <v>73.211955491121145</v>
      </c>
      <c r="AL22">
        <f t="shared" si="9"/>
        <v>-148.40337886694186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-34.696473119730854</v>
      </c>
      <c r="AR22">
        <f t="shared" si="14"/>
        <v>-36.594592662278096</v>
      </c>
      <c r="AS22">
        <f t="shared" si="15"/>
        <v>-5.3499319372343983</v>
      </c>
      <c r="AT22">
        <f t="shared" si="16"/>
        <v>13.85662538637421</v>
      </c>
      <c r="AU22">
        <f t="shared" si="17"/>
        <v>-28.087899213138282</v>
      </c>
      <c r="AW22">
        <v>19</v>
      </c>
      <c r="AX22">
        <f>IF(Z22&gt;0, (R22*SUMPRODUCT(K22:$K$98, X22:$X$98)-K22*$AZ$3)/Z22, 0)</f>
        <v>1338.836402384359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</v>
      </c>
      <c r="S23">
        <f t="shared" si="1"/>
        <v>1385.4949732195344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1074.1516273298946</v>
      </c>
      <c r="AC23">
        <f t="shared" si="2"/>
        <v>1097.8050088285834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-192.35303775040705</v>
      </c>
      <c r="AI23">
        <f t="shared" si="7"/>
        <v>-202.25748552943406</v>
      </c>
      <c r="AJ23">
        <f t="shared" si="8"/>
        <v>-23.653381498688759</v>
      </c>
      <c r="AK23">
        <f t="shared" si="30"/>
        <v>75.190613913092633</v>
      </c>
      <c r="AL23">
        <f t="shared" si="9"/>
        <v>-150.72025311503018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-32.505473420079056</v>
      </c>
      <c r="AR23">
        <f t="shared" si="14"/>
        <v>-34.179212331545983</v>
      </c>
      <c r="AS23">
        <f t="shared" si="15"/>
        <v>-3.9971521770208702</v>
      </c>
      <c r="AT23">
        <f t="shared" si="16"/>
        <v>12.70635769819698</v>
      </c>
      <c r="AU23">
        <f t="shared" si="17"/>
        <v>-25.47000681036987</v>
      </c>
      <c r="AW23">
        <v>20</v>
      </c>
      <c r="AX23">
        <f>IF(Z23&gt;0, (R23*SUMPRODUCT(K23:$K$98, X23:$X$98)-K23*$AZ$3)/Z23, 0)</f>
        <v>1385.4949732195344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</v>
      </c>
      <c r="S24">
        <f t="shared" si="1"/>
        <v>1428.1403970775277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1097.8050088285834</v>
      </c>
      <c r="AC24">
        <f t="shared" si="2"/>
        <v>1117.397619889236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-201.78585014074855</v>
      </c>
      <c r="AI24">
        <f t="shared" si="7"/>
        <v>-211.56603021071768</v>
      </c>
      <c r="AJ24">
        <f t="shared" si="8"/>
        <v>-19.592611060652644</v>
      </c>
      <c r="AK24">
        <f t="shared" si="30"/>
        <v>76.846350618000841</v>
      </c>
      <c r="AL24">
        <f t="shared" si="9"/>
        <v>-154.31229065336947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-30.445992250425952</v>
      </c>
      <c r="AR24">
        <f t="shared" si="14"/>
        <v>-31.92165214635202</v>
      </c>
      <c r="AS24">
        <f t="shared" si="15"/>
        <v>-2.9561858975847972</v>
      </c>
      <c r="AT24">
        <f t="shared" si="16"/>
        <v>11.594784241596821</v>
      </c>
      <c r="AU24">
        <f t="shared" si="17"/>
        <v>-23.283053802339996</v>
      </c>
      <c r="AW24">
        <v>21</v>
      </c>
      <c r="AX24">
        <f>IF(Z24&gt;0, (R24*SUMPRODUCT(K24:$K$98, X24:$X$98)-K24*$AZ$3)/Z24, 0)</f>
        <v>1428.1403970775277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</v>
      </c>
      <c r="S25">
        <f t="shared" si="1"/>
        <v>1469.0169857165911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1117.397619889236</v>
      </c>
      <c r="AC25">
        <f t="shared" si="2"/>
        <v>1133.4677744966061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-300.77778007725749</v>
      </c>
      <c r="AI25">
        <f t="shared" si="7"/>
        <v>-310.42256112401731</v>
      </c>
      <c r="AJ25">
        <f t="shared" si="8"/>
        <v>-16.070154607370114</v>
      </c>
      <c r="AK25">
        <f t="shared" si="30"/>
        <v>78.217833392246533</v>
      </c>
      <c r="AL25">
        <f t="shared" si="9"/>
        <v>-248.2748823391409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-40.519786707687828</v>
      </c>
      <c r="AR25">
        <f t="shared" si="14"/>
        <v>-41.81909967806974</v>
      </c>
      <c r="AS25">
        <f t="shared" si="15"/>
        <v>-2.1649180231430254</v>
      </c>
      <c r="AT25">
        <f t="shared" si="16"/>
        <v>10.537247548596213</v>
      </c>
      <c r="AU25">
        <f t="shared" si="17"/>
        <v>-33.446770152616551</v>
      </c>
      <c r="AW25">
        <v>22</v>
      </c>
      <c r="AX25">
        <f>IF(Z25&gt;0, (R25*SUMPRODUCT(K25:$K$98, X25:$X$98)-K25*$AZ$3)/Z25, 0)</f>
        <v>1469.0169857165911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</v>
      </c>
      <c r="S26">
        <f t="shared" si="1"/>
        <v>1493.2202954430184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1133.4677744966061</v>
      </c>
      <c r="AC26">
        <f t="shared" si="2"/>
        <v>1134.4802617690937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-411.25454404931475</v>
      </c>
      <c r="AI26">
        <f t="shared" si="7"/>
        <v>-420.75147046760077</v>
      </c>
      <c r="AJ26">
        <f t="shared" si="8"/>
        <v>-1.0124872724875331</v>
      </c>
      <c r="AK26">
        <f t="shared" si="30"/>
        <v>79.342744214762433</v>
      </c>
      <c r="AL26">
        <f t="shared" si="9"/>
        <v>-342.42121352532587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-49.466830875122433</v>
      </c>
      <c r="AR26">
        <f t="shared" si="14"/>
        <v>-50.609147379011333</v>
      </c>
      <c r="AS26">
        <f t="shared" si="15"/>
        <v>-0.12178476176387007</v>
      </c>
      <c r="AT26">
        <f t="shared" si="16"/>
        <v>9.5435641162644842</v>
      </c>
      <c r="AU26">
        <f t="shared" si="17"/>
        <v>-41.187368024510718</v>
      </c>
      <c r="AW26">
        <v>23</v>
      </c>
      <c r="AX26">
        <f>IF(Z26&gt;0, (R26*SUMPRODUCT(K26:$K$98, X26:$X$98)-K26*$AZ$3)/Z26, 0)</f>
        <v>1493.2202954430184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</v>
      </c>
      <c r="S27">
        <f t="shared" si="1"/>
        <v>1502.3093376189938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1134.4802617690937</v>
      </c>
      <c r="AC27">
        <f t="shared" si="2"/>
        <v>1122.0958183762702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-524.26110833098414</v>
      </c>
      <c r="AI27">
        <f t="shared" si="7"/>
        <v>-533.59753284654596</v>
      </c>
      <c r="AJ27">
        <f t="shared" si="8"/>
        <v>12.384443392823414</v>
      </c>
      <c r="AK27">
        <f t="shared" si="30"/>
        <v>79.413618323836559</v>
      </c>
      <c r="AL27">
        <f t="shared" si="9"/>
        <v>-441.799471129886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-56.303189392982091</v>
      </c>
      <c r="AR27">
        <f t="shared" si="14"/>
        <v>-57.305877689709767</v>
      </c>
      <c r="AS27">
        <f t="shared" si="15"/>
        <v>1.3300312588371197</v>
      </c>
      <c r="AT27">
        <f t="shared" si="16"/>
        <v>8.5286509371321024</v>
      </c>
      <c r="AU27">
        <f t="shared" si="17"/>
        <v>-47.447195493740544</v>
      </c>
      <c r="AW27">
        <v>24</v>
      </c>
      <c r="AX27">
        <f>IF(Z27&gt;0, (R27*SUMPRODUCT(K27:$K$98, X27:$X$98)-K27*$AZ$3)/Z27, 0)</f>
        <v>1502.3093376189938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</v>
      </c>
      <c r="S28">
        <f t="shared" si="1"/>
        <v>1499.1796804251755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1122.0958183762702</v>
      </c>
      <c r="AC28">
        <f t="shared" si="2"/>
        <v>1098.9019035210556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-644.26886197248052</v>
      </c>
      <c r="AI28">
        <f t="shared" si="7"/>
        <v>-653.43138863514014</v>
      </c>
      <c r="AJ28">
        <f t="shared" si="8"/>
        <v>23.193914855214643</v>
      </c>
      <c r="AK28">
        <f t="shared" si="30"/>
        <v>78.546707286338929</v>
      </c>
      <c r="AL28">
        <f t="shared" si="9"/>
        <v>-551.69076649358658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-61.778089709778214</v>
      </c>
      <c r="AR28">
        <f t="shared" si="14"/>
        <v>-62.656672282279132</v>
      </c>
      <c r="AS28">
        <f t="shared" si="15"/>
        <v>2.2240338424234012</v>
      </c>
      <c r="AT28">
        <f t="shared" si="16"/>
        <v>7.5317399544763441</v>
      </c>
      <c r="AU28">
        <f t="shared" si="17"/>
        <v>-52.900898485379386</v>
      </c>
      <c r="AW28">
        <v>25</v>
      </c>
      <c r="AX28">
        <f>IF(Z28&gt;0, (R28*SUMPRODUCT(K28:$K$98, X28:$X$98)-K28*$AZ$3)/Z28, 0)</f>
        <v>1499.1796804251755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</v>
      </c>
      <c r="S29">
        <f t="shared" si="1"/>
        <v>1485.6495951517315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1098.9019035210556</v>
      </c>
      <c r="AC29">
        <f t="shared" si="2"/>
        <v>1066.6856660771414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-767.93430256426586</v>
      </c>
      <c r="AI29">
        <f t="shared" si="7"/>
        <v>-776.90921217247831</v>
      </c>
      <c r="AJ29">
        <f t="shared" si="8"/>
        <v>32.216237443914224</v>
      </c>
      <c r="AK29">
        <f t="shared" si="30"/>
        <v>76.923133246473895</v>
      </c>
      <c r="AL29">
        <f t="shared" si="9"/>
        <v>-667.76984148209021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-65.746611939342372</v>
      </c>
      <c r="AR29">
        <f t="shared" si="14"/>
        <v>-66.514997851042722</v>
      </c>
      <c r="AS29">
        <f t="shared" si="15"/>
        <v>2.7581896710408795</v>
      </c>
      <c r="AT29">
        <f t="shared" si="16"/>
        <v>6.5857657013452719</v>
      </c>
      <c r="AU29">
        <f t="shared" si="17"/>
        <v>-57.171042478656574</v>
      </c>
      <c r="AW29">
        <v>26</v>
      </c>
      <c r="AX29">
        <f>IF(Z29&gt;0, (R29*SUMPRODUCT(K29:$K$98, X29:$X$98)-K29*$AZ$3)/Z29, 0)</f>
        <v>1485.6495951517315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</v>
      </c>
      <c r="S30">
        <f t="shared" si="1"/>
        <v>1463.9375214625054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1066.6856660771414</v>
      </c>
      <c r="AC30">
        <f t="shared" si="2"/>
        <v>1027.3335650894628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-905.23149726158613</v>
      </c>
      <c r="AI30">
        <f t="shared" si="7"/>
        <v>-914.00350383655882</v>
      </c>
      <c r="AJ30">
        <f t="shared" si="8"/>
        <v>39.352100987678568</v>
      </c>
      <c r="AK30">
        <f t="shared" si="30"/>
        <v>74.667996625399908</v>
      </c>
      <c r="AL30">
        <f t="shared" si="9"/>
        <v>-799.9834062234803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-69.197586033021864</v>
      </c>
      <c r="AR30">
        <f t="shared" si="14"/>
        <v>-69.868134596002875</v>
      </c>
      <c r="AS30">
        <f t="shared" si="15"/>
        <v>3.0081480835704535</v>
      </c>
      <c r="AT30">
        <f t="shared" si="16"/>
        <v>5.7077610931896521</v>
      </c>
      <c r="AU30">
        <f t="shared" si="17"/>
        <v>-61.152225419242768</v>
      </c>
      <c r="AW30">
        <v>27</v>
      </c>
      <c r="AX30">
        <f>IF(Z30&gt;0, (R30*SUMPRODUCT(K30:$K$98, X30:$X$98)-K30*$AZ$3)/Z30, 0)</f>
        <v>1463.9375214625054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</v>
      </c>
      <c r="S31">
        <f t="shared" si="1"/>
        <v>1434.8330687247571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1027.3335650894628</v>
      </c>
      <c r="AC31">
        <f t="shared" si="2"/>
        <v>981.70250669185532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-1055.0084588353839</v>
      </c>
      <c r="AI31">
        <f t="shared" si="7"/>
        <v>-1063.5608692872524</v>
      </c>
      <c r="AJ31">
        <f t="shared" si="8"/>
        <v>45.631058397607489</v>
      </c>
      <c r="AK31">
        <f t="shared" si="30"/>
        <v>71.913349556262403</v>
      </c>
      <c r="AL31">
        <f t="shared" si="9"/>
        <v>-946.01646133338249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-72.006086304868305</v>
      </c>
      <c r="AR31">
        <f t="shared" si="14"/>
        <v>-72.589802577429481</v>
      </c>
      <c r="AS31">
        <f t="shared" si="15"/>
        <v>3.1143958151650142</v>
      </c>
      <c r="AT31">
        <f t="shared" si="16"/>
        <v>4.9082060065533213</v>
      </c>
      <c r="AU31">
        <f t="shared" si="17"/>
        <v>-64.567200755711141</v>
      </c>
      <c r="AW31">
        <v>28</v>
      </c>
      <c r="AX31">
        <f>IF(Z31&gt;0, (R31*SUMPRODUCT(K31:$K$98, X31:$X$98)-K31*$AZ$3)/Z31, 0)</f>
        <v>1434.8330687247571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</v>
      </c>
      <c r="S32">
        <f t="shared" si="1"/>
        <v>1399.1271652674909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981.70250669185532</v>
      </c>
      <c r="AC32">
        <f t="shared" si="2"/>
        <v>930.7379629186064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-1212.3338755214511</v>
      </c>
      <c r="AI32">
        <f t="shared" si="7"/>
        <v>-1220.6492201343608</v>
      </c>
      <c r="AJ32">
        <f t="shared" si="8"/>
        <v>50.96454377324892</v>
      </c>
      <c r="AK32">
        <f t="shared" si="30"/>
        <v>68.719175468429881</v>
      </c>
      <c r="AL32">
        <f t="shared" si="9"/>
        <v>-1100.965500892682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-73.878400266468887</v>
      </c>
      <c r="AR32">
        <f t="shared" si="14"/>
        <v>-74.385128957360195</v>
      </c>
      <c r="AS32">
        <f t="shared" si="15"/>
        <v>3.1057277539642891</v>
      </c>
      <c r="AT32">
        <f t="shared" si="16"/>
        <v>4.1876770531176515</v>
      </c>
      <c r="AU32">
        <f t="shared" si="17"/>
        <v>-67.091724150278253</v>
      </c>
      <c r="AW32">
        <v>29</v>
      </c>
      <c r="AX32">
        <f>IF(Z32&gt;0, (R32*SUMPRODUCT(K32:$K$98, X32:$X$98)-K32*$AZ$3)/Z32, 0)</f>
        <v>1399.1271652674909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</v>
      </c>
      <c r="S33">
        <f t="shared" si="1"/>
        <v>1358.098365706679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930.7379629186064</v>
      </c>
      <c r="AC33">
        <f t="shared" si="2"/>
        <v>875.64665419822677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-1381.5917800019054</v>
      </c>
      <c r="AI33">
        <f t="shared" si="7"/>
        <v>-1389.6512721961856</v>
      </c>
      <c r="AJ33">
        <f t="shared" si="8"/>
        <v>55.091308720379629</v>
      </c>
      <c r="AK33">
        <f t="shared" si="30"/>
        <v>65.151657404302455</v>
      </c>
      <c r="AL33">
        <f t="shared" si="9"/>
        <v>-1269.4083060715034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-75.172148021945887</v>
      </c>
      <c r="AR33">
        <f t="shared" si="14"/>
        <v>-75.610663471284553</v>
      </c>
      <c r="AS33">
        <f t="shared" si="15"/>
        <v>2.9975077108850376</v>
      </c>
      <c r="AT33">
        <f t="shared" si="16"/>
        <v>3.5448893842322775</v>
      </c>
      <c r="AU33">
        <f t="shared" si="17"/>
        <v>-69.06826637616723</v>
      </c>
      <c r="AW33">
        <v>30</v>
      </c>
      <c r="AX33">
        <f>IF(Z33&gt;0, (R33*SUMPRODUCT(K33:$K$98, X33:$X$98)-K33*$AZ$3)/Z33, 0)</f>
        <v>1358.098365706679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</v>
      </c>
      <c r="S34">
        <f t="shared" si="1"/>
        <v>1312.4436053141631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875.64665419822677</v>
      </c>
      <c r="AC34">
        <f t="shared" si="2"/>
        <v>817.24869505671779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-1561.9353900859053</v>
      </c>
      <c r="AI34">
        <f t="shared" si="7"/>
        <v>-1569.719045434482</v>
      </c>
      <c r="AJ34">
        <f t="shared" si="8"/>
        <v>58.397959141508977</v>
      </c>
      <c r="AK34">
        <f t="shared" si="30"/>
        <v>61.295265793875878</v>
      </c>
      <c r="AL34">
        <f t="shared" si="9"/>
        <v>-1450.0258204990973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-75.879115904427707</v>
      </c>
      <c r="AR34">
        <f t="shared" si="14"/>
        <v>-76.257247349622943</v>
      </c>
      <c r="AS34">
        <f t="shared" si="15"/>
        <v>2.8369838716804292</v>
      </c>
      <c r="AT34">
        <f t="shared" si="16"/>
        <v>2.9777355754199331</v>
      </c>
      <c r="AU34">
        <f t="shared" si="17"/>
        <v>-70.442527902522585</v>
      </c>
      <c r="AW34">
        <v>31</v>
      </c>
      <c r="AX34">
        <f>IF(Z34&gt;0, (R34*SUMPRODUCT(K34:$K$98, X34:$X$98)-K34*$AZ$3)/Z34, 0)</f>
        <v>1312.4436053141631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1262.3939066551452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817.24869505671779</v>
      </c>
      <c r="AC35">
        <f t="shared" ref="AC35:AC66" si="33">S35*Z35</f>
        <v>756.34653350982262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-1732.8792377544289</v>
      </c>
      <c r="AI35">
        <f t="shared" ref="AI35:AI66" si="38">SUM(AE35:AH35)</f>
        <v>-1740.3684466448005</v>
      </c>
      <c r="AJ35">
        <f t="shared" ref="AJ35:AJ66" si="39">AB35-AC35</f>
        <v>60.902161546895172</v>
      </c>
      <c r="AK35">
        <f t="shared" si="30"/>
        <v>57.207408653970248</v>
      </c>
      <c r="AL35">
        <f t="shared" ref="AL35:AL66" si="40">SUM(AI35:AK35)</f>
        <v>-1622.2588764439349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-75.163928814435707</v>
      </c>
      <c r="AR35">
        <f t="shared" ref="AR35:AR66" si="45">AI35*$K35</f>
        <v>-75.488774511497539</v>
      </c>
      <c r="AS35">
        <f t="shared" ref="AS35:AS66" si="46">AJ35*$K35</f>
        <v>2.641641515128363</v>
      </c>
      <c r="AT35">
        <f t="shared" ref="AT35:AT66" si="47">AK35*$K35</f>
        <v>2.4813809860734843</v>
      </c>
      <c r="AU35">
        <f t="shared" ref="AU35:AU66" si="48">AL35*$K35</f>
        <v>-70.365752010295694</v>
      </c>
      <c r="AW35">
        <v>32</v>
      </c>
      <c r="AX35">
        <f>IF(Z35&gt;0, (R35*SUMPRODUCT(K35:$K$98, X35:$X$98)-K35*$AZ$3)/Z35, 0)</f>
        <v>1262.3939066551452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</v>
      </c>
      <c r="S36">
        <f t="shared" si="32"/>
        <v>1209.6844654457097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756.34653350982262</v>
      </c>
      <c r="AC36">
        <f t="shared" si="33"/>
        <v>694.55488537175552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-1898.3316570986315</v>
      </c>
      <c r="AI36">
        <f t="shared" si="38"/>
        <v>-1905.508682442962</v>
      </c>
      <c r="AJ36">
        <f t="shared" si="39"/>
        <v>61.791648138067103</v>
      </c>
      <c r="AK36">
        <f t="shared" si="30"/>
        <v>52.944257345687589</v>
      </c>
      <c r="AL36">
        <f t="shared" si="40"/>
        <v>-1790.7727769592072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-73.518263724467928</v>
      </c>
      <c r="AR36">
        <f t="shared" si="45"/>
        <v>-73.796214334440961</v>
      </c>
      <c r="AS36">
        <f t="shared" si="46"/>
        <v>2.3930563802149742</v>
      </c>
      <c r="AT36">
        <f t="shared" si="47"/>
        <v>2.050416142870088</v>
      </c>
      <c r="AU36">
        <f t="shared" si="48"/>
        <v>-69.352741811355898</v>
      </c>
      <c r="AW36">
        <v>33</v>
      </c>
      <c r="AX36">
        <f>IF(Z36&gt;0, (R36*SUMPRODUCT(K36:$K$98, X36:$X$98)-K36*$AZ$3)/Z36, 0)</f>
        <v>1209.6844654457097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1155.5115687970942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694.55488537175552</v>
      </c>
      <c r="AC37">
        <f t="shared" si="33"/>
        <v>632.97615796547359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-2063.1726432066071</v>
      </c>
      <c r="AI37">
        <f t="shared" si="38"/>
        <v>-2070.0200017170937</v>
      </c>
      <c r="AJ37">
        <f t="shared" si="39"/>
        <v>61.578727406281928</v>
      </c>
      <c r="AK37">
        <f t="shared" si="30"/>
        <v>48.618841976022892</v>
      </c>
      <c r="AL37">
        <f t="shared" si="40"/>
        <v>-1959.822432334789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-71.341247535686065</v>
      </c>
      <c r="AR37">
        <f t="shared" si="45"/>
        <v>-71.578018365345287</v>
      </c>
      <c r="AS37">
        <f t="shared" si="46"/>
        <v>2.129295020118279</v>
      </c>
      <c r="AT37">
        <f t="shared" si="47"/>
        <v>1.681162675227714</v>
      </c>
      <c r="AU37">
        <f t="shared" si="48"/>
        <v>-67.767560669999298</v>
      </c>
      <c r="AW37">
        <v>34</v>
      </c>
      <c r="AX37">
        <f>IF(Z37&gt;0, (R37*SUMPRODUCT(K37:$K$98, X37:$X$98)-K37*$AZ$3)/Z37, 0)</f>
        <v>1155.5115687970942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</v>
      </c>
      <c r="S38">
        <f t="shared" si="32"/>
        <v>1100.9013164361861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632.97615796547359</v>
      </c>
      <c r="AC38">
        <f t="shared" si="33"/>
        <v>572.2952107138824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-2246.8368401954158</v>
      </c>
      <c r="AI38">
        <f t="shared" si="38"/>
        <v>-2253.3348705157732</v>
      </c>
      <c r="AJ38">
        <f t="shared" si="39"/>
        <v>60.680947251591192</v>
      </c>
      <c r="AK38">
        <f t="shared" si="30"/>
        <v>44.308331057583153</v>
      </c>
      <c r="AL38">
        <f t="shared" si="40"/>
        <v>-2148.3455922065991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-69.367915215983615</v>
      </c>
      <c r="AR38">
        <f t="shared" si="45"/>
        <v>-69.568532727798242</v>
      </c>
      <c r="AS38">
        <f t="shared" si="46"/>
        <v>1.8734385732289545</v>
      </c>
      <c r="AT38">
        <f t="shared" si="47"/>
        <v>1.367957164124495</v>
      </c>
      <c r="AU38">
        <f t="shared" si="48"/>
        <v>-66.327136990444814</v>
      </c>
      <c r="AW38">
        <v>35</v>
      </c>
      <c r="AX38">
        <f>IF(Z38&gt;0, (R38*SUMPRODUCT(K38:$K$98, X38:$X$98)-K38*$AZ$3)/Z38, 0)</f>
        <v>1100.9013164361861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</v>
      </c>
      <c r="S39">
        <f t="shared" si="32"/>
        <v>1044.730968367212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572.2952107138824</v>
      </c>
      <c r="AC39">
        <f t="shared" si="33"/>
        <v>512.44542075155471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-2413.9329578706665</v>
      </c>
      <c r="AI39">
        <f t="shared" si="38"/>
        <v>-2420.0642662680862</v>
      </c>
      <c r="AJ39">
        <f t="shared" si="39"/>
        <v>59.849789962327691</v>
      </c>
      <c r="AK39">
        <f t="shared" si="30"/>
        <v>40.060664749971771</v>
      </c>
      <c r="AL39">
        <f t="shared" si="40"/>
        <v>-2320.1538115557869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-66.541760653961518</v>
      </c>
      <c r="AR39">
        <f t="shared" si="45"/>
        <v>-66.710774484501627</v>
      </c>
      <c r="AS39">
        <f t="shared" si="46"/>
        <v>1.6498015762525799</v>
      </c>
      <c r="AT39">
        <f t="shared" si="47"/>
        <v>1.1043004142843464</v>
      </c>
      <c r="AU39">
        <f t="shared" si="48"/>
        <v>-63.956672493964703</v>
      </c>
      <c r="AW39">
        <v>36</v>
      </c>
      <c r="AX39">
        <f>IF(Z39&gt;0, (R39*SUMPRODUCT(K39:$K$98, X39:$X$98)-K39*$AZ$3)/Z39, 0)</f>
        <v>1044.730968367212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</v>
      </c>
      <c r="S40">
        <f t="shared" si="32"/>
        <v>987.45549280990724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512.44542075155471</v>
      </c>
      <c r="AC40">
        <f t="shared" si="33"/>
        <v>454.40198621692912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-2542.4974647729705</v>
      </c>
      <c r="AI40">
        <f t="shared" si="38"/>
        <v>-2548.2496479033193</v>
      </c>
      <c r="AJ40">
        <f t="shared" si="39"/>
        <v>58.04343453462559</v>
      </c>
      <c r="AK40">
        <f t="shared" si="30"/>
        <v>35.871179452608835</v>
      </c>
      <c r="AL40">
        <f t="shared" si="40"/>
        <v>-2454.3350339160847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-62.576546211430284</v>
      </c>
      <c r="AR40">
        <f t="shared" si="45"/>
        <v>-62.718120296934842</v>
      </c>
      <c r="AS40">
        <f t="shared" si="46"/>
        <v>1.4285786765771489</v>
      </c>
      <c r="AT40">
        <f t="shared" si="47"/>
        <v>0.88286991423809458</v>
      </c>
      <c r="AU40">
        <f t="shared" si="48"/>
        <v>-60.406671706119589</v>
      </c>
      <c r="AW40">
        <v>37</v>
      </c>
      <c r="AX40">
        <f>IF(Z40&gt;0, (R40*SUMPRODUCT(K40:$K$98, X40:$X$98)-K40*$AZ$3)/Z40, 0)</f>
        <v>987.45549280990724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</v>
      </c>
      <c r="S41">
        <f t="shared" si="32"/>
        <v>931.06059473065352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454.40198621692912</v>
      </c>
      <c r="AC41">
        <f t="shared" si="33"/>
        <v>399.41323118347725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-2658.5538929396885</v>
      </c>
      <c r="AI41">
        <f t="shared" si="38"/>
        <v>-2663.9162350021165</v>
      </c>
      <c r="AJ41">
        <f t="shared" si="39"/>
        <v>54.988755033451866</v>
      </c>
      <c r="AK41">
        <f t="shared" ref="AK41:AK72" si="61">G41*SUM(AB41:AB41, AE41:AF41)</f>
        <v>31.808139035185039</v>
      </c>
      <c r="AL41">
        <f t="shared" si="40"/>
        <v>-2577.1193409334796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-58.422280666003921</v>
      </c>
      <c r="AR41">
        <f t="shared" si="45"/>
        <v>-58.540119260072025</v>
      </c>
      <c r="AS41">
        <f t="shared" si="46"/>
        <v>1.2083894513367086</v>
      </c>
      <c r="AT41">
        <f t="shared" si="47"/>
        <v>0.69899054185508391</v>
      </c>
      <c r="AU41">
        <f t="shared" si="48"/>
        <v>-56.632739266880229</v>
      </c>
      <c r="AW41">
        <v>38</v>
      </c>
      <c r="AX41">
        <f>IF(Z41&gt;0, (R41*SUMPRODUCT(K41:$K$98, X41:$X$98)-K41*$AZ$3)/Z41, 0)</f>
        <v>931.06059473065352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</v>
      </c>
      <c r="S42">
        <f t="shared" si="32"/>
        <v>875.53455825634103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399.41323118347725</v>
      </c>
      <c r="AC42">
        <f t="shared" si="33"/>
        <v>347.76576406923982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-2749.3565137405121</v>
      </c>
      <c r="AI42">
        <f t="shared" si="38"/>
        <v>-2754.3215628180983</v>
      </c>
      <c r="AJ42">
        <f t="shared" si="39"/>
        <v>51.647467114237429</v>
      </c>
      <c r="AK42">
        <f t="shared" si="61"/>
        <v>27.95892618284341</v>
      </c>
      <c r="AL42">
        <f t="shared" si="40"/>
        <v>-2674.7151695210177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-53.944363701964718</v>
      </c>
      <c r="AR42">
        <f t="shared" si="45"/>
        <v>-54.041781556615739</v>
      </c>
      <c r="AS42">
        <f t="shared" si="46"/>
        <v>1.0133606668948139</v>
      </c>
      <c r="AT42">
        <f t="shared" si="47"/>
        <v>0.54857435737635207</v>
      </c>
      <c r="AU42">
        <f t="shared" si="48"/>
        <v>-52.479846532344581</v>
      </c>
      <c r="AW42">
        <v>39</v>
      </c>
      <c r="AX42">
        <f>IF(Z42&gt;0, (R42*SUMPRODUCT(K42:$K$98, X42:$X$98)-K42*$AZ$3)/Z42, 0)</f>
        <v>875.53455825634103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</v>
      </c>
      <c r="S43">
        <f t="shared" si="32"/>
        <v>821.60320167147268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347.76576406923982</v>
      </c>
      <c r="AC43">
        <f t="shared" si="33"/>
        <v>299.87034103849521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-2824.9934064851591</v>
      </c>
      <c r="AI43">
        <f t="shared" si="38"/>
        <v>-2829.5556808961587</v>
      </c>
      <c r="AJ43">
        <f t="shared" si="39"/>
        <v>47.89542303074461</v>
      </c>
      <c r="AK43">
        <f t="shared" si="61"/>
        <v>24.343603484846788</v>
      </c>
      <c r="AL43">
        <f t="shared" si="40"/>
        <v>-2757.3166543805673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-49.489655583780916</v>
      </c>
      <c r="AR43">
        <f t="shared" si="45"/>
        <v>-49.569579801926253</v>
      </c>
      <c r="AS43">
        <f t="shared" si="46"/>
        <v>0.83905611403893066</v>
      </c>
      <c r="AT43">
        <f t="shared" si="47"/>
        <v>0.42646349169081699</v>
      </c>
      <c r="AU43">
        <f t="shared" si="48"/>
        <v>-48.304060196196509</v>
      </c>
      <c r="AW43">
        <v>40</v>
      </c>
      <c r="AX43">
        <f>IF(Z43&gt;0, (R43*SUMPRODUCT(K43:$K$98, X43:$X$98)-K43*$AZ$3)/Z43, 0)</f>
        <v>821.60320167147268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</v>
      </c>
      <c r="S44">
        <f t="shared" si="32"/>
        <v>769.46826992007618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299.87034103849521</v>
      </c>
      <c r="AC44">
        <f t="shared" si="33"/>
        <v>255.78152533973213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-2891.878332921945</v>
      </c>
      <c r="AI44">
        <f t="shared" si="38"/>
        <v>-2896.0334997972195</v>
      </c>
      <c r="AJ44">
        <f t="shared" si="39"/>
        <v>44.088815698763085</v>
      </c>
      <c r="AK44">
        <f t="shared" si="61"/>
        <v>20.990923872694665</v>
      </c>
      <c r="AL44">
        <f t="shared" si="40"/>
        <v>-2830.9537602257619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-45.233374438388843</v>
      </c>
      <c r="AR44">
        <f t="shared" si="45"/>
        <v>-45.298367566551804</v>
      </c>
      <c r="AS44">
        <f t="shared" si="46"/>
        <v>0.68961611778191467</v>
      </c>
      <c r="AT44">
        <f t="shared" si="47"/>
        <v>0.32832996759651051</v>
      </c>
      <c r="AU44">
        <f t="shared" si="48"/>
        <v>-44.280421481173384</v>
      </c>
      <c r="AW44">
        <v>41</v>
      </c>
      <c r="AX44">
        <f>IF(Z44&gt;0, (R44*SUMPRODUCT(K44:$K$98, X44:$X$98)-K44*$AZ$3)/Z44, 0)</f>
        <v>769.46826992007618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</v>
      </c>
      <c r="S45">
        <f t="shared" si="32"/>
        <v>718.21672931219575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255.78152533973213</v>
      </c>
      <c r="AC45">
        <f t="shared" si="33"/>
        <v>215.37032937010929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-2922.1056145746566</v>
      </c>
      <c r="AI45">
        <f t="shared" si="38"/>
        <v>-2925.8539665793564</v>
      </c>
      <c r="AJ45">
        <f t="shared" si="39"/>
        <v>40.411195969622838</v>
      </c>
      <c r="AK45">
        <f t="shared" si="61"/>
        <v>17.90470677378125</v>
      </c>
      <c r="AL45">
        <f t="shared" si="40"/>
        <v>-2867.5380638359525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-40.8090848984099</v>
      </c>
      <c r="AR45">
        <f t="shared" si="45"/>
        <v>-40.86143304572736</v>
      </c>
      <c r="AS45">
        <f t="shared" si="46"/>
        <v>0.56436835100865057</v>
      </c>
      <c r="AT45">
        <f t="shared" si="47"/>
        <v>0.25005074942122901</v>
      </c>
      <c r="AU45">
        <f t="shared" si="48"/>
        <v>-40.047013945297479</v>
      </c>
      <c r="AW45">
        <v>42</v>
      </c>
      <c r="AX45">
        <f>IF(Z45&gt;0, (R45*SUMPRODUCT(K45:$K$98, X45:$X$98)-K45*$AZ$3)/Z45, 0)</f>
        <v>718.21672931219575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</v>
      </c>
      <c r="S46">
        <f t="shared" si="32"/>
        <v>668.04426974173191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215.37032937010929</v>
      </c>
      <c r="AC46">
        <f t="shared" si="33"/>
        <v>178.86676096166897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-2912.2610692935359</v>
      </c>
      <c r="AI46">
        <f t="shared" si="38"/>
        <v>-2915.6079051445272</v>
      </c>
      <c r="AJ46">
        <f t="shared" si="39"/>
        <v>36.503568408440316</v>
      </c>
      <c r="AK46">
        <f t="shared" si="61"/>
        <v>15.075923055907651</v>
      </c>
      <c r="AL46">
        <f t="shared" si="40"/>
        <v>-2864.0284136801793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-36.313928115971564</v>
      </c>
      <c r="AR46">
        <f t="shared" si="45"/>
        <v>-36.355660898032319</v>
      </c>
      <c r="AS46">
        <f t="shared" si="46"/>
        <v>0.45517483756431104</v>
      </c>
      <c r="AT46">
        <f t="shared" si="47"/>
        <v>0.18798657575948524</v>
      </c>
      <c r="AU46">
        <f t="shared" si="48"/>
        <v>-35.712499484708523</v>
      </c>
      <c r="AW46">
        <v>43</v>
      </c>
      <c r="AX46">
        <f>IF(Z46&gt;0, (R46*SUMPRODUCT(K46:$K$98, X46:$X$98)-K46*$AZ$3)/Z46, 0)</f>
        <v>668.04426974173191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</v>
      </c>
      <c r="S47">
        <f t="shared" si="32"/>
        <v>619.57036221697172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178.86676096166897</v>
      </c>
      <c r="AC47">
        <f t="shared" si="33"/>
        <v>146.39704399745602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-2878.1395767063414</v>
      </c>
      <c r="AI47">
        <f t="shared" si="38"/>
        <v>-2881.0931767517345</v>
      </c>
      <c r="AJ47">
        <f t="shared" si="39"/>
        <v>32.46971696421295</v>
      </c>
      <c r="AK47">
        <f t="shared" si="61"/>
        <v>12.520673267316829</v>
      </c>
      <c r="AL47">
        <f t="shared" si="40"/>
        <v>-2836.1027865202045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-32.043264423798227</v>
      </c>
      <c r="AR47">
        <f t="shared" si="45"/>
        <v>-32.076147814173957</v>
      </c>
      <c r="AS47">
        <f t="shared" si="46"/>
        <v>0.36149592426674693</v>
      </c>
      <c r="AT47">
        <f t="shared" si="47"/>
        <v>0.13939672958034235</v>
      </c>
      <c r="AU47">
        <f t="shared" si="48"/>
        <v>-31.575255160326869</v>
      </c>
      <c r="AW47">
        <v>44</v>
      </c>
      <c r="AX47">
        <f>IF(Z47&gt;0, (R47*SUMPRODUCT(K47:$K$98, X47:$X$98)-K47*$AZ$3)/Z47, 0)</f>
        <v>619.57036221697172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</v>
      </c>
      <c r="S48">
        <f t="shared" si="32"/>
        <v>572.44248929196021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146.39704399745602</v>
      </c>
      <c r="AC48">
        <f t="shared" si="33"/>
        <v>117.78611095915652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-2816.4522028244087</v>
      </c>
      <c r="AI48">
        <f t="shared" si="38"/>
        <v>-2819.0242103439946</v>
      </c>
      <c r="AJ48">
        <f t="shared" si="39"/>
        <v>28.610933038299507</v>
      </c>
      <c r="AK48">
        <f t="shared" si="61"/>
        <v>10.247793079821923</v>
      </c>
      <c r="AL48">
        <f t="shared" si="40"/>
        <v>-2780.1654842258731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-27.996856087453978</v>
      </c>
      <c r="AR48">
        <f t="shared" si="45"/>
        <v>-28.022423048721592</v>
      </c>
      <c r="AS48">
        <f t="shared" si="46"/>
        <v>0.28440609572488917</v>
      </c>
      <c r="AT48">
        <f t="shared" si="47"/>
        <v>0.10186787043006257</v>
      </c>
      <c r="AU48">
        <f t="shared" si="48"/>
        <v>-27.636149082566639</v>
      </c>
      <c r="AW48">
        <v>45</v>
      </c>
      <c r="AX48">
        <f>IF(Z48&gt;0, (R48*SUMPRODUCT(K48:$K$98, X48:$X$98)-K48*$AZ$3)/Z48, 0)</f>
        <v>572.44248929196021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</v>
      </c>
      <c r="S49">
        <f t="shared" si="32"/>
        <v>526.31710471000451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117.78611095915652</v>
      </c>
      <c r="AC49">
        <f t="shared" si="33"/>
        <v>92.853836465897857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-2728.1147135209389</v>
      </c>
      <c r="AI49">
        <f t="shared" si="38"/>
        <v>-2730.3199866261389</v>
      </c>
      <c r="AJ49">
        <f t="shared" si="39"/>
        <v>24.93227449325866</v>
      </c>
      <c r="AK49">
        <f t="shared" si="61"/>
        <v>8.2450277671409573</v>
      </c>
      <c r="AL49">
        <f t="shared" si="40"/>
        <v>-2697.1426843657391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-24.21316071862535</v>
      </c>
      <c r="AR49">
        <f t="shared" si="45"/>
        <v>-24.232733441084569</v>
      </c>
      <c r="AS49">
        <f t="shared" si="46"/>
        <v>0.22128437869352879</v>
      </c>
      <c r="AT49">
        <f t="shared" si="47"/>
        <v>7.3178074758321707E-2</v>
      </c>
      <c r="AU49">
        <f t="shared" si="48"/>
        <v>-23.93827098763272</v>
      </c>
      <c r="AW49">
        <v>46</v>
      </c>
      <c r="AX49">
        <f>IF(Z49&gt;0, (R49*SUMPRODUCT(K49:$K$98, X49:$X$98)-K49*$AZ$3)/Z49, 0)</f>
        <v>526.31710471000451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</v>
      </c>
      <c r="S50">
        <f t="shared" si="32"/>
        <v>480.52258301882722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92.853836465897857</v>
      </c>
      <c r="AC50">
        <f t="shared" si="33"/>
        <v>71.376909313518283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-2611.7453390916876</v>
      </c>
      <c r="AI50">
        <f t="shared" si="38"/>
        <v>-2613.6020912984491</v>
      </c>
      <c r="AJ50">
        <f t="shared" si="39"/>
        <v>21.476927152379574</v>
      </c>
      <c r="AK50">
        <f t="shared" si="61"/>
        <v>6.4997685526128501</v>
      </c>
      <c r="AL50">
        <f t="shared" si="40"/>
        <v>-2585.6253955934567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-20.696726589941335</v>
      </c>
      <c r="AR50">
        <f t="shared" si="45"/>
        <v>-20.711440387719939</v>
      </c>
      <c r="AS50">
        <f t="shared" si="46"/>
        <v>0.17019350340622269</v>
      </c>
      <c r="AT50">
        <f t="shared" si="47"/>
        <v>5.1507293080155968E-2</v>
      </c>
      <c r="AU50">
        <f t="shared" si="48"/>
        <v>-20.489739591233562</v>
      </c>
      <c r="AW50">
        <v>47</v>
      </c>
      <c r="AX50">
        <f>IF(Z50&gt;0, (R50*SUMPRODUCT(K50:$K$98, X50:$X$98)-K50*$AZ$3)/Z50, 0)</f>
        <v>480.52258301882722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</v>
      </c>
      <c r="S51">
        <f t="shared" si="32"/>
        <v>433.94686049284996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71.376909313518283</v>
      </c>
      <c r="AC51">
        <f t="shared" si="33"/>
        <v>53.123248407724986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-2463.5987490384719</v>
      </c>
      <c r="AI51">
        <f t="shared" si="38"/>
        <v>-2465.128983879536</v>
      </c>
      <c r="AJ51">
        <f t="shared" si="39"/>
        <v>18.253660905793296</v>
      </c>
      <c r="AK51">
        <f t="shared" si="61"/>
        <v>4.9963836519462799</v>
      </c>
      <c r="AL51">
        <f t="shared" si="40"/>
        <v>-2441.8789393217962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-17.431019407444374</v>
      </c>
      <c r="AR51">
        <f t="shared" si="45"/>
        <v>-17.441846476269177</v>
      </c>
      <c r="AS51">
        <f t="shared" si="46"/>
        <v>0.12915249191045228</v>
      </c>
      <c r="AT51">
        <f t="shared" si="47"/>
        <v>3.5351560572964617E-2</v>
      </c>
      <c r="AU51">
        <f t="shared" si="48"/>
        <v>-17.277342423785758</v>
      </c>
      <c r="AW51">
        <v>48</v>
      </c>
      <c r="AX51">
        <f>IF(Z51&gt;0, (R51*SUMPRODUCT(K51:$K$98, X51:$X$98)-K51*$AZ$3)/Z51, 0)</f>
        <v>433.94686049284996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</v>
      </c>
      <c r="S52">
        <f t="shared" si="32"/>
        <v>385.31281867768155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53.123248407724986</v>
      </c>
      <c r="AC52">
        <f t="shared" si="33"/>
        <v>37.873537646841356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-2290.1638963116252</v>
      </c>
      <c r="AI52">
        <f t="shared" si="38"/>
        <v>-2291.3925583172399</v>
      </c>
      <c r="AJ52">
        <f t="shared" si="39"/>
        <v>15.24971076088363</v>
      </c>
      <c r="AK52">
        <f t="shared" si="61"/>
        <v>3.7186273885407495</v>
      </c>
      <c r="AL52">
        <f t="shared" si="40"/>
        <v>-2272.4242201678153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-14.467761896529003</v>
      </c>
      <c r="AR52">
        <f t="shared" si="45"/>
        <v>-14.475523781771004</v>
      </c>
      <c r="AS52">
        <f t="shared" si="46"/>
        <v>9.6337727022389158E-2</v>
      </c>
      <c r="AT52">
        <f t="shared" si="47"/>
        <v>2.3491862624315143E-2</v>
      </c>
      <c r="AU52">
        <f t="shared" si="48"/>
        <v>-14.355694192124298</v>
      </c>
      <c r="AW52">
        <v>49</v>
      </c>
      <c r="AX52">
        <f>IF(Z52&gt;0, (R52*SUMPRODUCT(K52:$K$98, X52:$X$98)-K52*$AZ$3)/Z52, 0)</f>
        <v>385.31281867768155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</v>
      </c>
      <c r="S53">
        <f t="shared" si="32"/>
        <v>331.34761279864324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37.873537646841356</v>
      </c>
      <c r="AC53">
        <f t="shared" si="33"/>
        <v>25.35337275617017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-2079.4094779736583</v>
      </c>
      <c r="AI53">
        <f t="shared" si="38"/>
        <v>-2080.36592717447</v>
      </c>
      <c r="AJ53">
        <f t="shared" si="39"/>
        <v>12.520164890671186</v>
      </c>
      <c r="AK53">
        <f t="shared" si="61"/>
        <v>2.6511476352788952</v>
      </c>
      <c r="AL53">
        <f t="shared" si="40"/>
        <v>-2065.1946146485197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-11.728886545896325</v>
      </c>
      <c r="AR53">
        <f t="shared" si="45"/>
        <v>-11.734281387211642</v>
      </c>
      <c r="AS53">
        <f t="shared" si="46"/>
        <v>7.0619853902799734E-2</v>
      </c>
      <c r="AT53">
        <f t="shared" si="47"/>
        <v>1.4953769404239196E-2</v>
      </c>
      <c r="AU53">
        <f t="shared" si="48"/>
        <v>-11.648707763904602</v>
      </c>
      <c r="AW53">
        <v>50</v>
      </c>
      <c r="AX53">
        <f>IF(Z53&gt;0, (R53*SUMPRODUCT(K53:$K$98, X53:$X$98)-K53*$AZ$3)/Z53, 0)</f>
        <v>331.34761279864324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</v>
      </c>
      <c r="S54">
        <f t="shared" si="32"/>
        <v>267.59465571764764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25.35337275617017</v>
      </c>
      <c r="AC54">
        <f t="shared" si="33"/>
        <v>15.363412108361175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-1833.7776182438192</v>
      </c>
      <c r="AI54">
        <f t="shared" si="38"/>
        <v>-1834.4952807503423</v>
      </c>
      <c r="AJ54">
        <f t="shared" si="39"/>
        <v>9.9899606478089957</v>
      </c>
      <c r="AK54">
        <f t="shared" si="61"/>
        <v>1.774736092931912</v>
      </c>
      <c r="AL54">
        <f t="shared" si="40"/>
        <v>-1822.7305840096012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-9.2351809932669848</v>
      </c>
      <c r="AR54">
        <f t="shared" si="45"/>
        <v>-9.2387952500197574</v>
      </c>
      <c r="AS54">
        <f t="shared" si="46"/>
        <v>5.0310950346577954E-2</v>
      </c>
      <c r="AT54">
        <f t="shared" si="47"/>
        <v>8.9378389562885848E-3</v>
      </c>
      <c r="AU54">
        <f t="shared" si="48"/>
        <v>-9.1795464607168906</v>
      </c>
      <c r="AW54">
        <v>51</v>
      </c>
      <c r="AX54">
        <f>IF(Z54&gt;0, (R54*SUMPRODUCT(K54:$K$98, X54:$X$98)-K54*$AZ$3)/Z54, 0)</f>
        <v>267.59465571764764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</v>
      </c>
      <c r="S55">
        <f t="shared" si="32"/>
        <v>186.35937354206288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15.363412108361175</v>
      </c>
      <c r="AC55">
        <f t="shared" si="33"/>
        <v>7.6808435241007391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-1562.3645448452228</v>
      </c>
      <c r="AI55">
        <f t="shared" si="38"/>
        <v>-1562.8797351585749</v>
      </c>
      <c r="AJ55">
        <f t="shared" si="39"/>
        <v>7.6825685842604354</v>
      </c>
      <c r="AK55">
        <f t="shared" si="61"/>
        <v>1.0754388475852823</v>
      </c>
      <c r="AL55">
        <f t="shared" si="40"/>
        <v>-1554.1217277267292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-7.0252712242559294</v>
      </c>
      <c r="AR55">
        <f t="shared" si="45"/>
        <v>-7.027587810161152</v>
      </c>
      <c r="AS55">
        <f t="shared" si="46"/>
        <v>3.454515668667088E-2</v>
      </c>
      <c r="AT55">
        <f t="shared" si="47"/>
        <v>4.8357789571679705E-3</v>
      </c>
      <c r="AU55">
        <f t="shared" si="48"/>
        <v>-6.9882068745173136</v>
      </c>
      <c r="AW55">
        <v>52</v>
      </c>
      <c r="AX55">
        <f>IF(Z55&gt;0, (R55*SUMPRODUCT(K55:$K$98, X55:$X$98)-K55*$AZ$3)/Z55, 0)</f>
        <v>186.35937354206288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</v>
      </c>
      <c r="S56">
        <f t="shared" si="32"/>
        <v>72.686208218322577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7.6808435241007391</v>
      </c>
      <c r="AC56">
        <f t="shared" si="33"/>
        <v>2.0418333793149355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-1271.2002594352437</v>
      </c>
      <c r="AI56">
        <f t="shared" si="38"/>
        <v>-1271.551397813033</v>
      </c>
      <c r="AJ56">
        <f t="shared" si="39"/>
        <v>5.6390101447858036</v>
      </c>
      <c r="AK56">
        <f t="shared" si="61"/>
        <v>0.53765904668705178</v>
      </c>
      <c r="AL56">
        <f t="shared" si="40"/>
        <v>-1265.3747286215603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-5.103600496543824</v>
      </c>
      <c r="AR56">
        <f t="shared" si="45"/>
        <v>-5.1050102429515514</v>
      </c>
      <c r="AS56">
        <f t="shared" si="46"/>
        <v>2.263943447252776E-2</v>
      </c>
      <c r="AT56">
        <f t="shared" si="47"/>
        <v>2.1585874902687579E-3</v>
      </c>
      <c r="AU56">
        <f t="shared" si="48"/>
        <v>-5.0802122209887557</v>
      </c>
      <c r="AW56">
        <v>53</v>
      </c>
      <c r="AX56">
        <f>IF(Z56&gt;0, (R56*SUMPRODUCT(K56:$K$98, X56:$X$98)-K56*$AZ$3)/Z56, 0)</f>
        <v>72.686208218322577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</v>
      </c>
      <c r="S57">
        <f t="shared" si="32"/>
        <v>-101.27312568578388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2.0418333793149355</v>
      </c>
      <c r="AC57">
        <f t="shared" si="33"/>
        <v>-1.8240340105591226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-979.91225532324756</v>
      </c>
      <c r="AI57">
        <f t="shared" si="38"/>
        <v>-980.13739328534359</v>
      </c>
      <c r="AJ57">
        <f t="shared" si="39"/>
        <v>3.8658673898740581</v>
      </c>
      <c r="AK57">
        <f t="shared" si="61"/>
        <v>0.14292833655204551</v>
      </c>
      <c r="AL57">
        <f t="shared" si="40"/>
        <v>-976.12859755891748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-3.5126256210262197</v>
      </c>
      <c r="AR57">
        <f t="shared" si="45"/>
        <v>-3.5134326579518507</v>
      </c>
      <c r="AS57">
        <f t="shared" si="46"/>
        <v>1.3857715083563172E-2</v>
      </c>
      <c r="AT57">
        <f t="shared" si="47"/>
        <v>5.1234560463554865E-4</v>
      </c>
      <c r="AU57">
        <f t="shared" si="48"/>
        <v>-3.4990625972636518</v>
      </c>
      <c r="AW57">
        <v>54</v>
      </c>
      <c r="AX57">
        <f>IF(Z57&gt;0, (R57*SUMPRODUCT(K57:$K$98, X57:$X$98)-K57*$AZ$3)/Z57, 0)</f>
        <v>-101.27312568578388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</v>
      </c>
      <c r="S58">
        <f t="shared" si="32"/>
        <v>-393.49299791466433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-1.8240340105591226</v>
      </c>
      <c r="AC58">
        <f t="shared" si="33"/>
        <v>-4.2315407863444898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-707.7137308816657</v>
      </c>
      <c r="AI58">
        <f t="shared" si="38"/>
        <v>-707.84815324778049</v>
      </c>
      <c r="AJ58">
        <f t="shared" si="39"/>
        <v>2.4075067757853672</v>
      </c>
      <c r="AK58">
        <f t="shared" si="61"/>
        <v>-0.1276823807391386</v>
      </c>
      <c r="AL58">
        <f t="shared" si="40"/>
        <v>-705.56832885273423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-2.2650838031875518</v>
      </c>
      <c r="AR58">
        <f t="shared" si="45"/>
        <v>-2.2655140307089163</v>
      </c>
      <c r="AS58">
        <f t="shared" si="46"/>
        <v>7.7053819446206715E-3</v>
      </c>
      <c r="AT58">
        <f t="shared" si="47"/>
        <v>-4.0865576001238707E-4</v>
      </c>
      <c r="AU58">
        <f t="shared" si="48"/>
        <v>-2.2582173045243077</v>
      </c>
      <c r="AW58">
        <v>55</v>
      </c>
      <c r="AX58">
        <f>IF(Z58&gt;0, (R58*SUMPRODUCT(K58:$K$98, X58:$X$98)-K58*$AZ$3)/Z58, 0)</f>
        <v>-393.49299791466433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</v>
      </c>
      <c r="S59">
        <f t="shared" si="32"/>
        <v>-933.97192539426601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-4.2315407863444898</v>
      </c>
      <c r="AC59">
        <f t="shared" si="33"/>
        <v>-5.5099113348527053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-474.68113970387446</v>
      </c>
      <c r="AI59">
        <f t="shared" si="38"/>
        <v>-474.75488270386518</v>
      </c>
      <c r="AJ59">
        <f t="shared" si="39"/>
        <v>1.2783705485082155</v>
      </c>
      <c r="AK59">
        <f t="shared" si="61"/>
        <v>-0.29620785504411434</v>
      </c>
      <c r="AL59">
        <f t="shared" si="40"/>
        <v>-473.77272001040103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-1.3564712910654475</v>
      </c>
      <c r="AR59">
        <f t="shared" si="45"/>
        <v>-1.3566820225524132</v>
      </c>
      <c r="AS59">
        <f t="shared" si="46"/>
        <v>3.6531321835891121E-3</v>
      </c>
      <c r="AT59">
        <f t="shared" si="47"/>
        <v>-8.4645758583556615E-4</v>
      </c>
      <c r="AU59">
        <f t="shared" si="48"/>
        <v>-1.3538753479546597</v>
      </c>
      <c r="AW59">
        <v>56</v>
      </c>
      <c r="AX59">
        <f>IF(Z59&gt;0, (R59*SUMPRODUCT(K59:$K$98, X59:$X$98)-K59*$AZ$3)/Z59, 0)</f>
        <v>-933.97192539426601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</v>
      </c>
      <c r="S60">
        <f t="shared" si="32"/>
        <v>-2053.5315018760002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-5.5099113348527053</v>
      </c>
      <c r="AC60">
        <f t="shared" si="33"/>
        <v>-5.9853886485258885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-292.57648928517051</v>
      </c>
      <c r="AI60">
        <f t="shared" si="38"/>
        <v>-292.61292279400067</v>
      </c>
      <c r="AJ60">
        <f t="shared" si="39"/>
        <v>0.47547731367318313</v>
      </c>
      <c r="AK60">
        <f t="shared" si="61"/>
        <v>-0.3856937934396894</v>
      </c>
      <c r="AL60">
        <f t="shared" si="40"/>
        <v>-292.52313927376719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-0.74650037783340051</v>
      </c>
      <c r="AR60">
        <f t="shared" si="45"/>
        <v>-0.74659333686840013</v>
      </c>
      <c r="AS60">
        <f t="shared" si="46"/>
        <v>1.2131664959664009E-3</v>
      </c>
      <c r="AT60">
        <f t="shared" si="47"/>
        <v>-9.8408646311321782E-4</v>
      </c>
      <c r="AU60">
        <f t="shared" si="48"/>
        <v>-0.74636425683554697</v>
      </c>
      <c r="AW60">
        <v>57</v>
      </c>
      <c r="AX60">
        <f>IF(Z60&gt;0, (R60*SUMPRODUCT(K60:$K$98, X60:$X$98)-K60*$AZ$3)/Z60, 0)</f>
        <v>-2053.5315018760002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</v>
      </c>
      <c r="S61">
        <f t="shared" si="32"/>
        <v>-4713.2165302057638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-5.9853886485258885</v>
      </c>
      <c r="AC61">
        <f t="shared" si="33"/>
        <v>-5.9452872608304839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-162.4126276181882</v>
      </c>
      <c r="AI61">
        <f t="shared" si="38"/>
        <v>-162.42839521347776</v>
      </c>
      <c r="AJ61">
        <f t="shared" si="39"/>
        <v>-4.0101387695404611E-2</v>
      </c>
      <c r="AK61">
        <f t="shared" si="61"/>
        <v>-0.41897720539681221</v>
      </c>
      <c r="AL61">
        <f t="shared" si="40"/>
        <v>-162.88747380656997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-0.36999203725357377</v>
      </c>
      <c r="AR61">
        <f t="shared" si="45"/>
        <v>-0.37002795739592559</v>
      </c>
      <c r="AS61">
        <f t="shared" si="46"/>
        <v>-9.1354929402401753E-5</v>
      </c>
      <c r="AT61">
        <f t="shared" si="47"/>
        <v>-9.5447153377755875E-4</v>
      </c>
      <c r="AU61">
        <f t="shared" si="48"/>
        <v>-0.37107378385910555</v>
      </c>
      <c r="AW61">
        <v>58</v>
      </c>
      <c r="AX61">
        <f>IF(Z61&gt;0, (R61*SUMPRODUCT(K61:$K$98, X61:$X$98)-K61*$AZ$3)/Z61, 0)</f>
        <v>-4713.2165302057638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</v>
      </c>
      <c r="S62">
        <f t="shared" si="32"/>
        <v>-12235.934129280911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-5.9452872608304839</v>
      </c>
      <c r="AC62">
        <f t="shared" si="33"/>
        <v>-5.6129562931476231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-79.006630683555883</v>
      </c>
      <c r="AI62">
        <f t="shared" si="38"/>
        <v>-79.012364774057104</v>
      </c>
      <c r="AJ62">
        <f t="shared" si="39"/>
        <v>-0.33233096768286075</v>
      </c>
      <c r="AK62">
        <f t="shared" si="61"/>
        <v>-0.41617010825813389</v>
      </c>
      <c r="AL62">
        <f t="shared" si="40"/>
        <v>-79.760865849998098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-0.16070082392606902</v>
      </c>
      <c r="AR62">
        <f t="shared" si="45"/>
        <v>-0.16071248716319278</v>
      </c>
      <c r="AS62">
        <f t="shared" si="46"/>
        <v>-6.7596681266777797E-4</v>
      </c>
      <c r="AT62">
        <f t="shared" si="47"/>
        <v>-8.4649704349945586E-4</v>
      </c>
      <c r="AU62">
        <f t="shared" si="48"/>
        <v>-0.16223495101936003</v>
      </c>
      <c r="AW62">
        <v>59</v>
      </c>
      <c r="AX62">
        <f>IF(Z62&gt;0, (R62*SUMPRODUCT(K62:$K$98, X62:$X$98)-K62*$AZ$3)/Z62, 0)</f>
        <v>-12235.934129280911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</v>
      </c>
      <c r="S63">
        <f t="shared" si="32"/>
        <v>-38820.608176311143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-5.6129562931476231</v>
      </c>
      <c r="AC63">
        <f t="shared" si="33"/>
        <v>-5.1465830055233042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-32.156649068852261</v>
      </c>
      <c r="AI63">
        <f t="shared" si="38"/>
        <v>-32.158306237314868</v>
      </c>
      <c r="AJ63">
        <f t="shared" si="39"/>
        <v>-0.46637328762431896</v>
      </c>
      <c r="AK63">
        <f t="shared" si="61"/>
        <v>-0.39290694052033365</v>
      </c>
      <c r="AL63">
        <f t="shared" si="40"/>
        <v>-33.017586465459523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-5.8399257525202121E-2</v>
      </c>
      <c r="AR63">
        <f t="shared" si="45"/>
        <v>-5.8402267086540532E-2</v>
      </c>
      <c r="AS63">
        <f t="shared" si="46"/>
        <v>-8.4697424997647204E-4</v>
      </c>
      <c r="AT63">
        <f t="shared" si="47"/>
        <v>-7.1355300590420661E-4</v>
      </c>
      <c r="AU63">
        <f t="shared" si="48"/>
        <v>-5.9962794342421216E-2</v>
      </c>
      <c r="AW63">
        <v>60</v>
      </c>
      <c r="AX63">
        <f>IF(Z63&gt;0, (R63*SUMPRODUCT(K63:$K$98, X63:$X$98)-K63*$AZ$3)/Z63, 0)</f>
        <v>-38820.608176311143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</v>
      </c>
      <c r="S64">
        <f t="shared" si="32"/>
        <v>-166063.50014435148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-5.1465830055233042</v>
      </c>
      <c r="AC64">
        <f t="shared" si="33"/>
        <v>-4.6450946634499459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-10.327594434549788</v>
      </c>
      <c r="AI64">
        <f t="shared" si="38"/>
        <v>-10.327944082023452</v>
      </c>
      <c r="AJ64">
        <f t="shared" si="39"/>
        <v>-0.50148834207335824</v>
      </c>
      <c r="AK64">
        <f t="shared" si="61"/>
        <v>-0.36026081038663132</v>
      </c>
      <c r="AL64">
        <f t="shared" si="40"/>
        <v>-11.189693234483441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-1.6746254675592064E-2</v>
      </c>
      <c r="AR64">
        <f t="shared" si="45"/>
        <v>-1.6746821631012106E-2</v>
      </c>
      <c r="AS64">
        <f t="shared" si="46"/>
        <v>-8.1316627472377936E-4</v>
      </c>
      <c r="AT64">
        <f t="shared" si="47"/>
        <v>-5.8416500750522635E-4</v>
      </c>
      <c r="AU64">
        <f t="shared" si="48"/>
        <v>-1.8144152913241108E-2</v>
      </c>
      <c r="AW64">
        <v>61</v>
      </c>
      <c r="AX64">
        <f>IF(Z64&gt;0, (R64*SUMPRODUCT(K64:$K$98, X64:$X$98)-K64*$AZ$3)/Z64, 0)</f>
        <v>-166063.50014435148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</v>
      </c>
      <c r="S65">
        <f t="shared" si="32"/>
        <v>-713139.48818369571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-4.6450946634499459</v>
      </c>
      <c r="AC65">
        <f t="shared" si="33"/>
        <v>-4.1619412756268233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-2.1855996869232528</v>
      </c>
      <c r="AI65">
        <f t="shared" si="38"/>
        <v>-2.1856726379613138</v>
      </c>
      <c r="AJ65">
        <f t="shared" si="39"/>
        <v>-0.48315338782312267</v>
      </c>
      <c r="AK65">
        <f t="shared" si="61"/>
        <v>-0.32515662644149623</v>
      </c>
      <c r="AL65">
        <f t="shared" si="40"/>
        <v>-2.9939826522259327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-3.1642523691594411E-3</v>
      </c>
      <c r="AR65">
        <f t="shared" si="45"/>
        <v>-3.1643579857077954E-3</v>
      </c>
      <c r="AS65">
        <f t="shared" si="46"/>
        <v>-6.9949646370918907E-4</v>
      </c>
      <c r="AT65">
        <f t="shared" si="47"/>
        <v>-4.7075300738800153E-4</v>
      </c>
      <c r="AU65">
        <f t="shared" si="48"/>
        <v>-4.3346074568049861E-3</v>
      </c>
      <c r="AW65">
        <v>62</v>
      </c>
      <c r="AX65">
        <f>IF(Z65&gt;0, (R65*SUMPRODUCT(K65:$K$98, X65:$X$98)-K65*$AZ$3)/Z65, 0)</f>
        <v>-713139.48818369571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</v>
      </c>
      <c r="S66">
        <f t="shared" si="32"/>
        <v>-3091653.6532589472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-4.1619412756268233</v>
      </c>
      <c r="AC66">
        <f t="shared" si="33"/>
        <v>-3.7187665614792724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-0.45748816059613545</v>
      </c>
      <c r="AI66">
        <f t="shared" si="38"/>
        <v>-0.45750319610374141</v>
      </c>
      <c r="AJ66">
        <f t="shared" si="39"/>
        <v>-0.44317471414755083</v>
      </c>
      <c r="AK66">
        <f t="shared" si="61"/>
        <v>-0.29133588929387766</v>
      </c>
      <c r="AL66">
        <f t="shared" si="40"/>
        <v>-1.1920137995451698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-5.9137414186349131E-4</v>
      </c>
      <c r="AR66">
        <f t="shared" si="45"/>
        <v>-5.9139357758046453E-4</v>
      </c>
      <c r="AS66">
        <f t="shared" si="46"/>
        <v>-5.7287180051413076E-4</v>
      </c>
      <c r="AT66">
        <f t="shared" si="47"/>
        <v>-3.7659665618603415E-4</v>
      </c>
      <c r="AU66">
        <f t="shared" si="48"/>
        <v>-1.5408620342806294E-3</v>
      </c>
      <c r="AW66">
        <v>63</v>
      </c>
      <c r="AX66">
        <f>IF(Z66&gt;0, (R66*SUMPRODUCT(K66:$K$98, X66:$X$98)-K66*$AZ$3)/Z66, 0)</f>
        <v>-3091653.6532589472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-13579559.564219646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-3.7187665614792724</v>
      </c>
      <c r="AC67">
        <f t="shared" ref="AC67:AC98" si="64">S67*Z67</f>
        <v>-3.3208410012312166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-9.4626516936392596E-2</v>
      </c>
      <c r="AI67">
        <f t="shared" ref="AI67:AI98" si="69">SUM(AE67:AH67)</f>
        <v>-9.462957377430542E-2</v>
      </c>
      <c r="AJ67">
        <f t="shared" ref="AJ67:AJ98" si="70">AB67-AC67</f>
        <v>-0.39792556024805581</v>
      </c>
      <c r="AK67">
        <f t="shared" si="61"/>
        <v>-0.26031365930354911</v>
      </c>
      <c r="AL67">
        <f t="shared" ref="AL67:AL98" si="71">SUM(AI67:AK67)</f>
        <v>-0.75286879332591039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-1.0921374597875495E-4</v>
      </c>
      <c r="AR67">
        <f t="shared" ref="AR67:AR98" si="76">AI67*$K67</f>
        <v>-1.0921727404604643E-4</v>
      </c>
      <c r="AS67">
        <f t="shared" ref="AS67:AS98" si="77">AJ67*$K67</f>
        <v>-4.5926810435808146E-4</v>
      </c>
      <c r="AT67">
        <f t="shared" ref="AT67:AT98" si="78">AK67*$K67</f>
        <v>-3.0044252691968301E-4</v>
      </c>
      <c r="AU67">
        <f t="shared" ref="AU67:AU98" si="79">AL67*$K67</f>
        <v>-8.6892790532381095E-4</v>
      </c>
      <c r="AW67">
        <v>64</v>
      </c>
      <c r="AX67">
        <f>IF(Z67&gt;0, (R67*SUMPRODUCT(K67:$K$98, X67:$X$98)-K67*$AZ$3)/Z67, 0)</f>
        <v>-13579559.564219646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</v>
      </c>
      <c r="S68">
        <f t="shared" si="63"/>
        <v>-60559669.884005986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-3.3208410012312166</v>
      </c>
      <c r="AC68">
        <f t="shared" si="64"/>
        <v>-2.9651315235576243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-1.9313941463201225E-2</v>
      </c>
      <c r="AI68">
        <f t="shared" si="69"/>
        <v>-1.9314553490052021E-2</v>
      </c>
      <c r="AJ68">
        <f t="shared" si="70"/>
        <v>-0.35570947767359229</v>
      </c>
      <c r="AK68">
        <f t="shared" si="61"/>
        <v>-0.23245887008618518</v>
      </c>
      <c r="AL68">
        <f t="shared" si="71"/>
        <v>-0.60748290124982951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-1.9902944728526901E-5</v>
      </c>
      <c r="AR68">
        <f t="shared" si="76"/>
        <v>-1.9903575419916694E-5</v>
      </c>
      <c r="AS68">
        <f t="shared" si="77"/>
        <v>-3.665572916351404E-4</v>
      </c>
      <c r="AT68">
        <f t="shared" si="78"/>
        <v>-2.3954799965590827E-4</v>
      </c>
      <c r="AU68">
        <f t="shared" si="79"/>
        <v>-6.2600886671096531E-4</v>
      </c>
      <c r="AW68">
        <v>65</v>
      </c>
      <c r="AX68">
        <f>IF(Z68&gt;0, (R68*SUMPRODUCT(K68:$K$98, X68:$X$98)-K68*$AZ$3)/Z68, 0)</f>
        <v>-60559669.884005986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</v>
      </c>
      <c r="S69">
        <f t="shared" si="63"/>
        <v>-274273387.032938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-2.9651315235576243</v>
      </c>
      <c r="AC69">
        <f t="shared" si="64"/>
        <v>-2.6474561663063074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-3.8819908824884661E-3</v>
      </c>
      <c r="AI69">
        <f t="shared" si="69"/>
        <v>-3.8821115402104451E-3</v>
      </c>
      <c r="AJ69">
        <f t="shared" si="70"/>
        <v>-0.3176753572513169</v>
      </c>
      <c r="AK69">
        <f t="shared" si="61"/>
        <v>-0.20755920664903371</v>
      </c>
      <c r="AL69">
        <f t="shared" si="71"/>
        <v>-0.52911667544056107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-3.571765306258467E-6</v>
      </c>
      <c r="AR69">
        <f t="shared" si="76"/>
        <v>-3.5718763217343767E-6</v>
      </c>
      <c r="AS69">
        <f t="shared" si="77"/>
        <v>-2.9228863591667363E-4</v>
      </c>
      <c r="AT69">
        <f t="shared" si="78"/>
        <v>-1.9097231182272181E-4</v>
      </c>
      <c r="AU69">
        <f t="shared" si="79"/>
        <v>-4.868328240611298E-4</v>
      </c>
      <c r="AW69">
        <v>66</v>
      </c>
      <c r="AX69">
        <f>IF(Z69&gt;0, (R69*SUMPRODUCT(K69:$K$98, X69:$X$98)-K69*$AZ$3)/Z69, 0)</f>
        <v>-274273387.032938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</v>
      </c>
      <c r="S70">
        <f t="shared" si="63"/>
        <v>-1263427677.9545193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-2.6474561663063074</v>
      </c>
      <c r="AC70">
        <f t="shared" si="64"/>
        <v>-2.3638032557537167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-7.6851469299185876E-4</v>
      </c>
      <c r="AI70">
        <f t="shared" si="69"/>
        <v>-7.685380797999939E-4</v>
      </c>
      <c r="AJ70">
        <f t="shared" si="70"/>
        <v>-0.28365291055259068</v>
      </c>
      <c r="AK70">
        <f t="shared" si="61"/>
        <v>-0.18532193164144153</v>
      </c>
      <c r="AL70">
        <f t="shared" si="71"/>
        <v>-0.46974338027383222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-6.3133890961184472E-7</v>
      </c>
      <c r="AR70">
        <f t="shared" si="76"/>
        <v>-6.3135812199917057E-7</v>
      </c>
      <c r="AS70">
        <f t="shared" si="77"/>
        <v>-2.3302237535541276E-4</v>
      </c>
      <c r="AT70">
        <f t="shared" si="78"/>
        <v>-1.5224295295406665E-4</v>
      </c>
      <c r="AU70">
        <f t="shared" si="79"/>
        <v>-3.858966864314786E-4</v>
      </c>
      <c r="AW70">
        <v>67</v>
      </c>
      <c r="AX70">
        <f>IF(Z70&gt;0, (R70*SUMPRODUCT(K70:$K$98, X70:$X$98)-K70*$AZ$3)/Z70, 0)</f>
        <v>-1263427677.9545193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</v>
      </c>
      <c r="S71">
        <f t="shared" si="63"/>
        <v>-5926172940.112956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-2.3638032557537167</v>
      </c>
      <c r="AC71">
        <f t="shared" si="64"/>
        <v>-2.1105391707373609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-1.4960965643958101E-4</v>
      </c>
      <c r="AI71">
        <f t="shared" si="69"/>
        <v>-1.4961410817257982E-4</v>
      </c>
      <c r="AJ71">
        <f t="shared" si="70"/>
        <v>-0.25326408501635589</v>
      </c>
      <c r="AK71">
        <f t="shared" si="61"/>
        <v>-0.16546622790276019</v>
      </c>
      <c r="AL71">
        <f t="shared" si="71"/>
        <v>-0.41887992702728871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-1.0973672218597245E-7</v>
      </c>
      <c r="AR71">
        <f t="shared" si="76"/>
        <v>-1.0973998747378183E-7</v>
      </c>
      <c r="AS71">
        <f t="shared" si="77"/>
        <v>-1.8576588703248672E-4</v>
      </c>
      <c r="AT71">
        <f t="shared" si="78"/>
        <v>-1.2136730953498906E-4</v>
      </c>
      <c r="AU71">
        <f t="shared" si="79"/>
        <v>-3.0724293655494958E-4</v>
      </c>
      <c r="AW71">
        <v>68</v>
      </c>
      <c r="AX71">
        <f>IF(Z71&gt;0, (R71*SUMPRODUCT(K71:$K$98, X71:$X$98)-K71*$AZ$3)/Z71, 0)</f>
        <v>-5926172940.112956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</v>
      </c>
      <c r="S72">
        <f t="shared" si="63"/>
        <v>-28331465457.347538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-2.1105391707373609</v>
      </c>
      <c r="AC72">
        <f t="shared" si="64"/>
        <v>-1.8844100694425956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-2.860642779501341E-5</v>
      </c>
      <c r="AI72">
        <f t="shared" si="69"/>
        <v>-2.8607259207207865E-5</v>
      </c>
      <c r="AJ72">
        <f t="shared" si="70"/>
        <v>-0.22612910129476527</v>
      </c>
      <c r="AK72">
        <f t="shared" si="61"/>
        <v>-0.14773774195161526</v>
      </c>
      <c r="AL72">
        <f t="shared" si="71"/>
        <v>-0.3738954505055877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-1.873432130927494E-8</v>
      </c>
      <c r="AR72">
        <f t="shared" si="76"/>
        <v>-1.8734865800299928E-8</v>
      </c>
      <c r="AS72">
        <f t="shared" si="77"/>
        <v>-1.4809172509725892E-4</v>
      </c>
      <c r="AT72">
        <f t="shared" si="78"/>
        <v>-9.6753301288138359E-5</v>
      </c>
      <c r="AU72">
        <f t="shared" si="79"/>
        <v>-2.4486376125119755E-4</v>
      </c>
      <c r="AW72">
        <v>69</v>
      </c>
      <c r="AX72">
        <f>IF(Z72&gt;0, (R72*SUMPRODUCT(K72:$K$98, X72:$X$98)-K72*$AZ$3)/Z72, 0)</f>
        <v>-28331465457.347538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</v>
      </c>
      <c r="S73">
        <f t="shared" si="63"/>
        <v>-138298338937.02469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-1.8844100694425956</v>
      </c>
      <c r="AC73">
        <f t="shared" si="64"/>
        <v>-1.6825090068988033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-5.3682052488886791E-6</v>
      </c>
      <c r="AI73">
        <f t="shared" si="69"/>
        <v>-5.368357321305079E-6</v>
      </c>
      <c r="AJ73">
        <f t="shared" si="70"/>
        <v>-0.20190106254379225</v>
      </c>
      <c r="AK73">
        <f t="shared" ref="AK73:AK98" si="92">G73*SUM(AB73:AB73, AE73:AF73)</f>
        <v>-0.13190870486098169</v>
      </c>
      <c r="AL73">
        <f t="shared" si="71"/>
        <v>-0.33381513576209526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-3.1389574245426536E-9</v>
      </c>
      <c r="AR73">
        <f t="shared" si="76"/>
        <v>-3.1390463460384599E-9</v>
      </c>
      <c r="AS73">
        <f t="shared" si="77"/>
        <v>-1.1805786290047079E-4</v>
      </c>
      <c r="AT73">
        <f t="shared" si="78"/>
        <v>-7.7131143331544852E-5</v>
      </c>
      <c r="AU73">
        <f t="shared" si="79"/>
        <v>-1.951921452783617E-4</v>
      </c>
      <c r="AW73">
        <v>70</v>
      </c>
      <c r="AX73">
        <f>IF(Z73&gt;0, (R73*SUMPRODUCT(K73:$K$98, X73:$X$98)-K73*$AZ$3)/Z73, 0)</f>
        <v>-138298338937.02469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</v>
      </c>
      <c r="S74">
        <f t="shared" si="63"/>
        <v>-690043453170.72839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-1.6825090068988033</v>
      </c>
      <c r="AC74">
        <f t="shared" si="64"/>
        <v>-1.5022401874680167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-9.8671127862085445E-7</v>
      </c>
      <c r="AI74">
        <f t="shared" si="69"/>
        <v>-9.8673849140326263E-7</v>
      </c>
      <c r="AJ74">
        <f t="shared" si="70"/>
        <v>-0.18026881943078665</v>
      </c>
      <c r="AK74">
        <f t="shared" si="92"/>
        <v>-0.11777563048291624</v>
      </c>
      <c r="AL74">
        <f t="shared" si="71"/>
        <v>-0.2980454366521943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-5.1514368767916544E-10</v>
      </c>
      <c r="AR74">
        <f t="shared" si="76"/>
        <v>-5.1515789496896288E-10</v>
      </c>
      <c r="AS74">
        <f t="shared" si="77"/>
        <v>-9.4115012595116305E-5</v>
      </c>
      <c r="AT74">
        <f t="shared" si="78"/>
        <v>-6.1488475829028487E-5</v>
      </c>
      <c r="AU74">
        <f t="shared" si="79"/>
        <v>-1.5560400358203974E-4</v>
      </c>
      <c r="AW74">
        <v>71</v>
      </c>
      <c r="AX74">
        <f>IF(Z74&gt;0, (R74*SUMPRODUCT(K74:$K$98, X74:$X$98)-K74*$AZ$3)/Z74, 0)</f>
        <v>-690043453170.72839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</v>
      </c>
      <c r="S75">
        <f t="shared" si="63"/>
        <v>-3525677708023.9956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-1.5022401874680167</v>
      </c>
      <c r="AC75">
        <f t="shared" si="64"/>
        <v>-1.3412858821173175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-1.7748188747344765E-7</v>
      </c>
      <c r="AI75">
        <f t="shared" si="69"/>
        <v>-1.7748664289209759E-7</v>
      </c>
      <c r="AJ75">
        <f t="shared" si="70"/>
        <v>-0.16095430535069921</v>
      </c>
      <c r="AK75">
        <f t="shared" si="92"/>
        <v>-0.10515681312276118</v>
      </c>
      <c r="AL75">
        <f t="shared" si="71"/>
        <v>-0.2661112959601033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-8.2732149130075432E-11</v>
      </c>
      <c r="AR75">
        <f t="shared" si="76"/>
        <v>-8.2734365840808698E-11</v>
      </c>
      <c r="AS75">
        <f t="shared" si="77"/>
        <v>-7.5027912892767224E-5</v>
      </c>
      <c r="AT75">
        <f t="shared" si="78"/>
        <v>-4.9018236560152093E-5</v>
      </c>
      <c r="AU75">
        <f t="shared" si="79"/>
        <v>-1.2404623218728516E-4</v>
      </c>
      <c r="AW75">
        <v>72</v>
      </c>
      <c r="AX75">
        <f>IF(Z75&gt;0, (R75*SUMPRODUCT(K75:$K$98, X75:$X$98)-K75*$AZ$3)/Z75, 0)</f>
        <v>-3525677708023.9956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</v>
      </c>
      <c r="S76">
        <f t="shared" si="63"/>
        <v>-18483869844256.313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-1.3412858821173175</v>
      </c>
      <c r="AC76">
        <f t="shared" si="64"/>
        <v>-1.1975766805341181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-3.1183879171326225E-8</v>
      </c>
      <c r="AI76">
        <f t="shared" si="69"/>
        <v>-3.1184689050893268E-8</v>
      </c>
      <c r="AJ76">
        <f t="shared" si="70"/>
        <v>-0.14370920158319933</v>
      </c>
      <c r="AK76">
        <f t="shared" si="92"/>
        <v>-9.3890011748212238E-2</v>
      </c>
      <c r="AL76">
        <f t="shared" si="71"/>
        <v>-0.23759924451610062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-1.2978735558711912E-11</v>
      </c>
      <c r="AR76">
        <f t="shared" si="76"/>
        <v>-1.2979072630718807E-11</v>
      </c>
      <c r="AS76">
        <f t="shared" si="77"/>
        <v>-5.9811792960543447E-5</v>
      </c>
      <c r="AT76">
        <f t="shared" si="78"/>
        <v>-3.9077038087194991E-5</v>
      </c>
      <c r="AU76">
        <f t="shared" si="79"/>
        <v>-9.8888844026811067E-5</v>
      </c>
      <c r="AW76">
        <v>73</v>
      </c>
      <c r="AX76">
        <f>IF(Z76&gt;0, (R76*SUMPRODUCT(K76:$K$98, X76:$X$98)-K76*$AZ$3)/Z76, 0)</f>
        <v>-18483869844256.313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</v>
      </c>
      <c r="S77">
        <f t="shared" si="63"/>
        <v>-99549190376763.203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-1.1975766805341181</v>
      </c>
      <c r="AC77">
        <f t="shared" si="64"/>
        <v>-1.0692648933453728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-5.3401390995639474E-9</v>
      </c>
      <c r="AI77">
        <f t="shared" si="69"/>
        <v>-5.340273362947871E-9</v>
      </c>
      <c r="AJ77">
        <f t="shared" si="70"/>
        <v>-0.12831178718874536</v>
      </c>
      <c r="AK77">
        <f t="shared" si="92"/>
        <v>-8.3830367637388284E-2</v>
      </c>
      <c r="AL77">
        <f t="shared" si="71"/>
        <v>-0.21214216016640702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-1.9844346050221529E-12</v>
      </c>
      <c r="AR77">
        <f t="shared" si="76"/>
        <v>-1.9844844982740471E-12</v>
      </c>
      <c r="AS77">
        <f t="shared" si="77"/>
        <v>-4.7681595176121183E-5</v>
      </c>
      <c r="AT77">
        <f t="shared" si="78"/>
        <v>-3.1151975517818699E-5</v>
      </c>
      <c r="AU77">
        <f t="shared" si="79"/>
        <v>-7.8833572678424385E-5</v>
      </c>
      <c r="AW77">
        <v>74</v>
      </c>
      <c r="AX77">
        <f>IF(Z77&gt;0, (R77*SUMPRODUCT(K77:$K$98, X77:$X$98)-K77*$AZ$3)/Z77, 0)</f>
        <v>-99549190376763.203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</v>
      </c>
      <c r="S78">
        <f t="shared" si="63"/>
        <v>-551886881461929.38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-1.0692648933453728</v>
      </c>
      <c r="AC78">
        <f t="shared" si="64"/>
        <v>-0.95470079763153182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-8.9037750797653337E-10</v>
      </c>
      <c r="AI78">
        <f t="shared" si="69"/>
        <v>-8.9039913153812043E-10</v>
      </c>
      <c r="AJ78">
        <f t="shared" si="70"/>
        <v>-0.11456409571384096</v>
      </c>
      <c r="AK78">
        <f t="shared" si="92"/>
        <v>-7.4848542534176096E-2</v>
      </c>
      <c r="AL78">
        <f t="shared" si="71"/>
        <v>-0.18941263913841619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-2.9542033078887832E-13</v>
      </c>
      <c r="AR78">
        <f t="shared" si="76"/>
        <v>-2.9542750531840052E-13</v>
      </c>
      <c r="AS78">
        <f t="shared" si="77"/>
        <v>-3.8011475749456614E-5</v>
      </c>
      <c r="AT78">
        <f t="shared" si="78"/>
        <v>-2.4834164156687687E-5</v>
      </c>
      <c r="AU78">
        <f t="shared" si="79"/>
        <v>-6.2845640201571808E-5</v>
      </c>
      <c r="AW78">
        <v>75</v>
      </c>
      <c r="AX78">
        <f>IF(Z78&gt;0, (R78*SUMPRODUCT(K78:$K$98, X78:$X$98)-K78*$AZ$3)/Z78, 0)</f>
        <v>-551886881461929.38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</v>
      </c>
      <c r="S79">
        <f t="shared" si="63"/>
        <v>-3152776057244985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-0.95470079763153182</v>
      </c>
      <c r="AC79">
        <f t="shared" si="64"/>
        <v>-0.85241142645698309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-1.442217548191478E-10</v>
      </c>
      <c r="AI79">
        <f t="shared" si="69"/>
        <v>-1.4422513442576661E-10</v>
      </c>
      <c r="AJ79">
        <f t="shared" si="70"/>
        <v>-0.10228937117454873</v>
      </c>
      <c r="AK79">
        <f t="shared" si="92"/>
        <v>-6.6829055834207229E-2</v>
      </c>
      <c r="AL79">
        <f t="shared" si="71"/>
        <v>-0.16911842715298109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-4.2724693151755861E-14</v>
      </c>
      <c r="AR79">
        <f t="shared" si="76"/>
        <v>-4.2725694336743134E-14</v>
      </c>
      <c r="AS79">
        <f t="shared" si="77"/>
        <v>-3.030251574458328E-5</v>
      </c>
      <c r="AT79">
        <f t="shared" si="78"/>
        <v>-1.9797643619844395E-5</v>
      </c>
      <c r="AU79">
        <f t="shared" si="79"/>
        <v>-5.0100159407153369E-5</v>
      </c>
      <c r="AW79">
        <v>76</v>
      </c>
      <c r="AX79">
        <f>IF(Z79&gt;0, (R79*SUMPRODUCT(K79:$K$98, X79:$X$98)-K79*$AZ$3)/Z79, 0)</f>
        <v>-3152776057244985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</v>
      </c>
      <c r="S80">
        <f t="shared" si="63"/>
        <v>-1.8567211080823604E+16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-0.85241142645698309</v>
      </c>
      <c r="AC80">
        <f t="shared" si="64"/>
        <v>-0.76108163076520086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-2.2667421683754249E-11</v>
      </c>
      <c r="AI80">
        <f t="shared" si="69"/>
        <v>-2.2667934066596409E-11</v>
      </c>
      <c r="AJ80">
        <f t="shared" si="70"/>
        <v>-9.1329795691782234E-2</v>
      </c>
      <c r="AK80">
        <f t="shared" si="92"/>
        <v>-5.9668799851988821E-2</v>
      </c>
      <c r="AL80">
        <f t="shared" si="71"/>
        <v>-0.15099859556643899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-5.9955948516963886E-15</v>
      </c>
      <c r="AR80">
        <f t="shared" si="76"/>
        <v>-5.9957303783554593E-15</v>
      </c>
      <c r="AS80">
        <f t="shared" si="77"/>
        <v>-2.415698002603361E-5</v>
      </c>
      <c r="AT80">
        <f t="shared" si="78"/>
        <v>-1.5782560283681753E-5</v>
      </c>
      <c r="AU80">
        <f t="shared" si="79"/>
        <v>-3.9939540315711096E-5</v>
      </c>
      <c r="AW80">
        <v>77</v>
      </c>
      <c r="AX80">
        <f>IF(Z80&gt;0, (R80*SUMPRODUCT(K80:$K$98, X80:$X$98)-K80*$AZ$3)/Z80, 0)</f>
        <v>-1.8567211080823604E+16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</v>
      </c>
      <c r="S81">
        <f t="shared" si="63"/>
        <v>-1.1291621722114298E+17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-0.76108163076520086</v>
      </c>
      <c r="AC81">
        <f t="shared" si="64"/>
        <v>-0.67953717032607752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-3.4562655784317256E-12</v>
      </c>
      <c r="AI81">
        <f t="shared" si="69"/>
        <v>-3.4563408042481596E-12</v>
      </c>
      <c r="AJ81">
        <f t="shared" si="70"/>
        <v>-8.1544460439123334E-2</v>
      </c>
      <c r="AK81">
        <f t="shared" si="92"/>
        <v>-5.3275714153564066E-2</v>
      </c>
      <c r="AL81">
        <f t="shared" si="71"/>
        <v>-0.13482017459614376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-8.1624256346406391E-16</v>
      </c>
      <c r="AR81">
        <f t="shared" si="76"/>
        <v>-8.1626032902977387E-16</v>
      </c>
      <c r="AS81">
        <f t="shared" si="77"/>
        <v>-1.9257796576883853E-5</v>
      </c>
      <c r="AT81">
        <f t="shared" si="78"/>
        <v>-1.2581760430231608E-5</v>
      </c>
      <c r="AU81">
        <f t="shared" si="79"/>
        <v>-3.1839557007931727E-5</v>
      </c>
      <c r="AW81">
        <v>78</v>
      </c>
      <c r="AX81">
        <f>IF(Z81&gt;0, (R81*SUMPRODUCT(K81:$K$98, X81:$X$98)-K81*$AZ$3)/Z81, 0)</f>
        <v>-1.1291621722114298E+17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</v>
      </c>
      <c r="S82">
        <f t="shared" si="63"/>
        <v>-7.1030066336126221E+17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-0.67953717032607752</v>
      </c>
      <c r="AC82">
        <f t="shared" si="64"/>
        <v>-0.60672961636256983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-5.1036976282915946E-13</v>
      </c>
      <c r="AI82">
        <f t="shared" si="69"/>
        <v>-5.103804401670753E-13</v>
      </c>
      <c r="AJ82">
        <f t="shared" si="70"/>
        <v>-7.2807553963507687E-2</v>
      </c>
      <c r="AK82">
        <f t="shared" si="92"/>
        <v>-4.7567601922825428E-2</v>
      </c>
      <c r="AL82">
        <f t="shared" si="71"/>
        <v>-0.1203751558868435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-1.0761654503993283E-16</v>
      </c>
      <c r="AR82">
        <f t="shared" si="76"/>
        <v>-1.0761879646292145E-16</v>
      </c>
      <c r="AS82">
        <f t="shared" si="77"/>
        <v>-1.5352197526215797E-5</v>
      </c>
      <c r="AT82">
        <f t="shared" si="78"/>
        <v>-1.0030102383794407E-5</v>
      </c>
      <c r="AU82">
        <f t="shared" si="79"/>
        <v>-2.5382299910117826E-5</v>
      </c>
      <c r="AW82">
        <v>79</v>
      </c>
      <c r="AX82">
        <f>IF(Z82&gt;0, (R82*SUMPRODUCT(K82:$K$98, X82:$X$98)-K82*$AZ$3)/Z82, 0)</f>
        <v>-7.1030066336126221E+17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</v>
      </c>
      <c r="S83">
        <f t="shared" si="63"/>
        <v>-4.6289643958653041E+18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-0.60672961636256983</v>
      </c>
      <c r="AC83">
        <f t="shared" si="64"/>
        <v>-0.54172287175229461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-7.2861620668521831E-14</v>
      </c>
      <c r="AI83">
        <f t="shared" si="69"/>
        <v>-7.2863083530474916E-14</v>
      </c>
      <c r="AJ83">
        <f t="shared" si="70"/>
        <v>-6.5006744610275224E-2</v>
      </c>
      <c r="AK83">
        <f t="shared" si="92"/>
        <v>-4.2471073145379894E-2</v>
      </c>
      <c r="AL83">
        <f t="shared" si="71"/>
        <v>-0.10747781775572798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-1.3717498240341633E-17</v>
      </c>
      <c r="AR83">
        <f t="shared" si="76"/>
        <v>-1.3717773650167591E-17</v>
      </c>
      <c r="AS83">
        <f t="shared" si="77"/>
        <v>-1.223867787485325E-5</v>
      </c>
      <c r="AT83">
        <f t="shared" si="78"/>
        <v>-7.9959362115708046E-6</v>
      </c>
      <c r="AU83">
        <f t="shared" si="79"/>
        <v>-2.0234614086437774E-5</v>
      </c>
      <c r="AW83">
        <v>80</v>
      </c>
      <c r="AX83">
        <f>IF(Z83&gt;0, (R83*SUMPRODUCT(K83:$K$98, X83:$X$98)-K83*$AZ$3)/Z83, 0)</f>
        <v>-4.6289643958653041E+18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</v>
      </c>
      <c r="S84">
        <f t="shared" si="63"/>
        <v>-3.1297816967448531E+19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-0.54172287175229461</v>
      </c>
      <c r="AC84">
        <f t="shared" si="64"/>
        <v>-0.48368113549312014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-1.0040451740637119E-14</v>
      </c>
      <c r="AI84">
        <f t="shared" si="69"/>
        <v>-1.0040644917503094E-14</v>
      </c>
      <c r="AJ84">
        <f t="shared" si="70"/>
        <v>-5.804173625917447E-2</v>
      </c>
      <c r="AK84">
        <f t="shared" si="92"/>
        <v>-3.7920601022660629E-2</v>
      </c>
      <c r="AL84">
        <f t="shared" si="71"/>
        <v>-9.5962337281845139E-2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-1.6877624351074437E-18</v>
      </c>
      <c r="AR84">
        <f t="shared" si="76"/>
        <v>-1.6877949074170716E-18</v>
      </c>
      <c r="AS84">
        <f t="shared" si="77"/>
        <v>-9.7565990711521716E-6</v>
      </c>
      <c r="AT84">
        <f t="shared" si="78"/>
        <v>-6.3743113931527474E-6</v>
      </c>
      <c r="AU84">
        <f t="shared" si="79"/>
        <v>-1.6130910464306608E-5</v>
      </c>
      <c r="AW84">
        <v>81</v>
      </c>
      <c r="AX84">
        <f>IF(Z84&gt;0, (R84*SUMPRODUCT(K84:$K$98, X84:$X$98)-K84*$AZ$3)/Z84, 0)</f>
        <v>-3.1297816967448531E+19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</v>
      </c>
      <c r="S85">
        <f t="shared" si="63"/>
        <v>-2.1990439859029642E+20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-0.48368113549312014</v>
      </c>
      <c r="AC85">
        <f t="shared" si="64"/>
        <v>-0.43185815669028582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-1.3335762771476314E-15</v>
      </c>
      <c r="AI85">
        <f t="shared" si="69"/>
        <v>-1.3336008252103043E-15</v>
      </c>
      <c r="AJ85">
        <f t="shared" si="70"/>
        <v>-5.1822978802834319E-2</v>
      </c>
      <c r="AK85">
        <f t="shared" si="92"/>
        <v>-3.3857679484518413E-2</v>
      </c>
      <c r="AL85">
        <f t="shared" si="71"/>
        <v>-8.5680658287354064E-2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-2.001510634770737E-19</v>
      </c>
      <c r="AR85">
        <f t="shared" si="76"/>
        <v>-2.0015474779639946E-19</v>
      </c>
      <c r="AS85">
        <f t="shared" si="77"/>
        <v>-7.7779010452424793E-6</v>
      </c>
      <c r="AT85">
        <f t="shared" si="78"/>
        <v>-5.0815620162250846E-6</v>
      </c>
      <c r="AU85">
        <f t="shared" si="79"/>
        <v>-1.2859463061467765E-5</v>
      </c>
      <c r="AW85">
        <v>82</v>
      </c>
      <c r="AX85">
        <f>IF(Z85&gt;0, (R85*SUMPRODUCT(K85:$K$98, X85:$X$98)-K85*$AZ$3)/Z85, 0)</f>
        <v>-2.1990439859029642E+20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</v>
      </c>
      <c r="S86">
        <f t="shared" si="63"/>
        <v>-1.6085569720070874E+21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-0.43185815669028582</v>
      </c>
      <c r="AC86">
        <f t="shared" si="64"/>
        <v>-0.38558763990204092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-1.7044962850902999E-16</v>
      </c>
      <c r="AI86">
        <f t="shared" si="69"/>
        <v>-1.7045262488751249E-16</v>
      </c>
      <c r="AJ86">
        <f t="shared" si="70"/>
        <v>-4.6270516788244898E-2</v>
      </c>
      <c r="AK86">
        <f t="shared" si="92"/>
        <v>-3.0230070968320009E-2</v>
      </c>
      <c r="AL86">
        <f t="shared" si="71"/>
        <v>-7.6500587756565083E-2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-2.2841155850709441E-20</v>
      </c>
      <c r="AR86">
        <f t="shared" si="76"/>
        <v>-2.284155738134641E-20</v>
      </c>
      <c r="AS86">
        <f t="shared" si="77"/>
        <v>-6.2004950934649822E-6</v>
      </c>
      <c r="AT86">
        <f t="shared" si="78"/>
        <v>-4.0509901277304559E-6</v>
      </c>
      <c r="AU86">
        <f t="shared" si="79"/>
        <v>-1.0251485221195462E-5</v>
      </c>
      <c r="AW86">
        <v>83</v>
      </c>
      <c r="AX86">
        <f>IF(Z86&gt;0, (R86*SUMPRODUCT(K86:$K$98, X86:$X$98)-K86*$AZ$3)/Z86, 0)</f>
        <v>-1.6085569720070874E+21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</v>
      </c>
      <c r="S87">
        <f t="shared" si="63"/>
        <v>-1.2271025884685471E+22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-0.38558763990204092</v>
      </c>
      <c r="AC87">
        <f t="shared" si="64"/>
        <v>-0.34427467848396509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-2.0925727553863285E-17</v>
      </c>
      <c r="AI87">
        <f t="shared" si="69"/>
        <v>-2.0926078252616712E-17</v>
      </c>
      <c r="AJ87">
        <f t="shared" si="70"/>
        <v>-4.1312961418075833E-2</v>
      </c>
      <c r="AK87">
        <f t="shared" si="92"/>
        <v>-2.6991134793142867E-2</v>
      </c>
      <c r="AL87">
        <f t="shared" si="71"/>
        <v>-6.8304096211218718E-2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-2.5037131022236417E-21</v>
      </c>
      <c r="AR87">
        <f t="shared" si="76"/>
        <v>-2.5037550624881835E-21</v>
      </c>
      <c r="AS87">
        <f t="shared" si="77"/>
        <v>-4.9429967262954291E-6</v>
      </c>
      <c r="AT87">
        <f t="shared" si="78"/>
        <v>-3.2294245278463457E-6</v>
      </c>
      <c r="AU87">
        <f t="shared" si="79"/>
        <v>-8.1724212541417773E-6</v>
      </c>
      <c r="AW87">
        <v>84</v>
      </c>
      <c r="AX87">
        <f>IF(Z87&gt;0, (R87*SUMPRODUCT(K87:$K$98, X87:$X$98)-K87*$AZ$3)/Z87, 0)</f>
        <v>-1.2271025884685471E+22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</v>
      </c>
      <c r="S88">
        <f t="shared" si="63"/>
        <v>-9.7786954236384877E+22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-0.34427467848396509</v>
      </c>
      <c r="AC88">
        <f t="shared" si="64"/>
        <v>-0.30738810578925452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-2.4631894293474698E-18</v>
      </c>
      <c r="AI88">
        <f t="shared" si="69"/>
        <v>-2.4632287224346958E-18</v>
      </c>
      <c r="AJ88">
        <f t="shared" si="70"/>
        <v>-3.6886572694710573E-2</v>
      </c>
      <c r="AK88">
        <f t="shared" si="92"/>
        <v>-2.4099227493877558E-2</v>
      </c>
      <c r="AL88">
        <f t="shared" si="71"/>
        <v>-6.0985800188588131E-2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-2.6313813051258713E-22</v>
      </c>
      <c r="AR88">
        <f t="shared" si="76"/>
        <v>-2.6314232812296639E-22</v>
      </c>
      <c r="AS88">
        <f t="shared" si="77"/>
        <v>-3.9405267269574534E-6</v>
      </c>
      <c r="AT88">
        <f t="shared" si="78"/>
        <v>-2.5744774616122011E-6</v>
      </c>
      <c r="AU88">
        <f t="shared" si="79"/>
        <v>-6.5150041885696549E-6</v>
      </c>
      <c r="AW88">
        <v>85</v>
      </c>
      <c r="AX88">
        <f>IF(Z88&gt;0, (R88*SUMPRODUCT(K88:$K$98, X88:$X$98)-K88*$AZ$3)/Z88, 0)</f>
        <v>-9.7786954236384877E+22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</v>
      </c>
      <c r="S89">
        <f t="shared" si="63"/>
        <v>-8.2182458872217203E+23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-0.30738810578925452</v>
      </c>
      <c r="AC89">
        <f t="shared" si="64"/>
        <v>-0.27445366588326292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-2.7780560051039158E-19</v>
      </c>
      <c r="AI89">
        <f t="shared" si="69"/>
        <v>-2.778097749666814E-19</v>
      </c>
      <c r="AJ89">
        <f t="shared" si="70"/>
        <v>-3.2934439905991597E-2</v>
      </c>
      <c r="AK89">
        <f t="shared" si="92"/>
        <v>-2.1517167405247818E-2</v>
      </c>
      <c r="AL89">
        <f t="shared" si="71"/>
        <v>-5.4451607311239415E-2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-2.6497746860400429E-23</v>
      </c>
      <c r="AR89">
        <f t="shared" si="76"/>
        <v>-2.6498145029788823E-23</v>
      </c>
      <c r="AS89">
        <f t="shared" si="77"/>
        <v>-3.1413637810566448E-6</v>
      </c>
      <c r="AT89">
        <f t="shared" si="78"/>
        <v>-2.0523576702903388E-6</v>
      </c>
      <c r="AU89">
        <f t="shared" si="79"/>
        <v>-5.1937214513469836E-6</v>
      </c>
      <c r="AW89">
        <v>86</v>
      </c>
      <c r="AX89">
        <f>IF(Z89&gt;0, (R89*SUMPRODUCT(K89:$K$98, X89:$X$98)-K89*$AZ$3)/Z89, 0)</f>
        <v>-8.2182458872217203E+23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</v>
      </c>
      <c r="S90">
        <f t="shared" si="63"/>
        <v>-7.3036012073382432E+24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-0.27445366588326292</v>
      </c>
      <c r="AC90">
        <f t="shared" si="64"/>
        <v>-0.24504791596719905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-2.970652820602593E-20</v>
      </c>
      <c r="AI90">
        <f t="shared" si="69"/>
        <v>-2.9706947601727122E-20</v>
      </c>
      <c r="AJ90">
        <f t="shared" si="70"/>
        <v>-2.9405749916063872E-2</v>
      </c>
      <c r="AK90">
        <f t="shared" si="92"/>
        <v>-1.9211756611828407E-2</v>
      </c>
      <c r="AL90">
        <f t="shared" si="71"/>
        <v>-4.8617506527892276E-2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-2.5298910945100928E-24</v>
      </c>
      <c r="AR90">
        <f t="shared" si="76"/>
        <v>-2.52992681142195E-24</v>
      </c>
      <c r="AS90">
        <f t="shared" si="77"/>
        <v>-2.5042759734188767E-6</v>
      </c>
      <c r="AT90">
        <f t="shared" si="78"/>
        <v>-1.6361269693003335E-6</v>
      </c>
      <c r="AU90">
        <f t="shared" si="79"/>
        <v>-4.1404029427192098E-6</v>
      </c>
      <c r="AW90">
        <v>87</v>
      </c>
      <c r="AX90">
        <f>IF(Z90&gt;0, (R90*SUMPRODUCT(K90:$K$98, X90:$X$98)-K90*$AZ$3)/Z90, 0)</f>
        <v>-7.3036012073382432E+24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</v>
      </c>
      <c r="S91">
        <f t="shared" si="63"/>
        <v>-6.8835595113805896E+25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-0.24504791596719905</v>
      </c>
      <c r="AC91">
        <f t="shared" si="64"/>
        <v>-0.21879278211357053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-3.0037656342052781E-21</v>
      </c>
      <c r="AI91">
        <f t="shared" si="69"/>
        <v>-3.0038053652451839E-21</v>
      </c>
      <c r="AJ91">
        <f t="shared" si="70"/>
        <v>-2.6255133853628515E-2</v>
      </c>
      <c r="AK91">
        <f t="shared" si="92"/>
        <v>-1.7153354117703936E-2</v>
      </c>
      <c r="AL91">
        <f t="shared" si="71"/>
        <v>-4.3408487971332455E-2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-2.2840097262905384E-25</v>
      </c>
      <c r="AR91">
        <f t="shared" si="76"/>
        <v>-2.2840399370634916E-25</v>
      </c>
      <c r="AS91">
        <f t="shared" si="77"/>
        <v>-1.9963934737076545E-6</v>
      </c>
      <c r="AT91">
        <f t="shared" si="78"/>
        <v>-1.3043104028223322E-6</v>
      </c>
      <c r="AU91">
        <f t="shared" si="79"/>
        <v>-3.3007038765299869E-6</v>
      </c>
      <c r="AW91">
        <v>88</v>
      </c>
      <c r="AX91">
        <f>IF(Z91&gt;0, (R91*SUMPRODUCT(K91:$K$98, X91:$X$98)-K91*$AZ$3)/Z91, 0)</f>
        <v>-6.8835595113805896E+25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</v>
      </c>
      <c r="S92">
        <f t="shared" si="63"/>
        <v>-6.9020337378348681E+26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-0.21879278211357053</v>
      </c>
      <c r="AC92">
        <f t="shared" si="64"/>
        <v>-0.19535069831568797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-2.8636648290831177E-22</v>
      </c>
      <c r="AI92">
        <f t="shared" si="69"/>
        <v>-2.8637002082745519E-22</v>
      </c>
      <c r="AJ92">
        <f t="shared" si="70"/>
        <v>-2.3442083797882568E-2</v>
      </c>
      <c r="AK92">
        <f t="shared" si="92"/>
        <v>-1.5315494747949939E-2</v>
      </c>
      <c r="AL92">
        <f t="shared" si="71"/>
        <v>-3.8757578545832505E-2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-1.9441781937159733E-26</v>
      </c>
      <c r="AR92">
        <f t="shared" si="76"/>
        <v>-1.9442022130955455E-26</v>
      </c>
      <c r="AS92">
        <f t="shared" si="77"/>
        <v>-1.5915126544225537E-6</v>
      </c>
      <c r="AT92">
        <f t="shared" si="78"/>
        <v>-1.0397882675560681E-6</v>
      </c>
      <c r="AU92">
        <f t="shared" si="79"/>
        <v>-2.6313009219786216E-6</v>
      </c>
      <c r="AW92">
        <v>89</v>
      </c>
      <c r="AX92">
        <f>IF(Z92&gt;0, (R92*SUMPRODUCT(K92:$K$98, X92:$X$98)-K92*$AZ$3)/Z92, 0)</f>
        <v>-6.9020337378348681E+26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</v>
      </c>
      <c r="S93">
        <f t="shared" si="63"/>
        <v>-7.3880408255527809E+27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-0.19535069831568797</v>
      </c>
      <c r="AC93">
        <f t="shared" si="64"/>
        <v>-0.1744202663532928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-2.5659473615100519E-23</v>
      </c>
      <c r="AI93">
        <f t="shared" si="69"/>
        <v>-2.5659768720850595E-23</v>
      </c>
      <c r="AJ93">
        <f t="shared" si="70"/>
        <v>-2.0930431962395163E-2</v>
      </c>
      <c r="AK93">
        <f t="shared" si="92"/>
        <v>-1.3674548882098158E-2</v>
      </c>
      <c r="AL93">
        <f t="shared" si="71"/>
        <v>-3.4604980844493323E-2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-1.555405399641882E-27</v>
      </c>
      <c r="AR93">
        <f t="shared" si="76"/>
        <v>-1.555423288125645E-27</v>
      </c>
      <c r="AS93">
        <f t="shared" si="77"/>
        <v>-1.2687441441506334E-6</v>
      </c>
      <c r="AT93">
        <f t="shared" si="78"/>
        <v>-8.2891284084507959E-7</v>
      </c>
      <c r="AU93">
        <f t="shared" si="79"/>
        <v>-2.0976569849957131E-6</v>
      </c>
      <c r="AW93">
        <v>90</v>
      </c>
      <c r="AX93">
        <f>IF(Z93&gt;0, (R93*SUMPRODUCT(K93:$K$98, X93:$X$98)-K93*$AZ$3)/Z93, 0)</f>
        <v>-7.3880408255527809E+27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</v>
      </c>
      <c r="S94">
        <f t="shared" si="63"/>
        <v>-8.4780527707378016E+28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-0.1744202663532928</v>
      </c>
      <c r="AC94">
        <f t="shared" si="64"/>
        <v>-0.15573238067258285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-2.1535486855257445E-24</v>
      </c>
      <c r="AI94">
        <f t="shared" si="69"/>
        <v>-2.1535716466326289E-24</v>
      </c>
      <c r="AJ94">
        <f t="shared" si="70"/>
        <v>-1.8687885680709948E-2</v>
      </c>
      <c r="AK94">
        <f t="shared" si="92"/>
        <v>-1.2209418644730498E-2</v>
      </c>
      <c r="AL94">
        <f t="shared" si="71"/>
        <v>-3.0897304325440446E-2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-1.1655543540676528E-28</v>
      </c>
      <c r="AR94">
        <f t="shared" si="76"/>
        <v>-1.1655667811923716E-28</v>
      </c>
      <c r="AS94">
        <f t="shared" si="77"/>
        <v>-1.0114350638955931E-6</v>
      </c>
      <c r="AT94">
        <f t="shared" si="78"/>
        <v>-6.6080424174512082E-7</v>
      </c>
      <c r="AU94">
        <f t="shared" si="79"/>
        <v>-1.6722393056407139E-6</v>
      </c>
      <c r="AW94">
        <v>91</v>
      </c>
      <c r="AX94">
        <f>IF(Z94&gt;0, (R94*SUMPRODUCT(K94:$K$98, X94:$X$98)-K94*$AZ$3)/Z94, 0)</f>
        <v>-8.4780527707378016E+28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</v>
      </c>
      <c r="S95">
        <f t="shared" si="63"/>
        <v>-1.0484234367432867E+30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-0.15573238067258285</v>
      </c>
      <c r="AC95">
        <f t="shared" si="64"/>
        <v>-0.13904676845766326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-1.6858950370815609E-25</v>
      </c>
      <c r="AI95">
        <f t="shared" si="69"/>
        <v>-1.6859116151600815E-25</v>
      </c>
      <c r="AJ95">
        <f t="shared" si="70"/>
        <v>-1.6685612214919598E-2</v>
      </c>
      <c r="AK95">
        <f t="shared" si="92"/>
        <v>-1.09012666470808E-2</v>
      </c>
      <c r="AL95">
        <f t="shared" si="71"/>
        <v>-2.7586878862000397E-2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-8.146861744733543E-30</v>
      </c>
      <c r="AR95">
        <f t="shared" si="76"/>
        <v>-8.1469418560754288E-30</v>
      </c>
      <c r="AS95">
        <f t="shared" si="77"/>
        <v>-8.0630984047799205E-7</v>
      </c>
      <c r="AT95">
        <f t="shared" si="78"/>
        <v>-5.267890957789546E-7</v>
      </c>
      <c r="AU95">
        <f t="shared" si="79"/>
        <v>-1.3330989362569465E-6</v>
      </c>
      <c r="AW95">
        <v>92</v>
      </c>
      <c r="AX95">
        <f>IF(Z95&gt;0, (R95*SUMPRODUCT(K95:$K$98, X95:$X$98)-K95*$AZ$3)/Z95, 0)</f>
        <v>-1.0484234367432867E+30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</v>
      </c>
      <c r="S96">
        <f t="shared" si="63"/>
        <v>-1.405653298488398E+31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-0.13904676845766326</v>
      </c>
      <c r="AC96">
        <f t="shared" si="64"/>
        <v>-0.1241489004086279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-1.2246626798011167E-26</v>
      </c>
      <c r="AI96">
        <f t="shared" si="69"/>
        <v>-1.2246737199434959E-26</v>
      </c>
      <c r="AJ96">
        <f t="shared" si="70"/>
        <v>-1.4897868049035354E-2</v>
      </c>
      <c r="AK96">
        <f t="shared" si="92"/>
        <v>-9.7332737920364284E-3</v>
      </c>
      <c r="AL96">
        <f t="shared" si="71"/>
        <v>-2.4631141841071784E-2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-5.2839448338934576E-31</v>
      </c>
      <c r="AR96">
        <f t="shared" si="76"/>
        <v>-5.2839924678291139E-31</v>
      </c>
      <c r="AS96">
        <f t="shared" si="77"/>
        <v>-6.4278526823819502E-7</v>
      </c>
      <c r="AT96">
        <f t="shared" si="78"/>
        <v>-4.1995304191562066E-7</v>
      </c>
      <c r="AU96">
        <f t="shared" si="79"/>
        <v>-1.0627383101538157E-6</v>
      </c>
      <c r="AW96">
        <v>93</v>
      </c>
      <c r="AX96">
        <f>IF(Z96&gt;0, (R96*SUMPRODUCT(K96:$K$98, X96:$X$98)-K96*$AZ$3)/Z96, 0)</f>
        <v>-1.405653298488398E+31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</v>
      </c>
      <c r="S97">
        <f t="shared" si="63"/>
        <v>-2.0578275964549966E+32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-0.1241489004086279</v>
      </c>
      <c r="AC97">
        <f t="shared" si="64"/>
        <v>-0.11084723250770349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-8.2051313492417711E-28</v>
      </c>
      <c r="AI97">
        <f t="shared" si="69"/>
        <v>-8.2051986819186549E-28</v>
      </c>
      <c r="AJ97">
        <f t="shared" si="70"/>
        <v>-1.3301667900924408E-2</v>
      </c>
      <c r="AK97">
        <f t="shared" si="92"/>
        <v>-8.6904230286039535E-3</v>
      </c>
      <c r="AL97">
        <f t="shared" si="71"/>
        <v>-2.1992090929528363E-2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-3.1608894461397564E-32</v>
      </c>
      <c r="AR97">
        <f t="shared" si="76"/>
        <v>-3.1609153849259476E-32</v>
      </c>
      <c r="AS97">
        <f t="shared" si="77"/>
        <v>-5.1242448041947891E-7</v>
      </c>
      <c r="AT97">
        <f t="shared" si="78"/>
        <v>-3.3478399387405983E-7</v>
      </c>
      <c r="AU97">
        <f t="shared" si="79"/>
        <v>-8.4720847429353879E-7</v>
      </c>
      <c r="AW97">
        <v>94</v>
      </c>
      <c r="AX97">
        <f>IF(Z97&gt;0, (R97*SUMPRODUCT(K97:$K$98, X97:$X$98)-K97*$AZ$3)/Z97, 0)</f>
        <v>-2.0578275964549966E+32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-0.11084723250770349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-0.11084723250770349</v>
      </c>
      <c r="AK98">
        <f t="shared" si="92"/>
        <v>-7.7593062755392456E-3</v>
      </c>
      <c r="AL98">
        <f t="shared" si="71"/>
        <v>-0.11860653878324275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-1.8527704422597625E-33</v>
      </c>
      <c r="AR98">
        <f t="shared" si="76"/>
        <v>-1.8527704422597625E-33</v>
      </c>
      <c r="AS98">
        <f t="shared" si="77"/>
        <v>-3.8126821459782687E-6</v>
      </c>
      <c r="AT98">
        <f t="shared" si="78"/>
        <v>-2.6688775021847888E-7</v>
      </c>
      <c r="AU98">
        <f t="shared" si="79"/>
        <v>-4.0795698961967479E-6</v>
      </c>
      <c r="AW98">
        <v>95</v>
      </c>
    </row>
    <row r="100" spans="5:50" x14ac:dyDescent="0.25">
      <c r="AN100" s="6">
        <f t="shared" ref="AN100:AU100" si="93">SUM(AN3:AN98)</f>
        <v>5047.6629676776674</v>
      </c>
      <c r="AO100" s="6">
        <f t="shared" si="93"/>
        <v>-504.76629676776679</v>
      </c>
      <c r="AP100" s="6">
        <f t="shared" si="93"/>
        <v>-742.66629476356331</v>
      </c>
      <c r="AQ100" s="6">
        <f t="shared" si="93"/>
        <v>-2877.4056097925172</v>
      </c>
      <c r="AR100" s="6">
        <f t="shared" si="93"/>
        <v>922.82476635381965</v>
      </c>
      <c r="AS100" s="6">
        <f t="shared" si="93"/>
        <v>-568.16943462843528</v>
      </c>
      <c r="AT100" s="6">
        <f t="shared" si="93"/>
        <v>293.16679004677428</v>
      </c>
      <c r="AU100" s="6">
        <f t="shared" si="93"/>
        <v>647.82212177215763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10473.954556759132</v>
      </c>
      <c r="K3">
        <v>1</v>
      </c>
      <c r="L3" s="2">
        <v>0</v>
      </c>
      <c r="O3">
        <f>$C$3</f>
        <v>10473.954556759132</v>
      </c>
      <c r="P3">
        <f>O3*C5</f>
        <v>1047.3954556759134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10473.954556759132</v>
      </c>
      <c r="AF3">
        <f t="shared" ref="AF3:AF34" si="4">-$Z3*P3</f>
        <v>-1047.3954556759134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8801.6021303832204</v>
      </c>
      <c r="AJ3">
        <f t="shared" ref="AJ3:AJ34" si="8">AB3-AC3</f>
        <v>0</v>
      </c>
      <c r="AL3">
        <f t="shared" ref="AL3:AL34" si="9">SUM(AI3:AK3)</f>
        <v>8801.6021303832204</v>
      </c>
      <c r="AN3">
        <f t="shared" ref="AN3:AN34" si="10">AE3*$K3</f>
        <v>10473.954556759132</v>
      </c>
      <c r="AO3">
        <f t="shared" ref="AO3:AO34" si="11">AF3*$K3</f>
        <v>-1047.3954556759134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8801.6021303832204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8801.6021303832204</v>
      </c>
      <c r="AW3">
        <v>0</v>
      </c>
      <c r="AX3">
        <f>IF(Z3&gt;0, (R3*SUMPRODUCT(K3:$K$98, X3:$X$98)-K3*$AZ$3)/Z3, 0)</f>
        <v>0</v>
      </c>
      <c r="AZ3">
        <f>C6*SUMPRODUCT(X4:X89, K4:K89)/1</f>
        <v>6075.9676012863865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302.68829747700255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299.2347611205887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-299.2347611205887</v>
      </c>
      <c r="AK4">
        <f>G4*SUM(AB4, AE4:AF4)</f>
        <v>0</v>
      </c>
      <c r="AL4">
        <f t="shared" si="9"/>
        <v>-440.1894611205887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-134.0128351397604</v>
      </c>
      <c r="AR4">
        <f t="shared" si="14"/>
        <v>-134.0128351397604</v>
      </c>
      <c r="AS4">
        <f t="shared" si="15"/>
        <v>-284.49777630784246</v>
      </c>
      <c r="AT4">
        <f t="shared" si="16"/>
        <v>0</v>
      </c>
      <c r="AU4">
        <f t="shared" si="17"/>
        <v>-418.51061144760286</v>
      </c>
      <c r="AW4">
        <v>1</v>
      </c>
      <c r="AX4">
        <f>IF(Z4&gt;0, (R4*SUMPRODUCT(K4:$K$98, X4:$X$98)-K4*$AZ$3)/Z4, 0)</f>
        <v>302.68829747700255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</v>
      </c>
      <c r="S5">
        <f t="shared" si="1"/>
        <v>472.44769156000478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299.2347611205887</v>
      </c>
      <c r="AC5">
        <f t="shared" si="2"/>
        <v>461.7035184796141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-144.6056730763938</v>
      </c>
      <c r="AI5">
        <f t="shared" si="7"/>
        <v>-156.82140422313424</v>
      </c>
      <c r="AJ5">
        <f t="shared" si="8"/>
        <v>-162.4687573590254</v>
      </c>
      <c r="AK5">
        <f>G5*SUM(AB5, AE5:AF5)</f>
        <v>1.2268625205944137</v>
      </c>
      <c r="AL5">
        <f t="shared" si="9"/>
        <v>-318.0632990615652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-130.42785483728625</v>
      </c>
      <c r="AR5">
        <f t="shared" si="14"/>
        <v>-141.44589842328492</v>
      </c>
      <c r="AS5">
        <f t="shared" si="15"/>
        <v>-146.53955857750157</v>
      </c>
      <c r="AT5">
        <f t="shared" si="16"/>
        <v>1.1065751663619714</v>
      </c>
      <c r="AU5">
        <f t="shared" si="17"/>
        <v>-286.87888183442448</v>
      </c>
      <c r="AW5">
        <v>2</v>
      </c>
      <c r="AX5">
        <f>IF(Z5&gt;0, (R5*SUMPRODUCT(K5:$K$98, X5:$X$98)-K5*$AZ$3)/Z5, 0)</f>
        <v>472.44769156000478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</v>
      </c>
      <c r="S6">
        <f t="shared" si="1"/>
        <v>649.38412780880844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461.7035184796141</v>
      </c>
      <c r="AC6">
        <f t="shared" si="2"/>
        <v>627.29528926127387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-150.09644766528504</v>
      </c>
      <c r="AI6">
        <f t="shared" si="7"/>
        <v>-162.17125944459991</v>
      </c>
      <c r="AJ6">
        <f t="shared" si="8"/>
        <v>-165.59177078165976</v>
      </c>
      <c r="AK6">
        <f>G6*SUM(AB6, AE6:AF6)</f>
        <v>3.2780949812052604</v>
      </c>
      <c r="AL6">
        <f t="shared" si="9"/>
        <v>-324.48493524505443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-128.06762665730955</v>
      </c>
      <c r="AR6">
        <f t="shared" si="14"/>
        <v>-138.37028545413222</v>
      </c>
      <c r="AS6">
        <f t="shared" si="15"/>
        <v>-141.28878736210902</v>
      </c>
      <c r="AT6">
        <f t="shared" si="16"/>
        <v>2.7969872087605228</v>
      </c>
      <c r="AU6">
        <f t="shared" si="17"/>
        <v>-276.86208560748071</v>
      </c>
      <c r="AW6">
        <v>3</v>
      </c>
      <c r="AX6">
        <f>IF(Z6&gt;0, (R6*SUMPRODUCT(K6:$K$98, X6:$X$98)-K6*$AZ$3)/Z6, 0)</f>
        <v>649.38412780880844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</v>
      </c>
      <c r="S7">
        <f t="shared" si="1"/>
        <v>848.53293011468747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627.29528926127387</v>
      </c>
      <c r="AC7">
        <f t="shared" si="2"/>
        <v>810.14510712987794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-156.53206399738409</v>
      </c>
      <c r="AI7">
        <f t="shared" si="7"/>
        <v>-168.46656115090616</v>
      </c>
      <c r="AJ7">
        <f t="shared" si="8"/>
        <v>-182.84981786860408</v>
      </c>
      <c r="AK7">
        <f>G7*SUM(AB7, AE7:AF7)</f>
        <v>8.6566749918055788</v>
      </c>
      <c r="AL7">
        <f t="shared" si="9"/>
        <v>-342.65970402770466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-125.54871532786858</v>
      </c>
      <c r="AR7">
        <f t="shared" si="14"/>
        <v>-135.12094447661244</v>
      </c>
      <c r="AS7">
        <f t="shared" si="15"/>
        <v>-146.65723523406444</v>
      </c>
      <c r="AT7">
        <f t="shared" si="16"/>
        <v>6.9432063724032949</v>
      </c>
      <c r="AU7">
        <f t="shared" si="17"/>
        <v>-274.83497333827358</v>
      </c>
      <c r="AW7">
        <v>4</v>
      </c>
      <c r="AX7">
        <f>IF(Z7&gt;0, (R7*SUMPRODUCT(K7:$K$98, X7:$X$98)-K7*$AZ$3)/Z7, 0)</f>
        <v>848.53293011468747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</v>
      </c>
      <c r="S8">
        <f t="shared" si="1"/>
        <v>1070.6129325416985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810.14510712987794</v>
      </c>
      <c r="AC8">
        <f t="shared" si="2"/>
        <v>1010.2116354662367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-162.96670434307052</v>
      </c>
      <c r="AI8">
        <f t="shared" si="7"/>
        <v>-174.76148568701447</v>
      </c>
      <c r="AJ8">
        <f t="shared" si="8"/>
        <v>-200.06652833635872</v>
      </c>
      <c r="AK8">
        <f t="shared" ref="AK8:AK39" si="30">G8*SUM(AB8:AB8, AE8:AF8)</f>
        <v>17.499134314005364</v>
      </c>
      <c r="AL8">
        <f t="shared" si="9"/>
        <v>-357.32887970936781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-121.97621123562494</v>
      </c>
      <c r="AR8">
        <f t="shared" si="14"/>
        <v>-130.80428901069158</v>
      </c>
      <c r="AS8">
        <f t="shared" si="15"/>
        <v>-149.74443534282275</v>
      </c>
      <c r="AT8">
        <f t="shared" si="16"/>
        <v>13.097633115487683</v>
      </c>
      <c r="AU8">
        <f t="shared" si="17"/>
        <v>-267.45109123802661</v>
      </c>
      <c r="AW8">
        <v>5</v>
      </c>
      <c r="AX8">
        <f>IF(Z8&gt;0, (R8*SUMPRODUCT(K8:$K$98, X8:$X$98)-K8*$AZ$3)/Z8, 0)</f>
        <v>1070.6129325416985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</v>
      </c>
      <c r="S9">
        <f t="shared" si="1"/>
        <v>1281.42495879383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1010.2116354662367</v>
      </c>
      <c r="AC9">
        <f t="shared" si="2"/>
        <v>1194.8647564304893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-169.66406094435303</v>
      </c>
      <c r="AI9">
        <f t="shared" si="7"/>
        <v>-181.31968646723951</v>
      </c>
      <c r="AJ9">
        <f t="shared" si="8"/>
        <v>-184.65312096425259</v>
      </c>
      <c r="AK9">
        <f t="shared" si="30"/>
        <v>22.527719470897079</v>
      </c>
      <c r="AL9">
        <f t="shared" si="9"/>
        <v>-343.44508796059506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-118.4267492164724</v>
      </c>
      <c r="AR9">
        <f t="shared" si="14"/>
        <v>-126.56246065162848</v>
      </c>
      <c r="AS9">
        <f t="shared" si="15"/>
        <v>-128.88922218857402</v>
      </c>
      <c r="AT9">
        <f t="shared" si="16"/>
        <v>15.724512129142024</v>
      </c>
      <c r="AU9">
        <f t="shared" si="17"/>
        <v>-239.72717071106052</v>
      </c>
      <c r="AW9">
        <v>6</v>
      </c>
      <c r="AX9">
        <f>IF(Z9&gt;0, (R9*SUMPRODUCT(K9:$K$98, X9:$X$98)-K9*$AZ$3)/Z9, 0)</f>
        <v>1281.42495879383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</v>
      </c>
      <c r="S10">
        <f t="shared" si="1"/>
        <v>1405.4013525384833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1194.8647564304893</v>
      </c>
      <c r="AC10">
        <f t="shared" si="2"/>
        <v>1294.8673720722477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-177.49466281264077</v>
      </c>
      <c r="AI10">
        <f t="shared" si="7"/>
        <v>-189.0115452474468</v>
      </c>
      <c r="AJ10">
        <f t="shared" si="8"/>
        <v>-100.00261564175844</v>
      </c>
      <c r="AK10">
        <f t="shared" si="30"/>
        <v>5.1379184526511041</v>
      </c>
      <c r="AL10">
        <f t="shared" si="9"/>
        <v>-283.87624243655415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-117.51168197410726</v>
      </c>
      <c r="AR10">
        <f t="shared" si="14"/>
        <v>-125.13652096681936</v>
      </c>
      <c r="AS10">
        <f t="shared" si="15"/>
        <v>-66.207486916256101</v>
      </c>
      <c r="AT10">
        <f t="shared" si="16"/>
        <v>3.401597713696634</v>
      </c>
      <c r="AU10">
        <f t="shared" si="17"/>
        <v>-187.94241016937883</v>
      </c>
      <c r="AW10">
        <v>7</v>
      </c>
      <c r="AX10">
        <f>IF(Z10&gt;0, (R10*SUMPRODUCT(K10:$K$98, X10:$X$98)-K10*$AZ$3)/Z10, 0)</f>
        <v>1405.4013525384833</v>
      </c>
    </row>
    <row r="11" spans="1:52" x14ac:dyDescent="0.25">
      <c r="A11" t="s">
        <v>33</v>
      </c>
      <c r="C11" s="25">
        <f>AU91</f>
        <v>1889.3211119109947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</v>
      </c>
      <c r="S11">
        <f t="shared" si="1"/>
        <v>1510.2258527725996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1294.8673720722477</v>
      </c>
      <c r="AC11">
        <f t="shared" si="2"/>
        <v>1374.7389501008693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-185.00959494427053</v>
      </c>
      <c r="AI11">
        <f t="shared" si="7"/>
        <v>-196.38818235536047</v>
      </c>
      <c r="AJ11">
        <f t="shared" si="8"/>
        <v>-79.87157802862157</v>
      </c>
      <c r="AK11">
        <f t="shared" si="30"/>
        <v>2.0717877953155965</v>
      </c>
      <c r="AL11">
        <f t="shared" si="9"/>
        <v>-274.18797258866647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-116.47679682905816</v>
      </c>
      <c r="AR11">
        <f t="shared" si="14"/>
        <v>-123.64043293389059</v>
      </c>
      <c r="AS11">
        <f t="shared" si="15"/>
        <v>-50.284881544972677</v>
      </c>
      <c r="AT11">
        <f t="shared" si="16"/>
        <v>1.3043388705358074</v>
      </c>
      <c r="AU11">
        <f t="shared" si="17"/>
        <v>-172.62097560832748</v>
      </c>
      <c r="AW11">
        <v>8</v>
      </c>
      <c r="AX11">
        <f>IF(Z11&gt;0, (R11*SUMPRODUCT(K11:$K$98, X11:$X$98)-K11*$AZ$3)/Z11, 0)</f>
        <v>1510.2258527725996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</v>
      </c>
      <c r="S12">
        <f t="shared" si="1"/>
        <v>1681.2401242374399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1374.7389501008693</v>
      </c>
      <c r="AC12">
        <f t="shared" si="2"/>
        <v>1511.8506176533174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-193.6837661079928</v>
      </c>
      <c r="AI12">
        <f t="shared" si="7"/>
        <v>-204.92435717420832</v>
      </c>
      <c r="AJ12">
        <f t="shared" si="8"/>
        <v>-137.11166755244813</v>
      </c>
      <c r="AK12">
        <f t="shared" si="30"/>
        <v>28.869517952118255</v>
      </c>
      <c r="AL12">
        <f t="shared" si="9"/>
        <v>-313.16650677453822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-113.8541635125773</v>
      </c>
      <c r="AR12">
        <f t="shared" si="14"/>
        <v>-120.46178024240349</v>
      </c>
      <c r="AS12">
        <f t="shared" si="15"/>
        <v>-80.599084428658031</v>
      </c>
      <c r="AT12">
        <f t="shared" si="16"/>
        <v>16.970523051565731</v>
      </c>
      <c r="AU12">
        <f t="shared" si="17"/>
        <v>-184.09034161949583</v>
      </c>
      <c r="AW12">
        <v>9</v>
      </c>
      <c r="AX12">
        <f>IF(Z12&gt;0, (R12*SUMPRODUCT(K12:$K$98, X12:$X$98)-K12*$AZ$3)/Z12, 0)</f>
        <v>1681.2401242374399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</v>
      </c>
      <c r="S13">
        <f t="shared" si="1"/>
        <v>2004.7562856855373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1511.8506176533174</v>
      </c>
      <c r="AC13">
        <f t="shared" si="2"/>
        <v>1780.6752233281254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-202.95273846384831</v>
      </c>
      <c r="AI13">
        <f t="shared" si="7"/>
        <v>-214.0555545270937</v>
      </c>
      <c r="AJ13">
        <f t="shared" si="8"/>
        <v>-268.82460567480803</v>
      </c>
      <c r="AK13">
        <f t="shared" si="30"/>
        <v>105.82954323573223</v>
      </c>
      <c r="AL13">
        <f t="shared" si="9"/>
        <v>-377.05061696616951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-106.52035096175644</v>
      </c>
      <c r="AR13">
        <f t="shared" si="14"/>
        <v>-112.34769713442903</v>
      </c>
      <c r="AS13">
        <f t="shared" si="15"/>
        <v>-141.09339721344583</v>
      </c>
      <c r="AT13">
        <f t="shared" si="16"/>
        <v>55.544951858831993</v>
      </c>
      <c r="AU13">
        <f t="shared" si="17"/>
        <v>-197.89614248904286</v>
      </c>
      <c r="AW13">
        <v>10</v>
      </c>
      <c r="AX13">
        <f>IF(Z13&gt;0, (R13*SUMPRODUCT(K13:$K$98, X13:$X$98)-K13*$AZ$3)/Z13, 0)</f>
        <v>2004.7562856855373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</v>
      </c>
      <c r="S14">
        <f t="shared" si="1"/>
        <v>2297.9951216111949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1780.6752233281254</v>
      </c>
      <c r="AC14">
        <f t="shared" si="2"/>
        <v>2015.8323448551032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-212.95316678591738</v>
      </c>
      <c r="AI14">
        <f t="shared" si="7"/>
        <v>-223.91833554268209</v>
      </c>
      <c r="AJ14">
        <f t="shared" si="8"/>
        <v>-235.15712152697779</v>
      </c>
      <c r="AK14">
        <f t="shared" si="30"/>
        <v>124.6472656329688</v>
      </c>
      <c r="AL14">
        <f t="shared" si="9"/>
        <v>-334.42819143669107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-99.793844317734099</v>
      </c>
      <c r="AR14">
        <f t="shared" si="14"/>
        <v>-104.93232786482461</v>
      </c>
      <c r="AS14">
        <f t="shared" si="15"/>
        <v>-110.19903357183412</v>
      </c>
      <c r="AT14">
        <f t="shared" si="16"/>
        <v>58.412044342654639</v>
      </c>
      <c r="AU14">
        <f t="shared" si="17"/>
        <v>-156.71931709400408</v>
      </c>
      <c r="AW14">
        <v>11</v>
      </c>
      <c r="AX14">
        <f>IF(Z14&gt;0, (R14*SUMPRODUCT(K14:$K$98, X14:$X$98)-K14*$AZ$3)/Z14, 0)</f>
        <v>2297.9951216111949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</v>
      </c>
      <c r="S15">
        <f t="shared" si="1"/>
        <v>2564.1753500187124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2015.8323448551032</v>
      </c>
      <c r="AC15">
        <f t="shared" si="2"/>
        <v>2221.1076724023123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-223.39619016476911</v>
      </c>
      <c r="AI15">
        <f t="shared" si="7"/>
        <v>-234.22378271019556</v>
      </c>
      <c r="AJ15">
        <f t="shared" si="8"/>
        <v>-205.27532754720914</v>
      </c>
      <c r="AK15">
        <f t="shared" si="30"/>
        <v>141.10826413985723</v>
      </c>
      <c r="AL15">
        <f t="shared" si="9"/>
        <v>-298.39084611754748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-93.471107818449227</v>
      </c>
      <c r="AR15">
        <f t="shared" si="14"/>
        <v>-98.001476351060859</v>
      </c>
      <c r="AS15">
        <f t="shared" si="15"/>
        <v>-85.889165162041422</v>
      </c>
      <c r="AT15">
        <f t="shared" si="16"/>
        <v>59.041050618466976</v>
      </c>
      <c r="AU15">
        <f t="shared" si="17"/>
        <v>-124.8495908946353</v>
      </c>
      <c r="AW15">
        <v>12</v>
      </c>
      <c r="AX15">
        <f>IF(Z15&gt;0, (R15*SUMPRODUCT(K15:$K$98, X15:$X$98)-K15*$AZ$3)/Z15, 0)</f>
        <v>2564.1753500187124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</v>
      </c>
      <c r="S16">
        <f t="shared" si="1"/>
        <v>2809.6188177182489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2221.1076724023123</v>
      </c>
      <c r="AC16">
        <f t="shared" si="2"/>
        <v>2400.0197537489903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-332.98970224427677</v>
      </c>
      <c r="AI16">
        <f t="shared" si="7"/>
        <v>-343.66739515146844</v>
      </c>
      <c r="AJ16">
        <f t="shared" si="8"/>
        <v>-178.91208134667795</v>
      </c>
      <c r="AK16">
        <f t="shared" si="30"/>
        <v>155.47753706816187</v>
      </c>
      <c r="AL16">
        <f t="shared" si="9"/>
        <v>-367.10193942998455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-124.3982893046249</v>
      </c>
      <c r="AR16">
        <f t="shared" si="14"/>
        <v>-128.38726170353817</v>
      </c>
      <c r="AS16">
        <f t="shared" si="15"/>
        <v>-66.837973383121806</v>
      </c>
      <c r="AT16">
        <f t="shared" si="16"/>
        <v>58.08329658911596</v>
      </c>
      <c r="AU16">
        <f t="shared" si="17"/>
        <v>-137.14193849754403</v>
      </c>
      <c r="AW16">
        <v>13</v>
      </c>
      <c r="AX16">
        <f>IF(Z16&gt;0, (R16*SUMPRODUCT(K16:$K$98, X16:$X$98)-K16*$AZ$3)/Z16, 0)</f>
        <v>2809.6188177182489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</v>
      </c>
      <c r="S17">
        <f t="shared" si="1"/>
        <v>2994.602254123743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2400.0197537489903</v>
      </c>
      <c r="AC17">
        <f t="shared" si="2"/>
        <v>2518.820740484658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-455.29802146425823</v>
      </c>
      <c r="AI17">
        <f t="shared" si="7"/>
        <v>-465.81202518969496</v>
      </c>
      <c r="AJ17">
        <f t="shared" si="8"/>
        <v>-118.80098673566772</v>
      </c>
      <c r="AK17">
        <f t="shared" si="30"/>
        <v>168.00138276242933</v>
      </c>
      <c r="AL17">
        <f t="shared" si="9"/>
        <v>-416.61162916293335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-151.86627665586673</v>
      </c>
      <c r="AR17">
        <f t="shared" si="14"/>
        <v>-155.37326004532417</v>
      </c>
      <c r="AS17">
        <f t="shared" si="15"/>
        <v>-39.626492249110704</v>
      </c>
      <c r="AT17">
        <f t="shared" si="16"/>
        <v>56.037459576727215</v>
      </c>
      <c r="AU17">
        <f t="shared" si="17"/>
        <v>-138.96229271770764</v>
      </c>
      <c r="AW17">
        <v>14</v>
      </c>
      <c r="AX17">
        <f>IF(Z17&gt;0, (R17*SUMPRODUCT(K17:$K$98, X17:$X$98)-K17*$AZ$3)/Z17, 0)</f>
        <v>2994.602254123743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</v>
      </c>
      <c r="S18">
        <f t="shared" si="1"/>
        <v>3125.0223405375177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2518.820740484658</v>
      </c>
      <c r="AC18">
        <f t="shared" si="2"/>
        <v>2584.096674579052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-580.40707101617716</v>
      </c>
      <c r="AI18">
        <f t="shared" si="7"/>
        <v>-590.74338382048245</v>
      </c>
      <c r="AJ18">
        <f t="shared" si="8"/>
        <v>-65.275934094393961</v>
      </c>
      <c r="AK18">
        <f t="shared" si="30"/>
        <v>176.31745183392607</v>
      </c>
      <c r="AL18">
        <f t="shared" si="9"/>
        <v>-479.70186608095037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-172.8543265394928</v>
      </c>
      <c r="AR18">
        <f t="shared" si="14"/>
        <v>-175.93264256614219</v>
      </c>
      <c r="AS18">
        <f t="shared" si="15"/>
        <v>-19.44019670085704</v>
      </c>
      <c r="AT18">
        <f t="shared" si="16"/>
        <v>52.510101816218722</v>
      </c>
      <c r="AU18">
        <f t="shared" si="17"/>
        <v>-142.86273745078051</v>
      </c>
      <c r="AW18">
        <v>15</v>
      </c>
      <c r="AX18">
        <f>IF(Z18&gt;0, (R18*SUMPRODUCT(K18:$K$98, X18:$X$98)-K18*$AZ$3)/Z18, 0)</f>
        <v>3125.0223405375177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</v>
      </c>
      <c r="S19">
        <f t="shared" si="1"/>
        <v>3210.2387163881544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2584.096674579052</v>
      </c>
      <c r="AC19">
        <f t="shared" si="2"/>
        <v>2605.1193219237202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-713.26710523087888</v>
      </c>
      <c r="AI19">
        <f t="shared" si="7"/>
        <v>-723.41089651898733</v>
      </c>
      <c r="AJ19">
        <f t="shared" si="8"/>
        <v>-21.022647344668258</v>
      </c>
      <c r="AK19">
        <f t="shared" si="30"/>
        <v>180.88676722053364</v>
      </c>
      <c r="AL19">
        <f t="shared" si="9"/>
        <v>-563.54677664312192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-189.66261426410634</v>
      </c>
      <c r="AR19">
        <f t="shared" si="14"/>
        <v>-192.35991792516521</v>
      </c>
      <c r="AS19">
        <f t="shared" si="15"/>
        <v>-5.5900660845021397</v>
      </c>
      <c r="AT19">
        <f t="shared" si="16"/>
        <v>48.099031772570271</v>
      </c>
      <c r="AU19">
        <f t="shared" si="17"/>
        <v>-149.85095223709706</v>
      </c>
      <c r="AW19">
        <v>16</v>
      </c>
      <c r="AX19">
        <f>IF(Z19&gt;0, (R19*SUMPRODUCT(K19:$K$98, X19:$X$98)-K19*$AZ$3)/Z19, 0)</f>
        <v>3210.2387163881544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</v>
      </c>
      <c r="S20">
        <f t="shared" si="1"/>
        <v>3256.5166647640863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2605.1193219237202</v>
      </c>
      <c r="AC20">
        <f t="shared" si="2"/>
        <v>2588.5611486276166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-850.17654790975166</v>
      </c>
      <c r="AI20">
        <f t="shared" si="7"/>
        <v>-860.11262921649029</v>
      </c>
      <c r="AJ20">
        <f t="shared" si="8"/>
        <v>16.558173296103632</v>
      </c>
      <c r="AK20">
        <f t="shared" si="30"/>
        <v>182.35835253466044</v>
      </c>
      <c r="AL20">
        <f t="shared" si="9"/>
        <v>-661.19610338572625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-201.84622668009891</v>
      </c>
      <c r="AR20">
        <f t="shared" si="14"/>
        <v>-204.20521967359272</v>
      </c>
      <c r="AS20">
        <f t="shared" si="15"/>
        <v>3.9311891262477845</v>
      </c>
      <c r="AT20">
        <f t="shared" si="16"/>
        <v>43.294943212933411</v>
      </c>
      <c r="AU20">
        <f t="shared" si="17"/>
        <v>-156.97908733441153</v>
      </c>
      <c r="AW20">
        <v>17</v>
      </c>
      <c r="AX20">
        <f>IF(Z20&gt;0, (R20*SUMPRODUCT(K20:$K$98, X20:$X$98)-K20*$AZ$3)/Z20, 0)</f>
        <v>3256.5166647640863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</v>
      </c>
      <c r="S21">
        <f t="shared" si="1"/>
        <v>3270.9751201476897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2588.5611486276166</v>
      </c>
      <c r="AC21">
        <f t="shared" si="2"/>
        <v>2541.2724585260894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-1002.1776431019962</v>
      </c>
      <c r="AI21">
        <f t="shared" si="7"/>
        <v>-1011.8890913902796</v>
      </c>
      <c r="AJ21">
        <f t="shared" si="8"/>
        <v>47.288690101527209</v>
      </c>
      <c r="AK21">
        <f t="shared" si="30"/>
        <v>181.19928040393319</v>
      </c>
      <c r="AL21">
        <f t="shared" si="9"/>
        <v>-783.40112088481919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-212.44093382367967</v>
      </c>
      <c r="AR21">
        <f t="shared" si="14"/>
        <v>-214.49956001370072</v>
      </c>
      <c r="AS21">
        <f t="shared" si="15"/>
        <v>10.024224301563875</v>
      </c>
      <c r="AT21">
        <f t="shared" si="16"/>
        <v>38.410499976871492</v>
      </c>
      <c r="AU21">
        <f t="shared" si="17"/>
        <v>-166.06483573526532</v>
      </c>
      <c r="AW21">
        <v>18</v>
      </c>
      <c r="AX21">
        <f>IF(Z21&gt;0, (R21*SUMPRODUCT(K21:$K$98, X21:$X$98)-K21*$AZ$3)/Z21, 0)</f>
        <v>3270.9751201476897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</v>
      </c>
      <c r="S22">
        <f t="shared" si="1"/>
        <v>3256.6832957295774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2541.2724585260894</v>
      </c>
      <c r="AC22">
        <f t="shared" si="2"/>
        <v>2466.8293252189924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-1167.9950310244042</v>
      </c>
      <c r="AI22">
        <f t="shared" si="7"/>
        <v>-1177.4633654509269</v>
      </c>
      <c r="AJ22">
        <f t="shared" si="8"/>
        <v>74.443133307097014</v>
      </c>
      <c r="AK22">
        <f t="shared" si="30"/>
        <v>177.88907209682628</v>
      </c>
      <c r="AL22">
        <f t="shared" si="9"/>
        <v>-925.1311600470035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-221.06320599528968</v>
      </c>
      <c r="AR22">
        <f t="shared" si="14"/>
        <v>-222.855251601791</v>
      </c>
      <c r="AS22">
        <f t="shared" si="15"/>
        <v>14.089647024241279</v>
      </c>
      <c r="AT22">
        <f t="shared" si="16"/>
        <v>33.668575246216086</v>
      </c>
      <c r="AU22">
        <f t="shared" si="17"/>
        <v>-175.09702933133363</v>
      </c>
      <c r="AW22">
        <v>19</v>
      </c>
      <c r="AX22">
        <f>IF(Z22&gt;0, (R22*SUMPRODUCT(K22:$K$98, X22:$X$98)-K22*$AZ$3)/Z22, 0)</f>
        <v>3256.6832957295774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</v>
      </c>
      <c r="S23">
        <f t="shared" si="1"/>
        <v>3216.6648667585823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2466.8293252189924</v>
      </c>
      <c r="AC23">
        <f t="shared" si="2"/>
        <v>2368.9784411135088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-1342.169279016706</v>
      </c>
      <c r="AI23">
        <f t="shared" si="7"/>
        <v>-1351.3751589390863</v>
      </c>
      <c r="AJ23">
        <f t="shared" si="8"/>
        <v>97.850884105483601</v>
      </c>
      <c r="AK23">
        <f t="shared" si="30"/>
        <v>172.67805276532948</v>
      </c>
      <c r="AL23">
        <f t="shared" si="9"/>
        <v>-1080.8462220682732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-226.81132741420342</v>
      </c>
      <c r="AR23">
        <f t="shared" si="14"/>
        <v>-228.36701631116622</v>
      </c>
      <c r="AS23">
        <f t="shared" si="15"/>
        <v>16.535685371131095</v>
      </c>
      <c r="AT23">
        <f t="shared" si="16"/>
        <v>29.180624959392137</v>
      </c>
      <c r="AU23">
        <f t="shared" si="17"/>
        <v>-182.65070598064298</v>
      </c>
      <c r="AW23">
        <v>20</v>
      </c>
      <c r="AX23">
        <f>IF(Z23&gt;0, (R23*SUMPRODUCT(K23:$K$98, X23:$X$98)-K23*$AZ$3)/Z23, 0)</f>
        <v>3216.6648667585823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</v>
      </c>
      <c r="S24">
        <f t="shared" si="1"/>
        <v>3155.1500264180049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2368.9784411135088</v>
      </c>
      <c r="AC24">
        <f t="shared" si="2"/>
        <v>2252.1781153866305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-1529.5539295748686</v>
      </c>
      <c r="AI24">
        <f t="shared" si="7"/>
        <v>-1538.4765564568281</v>
      </c>
      <c r="AJ24">
        <f t="shared" si="8"/>
        <v>116.80032572687833</v>
      </c>
      <c r="AK24">
        <f t="shared" si="30"/>
        <v>165.82849087794563</v>
      </c>
      <c r="AL24">
        <f t="shared" si="9"/>
        <v>-1255.8477398520042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-230.78321425393608</v>
      </c>
      <c r="AR24">
        <f t="shared" si="14"/>
        <v>-232.12948421643392</v>
      </c>
      <c r="AS24">
        <f t="shared" si="15"/>
        <v>17.623147556914084</v>
      </c>
      <c r="AT24">
        <f t="shared" si="16"/>
        <v>25.020649092332999</v>
      </c>
      <c r="AU24">
        <f t="shared" si="17"/>
        <v>-189.48568756718686</v>
      </c>
      <c r="AW24">
        <v>21</v>
      </c>
      <c r="AX24">
        <f>IF(Z24&gt;0, (R24*SUMPRODUCT(K24:$K$98, X24:$X$98)-K24*$AZ$3)/Z24, 0)</f>
        <v>3155.1500264180049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</v>
      </c>
      <c r="S25">
        <f t="shared" si="1"/>
        <v>3074.6746540139156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2252.1781153866305</v>
      </c>
      <c r="AC25">
        <f t="shared" si="2"/>
        <v>2119.6190097820945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-1729.2115140151286</v>
      </c>
      <c r="AI25">
        <f t="shared" si="7"/>
        <v>-1737.8287631890169</v>
      </c>
      <c r="AJ25">
        <f t="shared" si="8"/>
        <v>132.55910560453594</v>
      </c>
      <c r="AK25">
        <f t="shared" si="30"/>
        <v>157.65246807706416</v>
      </c>
      <c r="AL25">
        <f t="shared" si="9"/>
        <v>-1447.6171895074167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-232.95365004148093</v>
      </c>
      <c r="AR25">
        <f t="shared" si="14"/>
        <v>-234.1145373199337</v>
      </c>
      <c r="AS25">
        <f t="shared" si="15"/>
        <v>17.857923826281333</v>
      </c>
      <c r="AT25">
        <f t="shared" si="16"/>
        <v>21.238418538704479</v>
      </c>
      <c r="AU25">
        <f t="shared" si="17"/>
        <v>-195.01819495494789</v>
      </c>
      <c r="AW25">
        <v>22</v>
      </c>
      <c r="AX25">
        <f>IF(Z25&gt;0, (R25*SUMPRODUCT(K25:$K$98, X25:$X$98)-K25*$AZ$3)/Z25, 0)</f>
        <v>3074.6746540139156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</v>
      </c>
      <c r="S26">
        <f t="shared" si="1"/>
        <v>2976.5731468351055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2119.6190097820945</v>
      </c>
      <c r="AC26">
        <f t="shared" si="2"/>
        <v>1974.3654567490053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-1918.4626645522844</v>
      </c>
      <c r="AI26">
        <f t="shared" si="7"/>
        <v>-1926.7539334013645</v>
      </c>
      <c r="AJ26">
        <f t="shared" si="8"/>
        <v>145.25355303308925</v>
      </c>
      <c r="AK26">
        <f t="shared" si="30"/>
        <v>148.37333068474663</v>
      </c>
      <c r="AL26">
        <f t="shared" si="9"/>
        <v>-1633.1270496835286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-230.75798077082115</v>
      </c>
      <c r="AR26">
        <f t="shared" si="14"/>
        <v>-231.75527745685713</v>
      </c>
      <c r="AS26">
        <f t="shared" si="15"/>
        <v>17.471497995258261</v>
      </c>
      <c r="AT26">
        <f t="shared" si="16"/>
        <v>17.846753456129271</v>
      </c>
      <c r="AU26">
        <f t="shared" si="17"/>
        <v>-196.43702600546959</v>
      </c>
      <c r="AW26">
        <v>23</v>
      </c>
      <c r="AX26">
        <f>IF(Z26&gt;0, (R26*SUMPRODUCT(K26:$K$98, X26:$X$98)-K26*$AZ$3)/Z26, 0)</f>
        <v>2976.5731468351055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</v>
      </c>
      <c r="S27">
        <f t="shared" si="1"/>
        <v>2866.2077739922047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1974.3654567490053</v>
      </c>
      <c r="AC27">
        <f t="shared" si="2"/>
        <v>1821.9111340213908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-2101.6342799517652</v>
      </c>
      <c r="AI27">
        <f t="shared" si="7"/>
        <v>-2109.5799318273607</v>
      </c>
      <c r="AJ27">
        <f t="shared" si="8"/>
        <v>152.45432272761445</v>
      </c>
      <c r="AK27">
        <f t="shared" si="30"/>
        <v>138.20558197243039</v>
      </c>
      <c r="AL27">
        <f t="shared" si="9"/>
        <v>-1818.920027127316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-225.70568561840139</v>
      </c>
      <c r="AR27">
        <f t="shared" si="14"/>
        <v>-226.55901144267733</v>
      </c>
      <c r="AS27">
        <f t="shared" si="15"/>
        <v>16.372880745699959</v>
      </c>
      <c r="AT27">
        <f t="shared" si="16"/>
        <v>14.84263267541178</v>
      </c>
      <c r="AU27">
        <f t="shared" si="17"/>
        <v>-195.34349802156561</v>
      </c>
      <c r="AW27">
        <v>24</v>
      </c>
      <c r="AX27">
        <f>IF(Z27&gt;0, (R27*SUMPRODUCT(K27:$K$98, X27:$X$98)-K27*$AZ$3)/Z27, 0)</f>
        <v>2866.2077739922047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</v>
      </c>
      <c r="S28">
        <f t="shared" si="1"/>
        <v>2747.31224159779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1821.9111340213908</v>
      </c>
      <c r="AC28">
        <f t="shared" si="2"/>
        <v>1666.11942879871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-2284.1289804168346</v>
      </c>
      <c r="AI28">
        <f t="shared" si="7"/>
        <v>-2291.7096596511219</v>
      </c>
      <c r="AJ28">
        <f t="shared" si="8"/>
        <v>155.79170522268078</v>
      </c>
      <c r="AK28">
        <f t="shared" si="30"/>
        <v>127.53377938149737</v>
      </c>
      <c r="AL28">
        <f t="shared" si="9"/>
        <v>-2008.3841750469437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-219.0221092307311</v>
      </c>
      <c r="AR28">
        <f t="shared" si="14"/>
        <v>-219.74901054389258</v>
      </c>
      <c r="AS28">
        <f t="shared" si="15"/>
        <v>14.938660719718595</v>
      </c>
      <c r="AT28">
        <f t="shared" si="16"/>
        <v>12.229045556439983</v>
      </c>
      <c r="AU28">
        <f t="shared" si="17"/>
        <v>-192.581304267734</v>
      </c>
      <c r="AW28">
        <v>25</v>
      </c>
      <c r="AX28">
        <f>IF(Z28&gt;0, (R28*SUMPRODUCT(K28:$K$98, X28:$X$98)-K28*$AZ$3)/Z28, 0)</f>
        <v>2747.31224159779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</v>
      </c>
      <c r="S29">
        <f t="shared" si="1"/>
        <v>2622.9030983422604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1666.11942879871</v>
      </c>
      <c r="AC29">
        <f t="shared" si="2"/>
        <v>1509.520516349872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-2487.4627714054136</v>
      </c>
      <c r="AI29">
        <f t="shared" si="7"/>
        <v>-2494.6567110009323</v>
      </c>
      <c r="AJ29">
        <f t="shared" si="8"/>
        <v>156.59891244883806</v>
      </c>
      <c r="AK29">
        <f t="shared" si="30"/>
        <v>116.62836001590972</v>
      </c>
      <c r="AL29">
        <f t="shared" si="9"/>
        <v>-2221.4294385361845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-212.96385510981457</v>
      </c>
      <c r="AR29">
        <f t="shared" si="14"/>
        <v>-213.57976346723822</v>
      </c>
      <c r="AS29">
        <f t="shared" si="15"/>
        <v>13.407198887349066</v>
      </c>
      <c r="AT29">
        <f t="shared" si="16"/>
        <v>9.9851243804104293</v>
      </c>
      <c r="AU29">
        <f t="shared" si="17"/>
        <v>-190.18744019947874</v>
      </c>
      <c r="AW29">
        <v>26</v>
      </c>
      <c r="AX29">
        <f>IF(Z29&gt;0, (R29*SUMPRODUCT(K29:$K$98, X29:$X$98)-K29*$AZ$3)/Z29, 0)</f>
        <v>2622.9030983422604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</v>
      </c>
      <c r="S30">
        <f t="shared" si="1"/>
        <v>2490.2455201372604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1509.520516349872</v>
      </c>
      <c r="AC30">
        <f t="shared" si="2"/>
        <v>1352.2916583667482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-2672.4541176962348</v>
      </c>
      <c r="AI30">
        <f t="shared" si="7"/>
        <v>-2679.2420611310863</v>
      </c>
      <c r="AJ30">
        <f t="shared" si="8"/>
        <v>157.22885798312382</v>
      </c>
      <c r="AK30">
        <f t="shared" si="30"/>
        <v>105.66643614449104</v>
      </c>
      <c r="AL30">
        <f t="shared" si="9"/>
        <v>-2416.3467670034715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-204.28738315890703</v>
      </c>
      <c r="AR30">
        <f t="shared" si="14"/>
        <v>-204.80626623052058</v>
      </c>
      <c r="AS30">
        <f t="shared" si="15"/>
        <v>12.018867505244373</v>
      </c>
      <c r="AT30">
        <f t="shared" si="16"/>
        <v>8.0773396949071365</v>
      </c>
      <c r="AU30">
        <f t="shared" si="17"/>
        <v>-184.71005903036908</v>
      </c>
      <c r="AW30">
        <v>27</v>
      </c>
      <c r="AX30">
        <f>IF(Z30&gt;0, (R30*SUMPRODUCT(K30:$K$98, X30:$X$98)-K30*$AZ$3)/Z30, 0)</f>
        <v>2490.2455201372604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</v>
      </c>
      <c r="S31">
        <f t="shared" si="1"/>
        <v>2351.066104806072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1352.2916583667482</v>
      </c>
      <c r="AC31">
        <f t="shared" si="2"/>
        <v>1197.7676654995294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-2814.7872942413378</v>
      </c>
      <c r="AI31">
        <f t="shared" si="7"/>
        <v>-2821.1555098300605</v>
      </c>
      <c r="AJ31">
        <f t="shared" si="8"/>
        <v>154.52399286721879</v>
      </c>
      <c r="AK31">
        <f t="shared" si="30"/>
        <v>94.660416085672381</v>
      </c>
      <c r="AL31">
        <f t="shared" si="9"/>
        <v>-2571.9711008771692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-192.11392585679121</v>
      </c>
      <c r="AR31">
        <f t="shared" si="14"/>
        <v>-192.54856718828893</v>
      </c>
      <c r="AS31">
        <f t="shared" si="15"/>
        <v>10.546520147196221</v>
      </c>
      <c r="AT31">
        <f t="shared" si="16"/>
        <v>6.4607312228035987</v>
      </c>
      <c r="AU31">
        <f t="shared" si="17"/>
        <v>-175.54131581828912</v>
      </c>
      <c r="AW31">
        <v>28</v>
      </c>
      <c r="AX31">
        <f>IF(Z31&gt;0, (R31*SUMPRODUCT(K31:$K$98, X31:$X$98)-K31*$AZ$3)/Z31, 0)</f>
        <v>2351.066104806072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</v>
      </c>
      <c r="S32">
        <f t="shared" si="1"/>
        <v>2211.032061317977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1197.7676654995294</v>
      </c>
      <c r="AC32">
        <f t="shared" si="2"/>
        <v>1050.0853381174597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-2943.2728341267748</v>
      </c>
      <c r="AI32">
        <f t="shared" si="7"/>
        <v>-2949.2094584553447</v>
      </c>
      <c r="AJ32">
        <f t="shared" si="8"/>
        <v>147.68232738206962</v>
      </c>
      <c r="AK32">
        <f t="shared" si="30"/>
        <v>83.843736584967061</v>
      </c>
      <c r="AL32">
        <f t="shared" si="9"/>
        <v>-2717.6833944883078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-179.3600697988536</v>
      </c>
      <c r="AR32">
        <f t="shared" si="14"/>
        <v>-179.72184168136334</v>
      </c>
      <c r="AS32">
        <f t="shared" si="15"/>
        <v>8.9996116704429951</v>
      </c>
      <c r="AT32">
        <f t="shared" si="16"/>
        <v>5.1093525111605915</v>
      </c>
      <c r="AU32">
        <f t="shared" si="17"/>
        <v>-165.61287749975975</v>
      </c>
      <c r="AW32">
        <v>29</v>
      </c>
      <c r="AX32">
        <f>IF(Z32&gt;0, (R32*SUMPRODUCT(K32:$K$98, X32:$X$98)-K32*$AZ$3)/Z32, 0)</f>
        <v>2211.032061317977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</v>
      </c>
      <c r="S33">
        <f t="shared" si="1"/>
        <v>2070.2934885996879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1050.0853381174597</v>
      </c>
      <c r="AC33">
        <f t="shared" si="2"/>
        <v>910.39633838532188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-3043.7999995832774</v>
      </c>
      <c r="AI33">
        <f t="shared" si="7"/>
        <v>-3049.2967826686136</v>
      </c>
      <c r="AJ33">
        <f t="shared" si="8"/>
        <v>139.68899973213786</v>
      </c>
      <c r="AK33">
        <f t="shared" si="30"/>
        <v>73.505973668222182</v>
      </c>
      <c r="AL33">
        <f t="shared" si="9"/>
        <v>-2836.1018092682534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-165.61258356470347</v>
      </c>
      <c r="AR33">
        <f t="shared" si="14"/>
        <v>-165.91166249504775</v>
      </c>
      <c r="AS33">
        <f t="shared" si="15"/>
        <v>7.6004521139285766</v>
      </c>
      <c r="AT33">
        <f t="shared" si="16"/>
        <v>3.9994461555621257</v>
      </c>
      <c r="AU33">
        <f t="shared" si="17"/>
        <v>-154.31176422555703</v>
      </c>
      <c r="AW33">
        <v>30</v>
      </c>
      <c r="AX33">
        <f>IF(Z33&gt;0, (R33*SUMPRODUCT(K33:$K$98, X33:$X$98)-K33*$AZ$3)/Z33, 0)</f>
        <v>2070.2934885996879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</v>
      </c>
      <c r="S34">
        <f t="shared" si="1"/>
        <v>1930.865065444031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910.39633838532188</v>
      </c>
      <c r="AC34">
        <f t="shared" si="2"/>
        <v>780.20435309447134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-3127.5372569938913</v>
      </c>
      <c r="AI34">
        <f t="shared" si="7"/>
        <v>-3132.5881300912502</v>
      </c>
      <c r="AJ34">
        <f t="shared" si="8"/>
        <v>130.19198529085054</v>
      </c>
      <c r="AK34">
        <f t="shared" si="30"/>
        <v>63.727743686972538</v>
      </c>
      <c r="AL34">
        <f t="shared" si="9"/>
        <v>-2938.6684011134271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-151.93634994454106</v>
      </c>
      <c r="AR34">
        <f t="shared" si="14"/>
        <v>-152.18172231244162</v>
      </c>
      <c r="AS34">
        <f t="shared" si="15"/>
        <v>6.3247512057260353</v>
      </c>
      <c r="AT34">
        <f t="shared" si="16"/>
        <v>3.0959058103456476</v>
      </c>
      <c r="AU34">
        <f t="shared" si="17"/>
        <v>-142.76106529636994</v>
      </c>
      <c r="AW34">
        <v>31</v>
      </c>
      <c r="AX34">
        <f>IF(Z34&gt;0, (R34*SUMPRODUCT(K34:$K$98, X34:$X$98)-K34*$AZ$3)/Z34, 0)</f>
        <v>1930.865065444031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1793.1241699371524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780.20435309447134</v>
      </c>
      <c r="AC35">
        <f t="shared" ref="AC35:AC66" si="33">S35*Z35</f>
        <v>659.89353732301356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-3201.5852526041222</v>
      </c>
      <c r="AI35">
        <f t="shared" ref="AI35:AI66" si="38">SUM(AE35:AH35)</f>
        <v>-3206.1854188139318</v>
      </c>
      <c r="AJ35">
        <f t="shared" ref="AJ35:AJ66" si="39">AB35-AC35</f>
        <v>120.31081577145778</v>
      </c>
      <c r="AK35">
        <f t="shared" si="30"/>
        <v>54.614304716612999</v>
      </c>
      <c r="AL35">
        <f t="shared" ref="AL35:AL66" si="40">SUM(AI35:AK35)</f>
        <v>-3031.2602983258612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-138.8692995894649</v>
      </c>
      <c r="AR35">
        <f t="shared" ref="AR35:AR66" si="45">AI35*$K35</f>
        <v>-139.0688325736426</v>
      </c>
      <c r="AS35">
        <f t="shared" ref="AS35:AS66" si="46">AJ35*$K35</f>
        <v>5.2185018985922289</v>
      </c>
      <c r="AT35">
        <f t="shared" ref="AT35:AT66" si="47">AK35*$K35</f>
        <v>2.3689046660221651</v>
      </c>
      <c r="AU35">
        <f t="shared" ref="AU35:AU66" si="48">AL35*$K35</f>
        <v>-131.48142600902821</v>
      </c>
      <c r="AW35">
        <v>32</v>
      </c>
      <c r="AX35">
        <f>IF(Z35&gt;0, (R35*SUMPRODUCT(K35:$K$98, X35:$X$98)-K35*$AZ$3)/Z35, 0)</f>
        <v>1793.1241699371524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</v>
      </c>
      <c r="S36">
        <f t="shared" si="32"/>
        <v>1654.4879517524198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659.89353732301356</v>
      </c>
      <c r="AC36">
        <f t="shared" si="33"/>
        <v>549.26132181665866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-3235.0497376289295</v>
      </c>
      <c r="AI36">
        <f t="shared" si="38"/>
        <v>-3239.1995209594375</v>
      </c>
      <c r="AJ36">
        <f t="shared" si="39"/>
        <v>110.6322155063549</v>
      </c>
      <c r="AK36">
        <f t="shared" si="30"/>
        <v>46.192547612610952</v>
      </c>
      <c r="AL36">
        <f t="shared" si="40"/>
        <v>-3082.3747578404718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-125.28645291427979</v>
      </c>
      <c r="AR36">
        <f t="shared" si="45"/>
        <v>-125.44716501332258</v>
      </c>
      <c r="AS36">
        <f t="shared" si="46"/>
        <v>4.2845455195376214</v>
      </c>
      <c r="AT36">
        <f t="shared" si="47"/>
        <v>1.7889370831434899</v>
      </c>
      <c r="AU36">
        <f t="shared" si="48"/>
        <v>-119.37368241064148</v>
      </c>
      <c r="AW36">
        <v>33</v>
      </c>
      <c r="AX36">
        <f>IF(Z36&gt;0, (R36*SUMPRODUCT(K36:$K$98, X36:$X$98)-K36*$AZ$3)/Z36, 0)</f>
        <v>1654.4879517524198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</v>
      </c>
      <c r="S37">
        <f t="shared" si="32"/>
        <v>1515.3651383351228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549.26132181665866</v>
      </c>
      <c r="AC37">
        <f t="shared" si="33"/>
        <v>449.1865511194415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-3224.1508866531403</v>
      </c>
      <c r="AI37">
        <f t="shared" si="38"/>
        <v>-3227.8561532895114</v>
      </c>
      <c r="AJ37">
        <f t="shared" si="39"/>
        <v>100.07477069721716</v>
      </c>
      <c r="AK37">
        <f t="shared" si="30"/>
        <v>38.44829252716611</v>
      </c>
      <c r="AL37">
        <f t="shared" si="40"/>
        <v>-3089.3330900651285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-111.4860393552095</v>
      </c>
      <c r="AR37">
        <f t="shared" si="45"/>
        <v>-111.61416161640827</v>
      </c>
      <c r="AS37">
        <f t="shared" si="46"/>
        <v>3.4604273238573779</v>
      </c>
      <c r="AT37">
        <f t="shared" si="47"/>
        <v>1.3294811578355861</v>
      </c>
      <c r="AU37">
        <f t="shared" si="48"/>
        <v>-106.82425313471532</v>
      </c>
      <c r="AW37">
        <v>34</v>
      </c>
      <c r="AX37">
        <f>IF(Z37&gt;0, (R37*SUMPRODUCT(K37:$K$98, X37:$X$98)-K37*$AZ$3)/Z37, 0)</f>
        <v>1515.3651383351228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</v>
      </c>
      <c r="S38">
        <f t="shared" si="32"/>
        <v>1376.9880617650383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449.1865511194415</v>
      </c>
      <c r="AC38">
        <f t="shared" si="33"/>
        <v>360.21094231518066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-3186.3751385449468</v>
      </c>
      <c r="AI38">
        <f t="shared" si="38"/>
        <v>-3189.6450556226359</v>
      </c>
      <c r="AJ38">
        <f t="shared" si="39"/>
        <v>88.975608804260844</v>
      </c>
      <c r="AK38">
        <f t="shared" si="30"/>
        <v>31.443058578360908</v>
      </c>
      <c r="AL38">
        <f t="shared" si="40"/>
        <v>-3069.2263882400143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-98.374833678479277</v>
      </c>
      <c r="AR38">
        <f t="shared" si="45"/>
        <v>-98.475787751579077</v>
      </c>
      <c r="AS38">
        <f t="shared" si="46"/>
        <v>2.7469963004913547</v>
      </c>
      <c r="AT38">
        <f t="shared" si="47"/>
        <v>0.97076004032640129</v>
      </c>
      <c r="AU38">
        <f t="shared" si="48"/>
        <v>-94.758031410761333</v>
      </c>
      <c r="AW38">
        <v>35</v>
      </c>
      <c r="AX38">
        <f>IF(Z38&gt;0, (R38*SUMPRODUCT(K38:$K$98, X38:$X$98)-K38*$AZ$3)/Z38, 0)</f>
        <v>1376.9880617650383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</v>
      </c>
      <c r="S39">
        <f t="shared" si="32"/>
        <v>1237.6597522032348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360.21094231518066</v>
      </c>
      <c r="AC39">
        <f t="shared" si="33"/>
        <v>281.93470734290548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-3118.0813295544685</v>
      </c>
      <c r="AI39">
        <f t="shared" si="38"/>
        <v>-3120.9287872951868</v>
      </c>
      <c r="AJ39">
        <f t="shared" si="39"/>
        <v>78.276234972275176</v>
      </c>
      <c r="AK39">
        <f t="shared" si="30"/>
        <v>25.21476596206265</v>
      </c>
      <c r="AL39">
        <f t="shared" si="40"/>
        <v>-3017.4377863608488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-85.952106024444134</v>
      </c>
      <c r="AR39">
        <f t="shared" si="45"/>
        <v>-86.030598200806097</v>
      </c>
      <c r="AS39">
        <f t="shared" si="46"/>
        <v>2.157739499531476</v>
      </c>
      <c r="AT39">
        <f t="shared" si="47"/>
        <v>0.69506276722500571</v>
      </c>
      <c r="AU39">
        <f t="shared" si="48"/>
        <v>-83.177795934049612</v>
      </c>
      <c r="AW39">
        <v>36</v>
      </c>
      <c r="AX39">
        <f>IF(Z39&gt;0, (R39*SUMPRODUCT(K39:$K$98, X39:$X$98)-K39*$AZ$3)/Z39, 0)</f>
        <v>1237.6597522032348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</v>
      </c>
      <c r="S40">
        <f t="shared" si="32"/>
        <v>1095.2916085465702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281.93470734290548</v>
      </c>
      <c r="AC40">
        <f t="shared" si="33"/>
        <v>213.92777873471476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-3020.2832998841463</v>
      </c>
      <c r="AI40">
        <f t="shared" si="38"/>
        <v>-3022.7247476349717</v>
      </c>
      <c r="AJ40">
        <f t="shared" si="39"/>
        <v>68.006928608190719</v>
      </c>
      <c r="AK40">
        <f t="shared" ref="AK40:AK71" si="61">G40*SUM(AB40:AB40, AE40:AF40)</f>
        <v>19.735429514003386</v>
      </c>
      <c r="AL40">
        <f t="shared" si="40"/>
        <v>-2934.9823895127774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-74.335923675616286</v>
      </c>
      <c r="AR40">
        <f t="shared" si="45"/>
        <v>-74.396013162476777</v>
      </c>
      <c r="AS40">
        <f t="shared" si="46"/>
        <v>1.6738025385318878</v>
      </c>
      <c r="AT40">
        <f t="shared" si="47"/>
        <v>0.48573303773018067</v>
      </c>
      <c r="AU40">
        <f t="shared" si="48"/>
        <v>-72.236477586214704</v>
      </c>
      <c r="AW40">
        <v>37</v>
      </c>
      <c r="AX40">
        <f>IF(Z40&gt;0, (R40*SUMPRODUCT(K40:$K$98, X40:$X$98)-K40*$AZ$3)/Z40, 0)</f>
        <v>1095.2916085465702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</v>
      </c>
      <c r="S41">
        <f t="shared" si="32"/>
        <v>946.28207100968109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213.92777873471476</v>
      </c>
      <c r="AC41">
        <f t="shared" si="33"/>
        <v>155.61433489503924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-2891.4512986252907</v>
      </c>
      <c r="AI41">
        <f t="shared" si="38"/>
        <v>-2893.5069004862798</v>
      </c>
      <c r="AJ41">
        <f t="shared" si="39"/>
        <v>58.313443839675529</v>
      </c>
      <c r="AK41">
        <f t="shared" si="61"/>
        <v>14.974944511430035</v>
      </c>
      <c r="AL41">
        <f t="shared" si="40"/>
        <v>-2820.2185121351745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-63.540250114538665</v>
      </c>
      <c r="AR41">
        <f t="shared" si="45"/>
        <v>-63.585422397552826</v>
      </c>
      <c r="AS41">
        <f t="shared" si="46"/>
        <v>1.2814501867538659</v>
      </c>
      <c r="AT41">
        <f t="shared" si="47"/>
        <v>0.32907755360084689</v>
      </c>
      <c r="AU41">
        <f t="shared" si="48"/>
        <v>-61.974894657198114</v>
      </c>
      <c r="AW41">
        <v>38</v>
      </c>
      <c r="AX41">
        <f>IF(Z41&gt;0, (R41*SUMPRODUCT(K41:$K$98, X41:$X$98)-K41*$AZ$3)/Z41, 0)</f>
        <v>946.28207100968109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</v>
      </c>
      <c r="S42">
        <f t="shared" si="32"/>
        <v>784.92169008791723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155.61433489503924</v>
      </c>
      <c r="AC42">
        <f t="shared" si="33"/>
        <v>106.37987034830485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-2727.4388875434142</v>
      </c>
      <c r="AI42">
        <f t="shared" si="38"/>
        <v>-2729.1330035248502</v>
      </c>
      <c r="AJ42">
        <f t="shared" si="39"/>
        <v>49.234464546734387</v>
      </c>
      <c r="AK42">
        <f t="shared" si="61"/>
        <v>10.893003442652747</v>
      </c>
      <c r="AL42">
        <f t="shared" si="40"/>
        <v>-2669.0055355354634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-53.514324020624379</v>
      </c>
      <c r="AR42">
        <f t="shared" si="45"/>
        <v>-53.547563801714666</v>
      </c>
      <c r="AS42">
        <f t="shared" si="46"/>
        <v>0.96601581093865974</v>
      </c>
      <c r="AT42">
        <f t="shared" si="47"/>
        <v>0.21372860761435378</v>
      </c>
      <c r="AU42">
        <f t="shared" si="48"/>
        <v>-52.36781938316166</v>
      </c>
      <c r="AW42">
        <v>39</v>
      </c>
      <c r="AX42">
        <f>IF(Z42&gt;0, (R42*SUMPRODUCT(K42:$K$98, X42:$X$98)-K42*$AZ$3)/Z42, 0)</f>
        <v>784.92169008791723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</v>
      </c>
      <c r="S43">
        <f t="shared" si="32"/>
        <v>603.18653242602795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106.37987034830485</v>
      </c>
      <c r="AC43">
        <f t="shared" si="33"/>
        <v>65.638569156077196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-2535.4299567192738</v>
      </c>
      <c r="AI43">
        <f t="shared" si="38"/>
        <v>-2536.7902027963055</v>
      </c>
      <c r="AJ43">
        <f t="shared" si="39"/>
        <v>40.741301192227652</v>
      </c>
      <c r="AK43">
        <f t="shared" si="61"/>
        <v>7.44659092438134</v>
      </c>
      <c r="AL43">
        <f t="shared" si="40"/>
        <v>-2488.6023106796965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-44.416937408344566</v>
      </c>
      <c r="AR43">
        <f t="shared" si="45"/>
        <v>-44.44076688338226</v>
      </c>
      <c r="AS43">
        <f t="shared" si="46"/>
        <v>0.7137266088514751</v>
      </c>
      <c r="AT43">
        <f t="shared" si="47"/>
        <v>0.13045312575772106</v>
      </c>
      <c r="AU43">
        <f t="shared" si="48"/>
        <v>-43.596587148773061</v>
      </c>
      <c r="AW43">
        <v>40</v>
      </c>
      <c r="AX43">
        <f>IF(Z43&gt;0, (R43*SUMPRODUCT(K43:$K$98, X43:$X$98)-K43*$AZ$3)/Z43, 0)</f>
        <v>603.18653242602795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</v>
      </c>
      <c r="S44">
        <f t="shared" si="32"/>
        <v>385.14869657228286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65.638569156077196</v>
      </c>
      <c r="AC44">
        <f t="shared" si="33"/>
        <v>32.626116415943983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-2302.104705794824</v>
      </c>
      <c r="AI44">
        <f t="shared" si="38"/>
        <v>-2303.1635863228612</v>
      </c>
      <c r="AJ44">
        <f t="shared" si="39"/>
        <v>33.012452740133213</v>
      </c>
      <c r="AK44">
        <f t="shared" si="61"/>
        <v>4.5946998409254043</v>
      </c>
      <c r="AL44">
        <f t="shared" si="40"/>
        <v>-2265.5564337418027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-36.008418116394147</v>
      </c>
      <c r="AR44">
        <f t="shared" si="45"/>
        <v>-36.02498061795756</v>
      </c>
      <c r="AS44">
        <f t="shared" si="46"/>
        <v>0.51636495869287535</v>
      </c>
      <c r="AT44">
        <f t="shared" si="47"/>
        <v>7.1868092087605182E-2</v>
      </c>
      <c r="AU44">
        <f t="shared" si="48"/>
        <v>-35.436747567177086</v>
      </c>
      <c r="AW44">
        <v>41</v>
      </c>
      <c r="AX44">
        <f>IF(Z44&gt;0, (R44*SUMPRODUCT(K44:$K$98, X44:$X$98)-K44*$AZ$3)/Z44, 0)</f>
        <v>385.14869657228286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</v>
      </c>
      <c r="S45">
        <f t="shared" si="32"/>
        <v>106.98702401339854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32.626116415943983</v>
      </c>
      <c r="AC45">
        <f t="shared" si="33"/>
        <v>6.8002738961670843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-2030.166799304066</v>
      </c>
      <c r="AI45">
        <f t="shared" si="38"/>
        <v>-2030.9613201769098</v>
      </c>
      <c r="AJ45">
        <f t="shared" si="39"/>
        <v>25.825842519776899</v>
      </c>
      <c r="AK45">
        <f t="shared" si="61"/>
        <v>2.2838281491160792</v>
      </c>
      <c r="AL45">
        <f t="shared" si="40"/>
        <v>-2002.8516495080169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-28.352585497766928</v>
      </c>
      <c r="AR45">
        <f t="shared" si="45"/>
        <v>-28.363681492925938</v>
      </c>
      <c r="AS45">
        <f t="shared" si="46"/>
        <v>0.36067450632373882</v>
      </c>
      <c r="AT45">
        <f t="shared" si="47"/>
        <v>3.189512944562848E-2</v>
      </c>
      <c r="AU45">
        <f t="shared" si="48"/>
        <v>-27.971111857156572</v>
      </c>
      <c r="AW45">
        <v>42</v>
      </c>
      <c r="AX45">
        <f>IF(Z45&gt;0, (R45*SUMPRODUCT(K45:$K$98, X45:$X$98)-K45*$AZ$3)/Z45, 0)</f>
        <v>106.98702401339854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</v>
      </c>
      <c r="S46">
        <f t="shared" si="32"/>
        <v>-273.08674800964121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6.8002738961670843</v>
      </c>
      <c r="AC46">
        <f t="shared" si="33"/>
        <v>-12.460726247477306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-1729.6866292829015</v>
      </c>
      <c r="AI46">
        <f t="shared" si="38"/>
        <v>-1730.2569941183565</v>
      </c>
      <c r="AJ46">
        <f t="shared" si="39"/>
        <v>19.261000143644388</v>
      </c>
      <c r="AK46">
        <f t="shared" si="61"/>
        <v>0.47601917273169597</v>
      </c>
      <c r="AL46">
        <f t="shared" si="40"/>
        <v>-1710.5199748019804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-21.568023753506917</v>
      </c>
      <c r="AR46">
        <f t="shared" si="45"/>
        <v>-21.575135817687212</v>
      </c>
      <c r="AS46">
        <f t="shared" si="46"/>
        <v>0.240171659757033</v>
      </c>
      <c r="AT46">
        <f t="shared" si="47"/>
        <v>5.9356375026488857E-3</v>
      </c>
      <c r="AU46">
        <f t="shared" si="48"/>
        <v>-21.329028520427531</v>
      </c>
      <c r="AW46">
        <v>43</v>
      </c>
      <c r="AX46">
        <f>IF(Z46&gt;0, (R46*SUMPRODUCT(K46:$K$98, X46:$X$98)-K46*$AZ$3)/Z46, 0)</f>
        <v>-273.08674800964121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</v>
      </c>
      <c r="S47">
        <f t="shared" si="32"/>
        <v>-833.17310979288391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-12.460726247477306</v>
      </c>
      <c r="AC47">
        <f t="shared" si="33"/>
        <v>-25.911263077660557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-1407.339982938438</v>
      </c>
      <c r="AI47">
        <f t="shared" si="38"/>
        <v>-1407.7287266276712</v>
      </c>
      <c r="AJ47">
        <f t="shared" si="39"/>
        <v>13.450536830183252</v>
      </c>
      <c r="AK47">
        <f t="shared" si="61"/>
        <v>-0.87225083732341147</v>
      </c>
      <c r="AL47">
        <f t="shared" si="40"/>
        <v>-1395.1504406348115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-15.668373963672162</v>
      </c>
      <c r="AR47">
        <f t="shared" si="45"/>
        <v>-15.672701973657501</v>
      </c>
      <c r="AS47">
        <f t="shared" si="46"/>
        <v>0.14974920319355101</v>
      </c>
      <c r="AT47">
        <f t="shared" si="47"/>
        <v>-9.7110523931637736E-3</v>
      </c>
      <c r="AU47">
        <f t="shared" si="48"/>
        <v>-15.532663822857115</v>
      </c>
      <c r="AW47">
        <v>44</v>
      </c>
      <c r="AX47">
        <f>IF(Z47&gt;0, (R47*SUMPRODUCT(K47:$K$98, X47:$X$98)-K47*$AZ$3)/Z47, 0)</f>
        <v>-833.17310979288391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</v>
      </c>
      <c r="S48">
        <f t="shared" si="32"/>
        <v>-1721.7648035379214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-25.911263077660557</v>
      </c>
      <c r="AC48">
        <f t="shared" si="33"/>
        <v>-34.331880859793706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-1084.8563681858159</v>
      </c>
      <c r="AI48">
        <f t="shared" si="38"/>
        <v>-1085.1056173921336</v>
      </c>
      <c r="AJ48">
        <f t="shared" si="39"/>
        <v>8.4206177821331494</v>
      </c>
      <c r="AK48">
        <f t="shared" si="61"/>
        <v>-1.8137884154362391</v>
      </c>
      <c r="AL48">
        <f t="shared" si="40"/>
        <v>-1078.4987880254366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-10.783981203443787</v>
      </c>
      <c r="AR48">
        <f t="shared" si="45"/>
        <v>-10.786458857476827</v>
      </c>
      <c r="AS48">
        <f t="shared" si="46"/>
        <v>8.3704890847222921E-2</v>
      </c>
      <c r="AT48">
        <f t="shared" si="47"/>
        <v>-1.8029907693493163E-2</v>
      </c>
      <c r="AU48">
        <f t="shared" si="48"/>
        <v>-10.720783874323097</v>
      </c>
      <c r="AW48">
        <v>45</v>
      </c>
      <c r="AX48">
        <f>IF(Z48&gt;0, (R48*SUMPRODUCT(K48:$K$98, X48:$X$98)-K48*$AZ$3)/Z48, 0)</f>
        <v>-1721.7648035379214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</v>
      </c>
      <c r="S49">
        <f t="shared" si="32"/>
        <v>-3245.9573980570658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-34.331880859793706</v>
      </c>
      <c r="AC49">
        <f t="shared" si="33"/>
        <v>-38.644651186863385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-783.5066289136787</v>
      </c>
      <c r="AI49">
        <f t="shared" si="38"/>
        <v>-783.65544729931889</v>
      </c>
      <c r="AJ49">
        <f t="shared" si="39"/>
        <v>4.3127703270696784</v>
      </c>
      <c r="AK49">
        <f t="shared" si="61"/>
        <v>-2.4032316601855599</v>
      </c>
      <c r="AL49">
        <f t="shared" si="40"/>
        <v>-781.74590863243486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-6.9539494933887225</v>
      </c>
      <c r="AR49">
        <f t="shared" si="45"/>
        <v>-6.9552703188919658</v>
      </c>
      <c r="AS49">
        <f t="shared" si="46"/>
        <v>3.8277643001706219E-2</v>
      </c>
      <c r="AT49">
        <f t="shared" si="47"/>
        <v>-2.1329687547141759E-2</v>
      </c>
      <c r="AU49">
        <f t="shared" si="48"/>
        <v>-6.9383223634374023</v>
      </c>
      <c r="AW49">
        <v>46</v>
      </c>
      <c r="AX49">
        <f>IF(Z49&gt;0, (R49*SUMPRODUCT(K49:$K$98, X49:$X$98)-K49*$AZ$3)/Z49, 0)</f>
        <v>-3245.9573980570658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</v>
      </c>
      <c r="S50">
        <f t="shared" si="32"/>
        <v>-6096.9610019667334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-38.644651186863385</v>
      </c>
      <c r="AC50">
        <f t="shared" si="33"/>
        <v>-39.82073382634664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-525.51731491058558</v>
      </c>
      <c r="AI50">
        <f t="shared" si="38"/>
        <v>-525.59895544800554</v>
      </c>
      <c r="AJ50">
        <f t="shared" si="39"/>
        <v>1.1760826394832549</v>
      </c>
      <c r="AK50">
        <f t="shared" si="61"/>
        <v>-2.705125583080437</v>
      </c>
      <c r="AL50">
        <f t="shared" si="40"/>
        <v>-527.12799839160266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-4.1644520322058325</v>
      </c>
      <c r="AR50">
        <f t="shared" si="45"/>
        <v>-4.1650989911019956</v>
      </c>
      <c r="AS50">
        <f t="shared" si="46"/>
        <v>9.3198446541601938E-3</v>
      </c>
      <c r="AT50">
        <f t="shared" si="47"/>
        <v>-2.1436716568983206E-2</v>
      </c>
      <c r="AU50">
        <f t="shared" si="48"/>
        <v>-4.1772158630168175</v>
      </c>
      <c r="AW50">
        <v>47</v>
      </c>
      <c r="AX50">
        <f>IF(Z50&gt;0, (R50*SUMPRODUCT(K50:$K$98, X50:$X$98)-K50*$AZ$3)/Z50, 0)</f>
        <v>-6096.9610019667334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</v>
      </c>
      <c r="S51">
        <f t="shared" si="32"/>
        <v>-12032.360027910088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-39.82073382634664</v>
      </c>
      <c r="AC51">
        <f t="shared" si="33"/>
        <v>-38.826376167565464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-323.9100907843665</v>
      </c>
      <c r="AI51">
        <f t="shared" si="38"/>
        <v>-323.95042615506424</v>
      </c>
      <c r="AJ51">
        <f t="shared" si="39"/>
        <v>-0.99435765878117621</v>
      </c>
      <c r="AK51">
        <f t="shared" si="61"/>
        <v>-2.7874513678442652</v>
      </c>
      <c r="AL51">
        <f t="shared" si="40"/>
        <v>-327.73223518168965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-2.2918030303972978</v>
      </c>
      <c r="AR51">
        <f t="shared" si="45"/>
        <v>-2.2920884204713561</v>
      </c>
      <c r="AS51">
        <f t="shared" si="46"/>
        <v>-7.035507569940304E-3</v>
      </c>
      <c r="AT51">
        <f t="shared" si="47"/>
        <v>-1.972241579890573E-2</v>
      </c>
      <c r="AU51">
        <f t="shared" si="48"/>
        <v>-2.3188463438402023</v>
      </c>
      <c r="AW51">
        <v>48</v>
      </c>
      <c r="AX51">
        <f>IF(Z51&gt;0, (R51*SUMPRODUCT(K51:$K$98, X51:$X$98)-K51*$AZ$3)/Z51, 0)</f>
        <v>-12032.360027910088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</v>
      </c>
      <c r="S52">
        <f t="shared" si="32"/>
        <v>-26145.460591028721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-38.826376167565464</v>
      </c>
      <c r="AC52">
        <f t="shared" si="33"/>
        <v>-36.51209911672435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-179.80627590708224</v>
      </c>
      <c r="AI52">
        <f t="shared" si="38"/>
        <v>-179.82373213958462</v>
      </c>
      <c r="AJ52">
        <f t="shared" si="39"/>
        <v>-2.3142770508411132</v>
      </c>
      <c r="AK52">
        <f t="shared" si="61"/>
        <v>-2.7178463317295827</v>
      </c>
      <c r="AL52">
        <f t="shared" si="40"/>
        <v>-184.85585552215534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-1.1358987850235898</v>
      </c>
      <c r="AR52">
        <f t="shared" si="45"/>
        <v>-1.1360090621159242</v>
      </c>
      <c r="AS52">
        <f t="shared" si="46"/>
        <v>-1.4620093080715732E-2</v>
      </c>
      <c r="AT52">
        <f t="shared" si="47"/>
        <v>-1.7169580597330276E-2</v>
      </c>
      <c r="AU52">
        <f t="shared" si="48"/>
        <v>-1.1677987357939705</v>
      </c>
      <c r="AW52">
        <v>49</v>
      </c>
      <c r="AX52">
        <f>IF(Z52&gt;0, (R52*SUMPRODUCT(K52:$K$98, X52:$X$98)-K52*$AZ$3)/Z52, 0)</f>
        <v>-26145.460591028721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</v>
      </c>
      <c r="S53">
        <f t="shared" si="32"/>
        <v>-66033.489690474889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-36.51209911672435</v>
      </c>
      <c r="AC53">
        <f t="shared" si="33"/>
        <v>-33.535426400642223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-87.467878843587627</v>
      </c>
      <c r="AI53">
        <f t="shared" si="38"/>
        <v>-87.474227028909539</v>
      </c>
      <c r="AJ53">
        <f t="shared" si="39"/>
        <v>-2.9766727160821276</v>
      </c>
      <c r="AK53">
        <f t="shared" si="61"/>
        <v>-2.555846938170705</v>
      </c>
      <c r="AL53">
        <f t="shared" si="40"/>
        <v>-93.006746683162362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-0.49336161936049455</v>
      </c>
      <c r="AR53">
        <f t="shared" si="45"/>
        <v>-0.4933974262307631</v>
      </c>
      <c r="AS53">
        <f t="shared" si="46"/>
        <v>-1.678989008226239E-2</v>
      </c>
      <c r="AT53">
        <f t="shared" si="47"/>
        <v>-1.4416226858643012E-2</v>
      </c>
      <c r="AU53">
        <f t="shared" si="48"/>
        <v>-0.52460354317166846</v>
      </c>
      <c r="AW53">
        <v>50</v>
      </c>
      <c r="AX53">
        <f>IF(Z53&gt;0, (R53*SUMPRODUCT(K53:$K$98, X53:$X$98)-K53*$AZ$3)/Z53, 0)</f>
        <v>-66033.489690474889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</v>
      </c>
      <c r="S54">
        <f t="shared" si="32"/>
        <v>-206830.69573195413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-33.535426400642223</v>
      </c>
      <c r="AC54">
        <f t="shared" si="33"/>
        <v>-30.356849179729757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-35.600478851397888</v>
      </c>
      <c r="AI54">
        <f t="shared" si="38"/>
        <v>-35.602313495010158</v>
      </c>
      <c r="AJ54">
        <f t="shared" si="39"/>
        <v>-3.1785772209124659</v>
      </c>
      <c r="AK54">
        <f t="shared" si="61"/>
        <v>-2.3474798480449559</v>
      </c>
      <c r="AL54">
        <f t="shared" si="40"/>
        <v>-41.128370563967579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-0.17928938731104027</v>
      </c>
      <c r="AR54">
        <f t="shared" si="45"/>
        <v>-0.17929862685331022</v>
      </c>
      <c r="AS54">
        <f t="shared" si="46"/>
        <v>-1.600779486245163E-2</v>
      </c>
      <c r="AT54">
        <f t="shared" si="47"/>
        <v>-1.1822262993647003E-2</v>
      </c>
      <c r="AU54">
        <f t="shared" si="48"/>
        <v>-0.20712868470940884</v>
      </c>
      <c r="AW54">
        <v>51</v>
      </c>
      <c r="AX54">
        <f>IF(Z54&gt;0, (R54*SUMPRODUCT(K54:$K$98, X54:$X$98)-K54*$AZ$3)/Z54, 0)</f>
        <v>-206830.69573195413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</v>
      </c>
      <c r="S55">
        <f t="shared" si="32"/>
        <v>-880202.35349222494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-30.356849179729757</v>
      </c>
      <c r="AC55">
        <f t="shared" si="33"/>
        <v>-27.257621745368503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-11.433632480354923</v>
      </c>
      <c r="AI55">
        <f t="shared" si="38"/>
        <v>-11.43401957347103</v>
      </c>
      <c r="AJ55">
        <f t="shared" si="39"/>
        <v>-3.0992274343612536</v>
      </c>
      <c r="AK55">
        <f t="shared" si="61"/>
        <v>-2.1249794425810831</v>
      </c>
      <c r="AL55">
        <f t="shared" si="40"/>
        <v>-16.658226450413366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-5.1412053299579201E-2</v>
      </c>
      <c r="AR55">
        <f t="shared" si="45"/>
        <v>-5.1413793888316101E-2</v>
      </c>
      <c r="AS55">
        <f t="shared" si="46"/>
        <v>-1.3935872638609834E-2</v>
      </c>
      <c r="AT55">
        <f t="shared" si="47"/>
        <v>-9.5551047797101663E-3</v>
      </c>
      <c r="AU55">
        <f t="shared" si="48"/>
        <v>-7.49047713066361E-2</v>
      </c>
      <c r="AW55">
        <v>52</v>
      </c>
      <c r="AX55">
        <f>IF(Z55&gt;0, (R55*SUMPRODUCT(K55:$K$98, X55:$X$98)-K55*$AZ$3)/Z55, 0)</f>
        <v>-880202.35349222494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</v>
      </c>
      <c r="S56">
        <f t="shared" si="32"/>
        <v>-3773627.341890913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-27.257621745368503</v>
      </c>
      <c r="AC56">
        <f t="shared" si="33"/>
        <v>-24.381786636460685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-2.4196673995892266</v>
      </c>
      <c r="AI56">
        <f t="shared" si="38"/>
        <v>-2.4197481633492228</v>
      </c>
      <c r="AJ56">
        <f t="shared" si="39"/>
        <v>-2.8758351089078182</v>
      </c>
      <c r="AK56">
        <f t="shared" si="61"/>
        <v>-1.9080335221757954</v>
      </c>
      <c r="AL56">
        <f t="shared" si="40"/>
        <v>-7.2036167944328362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-9.7144534469343E-3</v>
      </c>
      <c r="AR56">
        <f t="shared" si="45"/>
        <v>-9.7147776963690848E-3</v>
      </c>
      <c r="AS56">
        <f t="shared" si="46"/>
        <v>-1.1545870432972304E-2</v>
      </c>
      <c r="AT56">
        <f t="shared" si="47"/>
        <v>-7.6603515133995348E-3</v>
      </c>
      <c r="AU56">
        <f t="shared" si="48"/>
        <v>-2.8920999642740922E-2</v>
      </c>
      <c r="AW56">
        <v>53</v>
      </c>
      <c r="AX56">
        <f>IF(Z56&gt;0, (R56*SUMPRODUCT(K56:$K$98, X56:$X$98)-K56*$AZ$3)/Z56, 0)</f>
        <v>-3773627.341890913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</v>
      </c>
      <c r="S57">
        <f t="shared" si="32"/>
        <v>-16353948.129061833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-24.381786636460685</v>
      </c>
      <c r="AC57">
        <f t="shared" si="33"/>
        <v>-21.777887552222442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-0.50648304651380571</v>
      </c>
      <c r="AI57">
        <f t="shared" si="38"/>
        <v>-0.50649969225538782</v>
      </c>
      <c r="AJ57">
        <f t="shared" si="39"/>
        <v>-2.6038990842382432</v>
      </c>
      <c r="AK57">
        <f t="shared" si="61"/>
        <v>-1.706725064552248</v>
      </c>
      <c r="AL57">
        <f t="shared" si="40"/>
        <v>-4.8171238410458788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-1.8155557460733404E-3</v>
      </c>
      <c r="AR57">
        <f t="shared" si="45"/>
        <v>-1.815615414944757E-3</v>
      </c>
      <c r="AS57">
        <f t="shared" si="46"/>
        <v>-9.3340220904215183E-3</v>
      </c>
      <c r="AT57">
        <f t="shared" si="47"/>
        <v>-6.1179826634745289E-3</v>
      </c>
      <c r="AU57">
        <f t="shared" si="48"/>
        <v>-1.7267620168840803E-2</v>
      </c>
      <c r="AW57">
        <v>54</v>
      </c>
      <c r="AX57">
        <f>IF(Z57&gt;0, (R57*SUMPRODUCT(K57:$K$98, X57:$X$98)-K57*$AZ$3)/Z57, 0)</f>
        <v>-16353948.129061833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</v>
      </c>
      <c r="S58">
        <f t="shared" si="32"/>
        <v>-71826631.705141529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-21.777887552222442</v>
      </c>
      <c r="AC58">
        <f t="shared" si="33"/>
        <v>-19.446119592178178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-0.1047605833481742</v>
      </c>
      <c r="AI58">
        <f t="shared" si="38"/>
        <v>-0.10476396755942192</v>
      </c>
      <c r="AJ58">
        <f t="shared" si="39"/>
        <v>-2.3317679600442638</v>
      </c>
      <c r="AK58">
        <f t="shared" si="61"/>
        <v>-1.524452128655571</v>
      </c>
      <c r="AL58">
        <f t="shared" si="40"/>
        <v>-3.9609840562592566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-3.3529305734793718E-4</v>
      </c>
      <c r="AR58">
        <f t="shared" si="45"/>
        <v>-3.353038887360385E-4</v>
      </c>
      <c r="AS58">
        <f t="shared" si="46"/>
        <v>-7.4629749411645454E-3</v>
      </c>
      <c r="AT58">
        <f t="shared" si="47"/>
        <v>-4.879108140308056E-3</v>
      </c>
      <c r="AU58">
        <f t="shared" si="48"/>
        <v>-1.267738697020864E-2</v>
      </c>
      <c r="AW58">
        <v>55</v>
      </c>
      <c r="AX58">
        <f>IF(Z58&gt;0, (R58*SUMPRODUCT(K58:$K$98, X58:$X$98)-K58*$AZ$3)/Z58, 0)</f>
        <v>-71826631.705141529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</v>
      </c>
      <c r="S59">
        <f t="shared" si="32"/>
        <v>-320314576.13756168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-19.446119592178178</v>
      </c>
      <c r="AC59">
        <f t="shared" si="33"/>
        <v>-17.362898174708434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-2.1382376102858428E-2</v>
      </c>
      <c r="AI59">
        <f t="shared" si="38"/>
        <v>-2.138305367498081E-2</v>
      </c>
      <c r="AJ59">
        <f t="shared" si="39"/>
        <v>-2.0832214174697441</v>
      </c>
      <c r="AK59">
        <f t="shared" si="61"/>
        <v>-1.3612283714524727</v>
      </c>
      <c r="AL59">
        <f t="shared" si="40"/>
        <v>-3.4658328425971971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-6.1103289960889501E-5</v>
      </c>
      <c r="AR59">
        <f t="shared" si="45"/>
        <v>-6.1105226223055322E-5</v>
      </c>
      <c r="AS59">
        <f t="shared" si="46"/>
        <v>-5.9531121196288606E-3</v>
      </c>
      <c r="AT59">
        <f t="shared" si="47"/>
        <v>-3.8899106200236942E-3</v>
      </c>
      <c r="AU59">
        <f t="shared" si="48"/>
        <v>-9.9041279658756091E-3</v>
      </c>
      <c r="AW59">
        <v>56</v>
      </c>
      <c r="AX59">
        <f>IF(Z59&gt;0, (R59*SUMPRODUCT(K59:$K$98, X59:$X$98)-K59*$AZ$3)/Z59, 0)</f>
        <v>-320314576.13756168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</v>
      </c>
      <c r="S60">
        <f t="shared" si="32"/>
        <v>-1450693022.0446842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-17.362898174708434</v>
      </c>
      <c r="AC60">
        <f t="shared" si="33"/>
        <v>-15.502640786456354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-4.2977343198117813E-3</v>
      </c>
      <c r="AI60">
        <f t="shared" si="38"/>
        <v>-4.2978678994229644E-3</v>
      </c>
      <c r="AJ60">
        <f t="shared" si="39"/>
        <v>-1.8602573882520801</v>
      </c>
      <c r="AK60">
        <f t="shared" si="61"/>
        <v>-1.2154028722295904</v>
      </c>
      <c r="AL60">
        <f t="shared" si="40"/>
        <v>-3.0799581283810937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-1.0965543750304618E-5</v>
      </c>
      <c r="AR60">
        <f t="shared" si="45"/>
        <v>-1.0965884574785979E-5</v>
      </c>
      <c r="AS60">
        <f t="shared" si="46"/>
        <v>-4.7463924616445224E-3</v>
      </c>
      <c r="AT60">
        <f t="shared" si="47"/>
        <v>-3.1010649746872083E-3</v>
      </c>
      <c r="AU60">
        <f t="shared" si="48"/>
        <v>-7.8584233209065164E-3</v>
      </c>
      <c r="AW60">
        <v>57</v>
      </c>
      <c r="AX60">
        <f>IF(Z60&gt;0, (R60*SUMPRODUCT(K60:$K$98, X60:$X$98)-K60*$AZ$3)/Z60, 0)</f>
        <v>-1450693022.0446842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</v>
      </c>
      <c r="S61">
        <f t="shared" si="32"/>
        <v>-6682546162.9981556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-15.502640786456354</v>
      </c>
      <c r="AC61">
        <f t="shared" si="33"/>
        <v>-13.841653098837567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-8.5081909549295312E-4</v>
      </c>
      <c r="AI61">
        <f t="shared" si="38"/>
        <v>-8.5084498692108773E-4</v>
      </c>
      <c r="AJ61">
        <f t="shared" si="39"/>
        <v>-1.6609876876187872</v>
      </c>
      <c r="AK61">
        <f t="shared" si="61"/>
        <v>-1.085184855051945</v>
      </c>
      <c r="AL61">
        <f t="shared" si="40"/>
        <v>-2.7470233876576531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-1.9382500923248862E-6</v>
      </c>
      <c r="AR61">
        <f t="shared" si="45"/>
        <v>-1.9383090755602629E-6</v>
      </c>
      <c r="AS61">
        <f t="shared" si="46"/>
        <v>-3.7838943154094719E-3</v>
      </c>
      <c r="AT61">
        <f t="shared" si="47"/>
        <v>-2.4721584842607963E-3</v>
      </c>
      <c r="AU61">
        <f t="shared" si="48"/>
        <v>-6.2579911087458284E-3</v>
      </c>
      <c r="AW61">
        <v>58</v>
      </c>
      <c r="AX61">
        <f>IF(Z61&gt;0, (R61*SUMPRODUCT(K61:$K$98, X61:$X$98)-K61*$AZ$3)/Z61, 0)</f>
        <v>-6682546162.9981556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</v>
      </c>
      <c r="S62">
        <f t="shared" si="32"/>
        <v>-31344824898.19463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-13.841653098837567</v>
      </c>
      <c r="AC62">
        <f t="shared" si="33"/>
        <v>-12.358620525335395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-1.656321651748618E-4</v>
      </c>
      <c r="AI62">
        <f t="shared" si="38"/>
        <v>-1.656370936680682E-4</v>
      </c>
      <c r="AJ62">
        <f t="shared" si="39"/>
        <v>-1.4830325735021717</v>
      </c>
      <c r="AK62">
        <f t="shared" si="61"/>
        <v>-0.96891571691862977</v>
      </c>
      <c r="AL62">
        <f t="shared" si="40"/>
        <v>-2.4521139275144694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-3.3689862714015277E-7</v>
      </c>
      <c r="AR62">
        <f t="shared" si="45"/>
        <v>-3.3690865177874488E-7</v>
      </c>
      <c r="AS62">
        <f t="shared" si="46"/>
        <v>-3.0165133534874483E-3</v>
      </c>
      <c r="AT62">
        <f t="shared" si="47"/>
        <v>-1.9707909662340477E-3</v>
      </c>
      <c r="AU62">
        <f t="shared" si="48"/>
        <v>-4.9876412283732744E-3</v>
      </c>
      <c r="AW62">
        <v>59</v>
      </c>
      <c r="AX62">
        <f>IF(Z62&gt;0, (R62*SUMPRODUCT(K62:$K$98, X62:$X$98)-K62*$AZ$3)/Z62, 0)</f>
        <v>-31344824898.19463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</v>
      </c>
      <c r="S63">
        <f t="shared" si="32"/>
        <v>-149851314063.69656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-12.358620525335395</v>
      </c>
      <c r="AC63">
        <f t="shared" si="33"/>
        <v>-11.034482905312355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-3.167004514524697E-5</v>
      </c>
      <c r="AI63">
        <f t="shared" si="38"/>
        <v>-3.1670965597878151E-5</v>
      </c>
      <c r="AJ63">
        <f t="shared" si="39"/>
        <v>-1.3241376200230395</v>
      </c>
      <c r="AK63">
        <f t="shared" si="61"/>
        <v>-0.86510343677347767</v>
      </c>
      <c r="AL63">
        <f t="shared" si="40"/>
        <v>-2.1892727277621149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-5.7515542689537702E-8</v>
      </c>
      <c r="AR63">
        <f t="shared" si="45"/>
        <v>-5.7517214311171318E-8</v>
      </c>
      <c r="AS63">
        <f t="shared" si="46"/>
        <v>-2.4047485079978746E-3</v>
      </c>
      <c r="AT63">
        <f t="shared" si="47"/>
        <v>-1.5711027066874338E-3</v>
      </c>
      <c r="AU63">
        <f t="shared" si="48"/>
        <v>-3.9759087318996193E-3</v>
      </c>
      <c r="AW63">
        <v>60</v>
      </c>
      <c r="AX63">
        <f>IF(Z63&gt;0, (R63*SUMPRODUCT(K63:$K$98, X63:$X$98)-K63*$AZ$3)/Z63, 0)</f>
        <v>-149851314063.69656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</v>
      </c>
      <c r="S64">
        <f t="shared" si="32"/>
        <v>-731490143285.46497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-11.034482905312355</v>
      </c>
      <c r="AC64">
        <f t="shared" si="33"/>
        <v>-9.8522169298621254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-5.9431154354369293E-6</v>
      </c>
      <c r="AI64">
        <f t="shared" si="38"/>
        <v>-5.9432837941123723E-6</v>
      </c>
      <c r="AJ64">
        <f t="shared" si="39"/>
        <v>-1.18226597545023</v>
      </c>
      <c r="AK64">
        <f t="shared" si="61"/>
        <v>-0.77241380337186494</v>
      </c>
      <c r="AL64">
        <f t="shared" si="40"/>
        <v>-1.9546857221058893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-9.6367963787694618E-9</v>
      </c>
      <c r="AR64">
        <f t="shared" si="45"/>
        <v>-9.6370693733446916E-9</v>
      </c>
      <c r="AS64">
        <f t="shared" si="46"/>
        <v>-1.9170511821168263E-3</v>
      </c>
      <c r="AT64">
        <f t="shared" si="47"/>
        <v>-1.2524734920781985E-3</v>
      </c>
      <c r="AU64">
        <f t="shared" si="48"/>
        <v>-3.1695343112643987E-3</v>
      </c>
      <c r="AW64">
        <v>61</v>
      </c>
      <c r="AX64">
        <f>IF(Z64&gt;0, (R64*SUMPRODUCT(K64:$K$98, X64:$X$98)-K64*$AZ$3)/Z64, 0)</f>
        <v>-731490143285.46497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</v>
      </c>
      <c r="S65">
        <f t="shared" si="32"/>
        <v>-3649790647344.0991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-9.8522169298621254</v>
      </c>
      <c r="AC65">
        <f t="shared" si="33"/>
        <v>-8.7966222672080523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-1.0923835357273823E-6</v>
      </c>
      <c r="AI65">
        <f t="shared" si="38"/>
        <v>-1.0924136628741051E-6</v>
      </c>
      <c r="AJ65">
        <f t="shared" si="39"/>
        <v>-1.0555946626540731</v>
      </c>
      <c r="AK65">
        <f t="shared" si="61"/>
        <v>-0.68965518509034884</v>
      </c>
      <c r="AL65">
        <f t="shared" si="40"/>
        <v>-1.7452509401580847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-1.5815234654531289E-9</v>
      </c>
      <c r="AR65">
        <f t="shared" si="45"/>
        <v>-1.5815670827248388E-9</v>
      </c>
      <c r="AS65">
        <f t="shared" si="46"/>
        <v>-1.5282615257313137E-3</v>
      </c>
      <c r="AT65">
        <f t="shared" si="47"/>
        <v>-9.984642047589469E-4</v>
      </c>
      <c r="AU65">
        <f t="shared" si="48"/>
        <v>-2.526727312057343E-3</v>
      </c>
      <c r="AW65">
        <v>62</v>
      </c>
      <c r="AX65">
        <f>IF(Z65&gt;0, (R65*SUMPRODUCT(K65:$K$98, X65:$X$98)-K65*$AZ$3)/Z65, 0)</f>
        <v>-3649790647344.0991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</v>
      </c>
      <c r="S66">
        <f t="shared" si="32"/>
        <v>-18648080005855.207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-8.7966222672080523</v>
      </c>
      <c r="AC66">
        <f t="shared" si="33"/>
        <v>-7.8541270256727289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-1.9648938444972629E-7</v>
      </c>
      <c r="AI66">
        <f t="shared" si="38"/>
        <v>-1.9649464915192567E-7</v>
      </c>
      <c r="AJ66">
        <f t="shared" si="39"/>
        <v>-0.94249524153532338</v>
      </c>
      <c r="AK66">
        <f t="shared" si="61"/>
        <v>-0.61576355870456367</v>
      </c>
      <c r="AL66">
        <f t="shared" si="40"/>
        <v>-1.5582589967345362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-2.5399289232496934E-10</v>
      </c>
      <c r="AR66">
        <f t="shared" si="45"/>
        <v>-2.539996977661009E-10</v>
      </c>
      <c r="AS66">
        <f t="shared" si="46"/>
        <v>-1.2183207406877845E-3</v>
      </c>
      <c r="AT66">
        <f t="shared" si="47"/>
        <v>-7.9596955174799549E-4</v>
      </c>
      <c r="AU66">
        <f t="shared" si="48"/>
        <v>-2.0142905464354778E-3</v>
      </c>
      <c r="AW66">
        <v>63</v>
      </c>
      <c r="AX66">
        <f>IF(Z66&gt;0, (R66*SUMPRODUCT(K66:$K$98, X66:$X$98)-K66*$AZ$3)/Z66, 0)</f>
        <v>-18648080005855.207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-97765227626776.297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-7.8541270256727289</v>
      </c>
      <c r="AC67">
        <f t="shared" ref="AC67:AC89" si="64">S67*Z67</f>
        <v>-7.0126134160009652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-3.4523529754805066E-8</v>
      </c>
      <c r="AI67">
        <f t="shared" ref="AI67:AI89" si="69">SUM(AE67:AH67)</f>
        <v>-3.4524426368763095E-8</v>
      </c>
      <c r="AJ67">
        <f t="shared" ref="AJ67:AJ89" si="70">AB67-AC67</f>
        <v>-0.8415136096717637</v>
      </c>
      <c r="AK67">
        <f t="shared" si="61"/>
        <v>-0.54978889179709112</v>
      </c>
      <c r="AL67">
        <f t="shared" ref="AL67:AL89" si="71">SUM(AI67:AK67)</f>
        <v>-1.3913025359932811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-3.984553305988996E-11</v>
      </c>
      <c r="AR67">
        <f t="shared" ref="AR67:AR89" si="76">AI67*$K67</f>
        <v>-3.9846567892114832E-11</v>
      </c>
      <c r="AS67">
        <f t="shared" ref="AS67:AS89" si="77">AJ67*$K67</f>
        <v>-9.7123783670633324E-4</v>
      </c>
      <c r="AT67">
        <f t="shared" ref="AT67:AT89" si="78">AK67*$K67</f>
        <v>-6.3454205348200939E-4</v>
      </c>
      <c r="AU67">
        <f t="shared" ref="AU67:AU89" si="79">AL67*$K67</f>
        <v>-1.6057799300349105E-3</v>
      </c>
      <c r="AW67">
        <v>64</v>
      </c>
      <c r="AX67">
        <f>IF(Z67&gt;0, (R67*SUMPRODUCT(K67:$K$98, X67:$X$98)-K67*$AZ$3)/Z67, 0)</f>
        <v>-97765227626776.297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</v>
      </c>
      <c r="S68">
        <f t="shared" si="63"/>
        <v>-526537426372362.94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-7.0126134160009652</v>
      </c>
      <c r="AC68">
        <f t="shared" si="64"/>
        <v>-6.2612619786070995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-5.9120435301107243E-9</v>
      </c>
      <c r="AI68">
        <f t="shared" si="69"/>
        <v>-5.9121921724879086E-9</v>
      </c>
      <c r="AJ68">
        <f t="shared" si="70"/>
        <v>-0.75135143739386567</v>
      </c>
      <c r="AK68">
        <f t="shared" si="61"/>
        <v>-0.49088293912006759</v>
      </c>
      <c r="AL68">
        <f t="shared" si="71"/>
        <v>-1.2422343824261255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-6.09233883392623E-12</v>
      </c>
      <c r="AR68">
        <f t="shared" si="76"/>
        <v>-6.0924920093421883E-12</v>
      </c>
      <c r="AS68">
        <f t="shared" si="77"/>
        <v>-7.7426485726082102E-4</v>
      </c>
      <c r="AT68">
        <f t="shared" si="78"/>
        <v>-5.0585304010050528E-4</v>
      </c>
      <c r="AU68">
        <f t="shared" si="79"/>
        <v>-1.2801179034538184E-3</v>
      </c>
      <c r="AW68">
        <v>65</v>
      </c>
      <c r="AX68">
        <f>IF(Z68&gt;0, (R68*SUMPRODUCT(K68:$K$98, X68:$X$98)-K68*$AZ$3)/Z68, 0)</f>
        <v>-526537426372362.94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</v>
      </c>
      <c r="S69">
        <f t="shared" si="63"/>
        <v>-2919050341982610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-6.2612619786070995</v>
      </c>
      <c r="AC69">
        <f t="shared" si="64"/>
        <v>-5.5904124809045221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-9.857328596213167E-10</v>
      </c>
      <c r="AI69">
        <f t="shared" si="69"/>
        <v>-9.8575679896727672E-10</v>
      </c>
      <c r="AJ69">
        <f t="shared" si="70"/>
        <v>-0.6708494977025774</v>
      </c>
      <c r="AK69">
        <f t="shared" si="61"/>
        <v>-0.43828833850249699</v>
      </c>
      <c r="AL69">
        <f t="shared" si="71"/>
        <v>-1.1091378371908311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-9.0695896405027875E-13</v>
      </c>
      <c r="AR69">
        <f t="shared" si="76"/>
        <v>-9.0698099030637845E-13</v>
      </c>
      <c r="AS69">
        <f t="shared" si="77"/>
        <v>-6.1723920383836817E-4</v>
      </c>
      <c r="AT69">
        <f t="shared" si="78"/>
        <v>-4.0326294651093554E-4</v>
      </c>
      <c r="AU69">
        <f t="shared" si="79"/>
        <v>-1.0205021512562846E-3</v>
      </c>
      <c r="AW69">
        <v>66</v>
      </c>
      <c r="AX69">
        <f>IF(Z69&gt;0, (R69*SUMPRODUCT(K69:$K$98, X69:$X$98)-K69*$AZ$3)/Z69, 0)</f>
        <v>-2919050341982610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</v>
      </c>
      <c r="S70">
        <f t="shared" si="63"/>
        <v>-1.667572166911362E+16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-5.5904124809045221</v>
      </c>
      <c r="AC70">
        <f t="shared" si="64"/>
        <v>-4.9914397150941161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-1.5966724397673101E-10</v>
      </c>
      <c r="AI70">
        <f t="shared" si="69"/>
        <v>-1.5967098552373429E-10</v>
      </c>
      <c r="AJ70">
        <f t="shared" si="70"/>
        <v>-0.59897276581040604</v>
      </c>
      <c r="AK70">
        <f t="shared" si="61"/>
        <v>-0.39132887366331659</v>
      </c>
      <c r="AL70">
        <f t="shared" si="71"/>
        <v>-0.99030163963339357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-1.3116749052716628E-13</v>
      </c>
      <c r="AR70">
        <f t="shared" si="76"/>
        <v>-1.311705642279385E-13</v>
      </c>
      <c r="AS70">
        <f t="shared" si="77"/>
        <v>-4.920593142881376E-4</v>
      </c>
      <c r="AT70">
        <f t="shared" si="78"/>
        <v>-3.2147875200200872E-4</v>
      </c>
      <c r="AU70">
        <f t="shared" si="79"/>
        <v>-8.1353806642131684E-4</v>
      </c>
      <c r="AW70">
        <v>67</v>
      </c>
      <c r="AX70">
        <f>IF(Z70&gt;0, (R70*SUMPRODUCT(K70:$K$98, X70:$X$98)-K70*$AZ$3)/Z70, 0)</f>
        <v>-1.667572166911362E+16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</v>
      </c>
      <c r="S71">
        <f t="shared" si="63"/>
        <v>-9.820603764228288E+16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-4.9914397150941161</v>
      </c>
      <c r="AC71">
        <f t="shared" si="64"/>
        <v>-4.4566426027627184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-2.5094998690328767E-11</v>
      </c>
      <c r="AI71">
        <f t="shared" si="69"/>
        <v>-2.5095565947025727E-11</v>
      </c>
      <c r="AJ71">
        <f t="shared" si="70"/>
        <v>-0.53479711233139771</v>
      </c>
      <c r="AK71">
        <f t="shared" si="61"/>
        <v>-0.34940078005658814</v>
      </c>
      <c r="AL71">
        <f t="shared" si="71"/>
        <v>-0.88419789241308144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-1.8406852639555883E-14</v>
      </c>
      <c r="AR71">
        <f t="shared" si="76"/>
        <v>-1.8407268714908531E-14</v>
      </c>
      <c r="AS71">
        <f t="shared" si="77"/>
        <v>-3.922666727429539E-4</v>
      </c>
      <c r="AT71">
        <f t="shared" si="78"/>
        <v>-2.5628089285878491E-4</v>
      </c>
      <c r="AU71">
        <f t="shared" si="79"/>
        <v>-6.4854756562014607E-4</v>
      </c>
      <c r="AW71">
        <v>68</v>
      </c>
      <c r="AX71">
        <f>IF(Z71&gt;0, (R71*SUMPRODUCT(K71:$K$98, X71:$X$98)-K71*$AZ$3)/Z71, 0)</f>
        <v>-9.820603764228288E+16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</v>
      </c>
      <c r="S72">
        <f t="shared" si="63"/>
        <v>-5.972385529831456E+17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-4.4566426027627184</v>
      </c>
      <c r="AC72">
        <f t="shared" si="64"/>
        <v>-3.9791451810381582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-3.8264157862442572E-12</v>
      </c>
      <c r="AI72">
        <f t="shared" si="69"/>
        <v>-3.8264990684009677E-12</v>
      </c>
      <c r="AJ72">
        <f t="shared" si="70"/>
        <v>-0.47749742172456022</v>
      </c>
      <c r="AK72">
        <f t="shared" ref="AK72:AK89" si="92">G72*SUM(AB72:AB72, AE72:AF72)</f>
        <v>-0.31196498219339031</v>
      </c>
      <c r="AL72">
        <f t="shared" si="71"/>
        <v>-0.78946240392177702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-2.5059159191794575E-15</v>
      </c>
      <c r="AR72">
        <f t="shared" si="76"/>
        <v>-2.5059704605816322E-15</v>
      </c>
      <c r="AS72">
        <f t="shared" si="77"/>
        <v>-3.1271258987805676E-4</v>
      </c>
      <c r="AT72">
        <f t="shared" si="78"/>
        <v>-2.0430555872033758E-4</v>
      </c>
      <c r="AU72">
        <f t="shared" si="79"/>
        <v>-5.170181486009003E-4</v>
      </c>
      <c r="AW72">
        <v>69</v>
      </c>
      <c r="AX72">
        <f>IF(Z72&gt;0, (R72*SUMPRODUCT(K72:$K$98, X72:$X$98)-K72*$AZ$3)/Z72, 0)</f>
        <v>-5.972385529831456E+17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</v>
      </c>
      <c r="S73">
        <f t="shared" si="63"/>
        <v>-3.7569354589520891E+18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-3.9791451810381582</v>
      </c>
      <c r="AC73">
        <f t="shared" si="64"/>
        <v>-3.5528081973554997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-5.6502802605734719E-13</v>
      </c>
      <c r="AI73">
        <f t="shared" si="69"/>
        <v>-5.6503984688923322E-13</v>
      </c>
      <c r="AJ73">
        <f t="shared" si="70"/>
        <v>-0.42633698368265849</v>
      </c>
      <c r="AK73">
        <f t="shared" si="92"/>
        <v>-0.27854016267267112</v>
      </c>
      <c r="AL73">
        <f t="shared" si="71"/>
        <v>-0.70487714635589471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-3.3038955018244855E-16</v>
      </c>
      <c r="AR73">
        <f t="shared" si="76"/>
        <v>-3.3039646219238344E-16</v>
      </c>
      <c r="AS73">
        <f t="shared" si="77"/>
        <v>-2.4929256208391904E-4</v>
      </c>
      <c r="AT73">
        <f t="shared" si="78"/>
        <v>-1.6287114056149431E-4</v>
      </c>
      <c r="AU73">
        <f t="shared" si="79"/>
        <v>-4.1216370264574378E-4</v>
      </c>
      <c r="AW73">
        <v>70</v>
      </c>
      <c r="AX73">
        <f>IF(Z73&gt;0, (R73*SUMPRODUCT(K73:$K$98, X73:$X$98)-K73*$AZ$3)/Z73, 0)</f>
        <v>-3.7569354589520891E+18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</v>
      </c>
      <c r="S74">
        <f t="shared" si="63"/>
        <v>-2.4483604442599399E+19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-3.5528081973554997</v>
      </c>
      <c r="AC74">
        <f t="shared" si="64"/>
        <v>-3.172150176210268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-8.0664766410652166E-14</v>
      </c>
      <c r="AI74">
        <f t="shared" si="69"/>
        <v>-8.0666385938418002E-14</v>
      </c>
      <c r="AJ74">
        <f t="shared" si="70"/>
        <v>-0.38065802114523173</v>
      </c>
      <c r="AK74">
        <f t="shared" si="92"/>
        <v>-0.248696573814885</v>
      </c>
      <c r="AL74">
        <f t="shared" si="71"/>
        <v>-0.62935459496019741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-4.2113580877115937E-17</v>
      </c>
      <c r="AR74">
        <f t="shared" si="76"/>
        <v>-4.211442640257376E-17</v>
      </c>
      <c r="AS74">
        <f t="shared" si="77"/>
        <v>-1.9873450421230838E-4</v>
      </c>
      <c r="AT74">
        <f t="shared" si="78"/>
        <v>-1.2983987608537496E-4</v>
      </c>
      <c r="AU74">
        <f t="shared" si="79"/>
        <v>-3.2857438029772548E-4</v>
      </c>
      <c r="AW74">
        <v>71</v>
      </c>
      <c r="AX74">
        <f>IF(Z74&gt;0, (R74*SUMPRODUCT(K74:$K$98, X74:$X$98)-K74*$AZ$3)/Z74, 0)</f>
        <v>-2.4483604442599399E+19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</v>
      </c>
      <c r="S75">
        <f t="shared" si="63"/>
        <v>-1.6554099470549985E+20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-3.172150176210268</v>
      </c>
      <c r="AC75">
        <f t="shared" si="64"/>
        <v>-2.8322769430448815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-1.1115738119531312E-14</v>
      </c>
      <c r="AI75">
        <f t="shared" si="69"/>
        <v>-1.1115951984754552E-14</v>
      </c>
      <c r="AJ75">
        <f t="shared" si="70"/>
        <v>-0.33987323316538642</v>
      </c>
      <c r="AK75">
        <f t="shared" si="92"/>
        <v>-0.22205051233471879</v>
      </c>
      <c r="AL75">
        <f t="shared" si="71"/>
        <v>-0.56192374550011626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-5.181536645160542E-18</v>
      </c>
      <c r="AR75">
        <f t="shared" si="76"/>
        <v>-5.1816363371899353E-18</v>
      </c>
      <c r="AS75">
        <f t="shared" si="77"/>
        <v>-1.5842993001619017E-4</v>
      </c>
      <c r="AT75">
        <f t="shared" si="78"/>
        <v>-1.0350755427724408E-4</v>
      </c>
      <c r="AU75">
        <f t="shared" si="79"/>
        <v>-2.619374842934394E-4</v>
      </c>
      <c r="AW75">
        <v>72</v>
      </c>
      <c r="AX75">
        <f>IF(Z75&gt;0, (R75*SUMPRODUCT(K75:$K$98, X75:$X$98)-K75*$AZ$3)/Z75, 0)</f>
        <v>-1.6554099470549985E+20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</v>
      </c>
      <c r="S76">
        <f t="shared" si="63"/>
        <v>-1.1631224286541682E+21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-2.8322769430448815</v>
      </c>
      <c r="AC76">
        <f t="shared" si="64"/>
        <v>-2.5288186991472159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-1.476396186358438E-15</v>
      </c>
      <c r="AI76">
        <f t="shared" si="69"/>
        <v>-1.4764233634061507E-15</v>
      </c>
      <c r="AJ76">
        <f t="shared" si="70"/>
        <v>-0.30345824389766562</v>
      </c>
      <c r="AK76">
        <f t="shared" si="92"/>
        <v>-0.19825938601314172</v>
      </c>
      <c r="AL76">
        <f t="shared" si="71"/>
        <v>-0.50171762991080882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-6.1447633174054483E-19</v>
      </c>
      <c r="AR76">
        <f t="shared" si="76"/>
        <v>-6.1448764283220188E-19</v>
      </c>
      <c r="AS76">
        <f t="shared" si="77"/>
        <v>-1.2629937022974309E-4</v>
      </c>
      <c r="AT76">
        <f t="shared" si="78"/>
        <v>-8.2515588550098894E-5</v>
      </c>
      <c r="AU76">
        <f t="shared" si="79"/>
        <v>-2.0881495877984258E-4</v>
      </c>
      <c r="AW76">
        <v>73</v>
      </c>
      <c r="AX76">
        <f>IF(Z76&gt;0, (R76*SUMPRODUCT(K76:$K$98, X76:$X$98)-K76*$AZ$3)/Z76, 0)</f>
        <v>-1.1631224286541682E+21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</v>
      </c>
      <c r="S77">
        <f t="shared" si="63"/>
        <v>-8.5080094072844887E+21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-2.5288186991472159</v>
      </c>
      <c r="AC77">
        <f t="shared" si="64"/>
        <v>-2.2578738385242998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-1.8870400277005375E-16</v>
      </c>
      <c r="AI77">
        <f t="shared" si="69"/>
        <v>-1.8870732004694314E-16</v>
      </c>
      <c r="AJ77">
        <f t="shared" si="70"/>
        <v>-0.27094486062291612</v>
      </c>
      <c r="AK77">
        <f t="shared" si="92"/>
        <v>-0.17701730894030512</v>
      </c>
      <c r="AL77">
        <f t="shared" si="71"/>
        <v>-0.44796216956322144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-7.0123782587174266E-20</v>
      </c>
      <c r="AR77">
        <f t="shared" si="76"/>
        <v>-7.0125015311440631E-20</v>
      </c>
      <c r="AS77">
        <f t="shared" si="77"/>
        <v>-1.0068508468570093E-4</v>
      </c>
      <c r="AT77">
        <f t="shared" si="78"/>
        <v>-6.5780921994657918E-5</v>
      </c>
      <c r="AU77">
        <f t="shared" si="79"/>
        <v>-1.6646600668035892E-4</v>
      </c>
      <c r="AW77">
        <v>74</v>
      </c>
      <c r="AX77">
        <f>IF(Z77&gt;0, (R77*SUMPRODUCT(K77:$K$98, X77:$X$98)-K77*$AZ$3)/Z77, 0)</f>
        <v>-8.5080094072844887E+21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</v>
      </c>
      <c r="S78">
        <f t="shared" si="63"/>
        <v>-6.4904137982546635E+22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-2.2578738385242998</v>
      </c>
      <c r="AC78">
        <f t="shared" si="64"/>
        <v>-2.015958784396696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-2.316677709907949E-17</v>
      </c>
      <c r="AI78">
        <f t="shared" si="69"/>
        <v>-2.3167165356062607E-17</v>
      </c>
      <c r="AJ78">
        <f t="shared" si="70"/>
        <v>-0.24191505412760383</v>
      </c>
      <c r="AK78">
        <f t="shared" si="92"/>
        <v>-0.15805116869670099</v>
      </c>
      <c r="AL78">
        <f t="shared" si="71"/>
        <v>-0.39996622282430483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-7.6865564242247801E-21</v>
      </c>
      <c r="AR78">
        <f t="shared" si="76"/>
        <v>-7.6866852448714795E-21</v>
      </c>
      <c r="AS78">
        <f t="shared" si="77"/>
        <v>-8.026553307214684E-5</v>
      </c>
      <c r="AT78">
        <f t="shared" si="78"/>
        <v>-5.2440148273802544E-5</v>
      </c>
      <c r="AU78">
        <f t="shared" si="79"/>
        <v>-1.3270568134594938E-4</v>
      </c>
      <c r="AW78">
        <v>75</v>
      </c>
      <c r="AX78">
        <f>IF(Z78&gt;0, (R78*SUMPRODUCT(K78:$K$98, X78:$X$98)-K78*$AZ$3)/Z78, 0)</f>
        <v>-6.4904137982546635E+22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</v>
      </c>
      <c r="S79">
        <f t="shared" si="63"/>
        <v>-5.1721657425335759E+23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-2.015958784396696</v>
      </c>
      <c r="AC79">
        <f t="shared" si="64"/>
        <v>-1.7999632003541928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-2.7269857315888903E-18</v>
      </c>
      <c r="AI79">
        <f t="shared" si="69"/>
        <v>-2.7270292327857283E-18</v>
      </c>
      <c r="AJ79">
        <f t="shared" si="70"/>
        <v>-0.21599558404250319</v>
      </c>
      <c r="AK79">
        <f t="shared" si="92"/>
        <v>-0.14111711490776874</v>
      </c>
      <c r="AL79">
        <f t="shared" si="71"/>
        <v>-0.35711269895027192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-8.0785058230260322E-22</v>
      </c>
      <c r="AR79">
        <f t="shared" si="76"/>
        <v>-8.0786346923002251E-22</v>
      </c>
      <c r="AS79">
        <f t="shared" si="77"/>
        <v>-6.398719154348433E-5</v>
      </c>
      <c r="AT79">
        <f t="shared" si="78"/>
        <v>-4.1804965141743091E-5</v>
      </c>
      <c r="AU79">
        <f t="shared" si="79"/>
        <v>-1.0579215668522742E-4</v>
      </c>
      <c r="AW79">
        <v>76</v>
      </c>
      <c r="AX79">
        <f>IF(Z79&gt;0, (R79*SUMPRODUCT(K79:$K$98, X79:$X$98)-K79*$AZ$3)/Z79, 0)</f>
        <v>-5.1721657425335759E+23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</v>
      </c>
      <c r="S80">
        <f t="shared" si="63"/>
        <v>-4.346809875973192E+24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-1.7999632003541928</v>
      </c>
      <c r="AC80">
        <f t="shared" si="64"/>
        <v>-1.6071100003162435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-3.075573074978694E-19</v>
      </c>
      <c r="AI80">
        <f t="shared" si="69"/>
        <v>-3.0756192901930168E-19</v>
      </c>
      <c r="AJ80">
        <f t="shared" si="70"/>
        <v>-0.19285320003794926</v>
      </c>
      <c r="AK80">
        <f t="shared" si="92"/>
        <v>-0.1259974240247935</v>
      </c>
      <c r="AL80">
        <f t="shared" si="71"/>
        <v>-0.31885062406274278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-8.1349746572960109E-23</v>
      </c>
      <c r="AR80">
        <f t="shared" si="76"/>
        <v>-8.1350968977982302E-23</v>
      </c>
      <c r="AS80">
        <f t="shared" si="77"/>
        <v>-5.1010197340150129E-5</v>
      </c>
      <c r="AT80">
        <f t="shared" si="78"/>
        <v>-3.3326662262231416E-5</v>
      </c>
      <c r="AU80">
        <f t="shared" si="79"/>
        <v>-8.4336859602381545E-5</v>
      </c>
      <c r="AW80">
        <v>77</v>
      </c>
      <c r="AX80">
        <f>IF(Z80&gt;0, (R80*SUMPRODUCT(K80:$K$98, X80:$X$98)-K80*$AZ$3)/Z80, 0)</f>
        <v>-4.346809875973192E+24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</v>
      </c>
      <c r="S81">
        <f t="shared" si="63"/>
        <v>-3.8630343133916818E+25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-1.6071100003162435</v>
      </c>
      <c r="AC81">
        <f t="shared" si="64"/>
        <v>-1.4349196431395028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-3.2887961269928003E-20</v>
      </c>
      <c r="AI81">
        <f t="shared" si="69"/>
        <v>-3.2888425580987238E-20</v>
      </c>
      <c r="AJ81">
        <f t="shared" si="70"/>
        <v>-0.17219035717674069</v>
      </c>
      <c r="AK81">
        <f t="shared" si="92"/>
        <v>-0.11249770002213706</v>
      </c>
      <c r="AL81">
        <f t="shared" si="71"/>
        <v>-0.28468805719887774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-7.7669245041793202E-24</v>
      </c>
      <c r="AR81">
        <f t="shared" si="76"/>
        <v>-7.767034157341277E-24</v>
      </c>
      <c r="AS81">
        <f t="shared" si="77"/>
        <v>-4.0665017012237089E-5</v>
      </c>
      <c r="AT81">
        <f t="shared" si="78"/>
        <v>-2.6567811114661522E-5</v>
      </c>
      <c r="AU81">
        <f t="shared" si="79"/>
        <v>-6.7232828126898608E-5</v>
      </c>
      <c r="AW81">
        <v>78</v>
      </c>
      <c r="AX81">
        <f>IF(Z81&gt;0, (R81*SUMPRODUCT(K81:$K$98, X81:$X$98)-K81*$AZ$3)/Z81, 0)</f>
        <v>-3.8630343133916818E+25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</v>
      </c>
      <c r="S82">
        <f t="shared" si="63"/>
        <v>-3.6408650795472447E+26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-1.4349196431395028</v>
      </c>
      <c r="AC82">
        <f t="shared" si="64"/>
        <v>-1.2811782528031275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-3.3254551712187302E-21</v>
      </c>
      <c r="AI82">
        <f t="shared" si="69"/>
        <v>-3.3254991572709736E-21</v>
      </c>
      <c r="AJ82">
        <f t="shared" si="70"/>
        <v>-0.15374139033637535</v>
      </c>
      <c r="AK82">
        <f t="shared" si="92"/>
        <v>-0.10044437501976521</v>
      </c>
      <c r="AL82">
        <f t="shared" si="71"/>
        <v>-0.25418576535614057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-7.0120532656150383E-25</v>
      </c>
      <c r="AR82">
        <f t="shared" si="76"/>
        <v>-7.0121460145848469E-25</v>
      </c>
      <c r="AS82">
        <f t="shared" si="77"/>
        <v>-3.2417902592663436E-5</v>
      </c>
      <c r="AT82">
        <f t="shared" si="78"/>
        <v>-2.1179696360540108E-5</v>
      </c>
      <c r="AU82">
        <f t="shared" si="79"/>
        <v>-5.3597598953203551E-5</v>
      </c>
      <c r="AW82">
        <v>79</v>
      </c>
      <c r="AX82">
        <f>IF(Z82&gt;0, (R82*SUMPRODUCT(K82:$K$98, X82:$X$98)-K82*$AZ$3)/Z82, 0)</f>
        <v>-3.6408650795472447E+26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</v>
      </c>
      <c r="S83">
        <f t="shared" si="63"/>
        <v>-3.6506365017101287E+27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-1.2811782528031275</v>
      </c>
      <c r="AC83">
        <f t="shared" si="64"/>
        <v>-1.1439091542885067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-3.1703502117705002E-22</v>
      </c>
      <c r="AI83">
        <f t="shared" si="69"/>
        <v>-3.1703893799112392E-22</v>
      </c>
      <c r="AJ83">
        <f t="shared" si="70"/>
        <v>-0.13726909851462077</v>
      </c>
      <c r="AK83">
        <f t="shared" si="92"/>
        <v>-8.9682477696218926E-2</v>
      </c>
      <c r="AL83">
        <f t="shared" si="71"/>
        <v>-0.2269515762108397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-5.968749123640766E-26</v>
      </c>
      <c r="AR83">
        <f t="shared" si="76"/>
        <v>-5.9688228646441548E-26</v>
      </c>
      <c r="AS83">
        <f t="shared" si="77"/>
        <v>-2.5843353469916629E-5</v>
      </c>
      <c r="AT83">
        <f t="shared" si="78"/>
        <v>-1.6884324267012201E-5</v>
      </c>
      <c r="AU83">
        <f t="shared" si="79"/>
        <v>-4.2727677736928826E-5</v>
      </c>
      <c r="AW83">
        <v>80</v>
      </c>
      <c r="AX83">
        <f>IF(Z83&gt;0, (R83*SUMPRODUCT(K83:$K$98, X83:$X$98)-K83*$AZ$3)/Z83, 0)</f>
        <v>-3.6506365017101287E+27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</v>
      </c>
      <c r="S84">
        <f t="shared" si="63"/>
        <v>-3.9076962730623078E+28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-1.1439091542885067</v>
      </c>
      <c r="AC84">
        <f t="shared" si="64"/>
        <v>-1.0213474591861667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-2.8407485674781225E-23</v>
      </c>
      <c r="AI84">
        <f t="shared" si="69"/>
        <v>-2.8407812385005043E-23</v>
      </c>
      <c r="AJ84">
        <f t="shared" si="70"/>
        <v>-0.12256169510234005</v>
      </c>
      <c r="AK84">
        <f t="shared" si="92"/>
        <v>-8.0073640800195481E-2</v>
      </c>
      <c r="AL84">
        <f t="shared" si="71"/>
        <v>-0.20263533590253552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-4.7751922359925829E-27</v>
      </c>
      <c r="AR84">
        <f t="shared" si="76"/>
        <v>-4.7752471547608982E-27</v>
      </c>
      <c r="AS84">
        <f t="shared" si="77"/>
        <v>-2.0602163161604467E-5</v>
      </c>
      <c r="AT84">
        <f t="shared" si="78"/>
        <v>-1.3460079932248249E-5</v>
      </c>
      <c r="AU84">
        <f t="shared" si="79"/>
        <v>-3.4062243093852712E-5</v>
      </c>
      <c r="AW84">
        <v>81</v>
      </c>
      <c r="AX84">
        <f>IF(Z84&gt;0, (R84*SUMPRODUCT(K84:$K$98, X84:$X$98)-K84*$AZ$3)/Z84, 0)</f>
        <v>-3.9076962730623078E+28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</v>
      </c>
      <c r="S85">
        <f t="shared" si="63"/>
        <v>-4.4842274152645708E+29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-1.0213474591861667</v>
      </c>
      <c r="AC85">
        <f t="shared" si="64"/>
        <v>-0.91191737427336306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-2.3841838827907243E-24</v>
      </c>
      <c r="AI85">
        <f t="shared" si="69"/>
        <v>-2.3842093029269546E-24</v>
      </c>
      <c r="AJ85">
        <f t="shared" si="70"/>
        <v>-0.10943008491280359</v>
      </c>
      <c r="AK85">
        <f t="shared" si="92"/>
        <v>-7.1494322143031669E-2</v>
      </c>
      <c r="AL85">
        <f t="shared" si="71"/>
        <v>-0.18092440705583526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-3.5783250485388994E-28</v>
      </c>
      <c r="AR85">
        <f t="shared" si="76"/>
        <v>-3.5783632005920468E-28</v>
      </c>
      <c r="AS85">
        <f t="shared" si="77"/>
        <v>-1.6423918336738253E-5</v>
      </c>
      <c r="AT85">
        <f t="shared" si="78"/>
        <v>-1.0730293313335656E-5</v>
      </c>
      <c r="AU85">
        <f t="shared" si="79"/>
        <v>-2.7154211650073906E-5</v>
      </c>
      <c r="AW85">
        <v>82</v>
      </c>
      <c r="AX85">
        <f>IF(Z85&gt;0, (R85*SUMPRODUCT(K85:$K$98, X85:$X$98)-K85*$AZ$3)/Z85, 0)</f>
        <v>-4.4842274152645708E+29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</v>
      </c>
      <c r="S86">
        <f t="shared" si="63"/>
        <v>-5.5453407108729356E+30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-0.91191737427336306</v>
      </c>
      <c r="AC86">
        <f t="shared" si="64"/>
        <v>-0.81421194131550267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-1.8664466712557533E-25</v>
      </c>
      <c r="AI86">
        <f t="shared" si="69"/>
        <v>-1.8664650247705275E-25</v>
      </c>
      <c r="AJ86">
        <f t="shared" si="70"/>
        <v>-9.7705432957860383E-2</v>
      </c>
      <c r="AK86">
        <f t="shared" si="92"/>
        <v>-6.3834216199135416E-2</v>
      </c>
      <c r="AL86">
        <f t="shared" si="71"/>
        <v>-0.16153964915699581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-2.5011377072571319E-29</v>
      </c>
      <c r="AR86">
        <f t="shared" si="76"/>
        <v>-2.5011623019420854E-29</v>
      </c>
      <c r="AS86">
        <f t="shared" si="77"/>
        <v>-1.3093047143445677E-5</v>
      </c>
      <c r="AT86">
        <f t="shared" si="78"/>
        <v>-8.5541241337178377E-6</v>
      </c>
      <c r="AU86">
        <f t="shared" si="79"/>
        <v>-2.1647171277163515E-5</v>
      </c>
      <c r="AW86">
        <v>83</v>
      </c>
      <c r="AX86">
        <f>IF(Z86&gt;0, (R86*SUMPRODUCT(K86:$K$98, X86:$X$98)-K86*$AZ$3)/Z86, 0)</f>
        <v>-5.5453407108729356E+30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</v>
      </c>
      <c r="S87">
        <f t="shared" si="63"/>
        <v>-7.434807529382958E+31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-0.81421194131550267</v>
      </c>
      <c r="AC87">
        <f t="shared" si="64"/>
        <v>-0.72697494760312731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-1.3558184417476077E-26</v>
      </c>
      <c r="AI87">
        <f t="shared" si="69"/>
        <v>-1.3558306642386529E-26</v>
      </c>
      <c r="AJ87">
        <f t="shared" si="70"/>
        <v>-8.7236993712375366E-2</v>
      </c>
      <c r="AK87">
        <f t="shared" si="92"/>
        <v>-5.6994835892085191E-2</v>
      </c>
      <c r="AL87">
        <f t="shared" si="71"/>
        <v>-0.14423182960446057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-1.6222042402598437E-30</v>
      </c>
      <c r="AR87">
        <f t="shared" si="76"/>
        <v>-1.6222188641771691E-30</v>
      </c>
      <c r="AS87">
        <f t="shared" si="77"/>
        <v>-1.0437697021241772E-5</v>
      </c>
      <c r="AT87">
        <f t="shared" si="78"/>
        <v>-6.8192953872112851E-6</v>
      </c>
      <c r="AU87">
        <f t="shared" si="79"/>
        <v>-1.7256992408453059E-5</v>
      </c>
      <c r="AW87">
        <v>84</v>
      </c>
      <c r="AX87">
        <f>IF(Z87&gt;0, (R87*SUMPRODUCT(K87:$K$98, X87:$X$98)-K87*$AZ$3)/Z87, 0)</f>
        <v>-7.434807529382958E+31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</v>
      </c>
      <c r="S88">
        <f t="shared" si="63"/>
        <v>-1.0884299937081464E+33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-0.72697494760312731</v>
      </c>
      <c r="AC88">
        <f t="shared" si="64"/>
        <v>-0.6490847746456494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-9.0838633231397567E-28</v>
      </c>
      <c r="AI88">
        <f t="shared" si="69"/>
        <v>-9.083937866837835E-28</v>
      </c>
      <c r="AJ88">
        <f t="shared" si="70"/>
        <v>-7.789017295747791E-2</v>
      </c>
      <c r="AK88">
        <f t="shared" si="92"/>
        <v>-5.0888246332218917E-2</v>
      </c>
      <c r="AL88">
        <f t="shared" si="71"/>
        <v>-0.12877841928969683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-9.7041290621163325E-32</v>
      </c>
      <c r="AR88">
        <f t="shared" si="76"/>
        <v>-9.7042086958185565E-32</v>
      </c>
      <c r="AS88">
        <f t="shared" si="77"/>
        <v>-8.3208681610664534E-6</v>
      </c>
      <c r="AT88">
        <f t="shared" si="78"/>
        <v>-5.4363005318967507E-6</v>
      </c>
      <c r="AU88">
        <f t="shared" si="79"/>
        <v>-1.3757168692963204E-5</v>
      </c>
      <c r="AW88">
        <v>85</v>
      </c>
      <c r="AX88">
        <f>IF(Z88&gt;0, (R88*SUMPRODUCT(K88:$K$98, X88:$X$98)-K88*$AZ$3)/Z88, 0)</f>
        <v>-1.0884299937081464E+33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-0.6490847746456494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-0.6490847746456494</v>
      </c>
      <c r="AK89">
        <f t="shared" si="92"/>
        <v>-4.5435934225195464E-2</v>
      </c>
      <c r="AL89">
        <f t="shared" si="71"/>
        <v>-0.69452070887084483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-5.6881215874603457E-33</v>
      </c>
      <c r="AR89">
        <f t="shared" si="76"/>
        <v>-5.6881215874603457E-33</v>
      </c>
      <c r="AS89">
        <f t="shared" si="77"/>
        <v>-6.1911221436506363E-5</v>
      </c>
      <c r="AT89">
        <f t="shared" si="78"/>
        <v>-4.3337855005554455E-6</v>
      </c>
      <c r="AU89">
        <f t="shared" si="79"/>
        <v>-6.6245006937061792E-5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10473.954556759132</v>
      </c>
      <c r="AO91" s="6">
        <f t="shared" si="93"/>
        <v>-1047.3954556759134</v>
      </c>
      <c r="AP91" s="6">
        <f t="shared" si="93"/>
        <v>-739.17737917077454</v>
      </c>
      <c r="AQ91" s="6">
        <f t="shared" si="93"/>
        <v>-6075.9676012863893</v>
      </c>
      <c r="AR91" s="6">
        <f t="shared" si="93"/>
        <v>2611.414120626057</v>
      </c>
      <c r="AS91" s="6">
        <f t="shared" si="93"/>
        <v>-1451.8671841971548</v>
      </c>
      <c r="AT91" s="6">
        <f t="shared" si="93"/>
        <v>729.77417548209269</v>
      </c>
      <c r="AU91" s="6">
        <f t="shared" si="93"/>
        <v>1889.3211119109947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26294.222957374455</v>
      </c>
      <c r="K3">
        <v>1</v>
      </c>
      <c r="L3" s="2">
        <v>0</v>
      </c>
      <c r="O3">
        <f>$C$3</f>
        <v>26294.222957374455</v>
      </c>
      <c r="P3">
        <f>O3*C5</f>
        <v>2629.4222957374459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26294.222957374455</v>
      </c>
      <c r="AF3">
        <f t="shared" ref="AF3:AF34" si="4">-$Z3*P3</f>
        <v>-2629.4222957374459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23039.84369093701</v>
      </c>
      <c r="AJ3">
        <f t="shared" ref="AJ3:AJ34" si="8">AB3-AC3</f>
        <v>0</v>
      </c>
      <c r="AL3">
        <f t="shared" ref="AL3:AL34" si="9">SUM(AI3:AK3)</f>
        <v>23039.84369093701</v>
      </c>
      <c r="AN3">
        <f t="shared" ref="AN3:AN34" si="10">AE3*$K3</f>
        <v>26294.222957374455</v>
      </c>
      <c r="AO3">
        <f t="shared" ref="AO3:AO34" si="11">AF3*$K3</f>
        <v>-2629.4222957374459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23039.84369093701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23039.84369093701</v>
      </c>
      <c r="AW3">
        <v>0</v>
      </c>
      <c r="AX3">
        <f>IF(Z3&gt;0, (R3*SUMPRODUCT(K3:$K$98, X3:$X$98)-K3*$AZ$3)/Z3, 0)</f>
        <v>0</v>
      </c>
      <c r="AZ3">
        <f>C6*ABS(SUMPRODUCT(X4:X79, K4:K79))/1</f>
        <v>16226.305417343581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809.15936428774251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799.12780054991345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-799.12780054991345</v>
      </c>
      <c r="AK4">
        <f>G4*SUM(AB4, AE4:AF4)</f>
        <v>0</v>
      </c>
      <c r="AL4">
        <f t="shared" si="9"/>
        <v>-1038.8791005499133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-227.94381061038217</v>
      </c>
      <c r="AR4">
        <f t="shared" si="14"/>
        <v>-227.94381061038217</v>
      </c>
      <c r="AS4">
        <f t="shared" si="15"/>
        <v>-759.7716301102048</v>
      </c>
      <c r="AT4">
        <f t="shared" si="16"/>
        <v>0</v>
      </c>
      <c r="AU4">
        <f t="shared" si="17"/>
        <v>-987.71544072058691</v>
      </c>
      <c r="AW4">
        <v>1</v>
      </c>
      <c r="AX4">
        <f>IF(Z4&gt;0, (R4*SUMPRODUCT(K4:$K$98, X4:$X$98)-K4*$AZ$3)/Z4, 0)</f>
        <v>809.15936428774251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</v>
      </c>
      <c r="S5">
        <f t="shared" si="1"/>
        <v>1397.6039335903524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799.12780054991345</v>
      </c>
      <c r="AC5">
        <f t="shared" si="2"/>
        <v>1362.9592570570112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-251.50847867359587</v>
      </c>
      <c r="AI5">
        <f t="shared" si="7"/>
        <v>-263.69862089038668</v>
      </c>
      <c r="AJ5">
        <f t="shared" si="8"/>
        <v>-563.83145650709776</v>
      </c>
      <c r="AK5">
        <f>G5*SUM(AB5, AE5:AF5)</f>
        <v>3.2764239822546455</v>
      </c>
      <c r="AL5">
        <f t="shared" si="9"/>
        <v>-824.25365341522979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-226.84940811040366</v>
      </c>
      <c r="AR5">
        <f t="shared" si="14"/>
        <v>-237.84437162513049</v>
      </c>
      <c r="AS5">
        <f t="shared" si="15"/>
        <v>-508.55077672611986</v>
      </c>
      <c r="AT5">
        <f t="shared" si="16"/>
        <v>2.9551880120025045</v>
      </c>
      <c r="AU5">
        <f t="shared" si="17"/>
        <v>-743.43996033924782</v>
      </c>
      <c r="AW5">
        <v>2</v>
      </c>
      <c r="AX5">
        <f>IF(Z5&gt;0, (R5*SUMPRODUCT(K5:$K$98, X5:$X$98)-K5*$AZ$3)/Z5, 0)</f>
        <v>1397.6039335903524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</v>
      </c>
      <c r="S6">
        <f t="shared" si="1"/>
        <v>2003.3593683465206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1362.9592570570112</v>
      </c>
      <c r="AC6">
        <f t="shared" si="2"/>
        <v>1926.6514005183708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-374.89329322787864</v>
      </c>
      <c r="AI6">
        <f t="shared" si="7"/>
        <v>-386.91467236084804</v>
      </c>
      <c r="AJ6">
        <f t="shared" si="8"/>
        <v>-563.69214346135959</v>
      </c>
      <c r="AK6">
        <f>G6*SUM(AB6, AE6:AF6)</f>
        <v>9.6770107251047808</v>
      </c>
      <c r="AL6">
        <f t="shared" si="9"/>
        <v>-940.92980509710287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-319.8722891863722</v>
      </c>
      <c r="AR6">
        <f t="shared" si="14"/>
        <v>-330.12935734923968</v>
      </c>
      <c r="AS6">
        <f t="shared" si="15"/>
        <v>-480.96218199282913</v>
      </c>
      <c r="AT6">
        <f t="shared" si="16"/>
        <v>8.2567696702933553</v>
      </c>
      <c r="AU6">
        <f t="shared" si="17"/>
        <v>-802.83476967177546</v>
      </c>
      <c r="AW6">
        <v>3</v>
      </c>
      <c r="AX6">
        <f>IF(Z6&gt;0, (R6*SUMPRODUCT(K6:$K$98, X6:$X$98)-K6*$AZ$3)/Z6, 0)</f>
        <v>2003.3593683465206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</v>
      </c>
      <c r="S7">
        <f t="shared" si="1"/>
        <v>2573.5908282449286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1926.6514005183708</v>
      </c>
      <c r="AC7">
        <f t="shared" si="2"/>
        <v>2437.1063522786626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-512.59295262427838</v>
      </c>
      <c r="AI7">
        <f t="shared" si="7"/>
        <v>-524.43004384684002</v>
      </c>
      <c r="AJ7">
        <f t="shared" si="8"/>
        <v>-510.45495176029181</v>
      </c>
      <c r="AK7">
        <f>G7*SUM(AB7, AE7:AF7)</f>
        <v>26.587789327153516</v>
      </c>
      <c r="AL7">
        <f t="shared" si="9"/>
        <v>-1008.2972062799782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-411.1322948451803</v>
      </c>
      <c r="AR7">
        <f t="shared" si="14"/>
        <v>-420.6263982145465</v>
      </c>
      <c r="AS7">
        <f t="shared" si="15"/>
        <v>-409.41748156674635</v>
      </c>
      <c r="AT7">
        <f t="shared" si="16"/>
        <v>21.325105592985242</v>
      </c>
      <c r="AU7">
        <f t="shared" si="17"/>
        <v>-808.71877418830752</v>
      </c>
      <c r="AW7">
        <v>4</v>
      </c>
      <c r="AX7">
        <f>IF(Z7&gt;0, (R7*SUMPRODUCT(K7:$K$98, X7:$X$98)-K7*$AZ$3)/Z7, 0)</f>
        <v>2573.5908282449286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</v>
      </c>
      <c r="S8">
        <f t="shared" si="1"/>
        <v>3110.2764571912976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2437.1063522786626</v>
      </c>
      <c r="AC8">
        <f t="shared" si="2"/>
        <v>2895.5528206776926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-653.44578766096572</v>
      </c>
      <c r="AI8">
        <f t="shared" si="7"/>
        <v>-665.08282724784419</v>
      </c>
      <c r="AJ8">
        <f t="shared" si="8"/>
        <v>-458.44646839902998</v>
      </c>
      <c r="AK8">
        <f t="shared" ref="AK8:AK39" si="30">G8*SUM(AB8:AB8, AE8:AF8)</f>
        <v>52.641497209219118</v>
      </c>
      <c r="AL8">
        <f t="shared" si="9"/>
        <v>-1070.8877984376552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-489.08666189243212</v>
      </c>
      <c r="AR8">
        <f t="shared" si="14"/>
        <v>-497.79667418928921</v>
      </c>
      <c r="AS8">
        <f t="shared" si="15"/>
        <v>-343.13489675748042</v>
      </c>
      <c r="AT8">
        <f t="shared" si="16"/>
        <v>39.400750044217844</v>
      </c>
      <c r="AU8">
        <f t="shared" si="17"/>
        <v>-801.5308209025518</v>
      </c>
      <c r="AW8">
        <v>5</v>
      </c>
      <c r="AX8">
        <f>IF(Z8&gt;0, (R8*SUMPRODUCT(K8:$K$98, X8:$X$98)-K8*$AZ$3)/Z8, 0)</f>
        <v>3110.2764571912976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</v>
      </c>
      <c r="S9">
        <f t="shared" si="1"/>
        <v>3530.2752691458395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2895.5528206776926</v>
      </c>
      <c r="AC9">
        <f t="shared" si="2"/>
        <v>3225.3416895135542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-803.02499515423347</v>
      </c>
      <c r="AI9">
        <f t="shared" si="7"/>
        <v>-814.44528622084886</v>
      </c>
      <c r="AJ9">
        <f t="shared" si="8"/>
        <v>-329.78886883586165</v>
      </c>
      <c r="AK9">
        <f t="shared" si="30"/>
        <v>64.570827901112551</v>
      </c>
      <c r="AL9">
        <f t="shared" si="9"/>
        <v>-1079.6633271555979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-560.51729038172948</v>
      </c>
      <c r="AR9">
        <f t="shared" si="14"/>
        <v>-568.48873665383519</v>
      </c>
      <c r="AS9">
        <f t="shared" si="15"/>
        <v>-230.19503038311899</v>
      </c>
      <c r="AT9">
        <f t="shared" si="16"/>
        <v>45.070907769047885</v>
      </c>
      <c r="AU9">
        <f t="shared" si="17"/>
        <v>-753.61285926790629</v>
      </c>
      <c r="AW9">
        <v>6</v>
      </c>
      <c r="AX9">
        <f>IF(Z9&gt;0, (R9*SUMPRODUCT(K9:$K$98, X9:$X$98)-K9*$AZ$3)/Z9, 0)</f>
        <v>3530.2752691458395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</v>
      </c>
      <c r="S10">
        <f t="shared" si="1"/>
        <v>3629.5671560520136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3225.3416895135542</v>
      </c>
      <c r="AC10">
        <f t="shared" si="2"/>
        <v>3248.1556179414238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-957.16319070186557</v>
      </c>
      <c r="AI10">
        <f t="shared" si="7"/>
        <v>-968.34963345897711</v>
      </c>
      <c r="AJ10">
        <f t="shared" si="8"/>
        <v>-22.813928427869541</v>
      </c>
      <c r="AK10">
        <f t="shared" si="30"/>
        <v>13.868969264908284</v>
      </c>
      <c r="AL10">
        <f t="shared" si="9"/>
        <v>-977.29459262193836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-633.69711900469042</v>
      </c>
      <c r="AR10">
        <f t="shared" si="14"/>
        <v>-641.10318791326847</v>
      </c>
      <c r="AS10">
        <f t="shared" si="15"/>
        <v>-15.104133608939833</v>
      </c>
      <c r="AT10">
        <f t="shared" si="16"/>
        <v>9.182055841796851</v>
      </c>
      <c r="AU10">
        <f t="shared" si="17"/>
        <v>-647.02526568041139</v>
      </c>
      <c r="AW10">
        <v>7</v>
      </c>
      <c r="AX10">
        <f>IF(Z10&gt;0, (R10*SUMPRODUCT(K10:$K$98, X10:$X$98)-K10*$AZ$3)/Z10, 0)</f>
        <v>3629.5671560520136</v>
      </c>
    </row>
    <row r="11" spans="1:52" x14ac:dyDescent="0.25">
      <c r="A11" t="s">
        <v>33</v>
      </c>
      <c r="C11" s="25">
        <f>AU81</f>
        <v>5476.9944413265066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</v>
      </c>
      <c r="S11">
        <f t="shared" si="1"/>
        <v>3591.6821912359724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3248.1556179414238</v>
      </c>
      <c r="AC11">
        <f t="shared" si="2"/>
        <v>3141.5845916428807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-1128.2921798772184</v>
      </c>
      <c r="AI11">
        <f t="shared" si="7"/>
        <v>-1139.225721684274</v>
      </c>
      <c r="AJ11">
        <f t="shared" si="8"/>
        <v>106.57102629854307</v>
      </c>
      <c r="AK11">
        <f t="shared" si="30"/>
        <v>5.1970489887062783</v>
      </c>
      <c r="AL11">
        <f t="shared" si="9"/>
        <v>-1027.4576463970247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-710.34077469852741</v>
      </c>
      <c r="AR11">
        <f t="shared" si="14"/>
        <v>-717.22422270599998</v>
      </c>
      <c r="AS11">
        <f t="shared" si="15"/>
        <v>67.094097372510504</v>
      </c>
      <c r="AT11">
        <f t="shared" si="16"/>
        <v>3.2719147315064681</v>
      </c>
      <c r="AU11">
        <f t="shared" si="17"/>
        <v>-646.85821060198305</v>
      </c>
      <c r="AW11">
        <v>8</v>
      </c>
      <c r="AX11">
        <f>IF(Z11&gt;0, (R11*SUMPRODUCT(K11:$K$98, X11:$X$98)-K11*$AZ$3)/Z11, 0)</f>
        <v>3591.6821912359724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</v>
      </c>
      <c r="S12">
        <f t="shared" si="1"/>
        <v>3645.0729587644387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3141.5845916428807</v>
      </c>
      <c r="AC12">
        <f t="shared" si="2"/>
        <v>3108.4699220503571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-1314.9761109829126</v>
      </c>
      <c r="AI12">
        <f t="shared" si="7"/>
        <v>-1325.6359453580249</v>
      </c>
      <c r="AJ12">
        <f t="shared" si="8"/>
        <v>33.114669592523569</v>
      </c>
      <c r="AK12">
        <f t="shared" si="30"/>
        <v>65.973276424500497</v>
      </c>
      <c r="AL12">
        <f t="shared" si="9"/>
        <v>-1226.5479993410008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-772.9894361487386</v>
      </c>
      <c r="AR12">
        <f t="shared" si="14"/>
        <v>-779.25566356856439</v>
      </c>
      <c r="AS12">
        <f t="shared" si="15"/>
        <v>19.465973231592187</v>
      </c>
      <c r="AT12">
        <f t="shared" si="16"/>
        <v>38.781423721941806</v>
      </c>
      <c r="AU12">
        <f t="shared" si="17"/>
        <v>-721.00826661503038</v>
      </c>
      <c r="AW12">
        <v>9</v>
      </c>
      <c r="AX12">
        <f>IF(Z12&gt;0, (R12*SUMPRODUCT(K12:$K$98, X12:$X$98)-K12*$AZ$3)/Z12, 0)</f>
        <v>3645.0729587644387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</v>
      </c>
      <c r="S13">
        <f t="shared" si="1"/>
        <v>4049.2778985836617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3108.4699220503571</v>
      </c>
      <c r="AC13">
        <f t="shared" si="2"/>
        <v>3357.4514694619957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-1511.0685336171191</v>
      </c>
      <c r="AI13">
        <f t="shared" si="7"/>
        <v>-1521.4328860817782</v>
      </c>
      <c r="AJ13">
        <f t="shared" si="8"/>
        <v>-248.98154741163853</v>
      </c>
      <c r="AK13">
        <f t="shared" si="30"/>
        <v>217.59289454352501</v>
      </c>
      <c r="AL13">
        <f t="shared" si="9"/>
        <v>-1552.8215389498916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-793.08883312670207</v>
      </c>
      <c r="AR13">
        <f t="shared" si="14"/>
        <v>-798.52859447401431</v>
      </c>
      <c r="AS13">
        <f t="shared" si="15"/>
        <v>-130.67870881679772</v>
      </c>
      <c r="AT13">
        <f t="shared" si="16"/>
        <v>114.20428060737609</v>
      </c>
      <c r="AU13">
        <f t="shared" si="17"/>
        <v>-815.00302268343592</v>
      </c>
      <c r="AW13">
        <v>10</v>
      </c>
      <c r="AX13">
        <f>IF(Z13&gt;0, (R13*SUMPRODUCT(K13:$K$98, X13:$X$98)-K13*$AZ$3)/Z13, 0)</f>
        <v>4049.2778985836617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</v>
      </c>
      <c r="S14">
        <f t="shared" si="1"/>
        <v>4326.3804698424474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3357.4514694619957</v>
      </c>
      <c r="AC14">
        <f t="shared" si="2"/>
        <v>3476.8367287999145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-1722.0337624954907</v>
      </c>
      <c r="AI14">
        <f t="shared" si="7"/>
        <v>-1732.0792172151912</v>
      </c>
      <c r="AJ14">
        <f t="shared" si="8"/>
        <v>-119.3852593379188</v>
      </c>
      <c r="AK14">
        <f t="shared" si="30"/>
        <v>235.02160286233971</v>
      </c>
      <c r="AL14">
        <f t="shared" si="9"/>
        <v>-1616.4428736907703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-806.97728894126612</v>
      </c>
      <c r="AR14">
        <f t="shared" si="14"/>
        <v>-811.68477725679065</v>
      </c>
      <c r="AS14">
        <f t="shared" si="15"/>
        <v>-55.946169592198089</v>
      </c>
      <c r="AT14">
        <f t="shared" si="16"/>
        <v>110.13552698620707</v>
      </c>
      <c r="AU14">
        <f t="shared" si="17"/>
        <v>-757.49541986278166</v>
      </c>
      <c r="AW14">
        <v>11</v>
      </c>
      <c r="AX14">
        <f>IF(Z14&gt;0, (R14*SUMPRODUCT(K14:$K$98, X14:$X$98)-K14*$AZ$3)/Z14, 0)</f>
        <v>4326.3804698424474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</v>
      </c>
      <c r="S15">
        <f t="shared" si="1"/>
        <v>4489.6604229965442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3476.8367287999145</v>
      </c>
      <c r="AC15">
        <f t="shared" si="2"/>
        <v>3484.5684509877724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-1946.8163574053572</v>
      </c>
      <c r="AI15">
        <f t="shared" si="7"/>
        <v>-1956.518005533185</v>
      </c>
      <c r="AJ15">
        <f t="shared" si="8"/>
        <v>-7.7317221878579403</v>
      </c>
      <c r="AK15">
        <f t="shared" si="30"/>
        <v>243.37857101599403</v>
      </c>
      <c r="AL15">
        <f t="shared" si="9"/>
        <v>-1720.8711567050489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-814.56662941091929</v>
      </c>
      <c r="AR15">
        <f t="shared" si="14"/>
        <v>-818.62589200400112</v>
      </c>
      <c r="AS15">
        <f t="shared" si="15"/>
        <v>-3.235026692758427</v>
      </c>
      <c r="AT15">
        <f t="shared" si="16"/>
        <v>101.83192755148296</v>
      </c>
      <c r="AU15">
        <f t="shared" si="17"/>
        <v>-720.02899114527656</v>
      </c>
      <c r="AW15">
        <v>12</v>
      </c>
      <c r="AX15">
        <f>IF(Z15&gt;0, (R15*SUMPRODUCT(K15:$K$98, X15:$X$98)-K15*$AZ$3)/Z15, 0)</f>
        <v>4489.6604229965442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</v>
      </c>
      <c r="S16">
        <f t="shared" si="1"/>
        <v>4549.4768644746127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3484.5684509877724</v>
      </c>
      <c r="AC16">
        <f t="shared" si="2"/>
        <v>3397.4205815135756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-2159.8829675553379</v>
      </c>
      <c r="AI16">
        <f t="shared" si="7"/>
        <v>-2169.2176138309433</v>
      </c>
      <c r="AJ16">
        <f t="shared" si="8"/>
        <v>87.147869474196796</v>
      </c>
      <c r="AK16">
        <f t="shared" si="30"/>
        <v>243.91979156914408</v>
      </c>
      <c r="AL16">
        <f t="shared" si="9"/>
        <v>-1838.1499527876024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-806.88905528068381</v>
      </c>
      <c r="AR16">
        <f t="shared" si="14"/>
        <v>-810.37629233373002</v>
      </c>
      <c r="AS16">
        <f t="shared" si="15"/>
        <v>32.556700120353796</v>
      </c>
      <c r="AT16">
        <f t="shared" si="16"/>
        <v>91.123553053550054</v>
      </c>
      <c r="AU16">
        <f t="shared" si="17"/>
        <v>-686.69603915982623</v>
      </c>
      <c r="AW16">
        <v>13</v>
      </c>
      <c r="AX16">
        <f>IF(Z16&gt;0, (R16*SUMPRODUCT(K16:$K$98, X16:$X$98)-K16*$AZ$3)/Z16, 0)</f>
        <v>4549.4768644746127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</v>
      </c>
      <c r="S17">
        <f t="shared" si="1"/>
        <v>4527.4150038924163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3397.4205815135756</v>
      </c>
      <c r="AC17">
        <f t="shared" si="2"/>
        <v>3240.0125618906777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-2366.1049908196082</v>
      </c>
      <c r="AI17">
        <f t="shared" si="7"/>
        <v>-2375.0505275086048</v>
      </c>
      <c r="AJ17">
        <f t="shared" si="8"/>
        <v>157.40801962289788</v>
      </c>
      <c r="AK17">
        <f t="shared" si="30"/>
        <v>237.81944070595031</v>
      </c>
      <c r="AL17">
        <f t="shared" si="9"/>
        <v>-1979.8230671797567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-789.22274684395006</v>
      </c>
      <c r="AR17">
        <f t="shared" si="14"/>
        <v>-792.20656246712645</v>
      </c>
      <c r="AS17">
        <f t="shared" si="15"/>
        <v>52.504005572050772</v>
      </c>
      <c r="AT17">
        <f t="shared" si="16"/>
        <v>79.325521468861851</v>
      </c>
      <c r="AU17">
        <f t="shared" si="17"/>
        <v>-660.37703542621387</v>
      </c>
      <c r="AW17">
        <v>14</v>
      </c>
      <c r="AX17">
        <f>IF(Z17&gt;0, (R17*SUMPRODUCT(K17:$K$98, X17:$X$98)-K17*$AZ$3)/Z17, 0)</f>
        <v>4527.4150038924163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</v>
      </c>
      <c r="S18">
        <f t="shared" si="1"/>
        <v>4438.8004665734416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3240.0125618906777</v>
      </c>
      <c r="AC18">
        <f t="shared" si="2"/>
        <v>3030.6835968840351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-2571.5649158349356</v>
      </c>
      <c r="AI18">
        <f t="shared" si="7"/>
        <v>-2580.0995515425629</v>
      </c>
      <c r="AJ18">
        <f t="shared" si="8"/>
        <v>209.32896500664265</v>
      </c>
      <c r="AK18">
        <f t="shared" si="30"/>
        <v>226.80087933234745</v>
      </c>
      <c r="AL18">
        <f t="shared" si="9"/>
        <v>-2143.9697072035729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-765.85235410897667</v>
      </c>
      <c r="AR18">
        <f t="shared" si="14"/>
        <v>-768.39410244591363</v>
      </c>
      <c r="AS18">
        <f t="shared" si="15"/>
        <v>62.341448060035376</v>
      </c>
      <c r="AT18">
        <f t="shared" si="16"/>
        <v>67.544858106087773</v>
      </c>
      <c r="AU18">
        <f t="shared" si="17"/>
        <v>-638.50779627979057</v>
      </c>
      <c r="AW18">
        <v>15</v>
      </c>
      <c r="AX18">
        <f>IF(Z18&gt;0, (R18*SUMPRODUCT(K18:$K$98, X18:$X$98)-K18*$AZ$3)/Z18, 0)</f>
        <v>4438.8004665734416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</v>
      </c>
      <c r="S19">
        <f t="shared" si="1"/>
        <v>4294.5348556049821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3030.6835968840351</v>
      </c>
      <c r="AC19">
        <f t="shared" si="2"/>
        <v>2782.5935479869404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-2800.4863329672212</v>
      </c>
      <c r="AI19">
        <f t="shared" si="7"/>
        <v>-2808.5855615261512</v>
      </c>
      <c r="AJ19">
        <f t="shared" si="8"/>
        <v>248.09004889709468</v>
      </c>
      <c r="AK19">
        <f t="shared" si="30"/>
        <v>212.14785178188248</v>
      </c>
      <c r="AL19">
        <f t="shared" si="9"/>
        <v>-2348.3476608471742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-744.66851930531061</v>
      </c>
      <c r="AR19">
        <f t="shared" si="14"/>
        <v>-746.82215971679705</v>
      </c>
      <c r="AS19">
        <f t="shared" si="15"/>
        <v>65.968845193698002</v>
      </c>
      <c r="AT19">
        <f t="shared" si="16"/>
        <v>56.411568519540431</v>
      </c>
      <c r="AU19">
        <f t="shared" si="17"/>
        <v>-624.44174600355859</v>
      </c>
      <c r="AW19">
        <v>16</v>
      </c>
      <c r="AX19">
        <f>IF(Z19&gt;0, (R19*SUMPRODUCT(K19:$K$98, X19:$X$98)-K19*$AZ$3)/Z19, 0)</f>
        <v>4294.5348556049821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</v>
      </c>
      <c r="S20">
        <f t="shared" si="1"/>
        <v>4089.5159361645142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2782.5935479869404</v>
      </c>
      <c r="AC20">
        <f t="shared" si="2"/>
        <v>2500.2128011922368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-3008.7570829700221</v>
      </c>
      <c r="AI20">
        <f t="shared" si="7"/>
        <v>-3016.3992246079915</v>
      </c>
      <c r="AJ20">
        <f t="shared" si="8"/>
        <v>282.38074679470355</v>
      </c>
      <c r="AK20">
        <f t="shared" si="30"/>
        <v>194.78154835908583</v>
      </c>
      <c r="AL20">
        <f t="shared" si="9"/>
        <v>-2539.2369294542023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-714.32958917491487</v>
      </c>
      <c r="AR20">
        <f t="shared" si="14"/>
        <v>-716.14396226856411</v>
      </c>
      <c r="AS20">
        <f t="shared" si="15"/>
        <v>67.041943661882542</v>
      </c>
      <c r="AT20">
        <f t="shared" si="16"/>
        <v>46.244419067840681</v>
      </c>
      <c r="AU20">
        <f t="shared" si="17"/>
        <v>-602.85759953884087</v>
      </c>
      <c r="AW20">
        <v>17</v>
      </c>
      <c r="AX20">
        <f>IF(Z20&gt;0, (R20*SUMPRODUCT(K20:$K$98, X20:$X$98)-K20*$AZ$3)/Z20, 0)</f>
        <v>4089.5159361645142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</v>
      </c>
      <c r="S21">
        <f t="shared" si="1"/>
        <v>3833.271165862152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2500.2128011922368</v>
      </c>
      <c r="AC21">
        <f t="shared" si="2"/>
        <v>2198.6401517589397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-3169.0015377713135</v>
      </c>
      <c r="AI21">
        <f t="shared" si="7"/>
        <v>-3176.1711328006818</v>
      </c>
      <c r="AJ21">
        <f t="shared" si="8"/>
        <v>301.5726494332971</v>
      </c>
      <c r="AK21">
        <f t="shared" si="30"/>
        <v>175.01489608345659</v>
      </c>
      <c r="AL21">
        <f t="shared" si="9"/>
        <v>-2699.583587283928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-671.7627863748877</v>
      </c>
      <c r="AR21">
        <f t="shared" si="14"/>
        <v>-673.28259224329861</v>
      </c>
      <c r="AS21">
        <f t="shared" si="15"/>
        <v>63.927164712025501</v>
      </c>
      <c r="AT21">
        <f t="shared" si="16"/>
        <v>37.099538403132954</v>
      </c>
      <c r="AU21">
        <f t="shared" si="17"/>
        <v>-572.2558891281401</v>
      </c>
      <c r="AW21">
        <v>18</v>
      </c>
      <c r="AX21">
        <f>IF(Z21&gt;0, (R21*SUMPRODUCT(K21:$K$98, X21:$X$98)-K21*$AZ$3)/Z21, 0)</f>
        <v>3833.271165862152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</v>
      </c>
      <c r="S22">
        <f t="shared" si="1"/>
        <v>3544.841527048678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2198.6401517589397</v>
      </c>
      <c r="AC22">
        <f t="shared" si="2"/>
        <v>1895.4103472962079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-3313.6557623769677</v>
      </c>
      <c r="AI22">
        <f t="shared" si="7"/>
        <v>-3320.3394544857451</v>
      </c>
      <c r="AJ22">
        <f t="shared" si="8"/>
        <v>303.22980446273186</v>
      </c>
      <c r="AK22">
        <f t="shared" si="30"/>
        <v>153.9048106231258</v>
      </c>
      <c r="AL22">
        <f t="shared" si="9"/>
        <v>-2863.2048393998875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-627.16650922165843</v>
      </c>
      <c r="AR22">
        <f t="shared" si="14"/>
        <v>-628.43151323811901</v>
      </c>
      <c r="AS22">
        <f t="shared" si="15"/>
        <v>57.39147080879637</v>
      </c>
      <c r="AT22">
        <f t="shared" si="16"/>
        <v>29.129140065438541</v>
      </c>
      <c r="AU22">
        <f t="shared" si="17"/>
        <v>-541.91090236388402</v>
      </c>
      <c r="AW22">
        <v>19</v>
      </c>
      <c r="AX22">
        <f>IF(Z22&gt;0, (R22*SUMPRODUCT(K22:$K$98, X22:$X$98)-K22*$AZ$3)/Z22, 0)</f>
        <v>3544.841527048678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</v>
      </c>
      <c r="S23">
        <f t="shared" si="1"/>
        <v>3226.3288342980641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1895.4103472962079</v>
      </c>
      <c r="AC23">
        <f t="shared" si="2"/>
        <v>1597.2911433532604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-3426.8333167062769</v>
      </c>
      <c r="AI23">
        <f t="shared" si="7"/>
        <v>-3433.0218177293787</v>
      </c>
      <c r="AJ23">
        <f t="shared" si="8"/>
        <v>298.11920394294748</v>
      </c>
      <c r="AK23">
        <f t="shared" si="30"/>
        <v>132.67872431073457</v>
      </c>
      <c r="AL23">
        <f t="shared" si="9"/>
        <v>-3002.2238894756965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-579.09581566252916</v>
      </c>
      <c r="AR23">
        <f t="shared" si="14"/>
        <v>-580.14160187869277</v>
      </c>
      <c r="AS23">
        <f t="shared" si="15"/>
        <v>50.378751347596534</v>
      </c>
      <c r="AT23">
        <f t="shared" si="16"/>
        <v>22.42119384716321</v>
      </c>
      <c r="AU23">
        <f t="shared" si="17"/>
        <v>-507.34165668393297</v>
      </c>
      <c r="AW23">
        <v>20</v>
      </c>
      <c r="AX23">
        <f>IF(Z23&gt;0, (R23*SUMPRODUCT(K23:$K$98, X23:$X$98)-K23*$AZ$3)/Z23, 0)</f>
        <v>3226.3288342980641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</v>
      </c>
      <c r="S24">
        <f t="shared" si="1"/>
        <v>2884.0076409849357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1597.2911433532604</v>
      </c>
      <c r="AC24">
        <f t="shared" si="2"/>
        <v>1311.9875645467237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-3521.108112548181</v>
      </c>
      <c r="AI24">
        <f t="shared" si="7"/>
        <v>-3526.7945900469831</v>
      </c>
      <c r="AJ24">
        <f t="shared" si="8"/>
        <v>285.30357880653673</v>
      </c>
      <c r="AK24">
        <f t="shared" si="30"/>
        <v>111.81038003472824</v>
      </c>
      <c r="AL24">
        <f t="shared" si="9"/>
        <v>-3129.6806312057183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-531.27427038505323</v>
      </c>
      <c r="AR24">
        <f t="shared" si="14"/>
        <v>-532.13226141732821</v>
      </c>
      <c r="AS24">
        <f t="shared" si="15"/>
        <v>43.047371970352486</v>
      </c>
      <c r="AT24">
        <f t="shared" si="16"/>
        <v>16.870251118599512</v>
      </c>
      <c r="AU24">
        <f t="shared" si="17"/>
        <v>-472.21463832837622</v>
      </c>
      <c r="AW24">
        <v>21</v>
      </c>
      <c r="AX24">
        <f>IF(Z24&gt;0, (R24*SUMPRODUCT(K24:$K$98, X24:$X$98)-K24*$AZ$3)/Z24, 0)</f>
        <v>2884.0076409849357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</v>
      </c>
      <c r="S25">
        <f t="shared" si="1"/>
        <v>2517.4189775072946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1311.9875645467237</v>
      </c>
      <c r="AC25">
        <f t="shared" si="2"/>
        <v>1043.0277913545206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-3604.4743450296846</v>
      </c>
      <c r="AI25">
        <f t="shared" si="7"/>
        <v>-3609.6533984603698</v>
      </c>
      <c r="AJ25">
        <f t="shared" si="8"/>
        <v>268.9597731922031</v>
      </c>
      <c r="AK25">
        <f t="shared" si="30"/>
        <v>91.839129518270667</v>
      </c>
      <c r="AL25">
        <f t="shared" si="9"/>
        <v>-3248.8544957498962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-485.58284995793474</v>
      </c>
      <c r="AR25">
        <f t="shared" si="14"/>
        <v>-486.28055488914731</v>
      </c>
      <c r="AS25">
        <f t="shared" si="15"/>
        <v>36.233370164168598</v>
      </c>
      <c r="AT25">
        <f t="shared" si="16"/>
        <v>12.372263464888247</v>
      </c>
      <c r="AU25">
        <f t="shared" si="17"/>
        <v>-437.67492126009051</v>
      </c>
      <c r="AW25">
        <v>22</v>
      </c>
      <c r="AX25">
        <f>IF(Z25&gt;0, (R25*SUMPRODUCT(K25:$K$98, X25:$X$98)-K25*$AZ$3)/Z25, 0)</f>
        <v>2517.4189775072946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</v>
      </c>
      <c r="S26">
        <f t="shared" si="1"/>
        <v>2118.0846161724849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1043.0277913545206</v>
      </c>
      <c r="AC26">
        <f t="shared" si="2"/>
        <v>791.65431389020216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-3642.1500176182676</v>
      </c>
      <c r="AI26">
        <f t="shared" si="7"/>
        <v>-3646.8220117624437</v>
      </c>
      <c r="AJ26">
        <f t="shared" si="8"/>
        <v>251.3734774643184</v>
      </c>
      <c r="AK26">
        <f t="shared" si="30"/>
        <v>73.011945394816451</v>
      </c>
      <c r="AL26">
        <f t="shared" si="9"/>
        <v>-3322.4365889033088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-438.08784984936932</v>
      </c>
      <c r="AR26">
        <f t="shared" si="14"/>
        <v>-438.64981019126355</v>
      </c>
      <c r="AS26">
        <f t="shared" si="15"/>
        <v>30.235895204425422</v>
      </c>
      <c r="AT26">
        <f t="shared" si="16"/>
        <v>8.782078172675396</v>
      </c>
      <c r="AU26">
        <f t="shared" si="17"/>
        <v>-399.63183681416274</v>
      </c>
      <c r="AW26">
        <v>23</v>
      </c>
      <c r="AX26">
        <f>IF(Z26&gt;0, (R26*SUMPRODUCT(K26:$K$98, X26:$X$98)-K26*$AZ$3)/Z26, 0)</f>
        <v>2118.0846161724849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</v>
      </c>
      <c r="S27">
        <f t="shared" si="1"/>
        <v>1686.0741981099839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791.65431389020216</v>
      </c>
      <c r="AC27">
        <f t="shared" si="2"/>
        <v>562.68197519584646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-3629.879649774532</v>
      </c>
      <c r="AI27">
        <f t="shared" si="7"/>
        <v>-3634.0511890210446</v>
      </c>
      <c r="AJ27">
        <f t="shared" si="8"/>
        <v>228.9723386943557</v>
      </c>
      <c r="AK27">
        <f t="shared" si="30"/>
        <v>55.415801972314156</v>
      </c>
      <c r="AL27">
        <f t="shared" si="9"/>
        <v>-3349.663048354375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-389.83208585817653</v>
      </c>
      <c r="AR27">
        <f t="shared" si="14"/>
        <v>-390.28008964965437</v>
      </c>
      <c r="AS27">
        <f t="shared" si="15"/>
        <v>24.590557541650156</v>
      </c>
      <c r="AT27">
        <f t="shared" si="16"/>
        <v>5.9513977753264431</v>
      </c>
      <c r="AU27">
        <f t="shared" si="17"/>
        <v>-359.73813433267776</v>
      </c>
      <c r="AW27">
        <v>24</v>
      </c>
      <c r="AX27">
        <f>IF(Z27&gt;0, (R27*SUMPRODUCT(K27:$K$98, X27:$X$98)-K27*$AZ$3)/Z27, 0)</f>
        <v>1686.0741981099839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</v>
      </c>
      <c r="S28">
        <f t="shared" si="1"/>
        <v>1220.8659439183386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562.68197519584646</v>
      </c>
      <c r="AC28">
        <f t="shared" si="2"/>
        <v>359.56016715464716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-3587.3501825958788</v>
      </c>
      <c r="AI28">
        <f t="shared" si="7"/>
        <v>-3591.0315876771019</v>
      </c>
      <c r="AJ28">
        <f t="shared" si="8"/>
        <v>203.1218080411993</v>
      </c>
      <c r="AK28">
        <f t="shared" si="30"/>
        <v>39.387738263709259</v>
      </c>
      <c r="AL28">
        <f t="shared" si="9"/>
        <v>-3348.5220413721936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-343.98626797249091</v>
      </c>
      <c r="AR28">
        <f t="shared" si="14"/>
        <v>-344.33927304038997</v>
      </c>
      <c r="AS28">
        <f t="shared" si="15"/>
        <v>19.477081727593347</v>
      </c>
      <c r="AT28">
        <f t="shared" si="16"/>
        <v>3.7768381673311899</v>
      </c>
      <c r="AU28">
        <f t="shared" si="17"/>
        <v>-321.08535314546543</v>
      </c>
      <c r="AW28">
        <v>25</v>
      </c>
      <c r="AX28">
        <f>IF(Z28&gt;0, (R28*SUMPRODUCT(K28:$K$98, X28:$X$98)-K28*$AZ$3)/Z28, 0)</f>
        <v>1220.8659439183386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</v>
      </c>
      <c r="S29">
        <f t="shared" si="1"/>
        <v>710.74480939430123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359.56016715464716</v>
      </c>
      <c r="AC29">
        <f t="shared" si="2"/>
        <v>182.27950437588606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-3510.4622464616432</v>
      </c>
      <c r="AI29">
        <f t="shared" si="7"/>
        <v>-3513.6680297112462</v>
      </c>
      <c r="AJ29">
        <f t="shared" si="8"/>
        <v>177.2806627787611</v>
      </c>
      <c r="AK29">
        <f t="shared" si="30"/>
        <v>25.169211700825304</v>
      </c>
      <c r="AL29">
        <f t="shared" si="9"/>
        <v>-3311.2181552316597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-300.5478440996074</v>
      </c>
      <c r="AR29">
        <f t="shared" si="14"/>
        <v>-300.82230688446998</v>
      </c>
      <c r="AS29">
        <f t="shared" si="15"/>
        <v>15.177864696425909</v>
      </c>
      <c r="AT29">
        <f t="shared" si="16"/>
        <v>2.1548593271425491</v>
      </c>
      <c r="AU29">
        <f t="shared" si="17"/>
        <v>-283.48958286090152</v>
      </c>
      <c r="AW29">
        <v>26</v>
      </c>
      <c r="AX29">
        <f>IF(Z29&gt;0, (R29*SUMPRODUCT(K29:$K$98, X29:$X$98)-K29*$AZ$3)/Z29, 0)</f>
        <v>710.74480939430123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</v>
      </c>
      <c r="S30">
        <f t="shared" si="1"/>
        <v>139.04829856171352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182.27950437588606</v>
      </c>
      <c r="AC30">
        <f t="shared" si="2"/>
        <v>30.57595062782298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-3400.3572637333523</v>
      </c>
      <c r="AI30">
        <f t="shared" si="7"/>
        <v>-3403.1059444924927</v>
      </c>
      <c r="AJ30">
        <f t="shared" si="8"/>
        <v>151.70355374806309</v>
      </c>
      <c r="AK30">
        <f t="shared" si="30"/>
        <v>12.759565306312025</v>
      </c>
      <c r="AL30">
        <f t="shared" si="9"/>
        <v>-3238.6428254381176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-259.92965889056495</v>
      </c>
      <c r="AR30">
        <f t="shared" si="14"/>
        <v>-260.13977318053753</v>
      </c>
      <c r="AS30">
        <f t="shared" si="15"/>
        <v>11.596502931849782</v>
      </c>
      <c r="AT30">
        <f t="shared" si="16"/>
        <v>0.97536499856494208</v>
      </c>
      <c r="AU30">
        <f t="shared" si="17"/>
        <v>-247.56790525012281</v>
      </c>
      <c r="AW30">
        <v>27</v>
      </c>
      <c r="AX30">
        <f>IF(Z30&gt;0, (R30*SUMPRODUCT(K30:$K$98, X30:$X$98)-K30*$AZ$3)/Z30, 0)</f>
        <v>139.04829856171352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</v>
      </c>
      <c r="S31">
        <f t="shared" si="1"/>
        <v>-520.98831800881419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30.57595062782298</v>
      </c>
      <c r="AC31">
        <f t="shared" si="2"/>
        <v>-96.457020448863219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-3255.3129788814454</v>
      </c>
      <c r="AI31">
        <f t="shared" si="7"/>
        <v>-3257.6272587106341</v>
      </c>
      <c r="AJ31">
        <f t="shared" si="8"/>
        <v>127.0329710766862</v>
      </c>
      <c r="AK31">
        <f t="shared" si="30"/>
        <v>2.1403165439476086</v>
      </c>
      <c r="AL31">
        <f t="shared" si="9"/>
        <v>-3128.4539710900003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-222.18053831099166</v>
      </c>
      <c r="AR31">
        <f t="shared" si="14"/>
        <v>-222.33849176787498</v>
      </c>
      <c r="AS31">
        <f t="shared" si="15"/>
        <v>8.6702120748957547</v>
      </c>
      <c r="AT31">
        <f t="shared" si="16"/>
        <v>0.146080172620944</v>
      </c>
      <c r="AU31">
        <f t="shared" si="17"/>
        <v>-213.52219952035827</v>
      </c>
      <c r="AW31">
        <v>28</v>
      </c>
      <c r="AX31">
        <f>IF(Z31&gt;0, (R31*SUMPRODUCT(K31:$K$98, X31:$X$98)-K31*$AZ$3)/Z31, 0)</f>
        <v>-520.98831800881419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</v>
      </c>
      <c r="S32">
        <f t="shared" si="1"/>
        <v>-1310.6180331766036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-96.457020448863219</v>
      </c>
      <c r="AC32">
        <f t="shared" si="2"/>
        <v>-199.97980178317755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-3070.6611638063259</v>
      </c>
      <c r="AI32">
        <f t="shared" si="7"/>
        <v>-3072.5684681917469</v>
      </c>
      <c r="AJ32">
        <f t="shared" si="8"/>
        <v>103.52278133431433</v>
      </c>
      <c r="AK32">
        <f t="shared" si="30"/>
        <v>-6.7519914314204259</v>
      </c>
      <c r="AL32">
        <f t="shared" si="9"/>
        <v>-2975.7976782888527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-187.1229857738731</v>
      </c>
      <c r="AR32">
        <f t="shared" si="14"/>
        <v>-187.23921497414642</v>
      </c>
      <c r="AS32">
        <f t="shared" si="15"/>
        <v>6.308573595557573</v>
      </c>
      <c r="AT32">
        <f t="shared" si="16"/>
        <v>-0.41145952912657036</v>
      </c>
      <c r="AU32">
        <f t="shared" si="17"/>
        <v>-181.34210090771541</v>
      </c>
      <c r="AW32">
        <v>29</v>
      </c>
      <c r="AX32">
        <f>IF(Z32&gt;0, (R32*SUMPRODUCT(K32:$K$98, X32:$X$98)-K32*$AZ$3)/Z32, 0)</f>
        <v>-1310.6180331766036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</v>
      </c>
      <c r="S33">
        <f t="shared" si="1"/>
        <v>-2294.9153297642697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-199.97980178317755</v>
      </c>
      <c r="AC33">
        <f t="shared" si="2"/>
        <v>-281.15836168501664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-2854.489732916189</v>
      </c>
      <c r="AI33">
        <f t="shared" si="7"/>
        <v>-2856.0211530411416</v>
      </c>
      <c r="AJ33">
        <f t="shared" si="8"/>
        <v>81.178559901839094</v>
      </c>
      <c r="AK33">
        <f t="shared" si="30"/>
        <v>-13.998586124822429</v>
      </c>
      <c r="AL33">
        <f t="shared" si="9"/>
        <v>-2788.841179264125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-155.31224768115268</v>
      </c>
      <c r="AR33">
        <f t="shared" si="14"/>
        <v>-155.39557196114845</v>
      </c>
      <c r="AS33">
        <f t="shared" si="15"/>
        <v>4.4169101245963072</v>
      </c>
      <c r="AT33">
        <f t="shared" si="16"/>
        <v>-0.76166042929964328</v>
      </c>
      <c r="AU33">
        <f t="shared" si="17"/>
        <v>-151.7403222658518</v>
      </c>
      <c r="AW33">
        <v>30</v>
      </c>
      <c r="AX33">
        <f>IF(Z33&gt;0, (R33*SUMPRODUCT(K33:$K$98, X33:$X$98)-K33*$AZ$3)/Z33, 0)</f>
        <v>-2294.9153297642697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</v>
      </c>
      <c r="S34">
        <f t="shared" si="1"/>
        <v>-3584.7307385286258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-281.15836168501664</v>
      </c>
      <c r="AC34">
        <f t="shared" si="2"/>
        <v>-341.87737198042538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-2591.8027155016989</v>
      </c>
      <c r="AI34">
        <f t="shared" si="7"/>
        <v>-2592.9948460859641</v>
      </c>
      <c r="AJ34">
        <f t="shared" si="8"/>
        <v>60.719010295408737</v>
      </c>
      <c r="AK34">
        <f t="shared" si="30"/>
        <v>-19.681085317951165</v>
      </c>
      <c r="AL34">
        <f t="shared" si="9"/>
        <v>-2551.9569211085068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-125.9102648542636</v>
      </c>
      <c r="AR34">
        <f t="shared" si="14"/>
        <v>-125.96817878293878</v>
      </c>
      <c r="AS34">
        <f t="shared" si="15"/>
        <v>2.9497409745956649</v>
      </c>
      <c r="AT34">
        <f t="shared" si="16"/>
        <v>-0.95611083751909343</v>
      </c>
      <c r="AU34">
        <f t="shared" si="17"/>
        <v>-123.97454864586221</v>
      </c>
      <c r="AW34">
        <v>31</v>
      </c>
      <c r="AX34">
        <f>IF(Z34&gt;0, (R34*SUMPRODUCT(K34:$K$98, X34:$X$98)-K34*$AZ$3)/Z34, 0)</f>
        <v>-3584.7307385286258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-5356.7323969026838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-341.87737198042538</v>
      </c>
      <c r="AC35">
        <f t="shared" ref="AC35:AC66" si="33">S35*Z35</f>
        <v>-383.32938916884603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-2285.6440065965571</v>
      </c>
      <c r="AI35">
        <f t="shared" ref="AI35:AI66" si="38">SUM(AE35:AH35)</f>
        <v>-2286.5385103741551</v>
      </c>
      <c r="AJ35">
        <f t="shared" ref="AJ35:AJ66" si="39">AB35-AC35</f>
        <v>41.452017188420655</v>
      </c>
      <c r="AK35">
        <f t="shared" si="30"/>
        <v>-23.931416038629777</v>
      </c>
      <c r="AL35">
        <f t="shared" ref="AL35:AL66" si="40">SUM(AI35:AK35)</f>
        <v>-2269.0179092243643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-99.140193767680884</v>
      </c>
      <c r="AR35">
        <f t="shared" ref="AR35:AR66" si="45">AI35*$K35</f>
        <v>-99.17899301969959</v>
      </c>
      <c r="AS35">
        <f t="shared" ref="AS35:AS66" si="46">AJ35*$K35</f>
        <v>1.7979882275020651</v>
      </c>
      <c r="AT35">
        <f t="shared" ref="AT35:AT66" si="47">AK35*$K35</f>
        <v>-1.0380292015542767</v>
      </c>
      <c r="AU35">
        <f t="shared" ref="AU35:AU66" si="48">AL35*$K35</f>
        <v>-98.419033993751796</v>
      </c>
      <c r="AW35">
        <v>32</v>
      </c>
      <c r="AX35">
        <f>IF(Z35&gt;0, (R35*SUMPRODUCT(K35:$K$98, X35:$X$98)-K35*$AZ$3)/Z35, 0)</f>
        <v>-5356.7323969026838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</v>
      </c>
      <c r="S36">
        <f t="shared" si="32"/>
        <v>-7923.905605481993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-383.32938916884603</v>
      </c>
      <c r="AC36">
        <f t="shared" si="33"/>
        <v>-407.06043323488137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-1947.3512614164974</v>
      </c>
      <c r="AI36">
        <f t="shared" si="38"/>
        <v>-1947.9934012486424</v>
      </c>
      <c r="AJ36">
        <f t="shared" si="39"/>
        <v>23.731044066035338</v>
      </c>
      <c r="AK36">
        <f t="shared" si="30"/>
        <v>-26.833057241819226</v>
      </c>
      <c r="AL36">
        <f t="shared" si="40"/>
        <v>-1951.0954144244263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-75.416686576151264</v>
      </c>
      <c r="AR36">
        <f t="shared" si="45"/>
        <v>-75.441555257738642</v>
      </c>
      <c r="AS36">
        <f t="shared" si="46"/>
        <v>0.91905181561912308</v>
      </c>
      <c r="AT36">
        <f t="shared" si="47"/>
        <v>-1.0391860513209117</v>
      </c>
      <c r="AU36">
        <f t="shared" si="48"/>
        <v>-75.561689493440426</v>
      </c>
      <c r="AW36">
        <v>33</v>
      </c>
      <c r="AX36">
        <f>IF(Z36&gt;0, (R36*SUMPRODUCT(K36:$K$98, X36:$X$98)-K36*$AZ$3)/Z36, 0)</f>
        <v>-7923.905605481993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</v>
      </c>
      <c r="S37">
        <f t="shared" si="32"/>
        <v>-11856.929648043433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-407.06043323488137</v>
      </c>
      <c r="AC37">
        <f t="shared" si="33"/>
        <v>-415.14752186313478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-1584.4403515758454</v>
      </c>
      <c r="AI37">
        <f t="shared" si="38"/>
        <v>-1584.8780149657218</v>
      </c>
      <c r="AJ37">
        <f t="shared" si="39"/>
        <v>8.0870886282534116</v>
      </c>
      <c r="AK37">
        <f t="shared" si="30"/>
        <v>-28.494230326441699</v>
      </c>
      <c r="AL37">
        <f t="shared" si="40"/>
        <v>-1605.2851566639101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-54.787441903853498</v>
      </c>
      <c r="AR37">
        <f t="shared" si="45"/>
        <v>-54.802575611804357</v>
      </c>
      <c r="AS37">
        <f t="shared" si="46"/>
        <v>0.27963873676347656</v>
      </c>
      <c r="AT37">
        <f t="shared" si="47"/>
        <v>-0.98528542715558054</v>
      </c>
      <c r="AU37">
        <f t="shared" si="48"/>
        <v>-55.508222302196458</v>
      </c>
      <c r="AW37">
        <v>34</v>
      </c>
      <c r="AX37">
        <f>IF(Z37&gt;0, (R37*SUMPRODUCT(K37:$K$98, X37:$X$98)-K37*$AZ$3)/Z37, 0)</f>
        <v>-11856.929648043433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</v>
      </c>
      <c r="S38">
        <f t="shared" si="32"/>
        <v>-18255.415267853376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-415.14752186313478</v>
      </c>
      <c r="AC38">
        <f t="shared" si="33"/>
        <v>-409.81925131350818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-1221.3752371539201</v>
      </c>
      <c r="AI38">
        <f t="shared" si="38"/>
        <v>-1221.6558520052536</v>
      </c>
      <c r="AJ38">
        <f t="shared" si="39"/>
        <v>-5.328270549626609</v>
      </c>
      <c r="AK38">
        <f t="shared" si="30"/>
        <v>-29.060326530419438</v>
      </c>
      <c r="AL38">
        <f t="shared" si="40"/>
        <v>-1256.0444490852997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-37.708236033029543</v>
      </c>
      <c r="AR38">
        <f t="shared" si="45"/>
        <v>-37.716899620374832</v>
      </c>
      <c r="AS38">
        <f t="shared" si="46"/>
        <v>-0.16450283043346156</v>
      </c>
      <c r="AT38">
        <f t="shared" si="47"/>
        <v>-0.89719655243662855</v>
      </c>
      <c r="AU38">
        <f t="shared" si="48"/>
        <v>-38.778599003244921</v>
      </c>
      <c r="AW38">
        <v>35</v>
      </c>
      <c r="AX38">
        <f>IF(Z38&gt;0, (R38*SUMPRODUCT(K38:$K$98, X38:$X$98)-K38*$AZ$3)/Z38, 0)</f>
        <v>-18255.415267853376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</v>
      </c>
      <c r="S39">
        <f t="shared" si="32"/>
        <v>-29383.967275027113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-409.81925131350818</v>
      </c>
      <c r="AC39">
        <f t="shared" si="33"/>
        <v>-393.85274408450198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-882.10349569262428</v>
      </c>
      <c r="AI39">
        <f t="shared" si="38"/>
        <v>-882.27104145848284</v>
      </c>
      <c r="AJ39">
        <f t="shared" si="39"/>
        <v>-15.966507229006197</v>
      </c>
      <c r="AK39">
        <f t="shared" si="30"/>
        <v>-28.687347591945574</v>
      </c>
      <c r="AL39">
        <f t="shared" si="40"/>
        <v>-926.92489627943462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-24.315803589747514</v>
      </c>
      <c r="AR39">
        <f t="shared" si="45"/>
        <v>-24.320422106684362</v>
      </c>
      <c r="AS39">
        <f t="shared" si="46"/>
        <v>-0.44012800730367263</v>
      </c>
      <c r="AT39">
        <f t="shared" si="47"/>
        <v>-0.79078692348775537</v>
      </c>
      <c r="AU39">
        <f t="shared" si="48"/>
        <v>-25.55133703747579</v>
      </c>
      <c r="AW39">
        <v>36</v>
      </c>
      <c r="AX39">
        <f>IF(Z39&gt;0, (R39*SUMPRODUCT(K39:$K$98, X39:$X$98)-K39*$AZ$3)/Z39, 0)</f>
        <v>-29383.967275027113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</v>
      </c>
      <c r="S40">
        <f t="shared" si="32"/>
        <v>-50351.928057671634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-393.85274408450198</v>
      </c>
      <c r="AC40">
        <f t="shared" si="33"/>
        <v>-370.24466976171743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-591.64867714310174</v>
      </c>
      <c r="AI40">
        <f t="shared" si="38"/>
        <v>-591.7405913666588</v>
      </c>
      <c r="AJ40">
        <f t="shared" si="39"/>
        <v>-23.608074322784546</v>
      </c>
      <c r="AK40">
        <f t="shared" ref="AK40:AK71" si="61">G40*SUM(AB40:AB40, AE40:AF40)</f>
        <v>-27.56969208591514</v>
      </c>
      <c r="AL40">
        <f t="shared" si="40"/>
        <v>-642.91835777535846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-14.561796540270242</v>
      </c>
      <c r="AR40">
        <f t="shared" si="45"/>
        <v>-14.564058754780815</v>
      </c>
      <c r="AS40">
        <f t="shared" si="46"/>
        <v>-0.58104748354371427</v>
      </c>
      <c r="AT40">
        <f t="shared" si="47"/>
        <v>-0.67855175265758771</v>
      </c>
      <c r="AU40">
        <f t="shared" si="48"/>
        <v>-15.823657990982117</v>
      </c>
      <c r="AW40">
        <v>37</v>
      </c>
      <c r="AX40">
        <f>IF(Z40&gt;0, (R40*SUMPRODUCT(K40:$K$98, X40:$X$98)-K40*$AZ$3)/Z40, 0)</f>
        <v>-50351.928057671634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</v>
      </c>
      <c r="S41">
        <f t="shared" si="32"/>
        <v>-94144.543390242077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-370.24466976171743</v>
      </c>
      <c r="AC41">
        <f t="shared" si="33"/>
        <v>-342.0172895943698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-364.67109891227716</v>
      </c>
      <c r="AI41">
        <f t="shared" si="38"/>
        <v>-364.71651010623458</v>
      </c>
      <c r="AJ41">
        <f t="shared" si="39"/>
        <v>-28.227380167347633</v>
      </c>
      <c r="AK41">
        <f t="shared" si="61"/>
        <v>-25.917126883320222</v>
      </c>
      <c r="AL41">
        <f t="shared" si="40"/>
        <v>-418.86101715690245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-8.0137240580349047</v>
      </c>
      <c r="AR41">
        <f t="shared" si="45"/>
        <v>-8.0147219785682449</v>
      </c>
      <c r="AS41">
        <f t="shared" si="46"/>
        <v>-0.62030261300412448</v>
      </c>
      <c r="AT41">
        <f t="shared" si="47"/>
        <v>-0.56953431143707833</v>
      </c>
      <c r="AU41">
        <f t="shared" si="48"/>
        <v>-9.204558903009449</v>
      </c>
      <c r="AW41">
        <v>38</v>
      </c>
      <c r="AX41">
        <f>IF(Z41&gt;0, (R41*SUMPRODUCT(K41:$K$98, X41:$X$98)-K41*$AZ$3)/Z41, 0)</f>
        <v>-94144.543390242077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</v>
      </c>
      <c r="S42">
        <f t="shared" si="32"/>
        <v>-198333.23536667947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-342.0172895943698</v>
      </c>
      <c r="AC42">
        <f t="shared" si="33"/>
        <v>-311.82639159203171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-202.4331877638574</v>
      </c>
      <c r="AI42">
        <f t="shared" si="38"/>
        <v>-202.45284069740478</v>
      </c>
      <c r="AJ42">
        <f t="shared" si="39"/>
        <v>-30.190898002338088</v>
      </c>
      <c r="AK42">
        <f t="shared" si="61"/>
        <v>-23.94121027160589</v>
      </c>
      <c r="AL42">
        <f t="shared" si="40"/>
        <v>-256.58494897134875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-3.9718855854109485</v>
      </c>
      <c r="AR42">
        <f t="shared" si="45"/>
        <v>-3.9722711901842076</v>
      </c>
      <c r="AS42">
        <f t="shared" si="46"/>
        <v>-0.59236725909776211</v>
      </c>
      <c r="AT42">
        <f t="shared" si="47"/>
        <v>-0.46974386475606217</v>
      </c>
      <c r="AU42">
        <f t="shared" si="48"/>
        <v>-5.0343823140380319</v>
      </c>
      <c r="AW42">
        <v>39</v>
      </c>
      <c r="AX42">
        <f>IF(Z42&gt;0, (R42*SUMPRODUCT(K42:$K$98, X42:$X$98)-K42*$AZ$3)/Z42, 0)</f>
        <v>-198333.23536667947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</v>
      </c>
      <c r="S43">
        <f t="shared" si="32"/>
        <v>-492663.4735546147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-311.82639159203171</v>
      </c>
      <c r="AC43">
        <f t="shared" si="33"/>
        <v>-281.68700748068096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-98.474880545328531</v>
      </c>
      <c r="AI43">
        <f t="shared" si="38"/>
        <v>-98.482027589472281</v>
      </c>
      <c r="AJ43">
        <f t="shared" si="39"/>
        <v>-30.139384111350751</v>
      </c>
      <c r="AK43">
        <f t="shared" si="61"/>
        <v>-21.827847411442221</v>
      </c>
      <c r="AL43">
        <f t="shared" si="40"/>
        <v>-150.44925911226528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-1.7251324943465418</v>
      </c>
      <c r="AR43">
        <f t="shared" si="45"/>
        <v>-1.725257699861112</v>
      </c>
      <c r="AS43">
        <f t="shared" si="46"/>
        <v>-0.52799689222420254</v>
      </c>
      <c r="AT43">
        <f t="shared" si="47"/>
        <v>-0.38239121126715958</v>
      </c>
      <c r="AU43">
        <f t="shared" si="48"/>
        <v>-2.6356458033524746</v>
      </c>
      <c r="AW43">
        <v>40</v>
      </c>
      <c r="AX43">
        <f>IF(Z43&gt;0, (R43*SUMPRODUCT(K43:$K$98, X43:$X$98)-K43*$AZ$3)/Z43, 0)</f>
        <v>-492663.4735546147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</v>
      </c>
      <c r="S44">
        <f t="shared" si="32"/>
        <v>-1530825.9468780186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-281.68700748068096</v>
      </c>
      <c r="AC44">
        <f t="shared" si="33"/>
        <v>-252.95564917434743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-40.080460948606998</v>
      </c>
      <c r="AI44">
        <f t="shared" si="38"/>
        <v>-40.082526464690737</v>
      </c>
      <c r="AJ44">
        <f t="shared" si="39"/>
        <v>-28.731358306333533</v>
      </c>
      <c r="AK44">
        <f t="shared" si="61"/>
        <v>-19.718090523647668</v>
      </c>
      <c r="AL44">
        <f t="shared" si="40"/>
        <v>-88.531975294671952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-0.62691935449432901</v>
      </c>
      <c r="AR44">
        <f t="shared" si="45"/>
        <v>-0.62695166230664623</v>
      </c>
      <c r="AS44">
        <f t="shared" si="46"/>
        <v>-0.44940213203256374</v>
      </c>
      <c r="AT44">
        <f t="shared" si="47"/>
        <v>-0.30842091858166548</v>
      </c>
      <c r="AU44">
        <f t="shared" si="48"/>
        <v>-1.3847747129208758</v>
      </c>
      <c r="AW44">
        <v>41</v>
      </c>
      <c r="AX44">
        <f>IF(Z44&gt;0, (R44*SUMPRODUCT(K44:$K$98, X44:$X$98)-K44*$AZ$3)/Z44, 0)</f>
        <v>-1530825.9468780186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</v>
      </c>
      <c r="S45">
        <f t="shared" si="32"/>
        <v>-6493420.7148814183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-252.95564917434743</v>
      </c>
      <c r="AC45">
        <f t="shared" si="33"/>
        <v>-226.38927317109173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-12.872446520802793</v>
      </c>
      <c r="AI45">
        <f t="shared" si="38"/>
        <v>-12.872882325910593</v>
      </c>
      <c r="AJ45">
        <f t="shared" si="39"/>
        <v>-26.566376003255698</v>
      </c>
      <c r="AK45">
        <f t="shared" si="61"/>
        <v>-17.706895442204321</v>
      </c>
      <c r="AL45">
        <f t="shared" si="40"/>
        <v>-57.146153771370614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-0.17977199739036373</v>
      </c>
      <c r="AR45">
        <f t="shared" si="45"/>
        <v>-0.17977808368907747</v>
      </c>
      <c r="AS45">
        <f t="shared" si="46"/>
        <v>-0.37101653285647951</v>
      </c>
      <c r="AT45">
        <f t="shared" si="47"/>
        <v>-0.2472881869101661</v>
      </c>
      <c r="AU45">
        <f t="shared" si="48"/>
        <v>-0.79808280345572302</v>
      </c>
      <c r="AW45">
        <v>42</v>
      </c>
      <c r="AX45">
        <f>IF(Z45&gt;0, (R45*SUMPRODUCT(K45:$K$98, X45:$X$98)-K45*$AZ$3)/Z45, 0)</f>
        <v>-6493420.7148814183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</v>
      </c>
      <c r="S46">
        <f t="shared" si="32"/>
        <v>-27809268.417020194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-226.38927317109173</v>
      </c>
      <c r="AC46">
        <f t="shared" si="33"/>
        <v>-202.28931717049096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-2.7241595575910456</v>
      </c>
      <c r="AI46">
        <f t="shared" si="38"/>
        <v>-2.7242504847030684</v>
      </c>
      <c r="AJ46">
        <f t="shared" si="39"/>
        <v>-24.09995600060077</v>
      </c>
      <c r="AK46">
        <f t="shared" si="61"/>
        <v>-15.847249121976423</v>
      </c>
      <c r="AL46">
        <f t="shared" si="40"/>
        <v>-42.671455607280265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-3.3968429339611229E-2</v>
      </c>
      <c r="AR46">
        <f t="shared" si="45"/>
        <v>-3.3969563139271089E-2</v>
      </c>
      <c r="AS46">
        <f t="shared" si="46"/>
        <v>-0.30051017026993171</v>
      </c>
      <c r="AT46">
        <f t="shared" si="47"/>
        <v>-0.19760449072340405</v>
      </c>
      <c r="AU46">
        <f t="shared" si="48"/>
        <v>-0.53208422413260692</v>
      </c>
      <c r="AW46">
        <v>43</v>
      </c>
      <c r="AX46">
        <f>IF(Z46&gt;0, (R46*SUMPRODUCT(K46:$K$98, X46:$X$98)-K46*$AZ$3)/Z46, 0)</f>
        <v>-27809268.417020194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</v>
      </c>
      <c r="S47">
        <f t="shared" si="32"/>
        <v>-120491341.33024862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-202.28931717049096</v>
      </c>
      <c r="AC47">
        <f t="shared" si="33"/>
        <v>-180.64495703019566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-0.57021912687365406</v>
      </c>
      <c r="AI47">
        <f t="shared" si="38"/>
        <v>-0.57023786732369763</v>
      </c>
      <c r="AJ47">
        <f t="shared" si="39"/>
        <v>-21.644360140295305</v>
      </c>
      <c r="AK47">
        <f t="shared" si="61"/>
        <v>-14.160252201934368</v>
      </c>
      <c r="AL47">
        <f t="shared" si="40"/>
        <v>-36.374850209553372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-6.3484350827868559E-3</v>
      </c>
      <c r="AR47">
        <f t="shared" si="45"/>
        <v>-6.3486437263151358E-3</v>
      </c>
      <c r="AS47">
        <f t="shared" si="46"/>
        <v>-0.24097370428889558</v>
      </c>
      <c r="AT47">
        <f t="shared" si="47"/>
        <v>-0.15765069536116857</v>
      </c>
      <c r="AU47">
        <f t="shared" si="48"/>
        <v>-0.40497304337637929</v>
      </c>
      <c r="AW47">
        <v>44</v>
      </c>
      <c r="AX47">
        <f>IF(Z47&gt;0, (R47*SUMPRODUCT(K47:$K$98, X47:$X$98)-K47*$AZ$3)/Z47, 0)</f>
        <v>-120491341.33024862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</v>
      </c>
      <c r="S48">
        <f t="shared" si="32"/>
        <v>-529173818.56476128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-180.64495703019566</v>
      </c>
      <c r="AC48">
        <f t="shared" si="33"/>
        <v>-161.29565495667583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-0.11794370764973325</v>
      </c>
      <c r="AI48">
        <f t="shared" si="38"/>
        <v>-0.11794751773182012</v>
      </c>
      <c r="AJ48">
        <f t="shared" si="39"/>
        <v>-19.349302073519823</v>
      </c>
      <c r="AK48">
        <f t="shared" si="61"/>
        <v>-12.645146992113697</v>
      </c>
      <c r="AL48">
        <f t="shared" si="40"/>
        <v>-32.112396583365339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-1.1724157811657324E-3</v>
      </c>
      <c r="AR48">
        <f t="shared" si="45"/>
        <v>-1.1724536551689767E-3</v>
      </c>
      <c r="AS48">
        <f t="shared" si="46"/>
        <v>-0.19234113932477157</v>
      </c>
      <c r="AT48">
        <f t="shared" si="47"/>
        <v>-0.1256986929115588</v>
      </c>
      <c r="AU48">
        <f t="shared" si="48"/>
        <v>-0.31921228589149936</v>
      </c>
      <c r="AW48">
        <v>45</v>
      </c>
      <c r="AX48">
        <f>IF(Z48&gt;0, (R48*SUMPRODUCT(K48:$K$98, X48:$X$98)-K48*$AZ$3)/Z48, 0)</f>
        <v>-529173818.56476128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</v>
      </c>
      <c r="S49">
        <f t="shared" si="32"/>
        <v>-2359855083.0922327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-161.29565495667583</v>
      </c>
      <c r="AC49">
        <f t="shared" si="33"/>
        <v>-144.01499656120467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-2.4073145025839814E-2</v>
      </c>
      <c r="AI49">
        <f t="shared" si="38"/>
        <v>-2.4073907863977593E-2</v>
      </c>
      <c r="AJ49">
        <f t="shared" si="39"/>
        <v>-17.280658395471164</v>
      </c>
      <c r="AK49">
        <f t="shared" si="61"/>
        <v>-11.29069584696731</v>
      </c>
      <c r="AL49">
        <f t="shared" si="40"/>
        <v>-28.595428150302453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-2.1365924483474327E-4</v>
      </c>
      <c r="AR49">
        <f t="shared" si="45"/>
        <v>-2.136660153427211E-4</v>
      </c>
      <c r="AS49">
        <f t="shared" si="46"/>
        <v>-0.15337308104364442</v>
      </c>
      <c r="AT49">
        <f t="shared" si="47"/>
        <v>-0.10020965460609357</v>
      </c>
      <c r="AU49">
        <f t="shared" si="48"/>
        <v>-0.25379640166508072</v>
      </c>
      <c r="AW49">
        <v>46</v>
      </c>
      <c r="AX49">
        <f>IF(Z49&gt;0, (R49*SUMPRODUCT(K49:$K$98, X49:$X$98)-K49*$AZ$3)/Z49, 0)</f>
        <v>-2359855083.0922327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</v>
      </c>
      <c r="S50">
        <f t="shared" si="32"/>
        <v>-10687676336.250257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-144.01499656120467</v>
      </c>
      <c r="AC50">
        <f t="shared" si="33"/>
        <v>-128.58500413897423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-4.8385633601088565E-3</v>
      </c>
      <c r="AI50">
        <f t="shared" si="38"/>
        <v>-4.8387137494452443E-3</v>
      </c>
      <c r="AJ50">
        <f t="shared" si="39"/>
        <v>-15.429992422230441</v>
      </c>
      <c r="AK50">
        <f t="shared" si="61"/>
        <v>-10.081049759284328</v>
      </c>
      <c r="AL50">
        <f t="shared" si="40"/>
        <v>-25.515880895264214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-3.8343103921115212E-5</v>
      </c>
      <c r="AR50">
        <f t="shared" si="45"/>
        <v>-3.8344295678569761E-5</v>
      </c>
      <c r="AS50">
        <f t="shared" si="46"/>
        <v>-0.12227468339575315</v>
      </c>
      <c r="AT50">
        <f t="shared" si="47"/>
        <v>-7.9887088333070053E-2</v>
      </c>
      <c r="AU50">
        <f t="shared" si="48"/>
        <v>-0.20220011602450177</v>
      </c>
      <c r="AW50">
        <v>47</v>
      </c>
      <c r="AX50">
        <f>IF(Z50&gt;0, (R50*SUMPRODUCT(K50:$K$98, X50:$X$98)-K50*$AZ$3)/Z50, 0)</f>
        <v>-10687676336.250257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</v>
      </c>
      <c r="S51">
        <f t="shared" si="32"/>
        <v>-49232236548.513153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-128.58500413897423</v>
      </c>
      <c r="AC51">
        <f t="shared" si="33"/>
        <v>-114.80807276647519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-9.5788659679490193E-4</v>
      </c>
      <c r="AI51">
        <f t="shared" si="38"/>
        <v>-9.5791574641332659E-4</v>
      </c>
      <c r="AJ51">
        <f t="shared" si="39"/>
        <v>-13.776931372499035</v>
      </c>
      <c r="AK51">
        <f t="shared" si="61"/>
        <v>-9.0009502897281966</v>
      </c>
      <c r="AL51">
        <f t="shared" si="40"/>
        <v>-22.778839577973645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-6.7774591399591742E-6</v>
      </c>
      <c r="AR51">
        <f t="shared" si="45"/>
        <v>-6.7776653860309742E-6</v>
      </c>
      <c r="AS51">
        <f t="shared" si="46"/>
        <v>-9.7477707448417689E-2</v>
      </c>
      <c r="AT51">
        <f t="shared" si="47"/>
        <v>-6.3685589728006531E-2</v>
      </c>
      <c r="AU51">
        <f t="shared" si="48"/>
        <v>-0.16117007484181026</v>
      </c>
      <c r="AW51">
        <v>48</v>
      </c>
      <c r="AX51">
        <f>IF(Z51&gt;0, (R51*SUMPRODUCT(K51:$K$98, X51:$X$98)-K51*$AZ$3)/Z51, 0)</f>
        <v>-49232236548.513153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</v>
      </c>
      <c r="S52">
        <f t="shared" si="32"/>
        <v>-230926307797.55896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-114.80807276647519</v>
      </c>
      <c r="AC52">
        <f t="shared" si="33"/>
        <v>-102.50721372643171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-1.864753998347862E-4</v>
      </c>
      <c r="AI52">
        <f t="shared" si="38"/>
        <v>-1.8648094853204725E-4</v>
      </c>
      <c r="AJ52">
        <f t="shared" si="39"/>
        <v>-12.300859040043477</v>
      </c>
      <c r="AK52">
        <f t="shared" si="61"/>
        <v>-8.0365650936532642</v>
      </c>
      <c r="AL52">
        <f t="shared" si="40"/>
        <v>-20.337610614645271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-1.1780299605258586E-6</v>
      </c>
      <c r="AR52">
        <f t="shared" si="45"/>
        <v>-1.1780650135764015E-6</v>
      </c>
      <c r="AS52">
        <f t="shared" si="46"/>
        <v>-7.7708805033881875E-2</v>
      </c>
      <c r="AT52">
        <f t="shared" si="47"/>
        <v>-5.0769776970194011E-2</v>
      </c>
      <c r="AU52">
        <f t="shared" si="48"/>
        <v>-0.12847976006908945</v>
      </c>
      <c r="AW52">
        <v>49</v>
      </c>
      <c r="AX52">
        <f>IF(Z52&gt;0, (R52*SUMPRODUCT(K52:$K$98, X52:$X$98)-K52*$AZ$3)/Z52, 0)</f>
        <v>-230926307797.55896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</v>
      </c>
      <c r="S53">
        <f t="shared" si="32"/>
        <v>-1103997557986.2019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-102.50721372643171</v>
      </c>
      <c r="AC53">
        <f t="shared" si="33"/>
        <v>-91.524298995977176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-3.5655419495427622E-5</v>
      </c>
      <c r="AI53">
        <f t="shared" si="38"/>
        <v>-3.5656455778279131E-5</v>
      </c>
      <c r="AJ53">
        <f t="shared" si="39"/>
        <v>-10.982914730454539</v>
      </c>
      <c r="AK53">
        <f t="shared" si="61"/>
        <v>-7.1755049608502208</v>
      </c>
      <c r="AL53">
        <f t="shared" si="40"/>
        <v>-18.158455347760537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-2.0111400589350793E-7</v>
      </c>
      <c r="AR53">
        <f t="shared" si="45"/>
        <v>-2.0111985103566176E-7</v>
      </c>
      <c r="AS53">
        <f t="shared" si="46"/>
        <v>-6.1949011092459129E-2</v>
      </c>
      <c r="AT53">
        <f t="shared" si="47"/>
        <v>-4.047335769448418E-2</v>
      </c>
      <c r="AU53">
        <f t="shared" si="48"/>
        <v>-0.10242256990679434</v>
      </c>
      <c r="AW53">
        <v>50</v>
      </c>
      <c r="AX53">
        <f>IF(Z53&gt;0, (R53*SUMPRODUCT(K53:$K$98, X53:$X$98)-K53*$AZ$3)/Z53, 0)</f>
        <v>-1103997557986.2019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</v>
      </c>
      <c r="S54">
        <f t="shared" si="32"/>
        <v>-5389097416647.3262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-91.524298995977176</v>
      </c>
      <c r="AC54">
        <f t="shared" si="33"/>
        <v>-81.718124278801469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-6.6910000597854328E-6</v>
      </c>
      <c r="AI54">
        <f t="shared" si="38"/>
        <v>-6.6911896048009539E-6</v>
      </c>
      <c r="AJ54">
        <f t="shared" si="39"/>
        <v>-9.8061747171757077</v>
      </c>
      <c r="AK54">
        <f t="shared" si="61"/>
        <v>-6.4067009297184025</v>
      </c>
      <c r="AL54">
        <f t="shared" si="40"/>
        <v>-16.212882338083716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-3.3696886668982529E-8</v>
      </c>
      <c r="AR54">
        <f t="shared" si="45"/>
        <v>-3.3697841246302756E-8</v>
      </c>
      <c r="AS54">
        <f t="shared" si="46"/>
        <v>-4.9385376647494469E-2</v>
      </c>
      <c r="AT54">
        <f t="shared" si="47"/>
        <v>-3.22651133196536E-2</v>
      </c>
      <c r="AU54">
        <f t="shared" si="48"/>
        <v>-8.165052366498933E-2</v>
      </c>
      <c r="AW54">
        <v>51</v>
      </c>
      <c r="AX54">
        <f>IF(Z54&gt;0, (R54*SUMPRODUCT(K54:$K$98, X54:$X$98)-K54*$AZ$3)/Z54, 0)</f>
        <v>-5389097416647.3262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</v>
      </c>
      <c r="S55">
        <f t="shared" si="32"/>
        <v>-26889053145261.973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-81.718124278801469</v>
      </c>
      <c r="AC55">
        <f t="shared" si="33"/>
        <v>-72.962610992596822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-1.2298496272306007E-6</v>
      </c>
      <c r="AI55">
        <f t="shared" si="38"/>
        <v>-1.2298835455925631E-6</v>
      </c>
      <c r="AJ55">
        <f t="shared" si="39"/>
        <v>-8.7555132862046463</v>
      </c>
      <c r="AK55">
        <f t="shared" si="61"/>
        <v>-5.7202686995161036</v>
      </c>
      <c r="AL55">
        <f t="shared" si="40"/>
        <v>-14.475783215604295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-5.5300968169377869E-9</v>
      </c>
      <c r="AR55">
        <f t="shared" si="45"/>
        <v>-5.5302493330026542E-9</v>
      </c>
      <c r="AS55">
        <f t="shared" si="46"/>
        <v>-3.93697205598438E-2</v>
      </c>
      <c r="AT55">
        <f t="shared" si="47"/>
        <v>-2.5721550852079455E-2</v>
      </c>
      <c r="AU55">
        <f t="shared" si="48"/>
        <v>-6.5091276942172593E-2</v>
      </c>
      <c r="AW55">
        <v>52</v>
      </c>
      <c r="AX55">
        <f>IF(Z55&gt;0, (R55*SUMPRODUCT(K55:$K$98, X55:$X$98)-K55*$AZ$3)/Z55, 0)</f>
        <v>-26889053145261.973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</v>
      </c>
      <c r="S56">
        <f t="shared" si="32"/>
        <v>-137385746946462.83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-72.962610992596822</v>
      </c>
      <c r="AC56">
        <f t="shared" si="33"/>
        <v>-65.145188391071983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-2.2121570704501473E-7</v>
      </c>
      <c r="AI56">
        <f t="shared" si="38"/>
        <v>-2.2122163425997687E-7</v>
      </c>
      <c r="AJ56">
        <f t="shared" si="39"/>
        <v>-7.8174226015248394</v>
      </c>
      <c r="AK56">
        <f t="shared" si="61"/>
        <v>-5.1073827694817782</v>
      </c>
      <c r="AL56">
        <f t="shared" si="40"/>
        <v>-12.924805592228251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-8.8813433126564152E-10</v>
      </c>
      <c r="AR56">
        <f t="shared" si="45"/>
        <v>-8.881581277815716E-10</v>
      </c>
      <c r="AS56">
        <f t="shared" si="46"/>
        <v>-3.1385300289790787E-2</v>
      </c>
      <c r="AT56">
        <f t="shared" si="47"/>
        <v>-2.0505062868652134E-2</v>
      </c>
      <c r="AU56">
        <f t="shared" si="48"/>
        <v>-5.1890364046601051E-2</v>
      </c>
      <c r="AW56">
        <v>53</v>
      </c>
      <c r="AX56">
        <f>IF(Z56&gt;0, (R56*SUMPRODUCT(K56:$K$98, X56:$X$98)-K56*$AZ$3)/Z56, 0)</f>
        <v>-137385746946462.83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</v>
      </c>
      <c r="S57">
        <f t="shared" si="32"/>
        <v>-720264435718457.75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-65.145188391071983</v>
      </c>
      <c r="AC57">
        <f t="shared" si="33"/>
        <v>-58.165346778518213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-3.8867988038065466E-8</v>
      </c>
      <c r="AI57">
        <f t="shared" si="38"/>
        <v>-3.8868997482373244E-8</v>
      </c>
      <c r="AJ57">
        <f t="shared" si="39"/>
        <v>-6.9798416125537699</v>
      </c>
      <c r="AK57">
        <f t="shared" si="61"/>
        <v>-4.5601631873750392</v>
      </c>
      <c r="AL57">
        <f t="shared" si="40"/>
        <v>-11.540004838797806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-1.3932746516698285E-10</v>
      </c>
      <c r="AR57">
        <f t="shared" si="45"/>
        <v>-1.3933108365416804E-10</v>
      </c>
      <c r="AS57">
        <f t="shared" si="46"/>
        <v>-2.502016925063727E-2</v>
      </c>
      <c r="AT57">
        <f t="shared" si="47"/>
        <v>-1.6346510578898906E-2</v>
      </c>
      <c r="AU57">
        <f t="shared" si="48"/>
        <v>-4.1366679968867254E-2</v>
      </c>
      <c r="AW57">
        <v>54</v>
      </c>
      <c r="AX57">
        <f>IF(Z57&gt;0, (R57*SUMPRODUCT(K57:$K$98, X57:$X$98)-K57*$AZ$3)/Z57, 0)</f>
        <v>-720264435718457.75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</v>
      </c>
      <c r="S58">
        <f t="shared" si="32"/>
        <v>-3879152041023328.5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-58.165346778518213</v>
      </c>
      <c r="AC58">
        <f t="shared" si="33"/>
        <v>-51.933345338084408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-6.6560180503235891E-9</v>
      </c>
      <c r="AI58">
        <f t="shared" si="38"/>
        <v>-6.6561853979319994E-9</v>
      </c>
      <c r="AJ58">
        <f t="shared" si="39"/>
        <v>-6.2320014404338053</v>
      </c>
      <c r="AK58">
        <f t="shared" si="61"/>
        <v>-4.0715742744962755</v>
      </c>
      <c r="AL58">
        <f t="shared" si="40"/>
        <v>-10.303575721586267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-2.1303018468681974E-11</v>
      </c>
      <c r="AR58">
        <f t="shared" si="45"/>
        <v>-2.1303554075581728E-11</v>
      </c>
      <c r="AS58">
        <f t="shared" si="46"/>
        <v>-1.9945925743990393E-2</v>
      </c>
      <c r="AT58">
        <f t="shared" si="47"/>
        <v>-1.3031338152994908E-2</v>
      </c>
      <c r="AU58">
        <f t="shared" si="48"/>
        <v>-3.2977263918288854E-2</v>
      </c>
      <c r="AW58">
        <v>55</v>
      </c>
      <c r="AX58">
        <f>IF(Z58&gt;0, (R58*SUMPRODUCT(K58:$K$98, X58:$X$98)-K58*$AZ$3)/Z58, 0)</f>
        <v>-3879152041023328.5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</v>
      </c>
      <c r="S59">
        <f t="shared" si="32"/>
        <v>-2.1505479999702056E+16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-51.933345338084408</v>
      </c>
      <c r="AC59">
        <f t="shared" si="33"/>
        <v>-46.369058337593984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-1.1097779766032423E-9</v>
      </c>
      <c r="AI59">
        <f t="shared" si="38"/>
        <v>-1.1098049284884934E-9</v>
      </c>
      <c r="AJ59">
        <f t="shared" si="39"/>
        <v>-5.5642870004904239</v>
      </c>
      <c r="AK59">
        <f t="shared" si="61"/>
        <v>-3.6353341736659091</v>
      </c>
      <c r="AL59">
        <f t="shared" si="40"/>
        <v>-9.1996211752661381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-3.171354070772896E-12</v>
      </c>
      <c r="AR59">
        <f t="shared" si="45"/>
        <v>-3.1714310897557988E-12</v>
      </c>
      <c r="AS59">
        <f t="shared" si="46"/>
        <v>-1.5900769885491037E-2</v>
      </c>
      <c r="AT59">
        <f t="shared" si="47"/>
        <v>-1.0388502991888909E-2</v>
      </c>
      <c r="AU59">
        <f t="shared" si="48"/>
        <v>-2.6289272880551377E-2</v>
      </c>
      <c r="AW59">
        <v>56</v>
      </c>
      <c r="AX59">
        <f>IF(Z59&gt;0, (R59*SUMPRODUCT(K59:$K$98, X59:$X$98)-K59*$AZ$3)/Z59, 0)</f>
        <v>-2.1505479999702056E+16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</v>
      </c>
      <c r="S60">
        <f t="shared" si="32"/>
        <v>-1.2285481811598867E+17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-46.369058337593984</v>
      </c>
      <c r="AC60">
        <f t="shared" si="33"/>
        <v>-41.400944944283111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-1.7975984996420312E-10</v>
      </c>
      <c r="AI60">
        <f t="shared" si="38"/>
        <v>-1.797640623493561E-10</v>
      </c>
      <c r="AJ60">
        <f t="shared" si="39"/>
        <v>-4.9681133933108725</v>
      </c>
      <c r="AK60">
        <f t="shared" si="61"/>
        <v>-3.2458340836315793</v>
      </c>
      <c r="AL60">
        <f t="shared" si="40"/>
        <v>-8.2139474771222147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-4.5865201351417889E-13</v>
      </c>
      <c r="AR60">
        <f t="shared" si="45"/>
        <v>-4.5866276129201961E-13</v>
      </c>
      <c r="AS60">
        <f t="shared" si="46"/>
        <v>-1.2675996401101538E-2</v>
      </c>
      <c r="AT60">
        <f t="shared" si="47"/>
        <v>-8.2816509820576208E-3</v>
      </c>
      <c r="AU60">
        <f t="shared" si="48"/>
        <v>-2.0957647383617817E-2</v>
      </c>
      <c r="AW60">
        <v>57</v>
      </c>
      <c r="AX60">
        <f>IF(Z60&gt;0, (R60*SUMPRODUCT(K60:$K$98, X60:$X$98)-K60*$AZ$3)/Z60, 0)</f>
        <v>-1.2285481811598867E+17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</v>
      </c>
      <c r="S61">
        <f t="shared" si="32"/>
        <v>-7.2351200936515354E+17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-41.400944944283111</v>
      </c>
      <c r="AC61">
        <f t="shared" si="33"/>
        <v>-36.9651294145389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-2.8252965900023881E-11</v>
      </c>
      <c r="AI61">
        <f t="shared" si="38"/>
        <v>-2.8253604540587826E-11</v>
      </c>
      <c r="AJ61">
        <f t="shared" si="39"/>
        <v>-4.435815529744211</v>
      </c>
      <c r="AK61">
        <f t="shared" si="61"/>
        <v>-2.8980661460998181</v>
      </c>
      <c r="AL61">
        <f t="shared" si="40"/>
        <v>-7.3338816758722825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-6.4363052092108001E-14</v>
      </c>
      <c r="AR61">
        <f t="shared" si="45"/>
        <v>-6.4364506978509339E-14</v>
      </c>
      <c r="AS61">
        <f t="shared" si="46"/>
        <v>-1.0105226722822293E-2</v>
      </c>
      <c r="AT61">
        <f t="shared" si="47"/>
        <v>-6.6020814589111722E-3</v>
      </c>
      <c r="AU61">
        <f t="shared" si="48"/>
        <v>-1.6707308181797831E-2</v>
      </c>
      <c r="AW61">
        <v>58</v>
      </c>
      <c r="AX61">
        <f>IF(Z61&gt;0, (R61*SUMPRODUCT(K61:$K$98, X61:$X$98)-K61*$AZ$3)/Z61, 0)</f>
        <v>-7.2351200936515354E+17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</v>
      </c>
      <c r="S62">
        <f t="shared" si="32"/>
        <v>-4.4000274923333791E+18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-36.9651294145389</v>
      </c>
      <c r="AC62">
        <f t="shared" si="33"/>
        <v>-33.004579834409789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-4.3079338661107419E-12</v>
      </c>
      <c r="AI62">
        <f t="shared" si="38"/>
        <v>-4.3080276285357831E-12</v>
      </c>
      <c r="AJ62">
        <f t="shared" si="39"/>
        <v>-3.9605495801291113</v>
      </c>
      <c r="AK62">
        <f t="shared" si="61"/>
        <v>-2.5875590590177233</v>
      </c>
      <c r="AL62">
        <f t="shared" si="40"/>
        <v>-6.5481086391511427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-8.7624103915508724E-15</v>
      </c>
      <c r="AR62">
        <f t="shared" si="45"/>
        <v>-8.7626011059102507E-15</v>
      </c>
      <c r="AS62">
        <f t="shared" si="46"/>
        <v>-8.0558248746996092E-3</v>
      </c>
      <c r="AT62">
        <f t="shared" si="47"/>
        <v>-5.2631389181371536E-3</v>
      </c>
      <c r="AU62">
        <f t="shared" si="48"/>
        <v>-1.3318963792845525E-2</v>
      </c>
      <c r="AW62">
        <v>59</v>
      </c>
      <c r="AX62">
        <f>IF(Z62&gt;0, (R62*SUMPRODUCT(K62:$K$98, X62:$X$98)-K62*$AZ$3)/Z62, 0)</f>
        <v>-4.4000274923333791E+18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</v>
      </c>
      <c r="S63">
        <f t="shared" si="32"/>
        <v>-2.767841965951887E+19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-33.004579834409789</v>
      </c>
      <c r="AC63">
        <f t="shared" si="33"/>
        <v>-29.468374852151594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-6.3613143597844464E-13</v>
      </c>
      <c r="AI63">
        <f t="shared" si="38"/>
        <v>-6.3614474434973832E-13</v>
      </c>
      <c r="AJ63">
        <f t="shared" si="39"/>
        <v>-3.5362049822581945</v>
      </c>
      <c r="AK63">
        <f t="shared" si="61"/>
        <v>-2.3103205884086853</v>
      </c>
      <c r="AL63">
        <f t="shared" si="40"/>
        <v>-5.8465255706675157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-1.1552697381508528E-15</v>
      </c>
      <c r="AR63">
        <f t="shared" si="45"/>
        <v>-1.1552939073048202E-15</v>
      </c>
      <c r="AS63">
        <f t="shared" si="46"/>
        <v>-6.4220542687338511E-3</v>
      </c>
      <c r="AT63">
        <f t="shared" si="47"/>
        <v>-4.1957421222394466E-3</v>
      </c>
      <c r="AU63">
        <f t="shared" si="48"/>
        <v>-1.0617796390974453E-2</v>
      </c>
      <c r="AW63">
        <v>60</v>
      </c>
      <c r="AX63">
        <f>IF(Z63&gt;0, (R63*SUMPRODUCT(K63:$K$98, X63:$X$98)-K63*$AZ$3)/Z63, 0)</f>
        <v>-2.767841965951887E+19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</v>
      </c>
      <c r="S64">
        <f t="shared" si="32"/>
        <v>-1.803777269916013E+20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-29.468374852151594</v>
      </c>
      <c r="AC64">
        <f t="shared" si="33"/>
        <v>-26.311048975135353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-9.0815661034955389E-14</v>
      </c>
      <c r="AI64">
        <f t="shared" si="38"/>
        <v>-9.0817484364906794E-14</v>
      </c>
      <c r="AJ64">
        <f t="shared" si="39"/>
        <v>-3.1573258770162411</v>
      </c>
      <c r="AK64">
        <f t="shared" si="61"/>
        <v>-2.0627862396506118</v>
      </c>
      <c r="AL64">
        <f t="shared" si="40"/>
        <v>-5.220112116666944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-1.4725812461572548E-16</v>
      </c>
      <c r="AR64">
        <f t="shared" si="45"/>
        <v>-1.4726108115588762E-16</v>
      </c>
      <c r="AS64">
        <f t="shared" si="46"/>
        <v>-5.1196223443350153E-3</v>
      </c>
      <c r="AT64">
        <f t="shared" si="47"/>
        <v>-3.3448199316322112E-3</v>
      </c>
      <c r="AU64">
        <f t="shared" si="48"/>
        <v>-8.4644422759673748E-3</v>
      </c>
      <c r="AW64">
        <v>61</v>
      </c>
      <c r="AX64">
        <f>IF(Z64&gt;0, (R64*SUMPRODUCT(K64:$K$98, X64:$X$98)-K64*$AZ$3)/Z64, 0)</f>
        <v>-1.803777269916013E+20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</v>
      </c>
      <c r="S65">
        <f t="shared" si="32"/>
        <v>-1.2195879254180841E+21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-26.311048975135353</v>
      </c>
      <c r="AC65">
        <f t="shared" si="33"/>
        <v>-23.492008013513704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-1.2514548174323875E-14</v>
      </c>
      <c r="AI65">
        <f t="shared" si="38"/>
        <v>-1.2514788952453971E-14</v>
      </c>
      <c r="AJ65">
        <f t="shared" si="39"/>
        <v>-2.8190409616216492</v>
      </c>
      <c r="AK65">
        <f t="shared" si="61"/>
        <v>-1.8417734282594749</v>
      </c>
      <c r="AL65">
        <f t="shared" si="40"/>
        <v>-4.6608143898811365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-1.8118225833619823E-17</v>
      </c>
      <c r="AR65">
        <f t="shared" si="45"/>
        <v>-1.811857442571249E-17</v>
      </c>
      <c r="AS65">
        <f t="shared" si="46"/>
        <v>-4.0813315882772833E-3</v>
      </c>
      <c r="AT65">
        <f t="shared" si="47"/>
        <v>-2.6664699710078213E-3</v>
      </c>
      <c r="AU65">
        <f t="shared" si="48"/>
        <v>-6.7478015592851229E-3</v>
      </c>
      <c r="AW65">
        <v>62</v>
      </c>
      <c r="AX65">
        <f>IF(Z65&gt;0, (R65*SUMPRODUCT(K65:$K$98, X65:$X$98)-K65*$AZ$3)/Z65, 0)</f>
        <v>-1.2195879254180841E+21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</v>
      </c>
      <c r="S66">
        <f t="shared" si="32"/>
        <v>-8.5690560957010611E+21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-23.492008013513704</v>
      </c>
      <c r="AC66">
        <f t="shared" si="33"/>
        <v>-20.975007154922949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-1.6621866222366304E-15</v>
      </c>
      <c r="AI66">
        <f t="shared" si="38"/>
        <v>-1.6622172192576451E-15</v>
      </c>
      <c r="AJ66">
        <f t="shared" si="39"/>
        <v>-2.5170008585907553</v>
      </c>
      <c r="AK66">
        <f t="shared" si="61"/>
        <v>-1.6444405609459594</v>
      </c>
      <c r="AL66">
        <f t="shared" si="40"/>
        <v>-4.1614414195367164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-2.1486330620256623E-18</v>
      </c>
      <c r="AR66">
        <f t="shared" si="45"/>
        <v>-2.1486726134033911E-18</v>
      </c>
      <c r="AS66">
        <f t="shared" si="46"/>
        <v>-3.2536125544302282E-3</v>
      </c>
      <c r="AT66">
        <f t="shared" si="47"/>
        <v>-2.1256935355610817E-3</v>
      </c>
      <c r="AU66">
        <f t="shared" si="48"/>
        <v>-5.3793060899913125E-3</v>
      </c>
      <c r="AW66">
        <v>63</v>
      </c>
      <c r="AX66">
        <f>IF(Z66&gt;0, (R66*SUMPRODUCT(K66:$K$98, X66:$X$98)-K66*$AZ$3)/Z66, 0)</f>
        <v>-8.5690560957010611E+21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-6.2680942330491479E+22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-20.975007154922949</v>
      </c>
      <c r="AC67">
        <f t="shared" ref="AC67:AC79" si="64">S67*Z67</f>
        <v>-18.727684959752633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-2.1245060903370347E-16</v>
      </c>
      <c r="AI67">
        <f t="shared" ref="AI67:AI79" si="69">SUM(AE67:AH67)</f>
        <v>-2.1245434375837882E-16</v>
      </c>
      <c r="AJ67">
        <f t="shared" ref="AJ67:AJ79" si="70">AB67-AC67</f>
        <v>-2.247322195170316</v>
      </c>
      <c r="AK67">
        <f t="shared" si="61"/>
        <v>-1.4682505008446065</v>
      </c>
      <c r="AL67">
        <f t="shared" ref="AL67:AL79" si="71">SUM(AI67:AK67)</f>
        <v>-3.7155726960149225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-2.4520110851840059E-19</v>
      </c>
      <c r="AR67">
        <f t="shared" ref="AR67:AR79" si="76">AI67*$K67</f>
        <v>-2.452054189726496E-19</v>
      </c>
      <c r="AS67">
        <f t="shared" ref="AS67:AS79" si="77">AJ67*$K67</f>
        <v>-2.5937600083149122E-3</v>
      </c>
      <c r="AT67">
        <f t="shared" ref="AT67:AT79" si="78">AK67*$K67</f>
        <v>-1.6945898720990761E-3</v>
      </c>
      <c r="AU67">
        <f t="shared" ref="AU67:AU79" si="79">AL67*$K67</f>
        <v>-4.2883498804139886E-3</v>
      </c>
      <c r="AW67">
        <v>64</v>
      </c>
      <c r="AX67">
        <f>IF(Z67&gt;0, (R67*SUMPRODUCT(K67:$K$98, X67:$X$98)-K67*$AZ$3)/Z67, 0)</f>
        <v>-6.2680942330491479E+22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</v>
      </c>
      <c r="S68">
        <f t="shared" si="63"/>
        <v>-4.78167375603871E+23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-18.727684959752633</v>
      </c>
      <c r="AC68">
        <f t="shared" si="64"/>
        <v>-16.721147285493419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-2.608209593754603E-17</v>
      </c>
      <c r="AI68">
        <f t="shared" si="69"/>
        <v>-2.608253305298245E-17</v>
      </c>
      <c r="AJ68">
        <f t="shared" si="70"/>
        <v>-2.0065376742592136</v>
      </c>
      <c r="AK68">
        <f t="shared" si="61"/>
        <v>-1.3109379471826845</v>
      </c>
      <c r="AL68">
        <f t="shared" si="71"/>
        <v>-3.3174756214418979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-2.6877502701257216E-20</v>
      </c>
      <c r="AR68">
        <f t="shared" si="76"/>
        <v>-2.6877953147086081E-20</v>
      </c>
      <c r="AS68">
        <f t="shared" si="77"/>
        <v>-2.0677295984653345E-3</v>
      </c>
      <c r="AT68">
        <f t="shared" si="78"/>
        <v>-1.3509166709973501E-3</v>
      </c>
      <c r="AU68">
        <f t="shared" si="79"/>
        <v>-3.4186462694626844E-3</v>
      </c>
      <c r="AW68">
        <v>65</v>
      </c>
      <c r="AX68">
        <f>IF(Z68&gt;0, (R68*SUMPRODUCT(K68:$K$98, X68:$X$98)-K68*$AZ$3)/Z68, 0)</f>
        <v>-4.78167375603871E+23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</v>
      </c>
      <c r="S69">
        <f t="shared" si="63"/>
        <v>-3.8104826536030483E+24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-16.721147285493419</v>
      </c>
      <c r="AC69">
        <f t="shared" si="64"/>
        <v>-14.929595790619123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-3.0701509824794163E-18</v>
      </c>
      <c r="AI69">
        <f t="shared" si="69"/>
        <v>-3.0701999578886617E-18</v>
      </c>
      <c r="AJ69">
        <f t="shared" si="70"/>
        <v>-1.7915514948742963</v>
      </c>
      <c r="AK69">
        <f t="shared" si="61"/>
        <v>-1.1704803099845396</v>
      </c>
      <c r="AL69">
        <f t="shared" si="71"/>
        <v>-2.9620318048588361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-2.8248028128200805E-21</v>
      </c>
      <c r="AR69">
        <f t="shared" si="76"/>
        <v>-2.8248478744064927E-21</v>
      </c>
      <c r="AS69">
        <f t="shared" si="77"/>
        <v>-1.648381376327593E-3</v>
      </c>
      <c r="AT69">
        <f t="shared" si="78"/>
        <v>-1.0769424992006936E-3</v>
      </c>
      <c r="AU69">
        <f t="shared" si="79"/>
        <v>-2.7253238755282866E-3</v>
      </c>
      <c r="AW69">
        <v>66</v>
      </c>
      <c r="AX69">
        <f>IF(Z69&gt;0, (R69*SUMPRODUCT(K69:$K$98, X69:$X$98)-K69*$AZ$3)/Z69, 0)</f>
        <v>-3.8104826536030483E+24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</v>
      </c>
      <c r="S70">
        <f t="shared" si="63"/>
        <v>-3.2024193452842998E+25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-14.929595790619123</v>
      </c>
      <c r="AC70">
        <f t="shared" si="64"/>
        <v>-13.329996241624217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-3.462604731830179E-19</v>
      </c>
      <c r="AI70">
        <f t="shared" si="69"/>
        <v>-3.4626567627902296E-19</v>
      </c>
      <c r="AJ70">
        <f t="shared" si="70"/>
        <v>-1.599599548994906</v>
      </c>
      <c r="AK70">
        <f t="shared" si="61"/>
        <v>-1.0450717053433387</v>
      </c>
      <c r="AL70">
        <f t="shared" si="71"/>
        <v>-2.6446712543382445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-2.8445482119541432E-22</v>
      </c>
      <c r="AR70">
        <f t="shared" si="76"/>
        <v>-2.8445909556646853E-22</v>
      </c>
      <c r="AS70">
        <f t="shared" si="77"/>
        <v>-1.3140795410774805E-3</v>
      </c>
      <c r="AT70">
        <f t="shared" si="78"/>
        <v>-8.5853196683728736E-4</v>
      </c>
      <c r="AU70">
        <f t="shared" si="79"/>
        <v>-2.1726115079147676E-3</v>
      </c>
      <c r="AW70">
        <v>67</v>
      </c>
      <c r="AX70">
        <f>IF(Z70&gt;0, (R70*SUMPRODUCT(K70:$K$98, X70:$X$98)-K70*$AZ$3)/Z70, 0)</f>
        <v>-3.2024193452842998E+25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</v>
      </c>
      <c r="S71">
        <f t="shared" si="63"/>
        <v>-2.8460080311041606E+26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-13.329996241624217</v>
      </c>
      <c r="AC71">
        <f t="shared" si="64"/>
        <v>-11.901782358593049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-3.7026598795507182E-20</v>
      </c>
      <c r="AI71">
        <f t="shared" si="69"/>
        <v>-3.7027121535702769E-20</v>
      </c>
      <c r="AJ71">
        <f t="shared" si="70"/>
        <v>-1.4282138830311677</v>
      </c>
      <c r="AK71">
        <f t="shared" si="61"/>
        <v>-0.9330997369136953</v>
      </c>
      <c r="AL71">
        <f t="shared" si="71"/>
        <v>-2.361313619944863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-2.7158524938896069E-23</v>
      </c>
      <c r="AR71">
        <f t="shared" si="76"/>
        <v>-2.7158908361978401E-23</v>
      </c>
      <c r="AS71">
        <f t="shared" si="77"/>
        <v>-1.0475761647620232E-3</v>
      </c>
      <c r="AT71">
        <f t="shared" si="78"/>
        <v>-6.8441642764452111E-4</v>
      </c>
      <c r="AU71">
        <f t="shared" si="79"/>
        <v>-1.7319925924065445E-3</v>
      </c>
      <c r="AW71">
        <v>68</v>
      </c>
      <c r="AX71">
        <f>IF(Z71&gt;0, (R71*SUMPRODUCT(K71:$K$98, X71:$X$98)-K71*$AZ$3)/Z71, 0)</f>
        <v>-2.8460080311041606E+26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</v>
      </c>
      <c r="S72">
        <f t="shared" si="63"/>
        <v>-2.6823295927341969E+27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-11.901782358593049</v>
      </c>
      <c r="AC72">
        <f t="shared" si="64"/>
        <v>-10.626591391600938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-3.7439321162710068E-21</v>
      </c>
      <c r="AI72">
        <f t="shared" si="69"/>
        <v>-3.7439816375501047E-21</v>
      </c>
      <c r="AJ72">
        <f t="shared" si="70"/>
        <v>-1.2751909669921115</v>
      </c>
      <c r="AK72">
        <f t="shared" ref="AK72:AK79" si="92">G72*SUM(AB72:AB72, AE72:AF72)</f>
        <v>-0.83312476510151356</v>
      </c>
      <c r="AL72">
        <f t="shared" si="71"/>
        <v>-2.108315732093625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-2.4518974451805323E-24</v>
      </c>
      <c r="AR72">
        <f t="shared" si="76"/>
        <v>-2.4519298766173027E-24</v>
      </c>
      <c r="AS72">
        <f t="shared" si="77"/>
        <v>-8.3512130481666223E-4</v>
      </c>
      <c r="AT72">
        <f t="shared" si="78"/>
        <v>-5.4561258581355306E-4</v>
      </c>
      <c r="AU72">
        <f t="shared" si="79"/>
        <v>-1.3807338906302153E-3</v>
      </c>
      <c r="AW72">
        <v>69</v>
      </c>
      <c r="AX72">
        <f>IF(Z72&gt;0, (R72*SUMPRODUCT(K72:$K$98, X72:$X$98)-K72*$AZ$3)/Z72, 0)</f>
        <v>-2.6823295927341969E+27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</v>
      </c>
      <c r="S73">
        <f t="shared" si="63"/>
        <v>-2.6895284793333822E+28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-10.626591391600938</v>
      </c>
      <c r="AC73">
        <f t="shared" si="64"/>
        <v>-9.4880280282151208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-3.5693086710064268E-22</v>
      </c>
      <c r="AI73">
        <f t="shared" si="69"/>
        <v>-3.5693527680856226E-22</v>
      </c>
      <c r="AJ73">
        <f t="shared" si="70"/>
        <v>-1.138563363385817</v>
      </c>
      <c r="AK73">
        <f t="shared" si="92"/>
        <v>-0.74386139741206569</v>
      </c>
      <c r="AL73">
        <f t="shared" si="71"/>
        <v>-1.8824247607978828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-2.0870863601311666E-25</v>
      </c>
      <c r="AR73">
        <f t="shared" si="76"/>
        <v>-2.0871121450718914E-25</v>
      </c>
      <c r="AS73">
        <f t="shared" si="77"/>
        <v>-6.6575359121226441E-4</v>
      </c>
      <c r="AT73">
        <f t="shared" si="78"/>
        <v>-4.3495901292534526E-4</v>
      </c>
      <c r="AU73">
        <f t="shared" si="79"/>
        <v>-1.1007126041376097E-3</v>
      </c>
      <c r="AW73">
        <v>70</v>
      </c>
      <c r="AX73">
        <f>IF(Z73&gt;0, (R73*SUMPRODUCT(K73:$K$98, X73:$X$98)-K73*$AZ$3)/Z73, 0)</f>
        <v>-2.6895284793333822E+28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</v>
      </c>
      <c r="S74">
        <f t="shared" si="63"/>
        <v>-2.8789117760869072E+29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-9.4880280282151208</v>
      </c>
      <c r="AC74">
        <f t="shared" si="64"/>
        <v>-8.471453596620643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-3.1982297906407909E-23</v>
      </c>
      <c r="AI74">
        <f t="shared" si="69"/>
        <v>-3.1982665730009997E-23</v>
      </c>
      <c r="AJ74">
        <f t="shared" si="70"/>
        <v>-1.0165744315944778</v>
      </c>
      <c r="AK74">
        <f t="shared" si="92"/>
        <v>-0.6641619619750585</v>
      </c>
      <c r="AL74">
        <f t="shared" si="71"/>
        <v>-1.6807363935695363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-1.6697365522150226E-26</v>
      </c>
      <c r="AR74">
        <f t="shared" si="76"/>
        <v>-1.6697557556041905E-26</v>
      </c>
      <c r="AS74">
        <f t="shared" si="77"/>
        <v>-5.3073468687202111E-4</v>
      </c>
      <c r="AT74">
        <f t="shared" si="78"/>
        <v>-3.4674666208972028E-4</v>
      </c>
      <c r="AU74">
        <f t="shared" si="79"/>
        <v>-8.7748134896174139E-4</v>
      </c>
      <c r="AW74">
        <v>71</v>
      </c>
      <c r="AX74">
        <f>IF(Z74&gt;0, (R74*SUMPRODUCT(K74:$K$98, X74:$X$98)-K74*$AZ$3)/Z74, 0)</f>
        <v>-2.8789117760869072E+29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</v>
      </c>
      <c r="S75">
        <f t="shared" si="63"/>
        <v>-3.3036587826566439E+30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-8.471453596620643</v>
      </c>
      <c r="AC75">
        <f t="shared" si="64"/>
        <v>-7.5637978541255748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-2.6842107772586761E-24</v>
      </c>
      <c r="AI75">
        <f t="shared" si="69"/>
        <v>-2.6842393962775871E-24</v>
      </c>
      <c r="AJ75">
        <f t="shared" si="70"/>
        <v>-0.9076557424950682</v>
      </c>
      <c r="AK75">
        <f t="shared" si="92"/>
        <v>-0.59300175176344505</v>
      </c>
      <c r="AL75">
        <f t="shared" si="71"/>
        <v>-1.5006574942585131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-1.2512292351744543E-27</v>
      </c>
      <c r="AR75">
        <f t="shared" si="76"/>
        <v>-1.2512425757635941E-27</v>
      </c>
      <c r="AS75">
        <f t="shared" si="77"/>
        <v>-4.2309844297833257E-4</v>
      </c>
      <c r="AT75">
        <f t="shared" si="78"/>
        <v>-2.7642431607917753E-4</v>
      </c>
      <c r="AU75">
        <f t="shared" si="79"/>
        <v>-6.9952275905751005E-4</v>
      </c>
      <c r="AW75">
        <v>72</v>
      </c>
      <c r="AX75">
        <f>IF(Z75&gt;0, (R75*SUMPRODUCT(K75:$K$98, X75:$X$98)-K75*$AZ$3)/Z75, 0)</f>
        <v>-3.3036587826566439E+30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</v>
      </c>
      <c r="S76">
        <f t="shared" si="63"/>
        <v>-4.0854113419709222E+31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-7.5637978541255748</v>
      </c>
      <c r="AC76">
        <f t="shared" si="64"/>
        <v>-6.7533909411835493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-2.1013212555984005E-25</v>
      </c>
      <c r="AI76">
        <f t="shared" si="69"/>
        <v>-2.1013419187286704E-25</v>
      </c>
      <c r="AJ76">
        <f t="shared" si="70"/>
        <v>-0.81040691294202549</v>
      </c>
      <c r="AK76">
        <f t="shared" si="92"/>
        <v>-0.5294658497887903</v>
      </c>
      <c r="AL76">
        <f t="shared" si="71"/>
        <v>-1.3398727627308158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-8.7457024671226136E-29</v>
      </c>
      <c r="AR76">
        <f t="shared" si="76"/>
        <v>-8.7457884671042432E-29</v>
      </c>
      <c r="AS76">
        <f t="shared" si="77"/>
        <v>-3.3729148834369635E-4</v>
      </c>
      <c r="AT76">
        <f t="shared" si="78"/>
        <v>-2.2036377238454841E-4</v>
      </c>
      <c r="AU76">
        <f t="shared" si="79"/>
        <v>-5.5765526072824477E-4</v>
      </c>
      <c r="AW76">
        <v>73</v>
      </c>
      <c r="AX76">
        <f>IF(Z76&gt;0, (R76*SUMPRODUCT(K76:$K$98, X76:$X$98)-K76*$AZ$3)/Z76, 0)</f>
        <v>-4.0854113419709222E+31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</v>
      </c>
      <c r="S77">
        <f t="shared" si="63"/>
        <v>-5.4774356688951784E+32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-6.7533909411835493</v>
      </c>
      <c r="AC77">
        <f t="shared" si="64"/>
        <v>-6.0298133403424536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-1.5264353138253454E-26</v>
      </c>
      <c r="AI77">
        <f t="shared" si="69"/>
        <v>-1.5264490744007881E-26</v>
      </c>
      <c r="AJ77">
        <f t="shared" si="70"/>
        <v>-0.72357760084109568</v>
      </c>
      <c r="AK77">
        <f t="shared" si="92"/>
        <v>-0.47273736588284848</v>
      </c>
      <c r="AL77">
        <f t="shared" si="71"/>
        <v>-1.1963149667239441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-5.6723448633205252E-30</v>
      </c>
      <c r="AR77">
        <f t="shared" si="76"/>
        <v>-5.6723959986216555E-30</v>
      </c>
      <c r="AS77">
        <f t="shared" si="77"/>
        <v>-2.6888670945766663E-4</v>
      </c>
      <c r="AT77">
        <f t="shared" si="78"/>
        <v>-1.7567265017900859E-4</v>
      </c>
      <c r="AU77">
        <f t="shared" si="79"/>
        <v>-4.4455935963667523E-4</v>
      </c>
      <c r="AW77">
        <v>74</v>
      </c>
      <c r="AX77">
        <f>IF(Z77&gt;0, (R77*SUMPRODUCT(K77:$K$98, X77:$X$98)-K77*$AZ$3)/Z77, 0)</f>
        <v>-5.4774356688951784E+32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</v>
      </c>
      <c r="S78">
        <f t="shared" si="63"/>
        <v>-8.0187755326157716E+33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-6.0298133403424536</v>
      </c>
      <c r="AC78">
        <f t="shared" si="64"/>
        <v>-5.3837619110200476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-1.0226981235430477E-27</v>
      </c>
      <c r="AI78">
        <f t="shared" si="69"/>
        <v>-1.0227065159744874E-27</v>
      </c>
      <c r="AJ78">
        <f t="shared" si="70"/>
        <v>-0.646051429322406</v>
      </c>
      <c r="AK78">
        <f t="shared" si="92"/>
        <v>-0.42208693382397178</v>
      </c>
      <c r="AL78">
        <f t="shared" si="71"/>
        <v>-1.0681383631463777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-3.3932328169526837E-31</v>
      </c>
      <c r="AR78">
        <f t="shared" si="76"/>
        <v>-3.3932606623873426E-31</v>
      </c>
      <c r="AS78">
        <f t="shared" si="77"/>
        <v>-2.1435483853449159E-4</v>
      </c>
      <c r="AT78">
        <f t="shared" si="78"/>
        <v>-1.4004516117586778E-4</v>
      </c>
      <c r="AU78">
        <f t="shared" si="79"/>
        <v>-3.5439999971035934E-4</v>
      </c>
      <c r="AW78">
        <v>75</v>
      </c>
      <c r="AX78">
        <f>IF(Z78&gt;0, (R78*SUMPRODUCT(K78:$K$98, X78:$X$98)-K78*$AZ$3)/Z78, 0)</f>
        <v>-8.0187755326157716E+33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-5.3837619110200476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-5.3837619110200476</v>
      </c>
      <c r="AK79">
        <f t="shared" si="92"/>
        <v>-0.37686333377140335</v>
      </c>
      <c r="AL79">
        <f t="shared" si="71"/>
        <v>-5.7606252447914512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-1.9889596185129598E-32</v>
      </c>
      <c r="AR79">
        <f t="shared" si="76"/>
        <v>-1.9889596185129598E-32</v>
      </c>
      <c r="AS79">
        <f t="shared" si="77"/>
        <v>-1.5949020724292521E-3</v>
      </c>
      <c r="AT79">
        <f t="shared" si="78"/>
        <v>-1.1164314507004765E-4</v>
      </c>
      <c r="AU79">
        <f t="shared" si="79"/>
        <v>-1.7065452174992997E-3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26294.222957374455</v>
      </c>
      <c r="AO81" s="6">
        <f t="shared" si="93"/>
        <v>-2629.4222957374459</v>
      </c>
      <c r="AP81" s="6">
        <f t="shared" si="93"/>
        <v>-727.87278910627924</v>
      </c>
      <c r="AQ81" s="6">
        <f t="shared" si="93"/>
        <v>-16226.305417343579</v>
      </c>
      <c r="AR81" s="6">
        <f t="shared" si="93"/>
        <v>6710.6224551871537</v>
      </c>
      <c r="AS81" s="6">
        <f t="shared" si="93"/>
        <v>-2197.8625110340063</v>
      </c>
      <c r="AT81" s="6">
        <f t="shared" si="93"/>
        <v>964.23449717335779</v>
      </c>
      <c r="AU81" s="6">
        <f t="shared" si="93"/>
        <v>5476.9944413265066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53624.398718752724</v>
      </c>
      <c r="K3">
        <v>1</v>
      </c>
      <c r="L3" s="2">
        <v>0</v>
      </c>
      <c r="O3">
        <f>$C$3</f>
        <v>53624.398718752724</v>
      </c>
      <c r="P3" s="2">
        <f>O3*C5</f>
        <v>5362.4398718752727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53624.398718752724</v>
      </c>
      <c r="AF3">
        <f t="shared" ref="AF3:AF34" si="4">-$Z3*P3</f>
        <v>-5362.4398718752727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47637.001876177455</v>
      </c>
      <c r="AJ3">
        <f t="shared" ref="AJ3:AJ34" si="8">AB3-AC3</f>
        <v>0</v>
      </c>
      <c r="AL3">
        <f t="shared" ref="AL3:AL34" si="9">SUM(AI3:AK3)</f>
        <v>47637.001876177455</v>
      </c>
      <c r="AN3">
        <f t="shared" ref="AN3:AN34" si="10">AE3*$K3</f>
        <v>53624.398718752724</v>
      </c>
      <c r="AO3">
        <f t="shared" ref="AO3:AO34" si="11">AF3*$K3</f>
        <v>-5362.4398718752727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47637.001876177455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47637.001876177455</v>
      </c>
      <c r="AW3">
        <v>0</v>
      </c>
      <c r="AX3">
        <f>IF(Z3&gt;0, (R3*SUMPRODUCT(K3:$K$98, X3:$X$98)-K3*$AZ$3)/Z3, 0)</f>
        <v>0</v>
      </c>
      <c r="AZ3">
        <f>C6*ABS(SUMPRODUCT(X4:X69, K4:K69))/1</f>
        <v>36695.089121141245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1864.5632213040958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1807.1930181356875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-1807.1930181356875</v>
      </c>
      <c r="AK4">
        <f>G4*SUM(AB4, AE4:AF4)</f>
        <v>0</v>
      </c>
      <c r="AL4">
        <f t="shared" si="9"/>
        <v>-3884.0639181356873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-1974.5872789503705</v>
      </c>
      <c r="AR4">
        <f t="shared" si="14"/>
        <v>-1974.5872789503705</v>
      </c>
      <c r="AS4">
        <f t="shared" si="15"/>
        <v>-1718.1907379118534</v>
      </c>
      <c r="AT4">
        <f t="shared" si="16"/>
        <v>0</v>
      </c>
      <c r="AU4">
        <f t="shared" si="17"/>
        <v>-3692.7780168622239</v>
      </c>
      <c r="AW4">
        <v>1</v>
      </c>
      <c r="AX4">
        <f>IF(Z4&gt;0, (R4*SUMPRODUCT(K4:$K$98, X4:$X$98)-K4*$AZ$3)/Z4, 0)</f>
        <v>1864.5632213040958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</v>
      </c>
      <c r="S5">
        <f t="shared" si="1"/>
        <v>1734.0476023900019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1807.1930181356875</v>
      </c>
      <c r="AC5">
        <f t="shared" si="2"/>
        <v>1623.1713204134794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-2347.9715255291189</v>
      </c>
      <c r="AI5">
        <f t="shared" si="7"/>
        <v>-2359.6722663145529</v>
      </c>
      <c r="AJ5">
        <f t="shared" si="8"/>
        <v>184.02169772220805</v>
      </c>
      <c r="AK5">
        <f>G5*SUM(AB5, AE5:AF5)</f>
        <v>7.4094913743563193</v>
      </c>
      <c r="AL5">
        <f t="shared" si="9"/>
        <v>-2168.2410772179887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-2117.7653876138688</v>
      </c>
      <c r="AR5">
        <f t="shared" si="14"/>
        <v>-2128.3189329083543</v>
      </c>
      <c r="AS5">
        <f t="shared" si="15"/>
        <v>165.97934760653084</v>
      </c>
      <c r="AT5">
        <f t="shared" si="16"/>
        <v>6.6830300971811019</v>
      </c>
      <c r="AU5">
        <f t="shared" si="17"/>
        <v>-1955.6565552046425</v>
      </c>
      <c r="AW5">
        <v>2</v>
      </c>
      <c r="AX5">
        <f>IF(Z5&gt;0, (R5*SUMPRODUCT(K5:$K$98, X5:$X$98)-K5*$AZ$3)/Z5, 0)</f>
        <v>1734.0476023900019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</v>
      </c>
      <c r="S6">
        <f t="shared" si="1"/>
        <v>1435.8325611989414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1623.1713204134794</v>
      </c>
      <c r="AC6">
        <f t="shared" si="2"/>
        <v>1293.181519587506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-2604.942005446349</v>
      </c>
      <c r="AI6">
        <f t="shared" si="7"/>
        <v>-2616.2001210732478</v>
      </c>
      <c r="AJ6">
        <f t="shared" si="8"/>
        <v>329.98980082597336</v>
      </c>
      <c r="AK6">
        <f>G6*SUM(AB6, AE6:AF6)</f>
        <v>11.524516374935704</v>
      </c>
      <c r="AL6">
        <f t="shared" si="9"/>
        <v>-2274.685803872339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-2222.6291521661692</v>
      </c>
      <c r="AR6">
        <f t="shared" si="14"/>
        <v>-2232.2349767636019</v>
      </c>
      <c r="AS6">
        <f t="shared" si="15"/>
        <v>281.55903267706054</v>
      </c>
      <c r="AT6">
        <f t="shared" si="16"/>
        <v>9.8331271890099021</v>
      </c>
      <c r="AU6">
        <f t="shared" si="17"/>
        <v>-1940.8428168975317</v>
      </c>
      <c r="AW6">
        <v>3</v>
      </c>
      <c r="AX6">
        <f>IF(Z6&gt;0, (R6*SUMPRODUCT(K6:$K$98, X6:$X$98)-K6*$AZ$3)/Z6, 0)</f>
        <v>1435.8325611989414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</v>
      </c>
      <c r="S7">
        <f t="shared" si="1"/>
        <v>1098.7078904992393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1293.181519587506</v>
      </c>
      <c r="AC7">
        <f t="shared" si="2"/>
        <v>948.30157296029211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-2853.6575233326066</v>
      </c>
      <c r="AI7">
        <f t="shared" si="7"/>
        <v>-2864.44635061282</v>
      </c>
      <c r="AJ7">
        <f t="shared" si="8"/>
        <v>344.87994662721394</v>
      </c>
      <c r="AK7">
        <f>G7*SUM(AB7, AE7:AF7)</f>
        <v>17.845904970307583</v>
      </c>
      <c r="AL7">
        <f t="shared" si="9"/>
        <v>-2501.7204990152986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-2288.8156387313925</v>
      </c>
      <c r="AR7">
        <f t="shared" si="14"/>
        <v>-2297.4689674509814</v>
      </c>
      <c r="AS7">
        <f t="shared" si="15"/>
        <v>276.61574974258434</v>
      </c>
      <c r="AT7">
        <f t="shared" si="16"/>
        <v>14.313555866245938</v>
      </c>
      <c r="AU7">
        <f t="shared" si="17"/>
        <v>-2006.5396618421512</v>
      </c>
      <c r="AW7">
        <v>4</v>
      </c>
      <c r="AX7">
        <f>IF(Z7&gt;0, (R7*SUMPRODUCT(K7:$K$98, X7:$X$98)-K7*$AZ$3)/Z7, 0)</f>
        <v>1098.7078904992393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</v>
      </c>
      <c r="S8">
        <f t="shared" si="1"/>
        <v>760.2073211334997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948.30157296029211</v>
      </c>
      <c r="AC8">
        <f t="shared" si="2"/>
        <v>626.00076273642117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-3101.4539072793077</v>
      </c>
      <c r="AI8">
        <f t="shared" si="7"/>
        <v>-3111.7471645483088</v>
      </c>
      <c r="AJ8">
        <f t="shared" si="8"/>
        <v>322.30081022387094</v>
      </c>
      <c r="AK8">
        <f t="shared" ref="AK8:AK39" si="30">G8*SUM(AB8:AB8, AE8:AF8)</f>
        <v>20.483313975942309</v>
      </c>
      <c r="AL8">
        <f t="shared" si="9"/>
        <v>-2768.9630403484957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-2321.3551409585275</v>
      </c>
      <c r="AR8">
        <f t="shared" si="14"/>
        <v>-2329.0593681993464</v>
      </c>
      <c r="AS8">
        <f t="shared" si="15"/>
        <v>241.23351986378665</v>
      </c>
      <c r="AT8">
        <f t="shared" si="16"/>
        <v>15.331211626366825</v>
      </c>
      <c r="AU8">
        <f t="shared" si="17"/>
        <v>-2072.4946367091929</v>
      </c>
      <c r="AW8">
        <v>5</v>
      </c>
      <c r="AX8">
        <f>IF(Z8&gt;0, (R8*SUMPRODUCT(K8:$K$98, X8:$X$98)-K8*$AZ$3)/Z8, 0)</f>
        <v>760.2073211334997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</v>
      </c>
      <c r="S9">
        <f t="shared" si="1"/>
        <v>200.26511765540155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626.00076273642117</v>
      </c>
      <c r="AC9">
        <f t="shared" si="2"/>
        <v>156.49727909224384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-3377.5461883852358</v>
      </c>
      <c r="AI9">
        <f t="shared" si="7"/>
        <v>-3387.3143198079988</v>
      </c>
      <c r="AJ9">
        <f t="shared" si="8"/>
        <v>469.50348364417732</v>
      </c>
      <c r="AK9">
        <f t="shared" si="30"/>
        <v>13.959817009022192</v>
      </c>
      <c r="AL9">
        <f t="shared" si="9"/>
        <v>-2903.8510191547994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-2357.5518185323949</v>
      </c>
      <c r="AR9">
        <f t="shared" si="14"/>
        <v>-2364.3700453500151</v>
      </c>
      <c r="AS9">
        <f t="shared" si="15"/>
        <v>327.71684824887922</v>
      </c>
      <c r="AT9">
        <f t="shared" si="16"/>
        <v>9.7440538605140663</v>
      </c>
      <c r="AU9">
        <f t="shared" si="17"/>
        <v>-2026.9091432406217</v>
      </c>
      <c r="AW9">
        <v>6</v>
      </c>
      <c r="AX9">
        <f>IF(Z9&gt;0, (R9*SUMPRODUCT(K9:$K$98, X9:$X$98)-K9*$AZ$3)/Z9, 0)</f>
        <v>200.26511765540155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</v>
      </c>
      <c r="S10">
        <f t="shared" si="1"/>
        <v>-1196.009695723985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156.49727909224384</v>
      </c>
      <c r="AC10">
        <f t="shared" si="2"/>
        <v>-881.87617376714479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-3628.7325875271199</v>
      </c>
      <c r="AI10">
        <f t="shared" si="7"/>
        <v>-3637.9494460622145</v>
      </c>
      <c r="AJ10">
        <f t="shared" si="8"/>
        <v>1038.3734528593886</v>
      </c>
      <c r="AK10">
        <f t="shared" si="30"/>
        <v>0.67293830009664857</v>
      </c>
      <c r="AL10">
        <f t="shared" si="9"/>
        <v>-2598.9030549027293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-2402.4298141555032</v>
      </c>
      <c r="AR10">
        <f t="shared" si="14"/>
        <v>-2408.5319049553805</v>
      </c>
      <c r="AS10">
        <f t="shared" si="15"/>
        <v>687.46298637481107</v>
      </c>
      <c r="AT10">
        <f t="shared" si="16"/>
        <v>0.4455238836822194</v>
      </c>
      <c r="AU10">
        <f t="shared" si="17"/>
        <v>-1720.6233946968875</v>
      </c>
      <c r="AW10">
        <v>7</v>
      </c>
      <c r="AX10">
        <f>IF(Z10&gt;0, (R10*SUMPRODUCT(K10:$K$98, X10:$X$98)-K10*$AZ$3)/Z10, 0)</f>
        <v>-1196.009695723985</v>
      </c>
    </row>
    <row r="11" spans="1:52" x14ac:dyDescent="0.25">
      <c r="A11" t="s">
        <v>33</v>
      </c>
      <c r="C11" s="25">
        <f>AU71</f>
        <v>11467.431270244819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</v>
      </c>
      <c r="S11">
        <f t="shared" si="1"/>
        <v>-3024.528034840559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-881.87617376714479</v>
      </c>
      <c r="AC11">
        <f t="shared" si="2"/>
        <v>-2092.2330882435708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-3821.9965364179243</v>
      </c>
      <c r="AI11">
        <f t="shared" si="7"/>
        <v>-3830.6434768006156</v>
      </c>
      <c r="AJ11">
        <f t="shared" si="8"/>
        <v>1210.356914476426</v>
      </c>
      <c r="AK11">
        <f t="shared" si="30"/>
        <v>-1.4110018780274318</v>
      </c>
      <c r="AL11">
        <f t="shared" si="9"/>
        <v>-2621.6975642022171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-2406.2206837856811</v>
      </c>
      <c r="AR11">
        <f t="shared" si="14"/>
        <v>-2411.66455235072</v>
      </c>
      <c r="AS11">
        <f t="shared" si="15"/>
        <v>762.00640545471492</v>
      </c>
      <c r="AT11">
        <f t="shared" si="16"/>
        <v>-0.88832678716975</v>
      </c>
      <c r="AU11">
        <f t="shared" si="17"/>
        <v>-1650.546473683175</v>
      </c>
      <c r="AW11">
        <v>8</v>
      </c>
      <c r="AX11">
        <f>IF(Z11&gt;0, (R11*SUMPRODUCT(K11:$K$98, X11:$X$98)-K11*$AZ$3)/Z11, 0)</f>
        <v>-3024.528034840559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</v>
      </c>
      <c r="S12">
        <f t="shared" si="1"/>
        <v>-4600.8062246138797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-2092.2330882435708</v>
      </c>
      <c r="AC12">
        <f t="shared" si="2"/>
        <v>-2966.936174963299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-3996.4577788096999</v>
      </c>
      <c r="AI12">
        <f t="shared" si="7"/>
        <v>-4004.5186925662128</v>
      </c>
      <c r="AJ12">
        <f t="shared" si="8"/>
        <v>874.70308671972816</v>
      </c>
      <c r="AK12">
        <f t="shared" si="30"/>
        <v>-43.936894853114993</v>
      </c>
      <c r="AL12">
        <f t="shared" si="9"/>
        <v>-3173.7525006995998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-2349.259138042617</v>
      </c>
      <c r="AR12">
        <f t="shared" si="14"/>
        <v>-2353.9976280634232</v>
      </c>
      <c r="AS12">
        <f t="shared" si="15"/>
        <v>514.18139094226478</v>
      </c>
      <c r="AT12">
        <f t="shared" si="16"/>
        <v>-25.827659753643314</v>
      </c>
      <c r="AU12">
        <f t="shared" si="17"/>
        <v>-1865.6438968748016</v>
      </c>
      <c r="AW12">
        <v>9</v>
      </c>
      <c r="AX12">
        <f>IF(Z12&gt;0, (R12*SUMPRODUCT(K12:$K$98, X12:$X$98)-K12*$AZ$3)/Z12, 0)</f>
        <v>-4600.8062246138797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</v>
      </c>
      <c r="S13">
        <f t="shared" si="1"/>
        <v>-5032.7888104425392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-2966.936174963299</v>
      </c>
      <c r="AC13">
        <f t="shared" si="2"/>
        <v>-3005.0520578762025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-4132.9563621935013</v>
      </c>
      <c r="AI13">
        <f t="shared" si="7"/>
        <v>-4140.4200472671755</v>
      </c>
      <c r="AJ13">
        <f t="shared" si="8"/>
        <v>38.115882912903544</v>
      </c>
      <c r="AK13">
        <f t="shared" si="30"/>
        <v>-207.68553224743096</v>
      </c>
      <c r="AL13">
        <f t="shared" si="9"/>
        <v>-4309.9896966017031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-2169.1944910065649</v>
      </c>
      <c r="AR13">
        <f t="shared" si="14"/>
        <v>-2173.1118284100089</v>
      </c>
      <c r="AS13">
        <f t="shared" si="15"/>
        <v>20.005234991312641</v>
      </c>
      <c r="AT13">
        <f t="shared" si="16"/>
        <v>-109.00437191497282</v>
      </c>
      <c r="AU13">
        <f t="shared" si="17"/>
        <v>-2262.1109653336694</v>
      </c>
      <c r="AW13">
        <v>10</v>
      </c>
      <c r="AX13">
        <f>IF(Z13&gt;0, (R13*SUMPRODUCT(K13:$K$98, X13:$X$98)-K13*$AZ$3)/Z13, 0)</f>
        <v>-5032.7888104425392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</v>
      </c>
      <c r="S14">
        <f t="shared" si="1"/>
        <v>-5669.7065041253354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-3005.0520578762025</v>
      </c>
      <c r="AC14">
        <f t="shared" si="2"/>
        <v>-3110.7257853740939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-4246.657141093302</v>
      </c>
      <c r="AI14">
        <f t="shared" si="7"/>
        <v>-4253.5153571736028</v>
      </c>
      <c r="AJ14">
        <f t="shared" si="8"/>
        <v>105.67372749789138</v>
      </c>
      <c r="AK14">
        <f t="shared" si="30"/>
        <v>-210.35364405133419</v>
      </c>
      <c r="AL14">
        <f t="shared" si="9"/>
        <v>-4358.1952737270458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-1990.0631110834649</v>
      </c>
      <c r="AR14">
        <f t="shared" si="14"/>
        <v>-1993.2769996494094</v>
      </c>
      <c r="AS14">
        <f t="shared" si="15"/>
        <v>49.520688842353529</v>
      </c>
      <c r="AT14">
        <f t="shared" si="16"/>
        <v>-98.575659253897044</v>
      </c>
      <c r="AU14">
        <f t="shared" si="17"/>
        <v>-2042.3319700609529</v>
      </c>
      <c r="AW14">
        <v>11</v>
      </c>
      <c r="AX14">
        <f>IF(Z14&gt;0, (R14*SUMPRODUCT(K14:$K$98, X14:$X$98)-K14*$AZ$3)/Z14, 0)</f>
        <v>-5669.7065041253354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</v>
      </c>
      <c r="S15">
        <f t="shared" si="1"/>
        <v>-6520.648657523182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-3110.7257853740939</v>
      </c>
      <c r="AC15">
        <f t="shared" si="2"/>
        <v>-3258.3596433248185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-4347.201570624441</v>
      </c>
      <c r="AI15">
        <f t="shared" si="7"/>
        <v>-4353.4478043476101</v>
      </c>
      <c r="AJ15">
        <f t="shared" si="8"/>
        <v>147.63385795072463</v>
      </c>
      <c r="AK15">
        <f t="shared" si="30"/>
        <v>-217.7508049761866</v>
      </c>
      <c r="AL15">
        <f t="shared" si="9"/>
        <v>-4423.5647513730719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-1818.9108167720706</v>
      </c>
      <c r="AR15">
        <f t="shared" si="14"/>
        <v>-1821.5243008487996</v>
      </c>
      <c r="AS15">
        <f t="shared" si="15"/>
        <v>61.771421634307096</v>
      </c>
      <c r="AT15">
        <f t="shared" si="16"/>
        <v>-91.109024529340886</v>
      </c>
      <c r="AU15">
        <f t="shared" si="17"/>
        <v>-1850.8619037438332</v>
      </c>
      <c r="AW15">
        <v>12</v>
      </c>
      <c r="AX15">
        <f>IF(Z15&gt;0, (R15*SUMPRODUCT(K15:$K$98, X15:$X$98)-K15*$AZ$3)/Z15, 0)</f>
        <v>-6520.648657523182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</v>
      </c>
      <c r="S16">
        <f t="shared" si="1"/>
        <v>-7614.0913279322695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-3258.3596433248185</v>
      </c>
      <c r="AC16">
        <f t="shared" si="2"/>
        <v>-3432.2443412283701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-4392.6405798595233</v>
      </c>
      <c r="AI16">
        <f t="shared" si="7"/>
        <v>-4398.2752711729781</v>
      </c>
      <c r="AJ16">
        <f t="shared" si="8"/>
        <v>173.88469790355157</v>
      </c>
      <c r="AK16">
        <f t="shared" si="30"/>
        <v>-228.08517503273731</v>
      </c>
      <c r="AL16">
        <f t="shared" si="9"/>
        <v>-4452.475748302164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-1641.0026195456981</v>
      </c>
      <c r="AR16">
        <f t="shared" si="14"/>
        <v>-1643.1076274646493</v>
      </c>
      <c r="AS16">
        <f t="shared" si="15"/>
        <v>64.959843531693153</v>
      </c>
      <c r="AT16">
        <f t="shared" si="16"/>
        <v>-85.208057181912835</v>
      </c>
      <c r="AU16">
        <f t="shared" si="17"/>
        <v>-1663.355841114869</v>
      </c>
      <c r="AW16">
        <v>13</v>
      </c>
      <c r="AX16">
        <f>IF(Z16&gt;0, (R16*SUMPRODUCT(K16:$K$98, X16:$X$98)-K16*$AZ$3)/Z16, 0)</f>
        <v>-7614.0913279322695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</v>
      </c>
      <c r="S17">
        <f t="shared" si="1"/>
        <v>-8955.455780369497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-3432.2443412283701</v>
      </c>
      <c r="AC17">
        <f t="shared" si="2"/>
        <v>-3604.4736403557458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-4377.8418166401416</v>
      </c>
      <c r="AI17">
        <f t="shared" si="7"/>
        <v>-4382.8729308133825</v>
      </c>
      <c r="AJ17">
        <f t="shared" si="8"/>
        <v>172.22929912737573</v>
      </c>
      <c r="AK17">
        <f t="shared" si="30"/>
        <v>-240.25710388598594</v>
      </c>
      <c r="AL17">
        <f t="shared" si="9"/>
        <v>-4450.9007355719932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-1460.2447301293305</v>
      </c>
      <c r="AR17">
        <f t="shared" si="14"/>
        <v>-1461.922876180709</v>
      </c>
      <c r="AS17">
        <f t="shared" si="15"/>
        <v>57.447696138467293</v>
      </c>
      <c r="AT17">
        <f t="shared" si="16"/>
        <v>-80.138612704581561</v>
      </c>
      <c r="AU17">
        <f t="shared" si="17"/>
        <v>-1484.6137927468235</v>
      </c>
      <c r="AW17">
        <v>14</v>
      </c>
      <c r="AX17">
        <f>IF(Z17&gt;0, (R17*SUMPRODUCT(K17:$K$98, X17:$X$98)-K17*$AZ$3)/Z17, 0)</f>
        <v>-8955.455780369497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</v>
      </c>
      <c r="S18">
        <f t="shared" si="1"/>
        <v>-10566.7983856638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-3604.4736403557458</v>
      </c>
      <c r="AC18">
        <f t="shared" si="2"/>
        <v>-3753.3136201115749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-4326.548854388433</v>
      </c>
      <c r="AI18">
        <f t="shared" si="7"/>
        <v>-4330.988838813143</v>
      </c>
      <c r="AJ18">
        <f t="shared" si="8"/>
        <v>148.83997975582906</v>
      </c>
      <c r="AK18">
        <f t="shared" si="30"/>
        <v>-252.31315482490223</v>
      </c>
      <c r="AL18">
        <f t="shared" si="9"/>
        <v>-4434.4620138822156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-1288.5140891825597</v>
      </c>
      <c r="AR18">
        <f t="shared" si="14"/>
        <v>-1289.8363861632554</v>
      </c>
      <c r="AS18">
        <f t="shared" si="15"/>
        <v>44.326879784220431</v>
      </c>
      <c r="AT18">
        <f t="shared" si="16"/>
        <v>-75.142813780602026</v>
      </c>
      <c r="AU18">
        <f t="shared" si="17"/>
        <v>-1320.6523201596367</v>
      </c>
      <c r="AW18">
        <v>15</v>
      </c>
      <c r="AX18">
        <f>IF(Z18&gt;0, (R18*SUMPRODUCT(K18:$K$98, X18:$X$98)-K18*$AZ$3)/Z18, 0)</f>
        <v>-10566.7983856638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</v>
      </c>
      <c r="S19">
        <f t="shared" si="1"/>
        <v>-12514.785340206867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-3753.3136201115749</v>
      </c>
      <c r="AC19">
        <f t="shared" si="2"/>
        <v>-3870.9306107463644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-4233.817619614706</v>
      </c>
      <c r="AI19">
        <f t="shared" si="7"/>
        <v>-4237.6839769927165</v>
      </c>
      <c r="AJ19">
        <f t="shared" si="8"/>
        <v>117.61699063478954</v>
      </c>
      <c r="AK19">
        <f t="shared" si="30"/>
        <v>-262.73195340781029</v>
      </c>
      <c r="AL19">
        <f t="shared" si="9"/>
        <v>-4382.7989397657375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-1125.8011369999142</v>
      </c>
      <c r="AR19">
        <f t="shared" si="14"/>
        <v>-1126.8292279389395</v>
      </c>
      <c r="AS19">
        <f t="shared" si="15"/>
        <v>31.275164327745525</v>
      </c>
      <c r="AT19">
        <f t="shared" si="16"/>
        <v>-69.862228004908445</v>
      </c>
      <c r="AU19">
        <f t="shared" si="17"/>
        <v>-1165.4162916161026</v>
      </c>
      <c r="AW19">
        <v>16</v>
      </c>
      <c r="AX19">
        <f>IF(Z19&gt;0, (R19*SUMPRODUCT(K19:$K$98, X19:$X$98)-K19*$AZ$3)/Z19, 0)</f>
        <v>-12514.785340206867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</v>
      </c>
      <c r="S20">
        <f t="shared" si="1"/>
        <v>-14898.980338072115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-3870.9306107463644</v>
      </c>
      <c r="AC20">
        <f t="shared" si="2"/>
        <v>-3951.2879097571986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-4101.024732765608</v>
      </c>
      <c r="AI20">
        <f t="shared" si="7"/>
        <v>-4104.3397984782432</v>
      </c>
      <c r="AJ20">
        <f t="shared" si="8"/>
        <v>80.35729901083414</v>
      </c>
      <c r="AK20">
        <f t="shared" si="30"/>
        <v>-270.96514275224553</v>
      </c>
      <c r="AL20">
        <f t="shared" si="9"/>
        <v>-4294.9476422196549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-973.65231946902577</v>
      </c>
      <c r="AR20">
        <f t="shared" si="14"/>
        <v>-974.43937188412372</v>
      </c>
      <c r="AS20">
        <f t="shared" si="15"/>
        <v>19.078175740579344</v>
      </c>
      <c r="AT20">
        <f t="shared" si="16"/>
        <v>-64.331687060580904</v>
      </c>
      <c r="AU20">
        <f t="shared" si="17"/>
        <v>-1019.6928832041253</v>
      </c>
      <c r="AW20">
        <v>17</v>
      </c>
      <c r="AX20">
        <f>IF(Z20&gt;0, (R20*SUMPRODUCT(K20:$K$98, X20:$X$98)-K20*$AZ$3)/Z20, 0)</f>
        <v>-14898.980338072115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</v>
      </c>
      <c r="S21">
        <f t="shared" si="1"/>
        <v>-17875.711333662519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-3951.2879097571986</v>
      </c>
      <c r="AC21">
        <f t="shared" si="2"/>
        <v>-3991.5082310216908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-3926.0930554774136</v>
      </c>
      <c r="AI21">
        <f t="shared" si="7"/>
        <v>-3928.8842089009877</v>
      </c>
      <c r="AJ21">
        <f t="shared" si="8"/>
        <v>40.220321264492213</v>
      </c>
      <c r="AK21">
        <f t="shared" si="30"/>
        <v>-276.5901536830039</v>
      </c>
      <c r="AL21">
        <f t="shared" si="9"/>
        <v>-4165.2540413194993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-832.25053035771941</v>
      </c>
      <c r="AR21">
        <f t="shared" si="14"/>
        <v>-832.84219715834161</v>
      </c>
      <c r="AS21">
        <f t="shared" si="15"/>
        <v>8.525876292420465</v>
      </c>
      <c r="AT21">
        <f t="shared" si="16"/>
        <v>-58.631392287876302</v>
      </c>
      <c r="AU21">
        <f t="shared" si="17"/>
        <v>-882.94771315379739</v>
      </c>
      <c r="AW21">
        <v>18</v>
      </c>
      <c r="AX21">
        <f>IF(Z21&gt;0, (R21*SUMPRODUCT(K21:$K$98, X21:$X$98)-K21*$AZ$3)/Z21, 0)</f>
        <v>-17875.711333662519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</v>
      </c>
      <c r="S22">
        <f t="shared" si="1"/>
        <v>-21683.619511834397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-3991.5082310216908</v>
      </c>
      <c r="AC22">
        <f t="shared" si="2"/>
        <v>-3990.3373344110728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-3703.3924385011533</v>
      </c>
      <c r="AI22">
        <f t="shared" si="7"/>
        <v>-3705.692756335679</v>
      </c>
      <c r="AJ22">
        <f t="shared" si="8"/>
        <v>-1.1708966106180014</v>
      </c>
      <c r="AK22">
        <f t="shared" si="30"/>
        <v>-279.40557617151836</v>
      </c>
      <c r="AL22">
        <f t="shared" si="9"/>
        <v>-3986.2692291178155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-700.9308976218349</v>
      </c>
      <c r="AR22">
        <f t="shared" si="14"/>
        <v>-701.36627244946794</v>
      </c>
      <c r="AS22">
        <f t="shared" si="15"/>
        <v>-0.22161237998179931</v>
      </c>
      <c r="AT22">
        <f t="shared" si="16"/>
        <v>-52.882324668165829</v>
      </c>
      <c r="AU22">
        <f t="shared" si="17"/>
        <v>-754.47020949761554</v>
      </c>
      <c r="AW22">
        <v>19</v>
      </c>
      <c r="AX22">
        <f>IF(Z22&gt;0, (R22*SUMPRODUCT(K22:$K$98, X22:$X$98)-K22*$AZ$3)/Z22, 0)</f>
        <v>-21683.619511834397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</v>
      </c>
      <c r="S23">
        <f t="shared" si="1"/>
        <v>-26713.486269192392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-3990.3373344110728</v>
      </c>
      <c r="AC23">
        <f t="shared" si="2"/>
        <v>-3947.1419579540384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-3442.6773677487226</v>
      </c>
      <c r="AI23">
        <f t="shared" si="7"/>
        <v>-3444.5243477339345</v>
      </c>
      <c r="AJ23">
        <f t="shared" si="8"/>
        <v>-43.195376457034399</v>
      </c>
      <c r="AK23">
        <f t="shared" si="30"/>
        <v>-279.32361340877515</v>
      </c>
      <c r="AL23">
        <f t="shared" si="9"/>
        <v>-3767.0433375997441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-581.77327990250058</v>
      </c>
      <c r="AR23">
        <f t="shared" si="14"/>
        <v>-582.08539849193835</v>
      </c>
      <c r="AS23">
        <f t="shared" si="15"/>
        <v>-7.2995268372956534</v>
      </c>
      <c r="AT23">
        <f t="shared" si="16"/>
        <v>-47.20251053711349</v>
      </c>
      <c r="AU23">
        <f t="shared" si="17"/>
        <v>-636.5874358663475</v>
      </c>
      <c r="AW23">
        <v>20</v>
      </c>
      <c r="AX23">
        <f>IF(Z23&gt;0, (R23*SUMPRODUCT(K23:$K$98, X23:$X$98)-K23*$AZ$3)/Z23, 0)</f>
        <v>-26713.486269192392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</v>
      </c>
      <c r="S24">
        <f t="shared" si="1"/>
        <v>-33598.008918090505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-3947.1419579540384</v>
      </c>
      <c r="AC24">
        <f t="shared" si="2"/>
        <v>-3864.5167788575473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-3125.8618475435101</v>
      </c>
      <c r="AI24">
        <f t="shared" si="7"/>
        <v>-3127.2996249979269</v>
      </c>
      <c r="AJ24">
        <f t="shared" si="8"/>
        <v>-82.625179096491138</v>
      </c>
      <c r="AK24">
        <f t="shared" si="30"/>
        <v>-276.29993705678271</v>
      </c>
      <c r="AL24">
        <f t="shared" si="9"/>
        <v>-3486.2247411512008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-471.63844996975467</v>
      </c>
      <c r="AR24">
        <f t="shared" si="14"/>
        <v>-471.85538570238651</v>
      </c>
      <c r="AS24">
        <f t="shared" si="15"/>
        <v>-12.466709438283974</v>
      </c>
      <c r="AT24">
        <f t="shared" si="16"/>
        <v>-41.688878266520348</v>
      </c>
      <c r="AU24">
        <f t="shared" si="17"/>
        <v>-526.01097340719082</v>
      </c>
      <c r="AW24">
        <v>21</v>
      </c>
      <c r="AX24">
        <f>IF(Z24&gt;0, (R24*SUMPRODUCT(K24:$K$98, X24:$X$98)-K24*$AZ$3)/Z24, 0)</f>
        <v>-33598.008918090505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</v>
      </c>
      <c r="S25">
        <f t="shared" si="1"/>
        <v>-43368.372969032127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-3864.5167788575473</v>
      </c>
      <c r="AC25">
        <f t="shared" si="2"/>
        <v>-3742.9423190067737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-2756.6169888450304</v>
      </c>
      <c r="AI25">
        <f t="shared" si="7"/>
        <v>-2757.6958114012973</v>
      </c>
      <c r="AJ25">
        <f t="shared" si="8"/>
        <v>-121.57445985077356</v>
      </c>
      <c r="AK25">
        <f t="shared" si="30"/>
        <v>-270.51617452002836</v>
      </c>
      <c r="AL25">
        <f t="shared" si="9"/>
        <v>-3149.7864457720993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-371.3623140449364</v>
      </c>
      <c r="AR25">
        <f t="shared" si="14"/>
        <v>-371.5076494479178</v>
      </c>
      <c r="AS25">
        <f t="shared" si="15"/>
        <v>-16.378108718637296</v>
      </c>
      <c r="AT25">
        <f t="shared" si="16"/>
        <v>-36.44304339807185</v>
      </c>
      <c r="AU25">
        <f t="shared" si="17"/>
        <v>-424.32880156462699</v>
      </c>
      <c r="AW25">
        <v>22</v>
      </c>
      <c r="AX25">
        <f>IF(Z25&gt;0, (R25*SUMPRODUCT(K25:$K$98, X25:$X$98)-K25*$AZ$3)/Z25, 0)</f>
        <v>-43368.372969032127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</v>
      </c>
      <c r="S26">
        <f t="shared" si="1"/>
        <v>-57857.458432385363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-3742.9423190067737</v>
      </c>
      <c r="AC26">
        <f t="shared" si="2"/>
        <v>-3584.6502492833811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-2348.6166502643159</v>
      </c>
      <c r="AI26">
        <f t="shared" si="7"/>
        <v>-2349.3911075137371</v>
      </c>
      <c r="AJ26">
        <f t="shared" si="8"/>
        <v>-158.29206972339261</v>
      </c>
      <c r="AK26">
        <f t="shared" si="30"/>
        <v>-262.00596233047418</v>
      </c>
      <c r="AL26">
        <f t="shared" si="9"/>
        <v>-2769.6891395676039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-282.4980886173264</v>
      </c>
      <c r="AR26">
        <f t="shared" si="14"/>
        <v>-282.59124247138459</v>
      </c>
      <c r="AS26">
        <f t="shared" si="15"/>
        <v>-19.039806745433086</v>
      </c>
      <c r="AT26">
        <f t="shared" si="16"/>
        <v>-31.51479981050646</v>
      </c>
      <c r="AU26">
        <f t="shared" si="17"/>
        <v>-333.14584902732412</v>
      </c>
      <c r="AW26">
        <v>23</v>
      </c>
      <c r="AX26">
        <f>IF(Z26&gt;0, (R26*SUMPRODUCT(K26:$K$98, X26:$X$98)-K26*$AZ$3)/Z26, 0)</f>
        <v>-57857.458432385363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</v>
      </c>
      <c r="S27">
        <f t="shared" si="1"/>
        <v>-80379.414558417426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-3584.6502492833811</v>
      </c>
      <c r="AC27">
        <f t="shared" si="2"/>
        <v>-3394.2426381075575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-1910.9254014886126</v>
      </c>
      <c r="AI27">
        <f t="shared" si="7"/>
        <v>-1911.4532484903534</v>
      </c>
      <c r="AJ27">
        <f t="shared" si="8"/>
        <v>-190.4076111758236</v>
      </c>
      <c r="AK27">
        <f t="shared" si="30"/>
        <v>-250.92551744983669</v>
      </c>
      <c r="AL27">
        <f t="shared" si="9"/>
        <v>-2352.7863771160137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-205.22444462530618</v>
      </c>
      <c r="AR27">
        <f t="shared" si="14"/>
        <v>-205.28113292286872</v>
      </c>
      <c r="AS27">
        <f t="shared" si="15"/>
        <v>-20.448886296424327</v>
      </c>
      <c r="AT27">
        <f t="shared" si="16"/>
        <v>-26.948226194934058</v>
      </c>
      <c r="AU27">
        <f t="shared" si="17"/>
        <v>-252.67824541422709</v>
      </c>
      <c r="AW27">
        <v>24</v>
      </c>
      <c r="AX27">
        <f>IF(Z27&gt;0, (R27*SUMPRODUCT(K27:$K$98, X27:$X$98)-K27*$AZ$3)/Z27, 0)</f>
        <v>-80379.414558417426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</v>
      </c>
      <c r="S28">
        <f t="shared" si="1"/>
        <v>-117349.20613854557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-3394.2426381075575</v>
      </c>
      <c r="AC28">
        <f t="shared" si="2"/>
        <v>-3177.2298507746932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-1473.0481731958598</v>
      </c>
      <c r="AI28">
        <f t="shared" si="7"/>
        <v>-1473.3866107059337</v>
      </c>
      <c r="AJ28">
        <f t="shared" si="8"/>
        <v>-217.01278733286426</v>
      </c>
      <c r="AK28">
        <f t="shared" si="30"/>
        <v>-237.59698466752906</v>
      </c>
      <c r="AL28">
        <f t="shared" si="9"/>
        <v>-1927.996382706327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-141.24864254949176</v>
      </c>
      <c r="AR28">
        <f t="shared" si="14"/>
        <v>-141.28109487505424</v>
      </c>
      <c r="AS28">
        <f t="shared" si="15"/>
        <v>-20.809069373573674</v>
      </c>
      <c r="AT28">
        <f t="shared" si="16"/>
        <v>-22.782860851950318</v>
      </c>
      <c r="AU28">
        <f t="shared" si="17"/>
        <v>-184.87302510057822</v>
      </c>
      <c r="AW28">
        <v>25</v>
      </c>
      <c r="AX28">
        <f>IF(Z28&gt;0, (R28*SUMPRODUCT(K28:$K$98, X28:$X$98)-K28*$AZ$3)/Z28, 0)</f>
        <v>-117349.20613854557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</v>
      </c>
      <c r="S29">
        <f t="shared" si="1"/>
        <v>-181959.51017295505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-3177.2298507746932</v>
      </c>
      <c r="AC29">
        <f t="shared" si="2"/>
        <v>-2941.4809647901043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-1063.867109282118</v>
      </c>
      <c r="AI29">
        <f t="shared" si="7"/>
        <v>-1064.0691790284309</v>
      </c>
      <c r="AJ29">
        <f t="shared" si="8"/>
        <v>-235.74888598458892</v>
      </c>
      <c r="AK29">
        <f t="shared" si="30"/>
        <v>-222.40608955422854</v>
      </c>
      <c r="AL29">
        <f t="shared" si="9"/>
        <v>-1522.2241545672484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-91.082867057039465</v>
      </c>
      <c r="AR29">
        <f t="shared" si="14"/>
        <v>-91.100167236431318</v>
      </c>
      <c r="AS29">
        <f t="shared" si="15"/>
        <v>-20.183615278292532</v>
      </c>
      <c r="AT29">
        <f t="shared" si="16"/>
        <v>-19.041273210535852</v>
      </c>
      <c r="AU29">
        <f t="shared" si="17"/>
        <v>-130.32505572525972</v>
      </c>
      <c r="AW29">
        <v>26</v>
      </c>
      <c r="AX29">
        <f>IF(Z29&gt;0, (R29*SUMPRODUCT(K29:$K$98, X29:$X$98)-K29*$AZ$3)/Z29, 0)</f>
        <v>-181959.51017295505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</v>
      </c>
      <c r="S30">
        <f t="shared" si="1"/>
        <v>-303999.39360275096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-2941.4809647901043</v>
      </c>
      <c r="AC30">
        <f t="shared" si="2"/>
        <v>-2695.9588956560005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-713.5620377159828</v>
      </c>
      <c r="AI30">
        <f t="shared" si="7"/>
        <v>-713.67289151011812</v>
      </c>
      <c r="AJ30">
        <f t="shared" si="8"/>
        <v>-245.52206913410373</v>
      </c>
      <c r="AK30">
        <f t="shared" si="30"/>
        <v>-205.90366753530731</v>
      </c>
      <c r="AL30">
        <f t="shared" si="9"/>
        <v>-1165.0986281795292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-54.546014631748541</v>
      </c>
      <c r="AR30">
        <f t="shared" si="14"/>
        <v>-54.554488502774866</v>
      </c>
      <c r="AS30">
        <f t="shared" si="15"/>
        <v>-18.768165439788266</v>
      </c>
      <c r="AT30">
        <f t="shared" si="16"/>
        <v>-15.739660840228012</v>
      </c>
      <c r="AU30">
        <f t="shared" si="17"/>
        <v>-89.062314782791148</v>
      </c>
      <c r="AW30">
        <v>27</v>
      </c>
      <c r="AX30">
        <f>IF(Z30&gt;0, (R30*SUMPRODUCT(K30:$K$98, X30:$X$98)-K30*$AZ$3)/Z30, 0)</f>
        <v>-303999.39360275096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</v>
      </c>
      <c r="S31">
        <f t="shared" si="1"/>
        <v>-559163.86210337107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-2695.9588956560005</v>
      </c>
      <c r="AC31">
        <f t="shared" si="2"/>
        <v>-2449.9647886885141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-439.81413715395337</v>
      </c>
      <c r="AI31">
        <f t="shared" si="7"/>
        <v>-439.86890564300307</v>
      </c>
      <c r="AJ31">
        <f t="shared" si="8"/>
        <v>-245.99410696748646</v>
      </c>
      <c r="AK31">
        <f t="shared" si="30"/>
        <v>-188.71712269592007</v>
      </c>
      <c r="AL31">
        <f t="shared" si="9"/>
        <v>-874.5801353064096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-30.018048151925015</v>
      </c>
      <c r="AR31">
        <f t="shared" si="14"/>
        <v>-30.021786192616794</v>
      </c>
      <c r="AS31">
        <f t="shared" si="15"/>
        <v>-16.789507940384826</v>
      </c>
      <c r="AT31">
        <f t="shared" si="16"/>
        <v>-12.880258267359673</v>
      </c>
      <c r="AU31">
        <f t="shared" si="17"/>
        <v>-59.691552400361296</v>
      </c>
      <c r="AW31">
        <v>28</v>
      </c>
      <c r="AX31">
        <f>IF(Z31&gt;0, (R31*SUMPRODUCT(K31:$K$98, X31:$X$98)-K31*$AZ$3)/Z31, 0)</f>
        <v>-559163.86210337107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</v>
      </c>
      <c r="S32">
        <f t="shared" si="1"/>
        <v>-1166352.7029957944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-2449.9647886885141</v>
      </c>
      <c r="AC32">
        <f t="shared" si="2"/>
        <v>-2211.6434425554075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-244.14596625081703</v>
      </c>
      <c r="AI32">
        <f t="shared" si="7"/>
        <v>-244.16966880919489</v>
      </c>
      <c r="AJ32">
        <f t="shared" si="8"/>
        <v>-238.32134613310654</v>
      </c>
      <c r="AK32">
        <f t="shared" si="30"/>
        <v>-171.49753520819601</v>
      </c>
      <c r="AL32">
        <f t="shared" si="9"/>
        <v>-653.98855015049742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-14.878008263493841</v>
      </c>
      <c r="AR32">
        <f t="shared" si="14"/>
        <v>-14.879452673429535</v>
      </c>
      <c r="AS32">
        <f t="shared" si="15"/>
        <v>-14.523061804317113</v>
      </c>
      <c r="AT32">
        <f t="shared" si="16"/>
        <v>-10.450886349582799</v>
      </c>
      <c r="AU32">
        <f t="shared" si="17"/>
        <v>-39.853400827329445</v>
      </c>
      <c r="AW32">
        <v>29</v>
      </c>
      <c r="AX32">
        <f>IF(Z32&gt;0, (R32*SUMPRODUCT(K32:$K$98, X32:$X$98)-K32*$AZ$3)/Z32, 0)</f>
        <v>-1166352.7029957944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</v>
      </c>
      <c r="S33">
        <f t="shared" si="1"/>
        <v>-2881368.923086266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-2211.6434425554075</v>
      </c>
      <c r="AC33">
        <f t="shared" si="2"/>
        <v>-1986.932705921552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-118.7663205216074</v>
      </c>
      <c r="AI33">
        <f t="shared" si="7"/>
        <v>-118.77494026433628</v>
      </c>
      <c r="AJ33">
        <f t="shared" si="8"/>
        <v>-224.7107366338555</v>
      </c>
      <c r="AK33">
        <f t="shared" si="30"/>
        <v>-154.81504097887856</v>
      </c>
      <c r="AL33">
        <f t="shared" si="9"/>
        <v>-498.30071787707038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-6.4620530865201209</v>
      </c>
      <c r="AR33">
        <f t="shared" si="14"/>
        <v>-6.4625220850953191</v>
      </c>
      <c r="AS33">
        <f t="shared" si="15"/>
        <v>-12.226468773820722</v>
      </c>
      <c r="AT33">
        <f t="shared" si="16"/>
        <v>-8.423457163643393</v>
      </c>
      <c r="AU33">
        <f t="shared" si="17"/>
        <v>-27.112448022559438</v>
      </c>
      <c r="AW33">
        <v>30</v>
      </c>
      <c r="AX33">
        <f>IF(Z33&gt;0, (R33*SUMPRODUCT(K33:$K$98, X33:$X$98)-K33*$AZ$3)/Z33, 0)</f>
        <v>-2881368.923086266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</v>
      </c>
      <c r="S34">
        <f t="shared" si="1"/>
        <v>-8929060.9091178458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-1986.932705921552</v>
      </c>
      <c r="AC34">
        <f t="shared" si="2"/>
        <v>-1779.4762367782962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-48.339321107222617</v>
      </c>
      <c r="AI34">
        <f t="shared" si="7"/>
        <v>-48.341812237385817</v>
      </c>
      <c r="AJ34">
        <f t="shared" si="8"/>
        <v>-207.45646914325584</v>
      </c>
      <c r="AK34">
        <f t="shared" si="30"/>
        <v>-139.08528941450865</v>
      </c>
      <c r="AL34">
        <f t="shared" si="9"/>
        <v>-394.88357079515032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-2.3483333384452982</v>
      </c>
      <c r="AR34">
        <f t="shared" si="14"/>
        <v>-2.3484543580185702</v>
      </c>
      <c r="AS34">
        <f t="shared" si="15"/>
        <v>-10.078274406970612</v>
      </c>
      <c r="AT34">
        <f t="shared" si="16"/>
        <v>-6.7567895977463763</v>
      </c>
      <c r="AU34">
        <f t="shared" si="17"/>
        <v>-19.183518362735558</v>
      </c>
      <c r="AW34">
        <v>31</v>
      </c>
      <c r="AX34">
        <f>IF(Z34&gt;0, (R34*SUMPRODUCT(K34:$K$98, X34:$X$98)-K34*$AZ$3)/Z34, 0)</f>
        <v>-8929060.9091178458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-37833150.493544571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-1779.4762367782962</v>
      </c>
      <c r="AC35">
        <f t="shared" ref="AC35:AC69" si="33">S35*Z35</f>
        <v>-1590.8258895544416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-15.524904431675781</v>
      </c>
      <c r="AI35">
        <f t="shared" ref="AI35:AI66" si="38">SUM(AE35:AH35)</f>
        <v>-15.525430037483387</v>
      </c>
      <c r="AJ35">
        <f t="shared" ref="AJ35:AJ69" si="39">AB35-AC35</f>
        <v>-188.65034722385462</v>
      </c>
      <c r="AK35">
        <f t="shared" si="30"/>
        <v>-124.56333657448074</v>
      </c>
      <c r="AL35">
        <f t="shared" ref="AL35:AL66" si="40">SUM(AI35:AK35)</f>
        <v>-328.73911383581873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-0.67339534465514916</v>
      </c>
      <c r="AR35">
        <f t="shared" ref="AR35:AR69" si="45">AI35*$K35</f>
        <v>-0.67341814289558422</v>
      </c>
      <c r="AS35">
        <f t="shared" ref="AS35:AS69" si="46">AJ35*$K35</f>
        <v>-8.18274058608222</v>
      </c>
      <c r="AT35">
        <f t="shared" ref="AT35:AT69" si="47">AK35*$K35</f>
        <v>-5.4029557046950289</v>
      </c>
      <c r="AU35">
        <f t="shared" ref="AU35:AU69" si="48">AL35*$K35</f>
        <v>-14.259114433672833</v>
      </c>
      <c r="AW35">
        <v>32</v>
      </c>
      <c r="AX35">
        <f>IF(Z35&gt;0, (R35*SUMPRODUCT(K35:$K$98, X35:$X$98)-K35*$AZ$3)/Z35, 0)</f>
        <v>-37833150.493544571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</v>
      </c>
      <c r="S36">
        <f t="shared" si="32"/>
        <v>-161969066.95424223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-1590.8258895544416</v>
      </c>
      <c r="AC36">
        <f t="shared" si="33"/>
        <v>-1420.9647486827569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-3.2854917454805332</v>
      </c>
      <c r="AI36">
        <f t="shared" si="38"/>
        <v>-3.2856014087618779</v>
      </c>
      <c r="AJ36">
        <f t="shared" si="39"/>
        <v>-169.86114087168471</v>
      </c>
      <c r="AK36">
        <f t="shared" si="30"/>
        <v>-111.35781226881092</v>
      </c>
      <c r="AL36">
        <f t="shared" si="40"/>
        <v>-284.50455454925753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-0.12723996236672908</v>
      </c>
      <c r="AR36">
        <f t="shared" si="45"/>
        <v>-0.12724420938753211</v>
      </c>
      <c r="AS36">
        <f t="shared" si="46"/>
        <v>-6.5783532105394809</v>
      </c>
      <c r="AT36">
        <f t="shared" si="47"/>
        <v>-4.3126463068475651</v>
      </c>
      <c r="AU36">
        <f t="shared" si="48"/>
        <v>-11.01824372677458</v>
      </c>
      <c r="AW36">
        <v>33</v>
      </c>
      <c r="AX36">
        <f>IF(Z36&gt;0, (R36*SUMPRODUCT(K36:$K$98, X36:$X$98)-K36*$AZ$3)/Z36, 0)</f>
        <v>-161969066.95424223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</v>
      </c>
      <c r="S37">
        <f t="shared" si="32"/>
        <v>-701722266.28710794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-1420.9647486827569</v>
      </c>
      <c r="AC37">
        <f t="shared" si="33"/>
        <v>-1268.8290098805348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-0.6877167782768151</v>
      </c>
      <c r="AI37">
        <f t="shared" si="38"/>
        <v>-0.6877393803280617</v>
      </c>
      <c r="AJ37">
        <f t="shared" si="39"/>
        <v>-152.13573880222202</v>
      </c>
      <c r="AK37">
        <f t="shared" si="30"/>
        <v>-99.467532407792987</v>
      </c>
      <c r="AL37">
        <f t="shared" si="40"/>
        <v>-252.29101059034306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-2.3780158715771441E-2</v>
      </c>
      <c r="AR37">
        <f t="shared" si="45"/>
        <v>-2.3780940258963237E-2</v>
      </c>
      <c r="AS37">
        <f t="shared" si="46"/>
        <v>-5.2606132776387931</v>
      </c>
      <c r="AT37">
        <f t="shared" si="47"/>
        <v>-3.4394299840266083</v>
      </c>
      <c r="AU37">
        <f t="shared" si="48"/>
        <v>-8.7238242019243639</v>
      </c>
      <c r="AW37">
        <v>34</v>
      </c>
      <c r="AX37">
        <f>IF(Z37&gt;0, (R37*SUMPRODUCT(K37:$K$98, X37:$X$98)-K37*$AZ$3)/Z37, 0)</f>
        <v>-701722266.28710794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</v>
      </c>
      <c r="S38">
        <f t="shared" si="32"/>
        <v>-3081774357.3025684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-1268.8290098805348</v>
      </c>
      <c r="AC38">
        <f t="shared" si="33"/>
        <v>-1132.9037018565821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-0.14224683603233357</v>
      </c>
      <c r="AI38">
        <f t="shared" si="38"/>
        <v>-0.14225143120856368</v>
      </c>
      <c r="AJ38">
        <f t="shared" si="39"/>
        <v>-135.92530802395277</v>
      </c>
      <c r="AK38">
        <f t="shared" si="30"/>
        <v>-88.818030691637446</v>
      </c>
      <c r="AL38">
        <f t="shared" si="40"/>
        <v>-224.88559014679879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-4.3916702295012386E-3</v>
      </c>
      <c r="AR38">
        <f t="shared" si="45"/>
        <v>-4.391812099079585E-3</v>
      </c>
      <c r="AS38">
        <f t="shared" si="46"/>
        <v>-4.1965019773718639</v>
      </c>
      <c r="AT38">
        <f t="shared" si="47"/>
        <v>-2.7421312987427613</v>
      </c>
      <c r="AU38">
        <f t="shared" si="48"/>
        <v>-6.9430250882137052</v>
      </c>
      <c r="AW38">
        <v>35</v>
      </c>
      <c r="AX38">
        <f>IF(Z38&gt;0, (R38*SUMPRODUCT(K38:$K$98, X38:$X$98)-K38*$AZ$3)/Z38, 0)</f>
        <v>-3081774357.3025684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</v>
      </c>
      <c r="S39">
        <f t="shared" si="32"/>
        <v>-13743153220.538858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-1132.9037018565821</v>
      </c>
      <c r="AC39">
        <f t="shared" si="33"/>
        <v>-1011.5249790780003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-2.9033585440969192E-2</v>
      </c>
      <c r="AI39">
        <f t="shared" si="38"/>
        <v>-2.9034505467256871E-2</v>
      </c>
      <c r="AJ39">
        <f t="shared" si="39"/>
        <v>-121.37872277858173</v>
      </c>
      <c r="AK39">
        <f t="shared" si="30"/>
        <v>-79.30325912996075</v>
      </c>
      <c r="AL39">
        <f t="shared" si="40"/>
        <v>-200.71101641400975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-8.0033121344160526E-4</v>
      </c>
      <c r="AR39">
        <f t="shared" si="45"/>
        <v>-8.0035657461364216E-4</v>
      </c>
      <c r="AS39">
        <f t="shared" si="46"/>
        <v>-3.3458899068764727</v>
      </c>
      <c r="AT39">
        <f t="shared" si="47"/>
        <v>-2.1860501431488664</v>
      </c>
      <c r="AU39">
        <f t="shared" si="48"/>
        <v>-5.5327404065999533</v>
      </c>
      <c r="AW39">
        <v>36</v>
      </c>
      <c r="AX39">
        <f>IF(Z39&gt;0, (R39*SUMPRODUCT(K39:$K$98, X39:$X$98)-K39*$AZ$3)/Z39, 0)</f>
        <v>-13743153220.538858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</v>
      </c>
      <c r="S40">
        <f t="shared" si="32"/>
        <v>-62242073877.041306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-1011.5249790780003</v>
      </c>
      <c r="AC40">
        <f t="shared" si="33"/>
        <v>-903.14799865134671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-5.835583284879195E-3</v>
      </c>
      <c r="AI40">
        <f t="shared" si="38"/>
        <v>-5.8357646629933861E-3</v>
      </c>
      <c r="AJ40">
        <f t="shared" si="39"/>
        <v>-108.37698042665363</v>
      </c>
      <c r="AK40">
        <f t="shared" ref="AK40:AK69" si="61">G40*SUM(AB40:AB40, AE40:AF40)</f>
        <v>-70.806748535460031</v>
      </c>
      <c r="AL40">
        <f t="shared" si="40"/>
        <v>-179.18956472677667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-1.4362674974368188E-4</v>
      </c>
      <c r="AR40">
        <f t="shared" si="45"/>
        <v>-1.4363121386453222E-4</v>
      </c>
      <c r="AS40">
        <f t="shared" si="46"/>
        <v>-2.6673997586579086</v>
      </c>
      <c r="AT40">
        <f t="shared" si="47"/>
        <v>-1.7427123657745653</v>
      </c>
      <c r="AU40">
        <f t="shared" si="48"/>
        <v>-4.4102557556463386</v>
      </c>
      <c r="AW40">
        <v>37</v>
      </c>
      <c r="AX40">
        <f>IF(Z40&gt;0, (R40*SUMPRODUCT(K40:$K$98, X40:$X$98)-K40*$AZ$3)/Z40, 0)</f>
        <v>-62242073877.041306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</v>
      </c>
      <c r="S41">
        <f t="shared" si="32"/>
        <v>-286714903452.80939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-903.14799865134671</v>
      </c>
      <c r="AC41">
        <f t="shared" si="33"/>
        <v>-806.38226660142936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-1.1552658500147014E-3</v>
      </c>
      <c r="AI41">
        <f t="shared" si="38"/>
        <v>-1.1553010061164984E-3</v>
      </c>
      <c r="AJ41">
        <f t="shared" si="39"/>
        <v>-96.765732049917347</v>
      </c>
      <c r="AK41">
        <f t="shared" si="61"/>
        <v>-63.220359905594279</v>
      </c>
      <c r="AL41">
        <f t="shared" si="40"/>
        <v>-159.98724725651775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-2.5387209908608618E-5</v>
      </c>
      <c r="AR41">
        <f t="shared" si="45"/>
        <v>-2.5387982471335958E-5</v>
      </c>
      <c r="AS41">
        <f t="shared" si="46"/>
        <v>-2.12644730343251</v>
      </c>
      <c r="AT41">
        <f t="shared" si="47"/>
        <v>-1.3892806988111712</v>
      </c>
      <c r="AU41">
        <f t="shared" si="48"/>
        <v>-3.5157533902261524</v>
      </c>
      <c r="AW41">
        <v>38</v>
      </c>
      <c r="AX41">
        <f>IF(Z41&gt;0, (R41*SUMPRODUCT(K41:$K$98, X41:$X$98)-K41*$AZ$3)/Z41, 0)</f>
        <v>-286714903452.80939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</v>
      </c>
      <c r="S42">
        <f t="shared" si="32"/>
        <v>-1344850791034.0093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-806.38226660142936</v>
      </c>
      <c r="AC42">
        <f t="shared" si="33"/>
        <v>-719.98418870590103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-2.2489996416881914E-4</v>
      </c>
      <c r="AI42">
        <f t="shared" si="38"/>
        <v>-2.2490665621407711E-4</v>
      </c>
      <c r="AJ42">
        <f t="shared" si="39"/>
        <v>-86.398077895528331</v>
      </c>
      <c r="AK42">
        <f t="shared" si="61"/>
        <v>-56.446758662100059</v>
      </c>
      <c r="AL42">
        <f t="shared" si="40"/>
        <v>-142.84506146428461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-4.412699991088408E-6</v>
      </c>
      <c r="AR42">
        <f t="shared" si="45"/>
        <v>-4.4128312938574381E-6</v>
      </c>
      <c r="AS42">
        <f t="shared" si="46"/>
        <v>-1.6951927892414977</v>
      </c>
      <c r="AT42">
        <f t="shared" si="47"/>
        <v>-1.1075262389025851</v>
      </c>
      <c r="AU42">
        <f t="shared" si="48"/>
        <v>-2.802723440975377</v>
      </c>
      <c r="AW42">
        <v>39</v>
      </c>
      <c r="AX42">
        <f>IF(Z42&gt;0, (R42*SUMPRODUCT(K42:$K$98, X42:$X$98)-K42*$AZ$3)/Z42, 0)</f>
        <v>-1344850791034.0093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</v>
      </c>
      <c r="S43">
        <f t="shared" si="32"/>
        <v>-6429375654729.6631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-719.98418870590103</v>
      </c>
      <c r="AC43">
        <f t="shared" si="33"/>
        <v>-642.84302947329877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-4.3002468819214149E-5</v>
      </c>
      <c r="AI43">
        <f t="shared" si="38"/>
        <v>-4.300371863541714E-5</v>
      </c>
      <c r="AJ43">
        <f t="shared" si="39"/>
        <v>-77.141159232602263</v>
      </c>
      <c r="AK43">
        <f t="shared" si="61"/>
        <v>-50.398893209413075</v>
      </c>
      <c r="AL43">
        <f t="shared" si="40"/>
        <v>-127.54009544573397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-7.5333888080222189E-7</v>
      </c>
      <c r="AR43">
        <f t="shared" si="45"/>
        <v>-7.533607757111754E-7</v>
      </c>
      <c r="AS43">
        <f t="shared" si="46"/>
        <v>-1.3513976326426316</v>
      </c>
      <c r="AT43">
        <f t="shared" si="47"/>
        <v>-0.8829131639782859</v>
      </c>
      <c r="AU43">
        <f t="shared" si="48"/>
        <v>-2.234311549981693</v>
      </c>
      <c r="AW43">
        <v>40</v>
      </c>
      <c r="AX43">
        <f>IF(Z43&gt;0, (R43*SUMPRODUCT(K43:$K$98, X43:$X$98)-K43*$AZ$3)/Z43, 0)</f>
        <v>-6429375654729.6631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</v>
      </c>
      <c r="S44">
        <f t="shared" si="32"/>
        <v>-31384609002290.805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-642.84302947329877</v>
      </c>
      <c r="AC44">
        <f t="shared" si="33"/>
        <v>-573.96699125761791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-8.0697275620941967E-6</v>
      </c>
      <c r="AI44">
        <f t="shared" si="38"/>
        <v>-8.0699561641898985E-6</v>
      </c>
      <c r="AJ44">
        <f t="shared" si="39"/>
        <v>-68.876038215680865</v>
      </c>
      <c r="AK44">
        <f t="shared" si="61"/>
        <v>-44.99901206313092</v>
      </c>
      <c r="AL44">
        <f t="shared" si="40"/>
        <v>-113.87505834876795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-1.2622280967926388E-7</v>
      </c>
      <c r="AR44">
        <f t="shared" si="45"/>
        <v>-1.2622638536364678E-7</v>
      </c>
      <c r="AS44">
        <f t="shared" si="46"/>
        <v>-1.0773259687224757</v>
      </c>
      <c r="AT44">
        <f t="shared" si="47"/>
        <v>-0.70385297294044791</v>
      </c>
      <c r="AU44">
        <f t="shared" si="48"/>
        <v>-1.7811790678893089</v>
      </c>
      <c r="AW44">
        <v>41</v>
      </c>
      <c r="AX44">
        <f>IF(Z44&gt;0, (R44*SUMPRODUCT(K44:$K$98, X44:$X$98)-K44*$AZ$3)/Z44, 0)</f>
        <v>-31384609002290.805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</v>
      </c>
      <c r="S45">
        <f t="shared" si="32"/>
        <v>-156594389375926.09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-573.96699125761791</v>
      </c>
      <c r="AC45">
        <f t="shared" si="33"/>
        <v>-512.47052801864447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-1.4832687707990117E-6</v>
      </c>
      <c r="AI45">
        <f t="shared" si="38"/>
        <v>-1.4833096782774071E-6</v>
      </c>
      <c r="AJ45">
        <f t="shared" si="39"/>
        <v>-61.496463238973433</v>
      </c>
      <c r="AK45">
        <f t="shared" si="61"/>
        <v>-40.177689388033258</v>
      </c>
      <c r="AL45">
        <f t="shared" si="40"/>
        <v>-101.67415411031638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-2.0714802672698013E-8</v>
      </c>
      <c r="AR45">
        <f t="shared" si="45"/>
        <v>-2.0715373971952391E-8</v>
      </c>
      <c r="AS45">
        <f t="shared" si="46"/>
        <v>-0.85883767402312439</v>
      </c>
      <c r="AT45">
        <f t="shared" si="47"/>
        <v>-0.56110728136595944</v>
      </c>
      <c r="AU45">
        <f t="shared" si="48"/>
        <v>-1.419944976104458</v>
      </c>
      <c r="AW45">
        <v>42</v>
      </c>
      <c r="AX45">
        <f>IF(Z45&gt;0, (R45*SUMPRODUCT(K45:$K$98, X45:$X$98)-K45*$AZ$3)/Z45, 0)</f>
        <v>-156594389375926.09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</v>
      </c>
      <c r="S46">
        <f t="shared" si="32"/>
        <v>-800096494103740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-512.47052801864447</v>
      </c>
      <c r="AC46">
        <f t="shared" si="33"/>
        <v>-457.56297146329121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-2.6679875539659747E-7</v>
      </c>
      <c r="AI46">
        <f t="shared" si="38"/>
        <v>-2.6680590395578431E-7</v>
      </c>
      <c r="AJ46">
        <f t="shared" si="39"/>
        <v>-54.907556555353267</v>
      </c>
      <c r="AK46">
        <f t="shared" si="61"/>
        <v>-35.872936961305115</v>
      </c>
      <c r="AL46">
        <f t="shared" si="40"/>
        <v>-90.780493783464294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-3.3268002402178132E-9</v>
      </c>
      <c r="AR46">
        <f t="shared" si="45"/>
        <v>-3.3268893779215652E-9</v>
      </c>
      <c r="AS46">
        <f t="shared" si="46"/>
        <v>-0.68466013668837367</v>
      </c>
      <c r="AT46">
        <f t="shared" si="47"/>
        <v>-0.44731128945030418</v>
      </c>
      <c r="AU46">
        <f t="shared" si="48"/>
        <v>-1.1319714294655674</v>
      </c>
      <c r="AW46">
        <v>43</v>
      </c>
      <c r="AX46">
        <f>IF(Z46&gt;0, (R46*SUMPRODUCT(K46:$K$98, X46:$X$98)-K46*$AZ$3)/Z46, 0)</f>
        <v>-800096494103740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</v>
      </c>
      <c r="S47">
        <f t="shared" si="32"/>
        <v>-4194620349277785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-457.56297146329121</v>
      </c>
      <c r="AC47">
        <f t="shared" si="33"/>
        <v>-408.53836738084294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-4.6877009647490993E-8</v>
      </c>
      <c r="AI47">
        <f t="shared" si="38"/>
        <v>-4.6878227094880039E-8</v>
      </c>
      <c r="AJ47">
        <f t="shared" si="39"/>
        <v>-49.024604082448263</v>
      </c>
      <c r="AK47">
        <f t="shared" si="61"/>
        <v>-32.029408002430387</v>
      </c>
      <c r="AL47">
        <f t="shared" si="40"/>
        <v>-81.054012131756878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-5.2189700169108722E-10</v>
      </c>
      <c r="AR47">
        <f t="shared" si="45"/>
        <v>-5.219105559290141E-10</v>
      </c>
      <c r="AS47">
        <f t="shared" si="46"/>
        <v>-0.5458068693400927</v>
      </c>
      <c r="AT47">
        <f t="shared" si="47"/>
        <v>-0.35659382132331963</v>
      </c>
      <c r="AU47">
        <f t="shared" si="48"/>
        <v>-0.90240069118532296</v>
      </c>
      <c r="AW47">
        <v>44</v>
      </c>
      <c r="AX47">
        <f>IF(Z47&gt;0, (R47*SUMPRODUCT(K47:$K$98, X47:$X$98)-K47*$AZ$3)/Z47, 0)</f>
        <v>-4194620349277785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</v>
      </c>
      <c r="S48">
        <f t="shared" si="32"/>
        <v>-2.2591105824863268E+16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-408.53836738084294</v>
      </c>
      <c r="AC48">
        <f t="shared" si="33"/>
        <v>-364.76639944763713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-8.027537264170229E-9</v>
      </c>
      <c r="AI48">
        <f t="shared" si="38"/>
        <v>-8.0277390949273616E-9</v>
      </c>
      <c r="AJ48">
        <f t="shared" si="39"/>
        <v>-43.771967933205815</v>
      </c>
      <c r="AK48">
        <f t="shared" si="61"/>
        <v>-28.597685716659008</v>
      </c>
      <c r="AL48">
        <f t="shared" si="40"/>
        <v>-72.36965365789257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-7.9797486105486616E-11</v>
      </c>
      <c r="AR48">
        <f t="shared" si="45"/>
        <v>-7.9799492397890873E-11</v>
      </c>
      <c r="AS48">
        <f t="shared" si="46"/>
        <v>-0.43511389458755029</v>
      </c>
      <c r="AT48">
        <f t="shared" si="47"/>
        <v>-0.28427441113349389</v>
      </c>
      <c r="AU48">
        <f t="shared" si="48"/>
        <v>-0.71938830580084367</v>
      </c>
      <c r="AW48">
        <v>45</v>
      </c>
      <c r="AX48">
        <f>IF(Z48&gt;0, (R48*SUMPRODUCT(K48:$K$98, X48:$X$98)-K48*$AZ$3)/Z48, 0)</f>
        <v>-2.2591105824863268E+16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</v>
      </c>
      <c r="S49">
        <f t="shared" si="32"/>
        <v>-1.2524195219723715E+17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-364.76639944763713</v>
      </c>
      <c r="AC49">
        <f t="shared" si="33"/>
        <v>-325.68428522117432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-1.3384555142101599E-9</v>
      </c>
      <c r="AI49">
        <f t="shared" si="38"/>
        <v>-1.3384880197204449E-9</v>
      </c>
      <c r="AJ49">
        <f t="shared" si="39"/>
        <v>-39.082114226462807</v>
      </c>
      <c r="AK49">
        <f t="shared" si="61"/>
        <v>-25.533647961334601</v>
      </c>
      <c r="AL49">
        <f t="shared" si="40"/>
        <v>-64.615762189135893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-1.1879353283672759E-11</v>
      </c>
      <c r="AR49">
        <f t="shared" si="45"/>
        <v>-1.1879641783691059E-11</v>
      </c>
      <c r="AS49">
        <f t="shared" si="46"/>
        <v>-0.34687013280600271</v>
      </c>
      <c r="AT49">
        <f t="shared" si="47"/>
        <v>-0.22662182010032619</v>
      </c>
      <c r="AU49">
        <f t="shared" si="48"/>
        <v>-0.57349195291820854</v>
      </c>
      <c r="AW49">
        <v>46</v>
      </c>
      <c r="AX49">
        <f>IF(Z49&gt;0, (R49*SUMPRODUCT(K49:$K$98, X49:$X$98)-K49*$AZ$3)/Z49, 0)</f>
        <v>-1.2524195219723715E+17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</v>
      </c>
      <c r="S50">
        <f t="shared" si="32"/>
        <v>-7.1547239391520666E+17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-325.68428522117432</v>
      </c>
      <c r="AC50">
        <f t="shared" si="33"/>
        <v>-290.78954037605882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-2.1680062813518594E-10</v>
      </c>
      <c r="AI50">
        <f t="shared" si="38"/>
        <v>-2.1680570851185122E-10</v>
      </c>
      <c r="AJ50">
        <f t="shared" si="39"/>
        <v>-34.894744845115497</v>
      </c>
      <c r="AK50">
        <f t="shared" si="61"/>
        <v>-22.797899965482205</v>
      </c>
      <c r="AL50">
        <f t="shared" si="40"/>
        <v>-57.692644810814514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-1.7180324811461122E-12</v>
      </c>
      <c r="AR50">
        <f t="shared" si="45"/>
        <v>-1.718072740495001E-12</v>
      </c>
      <c r="AS50">
        <f t="shared" si="46"/>
        <v>-0.27652274617872552</v>
      </c>
      <c r="AT50">
        <f t="shared" si="47"/>
        <v>-0.18066152750348749</v>
      </c>
      <c r="AU50">
        <f t="shared" si="48"/>
        <v>-0.45718427368393116</v>
      </c>
      <c r="AW50">
        <v>47</v>
      </c>
      <c r="AX50">
        <f>IF(Z50&gt;0, (R50*SUMPRODUCT(K50:$K$98, X50:$X$98)-K50*$AZ$3)/Z50, 0)</f>
        <v>-7.1547239391520666E+17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</v>
      </c>
      <c r="S51">
        <f t="shared" si="32"/>
        <v>-4.2135333176608748E+18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-290.78954037605882</v>
      </c>
      <c r="AC51">
        <f t="shared" si="33"/>
        <v>-259.63351819291114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-3.40746877293619E-11</v>
      </c>
      <c r="AI51">
        <f t="shared" si="38"/>
        <v>-3.4075457966294363E-11</v>
      </c>
      <c r="AJ51">
        <f t="shared" si="39"/>
        <v>-31.156022183147684</v>
      </c>
      <c r="AK51">
        <f t="shared" si="61"/>
        <v>-20.35526782632412</v>
      </c>
      <c r="AL51">
        <f t="shared" si="40"/>
        <v>-51.511290009505878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-2.4109305273228104E-13</v>
      </c>
      <c r="AR51">
        <f t="shared" si="45"/>
        <v>-2.4109850248943948E-13</v>
      </c>
      <c r="AS51">
        <f t="shared" si="46"/>
        <v>-0.22044224025733741</v>
      </c>
      <c r="AT51">
        <f t="shared" si="47"/>
        <v>-0.14402226363480061</v>
      </c>
      <c r="AU51">
        <f t="shared" si="48"/>
        <v>-0.36446450389237911</v>
      </c>
      <c r="AW51">
        <v>48</v>
      </c>
      <c r="AX51">
        <f>IF(Z51&gt;0, (R51*SUMPRODUCT(K51:$K$98, X51:$X$98)-K51*$AZ$3)/Z51, 0)</f>
        <v>-4.2135333176608748E+18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</v>
      </c>
      <c r="S52">
        <f t="shared" si="32"/>
        <v>-2.562454001812376E+19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-259.63351819291114</v>
      </c>
      <c r="AC52">
        <f t="shared" si="33"/>
        <v>-231.81564124367088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-5.1956138610687317E-12</v>
      </c>
      <c r="AI52">
        <f t="shared" si="38"/>
        <v>-5.1957269438992328E-12</v>
      </c>
      <c r="AJ52">
        <f t="shared" si="39"/>
        <v>-27.817876949240258</v>
      </c>
      <c r="AK52">
        <f t="shared" si="61"/>
        <v>-18.174346273503783</v>
      </c>
      <c r="AL52">
        <f t="shared" si="40"/>
        <v>-45.992223222749232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-3.28224998958851E-14</v>
      </c>
      <c r="AR52">
        <f t="shared" si="45"/>
        <v>-3.2823214279457782E-14</v>
      </c>
      <c r="AS52">
        <f t="shared" si="46"/>
        <v>-0.17573520428678838</v>
      </c>
      <c r="AT52">
        <f t="shared" si="47"/>
        <v>-0.11481366680070267</v>
      </c>
      <c r="AU52">
        <f t="shared" si="48"/>
        <v>-0.29054887108752381</v>
      </c>
      <c r="AW52">
        <v>49</v>
      </c>
      <c r="AX52">
        <f>IF(Z52&gt;0, (R52*SUMPRODUCT(K52:$K$98, X52:$X$98)-K52*$AZ$3)/Z52, 0)</f>
        <v>-2.562454001812376E+19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</v>
      </c>
      <c r="S53">
        <f t="shared" si="32"/>
        <v>-1.6119144106248385E+20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-231.81564124367088</v>
      </c>
      <c r="AC53">
        <f t="shared" si="33"/>
        <v>-206.97825111042042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-7.6721078107335106E-13</v>
      </c>
      <c r="AI53">
        <f t="shared" si="38"/>
        <v>-7.6722683172791323E-13</v>
      </c>
      <c r="AJ53">
        <f t="shared" si="39"/>
        <v>-24.837390133250466</v>
      </c>
      <c r="AK53">
        <f t="shared" si="61"/>
        <v>-16.227094887056964</v>
      </c>
      <c r="AL53">
        <f t="shared" si="40"/>
        <v>-41.064485020308197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-4.3274440668447457E-15</v>
      </c>
      <c r="AR53">
        <f t="shared" si="45"/>
        <v>-4.327534600387245E-15</v>
      </c>
      <c r="AS53">
        <f t="shared" si="46"/>
        <v>-0.14009502892760686</v>
      </c>
      <c r="AT53">
        <f t="shared" si="47"/>
        <v>-9.1528752232703098E-2</v>
      </c>
      <c r="AU53">
        <f t="shared" si="48"/>
        <v>-0.23162378116031429</v>
      </c>
      <c r="AW53">
        <v>50</v>
      </c>
      <c r="AX53">
        <f>IF(Z53&gt;0, (R53*SUMPRODUCT(K53:$K$98, X53:$X$98)-K53*$AZ$3)/Z53, 0)</f>
        <v>-1.6119144106248385E+20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</v>
      </c>
      <c r="S54">
        <f t="shared" si="32"/>
        <v>-1.0504698645015394E+21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-206.97825111042042</v>
      </c>
      <c r="AC54">
        <f t="shared" si="33"/>
        <v>-184.80200992001826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-1.0952886509869287E-13</v>
      </c>
      <c r="AI54">
        <f t="shared" si="38"/>
        <v>-1.0953106413857213E-13</v>
      </c>
      <c r="AJ54">
        <f t="shared" si="39"/>
        <v>-22.176241190402152</v>
      </c>
      <c r="AK54">
        <f t="shared" si="61"/>
        <v>-14.48847757772943</v>
      </c>
      <c r="AL54">
        <f t="shared" si="40"/>
        <v>-36.664718768131692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-5.5160390393589174E-16</v>
      </c>
      <c r="AR54">
        <f t="shared" si="45"/>
        <v>-5.5161497863278749E-16</v>
      </c>
      <c r="AS54">
        <f t="shared" si="46"/>
        <v>-0.11168289933642102</v>
      </c>
      <c r="AT54">
        <f t="shared" si="47"/>
        <v>-7.2966160899795185E-2</v>
      </c>
      <c r="AU54">
        <f t="shared" si="48"/>
        <v>-0.18464906023621677</v>
      </c>
      <c r="AW54">
        <v>51</v>
      </c>
      <c r="AX54">
        <f>IF(Z54&gt;0, (R54*SUMPRODUCT(K54:$K$98, X54:$X$98)-K54*$AZ$3)/Z54, 0)</f>
        <v>-1.0504698645015394E+21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</v>
      </c>
      <c r="S55">
        <f t="shared" si="32"/>
        <v>-7.102541894328785E+21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-184.80200992001826</v>
      </c>
      <c r="AC55">
        <f t="shared" si="33"/>
        <v>-165.00179457144486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-1.5093258620107615E-14</v>
      </c>
      <c r="AI55">
        <f t="shared" si="38"/>
        <v>-1.5093549012260571E-14</v>
      </c>
      <c r="AJ55">
        <f t="shared" si="39"/>
        <v>-19.800215348573403</v>
      </c>
      <c r="AK55">
        <f t="shared" si="61"/>
        <v>-12.93614069440128</v>
      </c>
      <c r="AL55">
        <f t="shared" si="40"/>
        <v>-32.736356042974698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-6.786779424426786E-17</v>
      </c>
      <c r="AR55">
        <f t="shared" si="45"/>
        <v>-6.786910001099345E-17</v>
      </c>
      <c r="AS55">
        <f t="shared" si="46"/>
        <v>-8.9032923578141993E-2</v>
      </c>
      <c r="AT55">
        <f t="shared" si="47"/>
        <v>-5.8168176737719388E-2</v>
      </c>
      <c r="AU55">
        <f t="shared" si="48"/>
        <v>-0.14720110031586145</v>
      </c>
      <c r="AW55">
        <v>52</v>
      </c>
      <c r="AX55">
        <f>IF(Z55&gt;0, (R55*SUMPRODUCT(K55:$K$98, X55:$X$98)-K55*$AZ$3)/Z55, 0)</f>
        <v>-7.102541894328785E+21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</v>
      </c>
      <c r="S56">
        <f t="shared" si="32"/>
        <v>-4.9903806561307383E+22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-165.00179457144486</v>
      </c>
      <c r="AC56">
        <f t="shared" si="33"/>
        <v>-147.32303086736147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-2.0046918366396402E-15</v>
      </c>
      <c r="AI56">
        <f t="shared" si="38"/>
        <v>-2.004728738391485E-15</v>
      </c>
      <c r="AJ56">
        <f t="shared" si="39"/>
        <v>-17.678763704083394</v>
      </c>
      <c r="AK56">
        <f t="shared" si="61"/>
        <v>-11.550125620001142</v>
      </c>
      <c r="AL56">
        <f t="shared" si="40"/>
        <v>-29.228889324084541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-8.048414226596217E-18</v>
      </c>
      <c r="AR56">
        <f t="shared" si="45"/>
        <v>-8.0485623793342623E-18</v>
      </c>
      <c r="AS56">
        <f t="shared" si="46"/>
        <v>-7.0976501576962683E-2</v>
      </c>
      <c r="AT56">
        <f t="shared" si="47"/>
        <v>-4.6371314363615579E-2</v>
      </c>
      <c r="AU56">
        <f t="shared" si="48"/>
        <v>-0.11734781594057828</v>
      </c>
      <c r="AW56">
        <v>53</v>
      </c>
      <c r="AX56">
        <f>IF(Z56&gt;0, (R56*SUMPRODUCT(K56:$K$98, X56:$X$98)-K56*$AZ$3)/Z56, 0)</f>
        <v>-4.9903806561307383E+22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</v>
      </c>
      <c r="S57">
        <f t="shared" si="32"/>
        <v>-3.6503642714050839E+23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-147.32303086736147</v>
      </c>
      <c r="AC57">
        <f t="shared" si="33"/>
        <v>-131.53842041728703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-2.562275474494547E-16</v>
      </c>
      <c r="AI57">
        <f t="shared" si="38"/>
        <v>-2.5623205174034997E-16</v>
      </c>
      <c r="AJ57">
        <f t="shared" si="39"/>
        <v>-15.784610450074439</v>
      </c>
      <c r="AK57">
        <f t="shared" si="61"/>
        <v>-10.312612160715304</v>
      </c>
      <c r="AL57">
        <f t="shared" si="40"/>
        <v>-26.097222610789743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-9.1848167332775017E-19</v>
      </c>
      <c r="AR57">
        <f t="shared" si="45"/>
        <v>-9.1849781955667759E-19</v>
      </c>
      <c r="AS57">
        <f t="shared" si="46"/>
        <v>-5.6582032507144914E-2</v>
      </c>
      <c r="AT57">
        <f t="shared" si="47"/>
        <v>-3.6966927904668025E-2</v>
      </c>
      <c r="AU57">
        <f t="shared" si="48"/>
        <v>-9.3548960411812945E-2</v>
      </c>
      <c r="AW57">
        <v>54</v>
      </c>
      <c r="AX57">
        <f>IF(Z57&gt;0, (R57*SUMPRODUCT(K57:$K$98, X57:$X$98)-K57*$AZ$3)/Z57, 0)</f>
        <v>-3.6503642714050839E+23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</v>
      </c>
      <c r="S58">
        <f t="shared" si="32"/>
        <v>-2.784714203007132E+24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-131.53842041728703</v>
      </c>
      <c r="AC58">
        <f t="shared" si="33"/>
        <v>-117.44501822972055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-3.1456494781611168E-17</v>
      </c>
      <c r="AI58">
        <f t="shared" si="38"/>
        <v>-3.1457021967749795E-17</v>
      </c>
      <c r="AJ58">
        <f t="shared" si="39"/>
        <v>-14.093402187566483</v>
      </c>
      <c r="AK58">
        <f t="shared" si="61"/>
        <v>-9.2076894292100935</v>
      </c>
      <c r="AL58">
        <f t="shared" si="40"/>
        <v>-23.301091616776574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-1.0067855649220819E-19</v>
      </c>
      <c r="AR58">
        <f t="shared" si="45"/>
        <v>-1.0068024378571651E-19</v>
      </c>
      <c r="AS58">
        <f t="shared" si="46"/>
        <v>-4.51068498940888E-2</v>
      </c>
      <c r="AT58">
        <f t="shared" si="47"/>
        <v>-2.9469808597471323E-2</v>
      </c>
      <c r="AU58">
        <f t="shared" si="48"/>
        <v>-7.4576658491560116E-2</v>
      </c>
      <c r="AW58">
        <v>55</v>
      </c>
      <c r="AX58">
        <f>IF(Z58&gt;0, (R58*SUMPRODUCT(K58:$K$98, X58:$X$98)-K58*$AZ$3)/Z58, 0)</f>
        <v>-2.784714203007132E+24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</v>
      </c>
      <c r="S59">
        <f t="shared" si="32"/>
        <v>-2.2191194354069202E+25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-117.44501822972055</v>
      </c>
      <c r="AC59">
        <f t="shared" si="33"/>
        <v>-104.86162341939331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-3.7027771307327168E-18</v>
      </c>
      <c r="AI59">
        <f t="shared" si="38"/>
        <v>-3.702836197868619E-18</v>
      </c>
      <c r="AJ59">
        <f t="shared" si="39"/>
        <v>-12.583394810327235</v>
      </c>
      <c r="AK59">
        <f t="shared" si="61"/>
        <v>-8.2211512760804393</v>
      </c>
      <c r="AL59">
        <f t="shared" si="40"/>
        <v>-20.804546086407676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-1.0581231178019826E-20</v>
      </c>
      <c r="AR59">
        <f t="shared" si="45"/>
        <v>-1.0581399971062977E-20</v>
      </c>
      <c r="AS59">
        <f t="shared" si="46"/>
        <v>-3.5958904571180533E-2</v>
      </c>
      <c r="AT59">
        <f t="shared" si="47"/>
        <v>-2.3493150986504552E-2</v>
      </c>
      <c r="AU59">
        <f t="shared" si="48"/>
        <v>-5.9452055557685089E-2</v>
      </c>
      <c r="AW59">
        <v>56</v>
      </c>
      <c r="AX59">
        <f>IF(Z59&gt;0, (R59*SUMPRODUCT(K59:$K$98, X59:$X$98)-K59*$AZ$3)/Z59, 0)</f>
        <v>-2.2191194354069202E+25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</v>
      </c>
      <c r="S60">
        <f t="shared" si="32"/>
        <v>-1.8650002258175384E+26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-104.86162341939331</v>
      </c>
      <c r="AC60">
        <f t="shared" si="33"/>
        <v>-93.626449481601185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-4.1760987283541979E-19</v>
      </c>
      <c r="AI60">
        <f t="shared" si="38"/>
        <v>-4.1761614806585845E-19</v>
      </c>
      <c r="AJ60">
        <f t="shared" si="39"/>
        <v>-11.235173937792126</v>
      </c>
      <c r="AK60">
        <f t="shared" si="61"/>
        <v>-7.3403136393575323</v>
      </c>
      <c r="AL60">
        <f t="shared" si="40"/>
        <v>-18.575487577149659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-1.0655194086861317E-21</v>
      </c>
      <c r="AR60">
        <f t="shared" si="45"/>
        <v>-1.0655354197535449E-21</v>
      </c>
      <c r="AS60">
        <f t="shared" si="46"/>
        <v>-2.8666218567586395E-2</v>
      </c>
      <c r="AT60">
        <f t="shared" si="47"/>
        <v>-1.8728596130823137E-2</v>
      </c>
      <c r="AU60">
        <f t="shared" si="48"/>
        <v>-4.7394814698409532E-2</v>
      </c>
      <c r="AW60">
        <v>57</v>
      </c>
      <c r="AX60">
        <f>IF(Z60&gt;0, (R60*SUMPRODUCT(K60:$K$98, X60:$X$98)-K60*$AZ$3)/Z60, 0)</f>
        <v>-1.8650002258175384E+26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</v>
      </c>
      <c r="S61">
        <f t="shared" si="32"/>
        <v>-1.6574361594785378E+27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-93.626449481601185</v>
      </c>
      <c r="AC61">
        <f t="shared" si="33"/>
        <v>-83.595044180001054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-4.4656189233435752E-20</v>
      </c>
      <c r="AI61">
        <f t="shared" si="38"/>
        <v>-4.465681968791587E-20</v>
      </c>
      <c r="AJ61">
        <f t="shared" si="39"/>
        <v>-10.031405301600131</v>
      </c>
      <c r="AK61">
        <f t="shared" si="61"/>
        <v>-6.5538514637120837</v>
      </c>
      <c r="AL61">
        <f t="shared" si="40"/>
        <v>-16.585256765312216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-1.017312180263605E-22</v>
      </c>
      <c r="AR61">
        <f t="shared" si="45"/>
        <v>-1.0173265426405282E-22</v>
      </c>
      <c r="AS61">
        <f t="shared" si="46"/>
        <v>-2.28525339346193E-2</v>
      </c>
      <c r="AT61">
        <f t="shared" si="47"/>
        <v>-1.4930322170617938E-2</v>
      </c>
      <c r="AU61">
        <f t="shared" si="48"/>
        <v>-3.7782856105237239E-2</v>
      </c>
      <c r="AW61">
        <v>58</v>
      </c>
      <c r="AX61">
        <f>IF(Z61&gt;0, (R61*SUMPRODUCT(K61:$K$98, X61:$X$98)-K61*$AZ$3)/Z61, 0)</f>
        <v>-1.6574361594785378E+27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</v>
      </c>
      <c r="S62">
        <f t="shared" si="32"/>
        <v>-1.5621143756618906E+28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-83.595044180001054</v>
      </c>
      <c r="AC62">
        <f t="shared" si="33"/>
        <v>-74.638432303572372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-4.515395593981014E-21</v>
      </c>
      <c r="AI62">
        <f t="shared" si="38"/>
        <v>-4.5154553194670817E-21</v>
      </c>
      <c r="AJ62">
        <f t="shared" si="39"/>
        <v>-8.9566118764286813</v>
      </c>
      <c r="AK62">
        <f t="shared" si="61"/>
        <v>-5.851653092600074</v>
      </c>
      <c r="AL62">
        <f t="shared" si="40"/>
        <v>-14.808264969028755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-9.1843910571409789E-24</v>
      </c>
      <c r="AR62">
        <f t="shared" si="45"/>
        <v>-9.1845125397904402E-24</v>
      </c>
      <c r="AS62">
        <f t="shared" si="46"/>
        <v>-1.8217900139205424E-2</v>
      </c>
      <c r="AT62">
        <f t="shared" si="47"/>
        <v>-1.190236142428088E-2</v>
      </c>
      <c r="AU62">
        <f t="shared" si="48"/>
        <v>-3.0120261563486302E-2</v>
      </c>
      <c r="AW62">
        <v>59</v>
      </c>
      <c r="AX62">
        <f>IF(Z62&gt;0, (R62*SUMPRODUCT(K62:$K$98, X62:$X$98)-K62*$AZ$3)/Z62, 0)</f>
        <v>-1.5621143756618906E+28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</v>
      </c>
      <c r="S63">
        <f t="shared" si="32"/>
        <v>-1.5663068075971055E+29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-74.638432303572372</v>
      </c>
      <c r="AC63">
        <f t="shared" si="33"/>
        <v>-66.641457413903893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-4.3047897627676975E-22</v>
      </c>
      <c r="AI63">
        <f t="shared" si="38"/>
        <v>-4.3048429463594198E-22</v>
      </c>
      <c r="AJ63">
        <f t="shared" si="39"/>
        <v>-7.9969748896684791</v>
      </c>
      <c r="AK63">
        <f t="shared" si="61"/>
        <v>-5.2246902612500667</v>
      </c>
      <c r="AL63">
        <f t="shared" si="40"/>
        <v>-13.221665150918547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-7.8178707429821567E-25</v>
      </c>
      <c r="AR63">
        <f t="shared" si="45"/>
        <v>-7.8179673289871989E-25</v>
      </c>
      <c r="AS63">
        <f t="shared" si="46"/>
        <v>-1.4523198452810467E-2</v>
      </c>
      <c r="AT63">
        <f t="shared" si="47"/>
        <v>-9.4884896558361607E-3</v>
      </c>
      <c r="AU63">
        <f t="shared" si="48"/>
        <v>-2.401168810864663E-2</v>
      </c>
      <c r="AW63">
        <v>60</v>
      </c>
      <c r="AX63">
        <f>IF(Z63&gt;0, (R63*SUMPRODUCT(K63:$K$98, X63:$X$98)-K63*$AZ$3)/Z63, 0)</f>
        <v>-1.5663068075971055E+29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</v>
      </c>
      <c r="S64">
        <f t="shared" si="32"/>
        <v>-1.6765983881583759E+30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-66.641457413903893</v>
      </c>
      <c r="AC64">
        <f t="shared" si="33"/>
        <v>-59.501301262414195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-3.8572474758388163E-23</v>
      </c>
      <c r="AI64">
        <f t="shared" si="38"/>
        <v>-3.8572918374623891E-23</v>
      </c>
      <c r="AJ64">
        <f t="shared" si="39"/>
        <v>-7.1401561514896983</v>
      </c>
      <c r="AK64">
        <f t="shared" si="61"/>
        <v>-4.6649020189732733</v>
      </c>
      <c r="AL64">
        <f t="shared" si="40"/>
        <v>-11.805058170462971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-6.2545493034745937E-26</v>
      </c>
      <c r="AR64">
        <f t="shared" si="45"/>
        <v>-6.254621236106232E-26</v>
      </c>
      <c r="AS64">
        <f t="shared" si="46"/>
        <v>-1.1577804889038932E-2</v>
      </c>
      <c r="AT64">
        <f t="shared" si="47"/>
        <v>-7.5641658608387747E-3</v>
      </c>
      <c r="AU64">
        <f t="shared" si="48"/>
        <v>-1.9141970749877706E-2</v>
      </c>
      <c r="AW64">
        <v>61</v>
      </c>
      <c r="AX64">
        <f>IF(Z64&gt;0, (R64*SUMPRODUCT(K64:$K$98, X64:$X$98)-K64*$AZ$3)/Z64, 0)</f>
        <v>-1.6765983881583759E+30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</v>
      </c>
      <c r="S65">
        <f t="shared" si="32"/>
        <v>-1.9239592668435354E+31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-59.501301262414195</v>
      </c>
      <c r="AC65">
        <f t="shared" si="33"/>
        <v>-53.126161841441231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-3.2373112387043138E-24</v>
      </c>
      <c r="AI65">
        <f t="shared" si="38"/>
        <v>-3.2373457548728451E-24</v>
      </c>
      <c r="AJ65">
        <f t="shared" si="39"/>
        <v>-6.3751394209729639</v>
      </c>
      <c r="AK65">
        <f t="shared" si="61"/>
        <v>-4.1650910883689942</v>
      </c>
      <c r="AL65">
        <f t="shared" si="40"/>
        <v>-10.540230509341958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-4.6868920315398613E-27</v>
      </c>
      <c r="AR65">
        <f t="shared" si="45"/>
        <v>-4.6869420031191505E-27</v>
      </c>
      <c r="AS65">
        <f t="shared" si="46"/>
        <v>-9.229755173022134E-3</v>
      </c>
      <c r="AT65">
        <f t="shared" si="47"/>
        <v>-6.0301067130411144E-3</v>
      </c>
      <c r="AU65">
        <f t="shared" si="48"/>
        <v>-1.5259861886063248E-2</v>
      </c>
      <c r="AW65">
        <v>62</v>
      </c>
      <c r="AX65">
        <f>IF(Z65&gt;0, (R65*SUMPRODUCT(K65:$K$98, X65:$X$98)-K65*$AZ$3)/Z65, 0)</f>
        <v>-1.9239592668435354E+31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</v>
      </c>
      <c r="S66">
        <f t="shared" si="32"/>
        <v>-2.3792302799297784E+32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-53.126161841441231</v>
      </c>
      <c r="AC66">
        <f t="shared" si="33"/>
        <v>-47.434073072715385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-2.5343132419073061E-25</v>
      </c>
      <c r="AI66">
        <f t="shared" si="38"/>
        <v>-2.5343381628205281E-25</v>
      </c>
      <c r="AJ66">
        <f t="shared" si="39"/>
        <v>-5.6920887687258457</v>
      </c>
      <c r="AK66">
        <f t="shared" si="61"/>
        <v>-3.7188313289008867</v>
      </c>
      <c r="AL66">
        <f t="shared" si="40"/>
        <v>-9.4109200976267324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-3.2759914850982834E-28</v>
      </c>
      <c r="AR66">
        <f t="shared" si="45"/>
        <v>-3.2760236992295779E-28</v>
      </c>
      <c r="AS66">
        <f t="shared" si="46"/>
        <v>-7.3579043152280843E-3</v>
      </c>
      <c r="AT66">
        <f t="shared" si="47"/>
        <v>-4.8071641526156832E-3</v>
      </c>
      <c r="AU66">
        <f t="shared" si="48"/>
        <v>-1.2165068467843767E-2</v>
      </c>
      <c r="AW66">
        <v>63</v>
      </c>
      <c r="AX66">
        <f>IF(Z66&gt;0, (R66*SUMPRODUCT(K66:$K$98, X66:$X$98)-K66*$AZ$3)/Z66, 0)</f>
        <v>-2.3792302799297784E+32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</v>
      </c>
      <c r="S67">
        <f t="shared" si="32"/>
        <v>-3.1899066480575635E+33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-47.434073072715385</v>
      </c>
      <c r="AC67">
        <f t="shared" si="33"/>
        <v>-42.351850957781579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-1.8409680187815319E-26</v>
      </c>
      <c r="AI67">
        <f t="shared" ref="AI67:AI69" si="62">SUM(AE67:AH67)</f>
        <v>-1.8409846148200804E-26</v>
      </c>
      <c r="AJ67">
        <f t="shared" si="39"/>
        <v>-5.0822221149338063</v>
      </c>
      <c r="AK67">
        <f t="shared" si="61"/>
        <v>-3.3203851150900774</v>
      </c>
      <c r="AL67">
        <f t="shared" ref="AL67:AL69" si="63">SUM(AI67:AK67)</f>
        <v>-8.4026072300238841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-2.1247639675184147E-29</v>
      </c>
      <c r="AR67">
        <f t="shared" si="45"/>
        <v>-2.1247831219330227E-29</v>
      </c>
      <c r="AS67">
        <f t="shared" si="46"/>
        <v>-5.8656762717060789E-3</v>
      </c>
      <c r="AT67">
        <f t="shared" si="47"/>
        <v>-3.8322418308479609E-3</v>
      </c>
      <c r="AU67">
        <f t="shared" si="48"/>
        <v>-9.6979181025540397E-3</v>
      </c>
      <c r="AW67">
        <v>64</v>
      </c>
      <c r="AX67">
        <f>IF(Z67&gt;0, (R67*SUMPRODUCT(K67:$K$98, X67:$X$98)-K67*$AZ$3)/Z67, 0)</f>
        <v>-3.1899066480575635E+33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</v>
      </c>
      <c r="S68">
        <f t="shared" si="32"/>
        <v>-4.6699125150897159E+34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-42.351850957781579</v>
      </c>
      <c r="AC68">
        <f t="shared" si="33"/>
        <v>-37.814152640876408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-1.233432246527586E-27</v>
      </c>
      <c r="AI68">
        <f t="shared" si="62"/>
        <v>-1.2334423682784001E-27</v>
      </c>
      <c r="AJ68">
        <f t="shared" si="39"/>
        <v>-4.5376983169051712</v>
      </c>
      <c r="AK68">
        <f t="shared" si="61"/>
        <v>-2.9646295670447107</v>
      </c>
      <c r="AL68">
        <f t="shared" si="63"/>
        <v>-7.5023278839498815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-1.2710473352005491E-30</v>
      </c>
      <c r="AR68">
        <f t="shared" si="45"/>
        <v>-1.2710577656270569E-30</v>
      </c>
      <c r="AS68">
        <f t="shared" si="46"/>
        <v>-4.6760812115003679E-3</v>
      </c>
      <c r="AT68">
        <f t="shared" si="47"/>
        <v>-3.0550397248469059E-3</v>
      </c>
      <c r="AU68">
        <f t="shared" si="48"/>
        <v>-7.7311209363472733E-3</v>
      </c>
      <c r="AW68">
        <v>65</v>
      </c>
      <c r="AX68">
        <f>IF(Z68&gt;0, (R68*SUMPRODUCT(K68:$K$98, X68:$X$98)-K68*$AZ$3)/Z68, 0)</f>
        <v>-4.6699125150897159E+34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-37.814152640876408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-37.814152640876408</v>
      </c>
      <c r="AK69">
        <f t="shared" si="61"/>
        <v>-2.6469906848613487</v>
      </c>
      <c r="AL69">
        <f t="shared" si="63"/>
        <v>-40.461143325737758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-7.4503046484229735E-32</v>
      </c>
      <c r="AR69">
        <f t="shared" si="45"/>
        <v>-7.4503046484229735E-32</v>
      </c>
      <c r="AS69">
        <f t="shared" si="46"/>
        <v>-3.4792270918901531E-2</v>
      </c>
      <c r="AT69">
        <f t="shared" si="47"/>
        <v>-2.4354589643231072E-3</v>
      </c>
      <c r="AU69">
        <f t="shared" si="48"/>
        <v>-3.722772988322464E-2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53624.398718752724</v>
      </c>
      <c r="AO71" s="6">
        <f t="shared" si="70"/>
        <v>-5362.4398718752727</v>
      </c>
      <c r="AP71" s="6">
        <f t="shared" si="70"/>
        <v>-703.15717745604638</v>
      </c>
      <c r="AQ71" s="6">
        <f t="shared" si="70"/>
        <v>-36695.08912114126</v>
      </c>
      <c r="AR71" s="6">
        <f t="shared" si="70"/>
        <v>10863.712548280153</v>
      </c>
      <c r="AS71" s="6">
        <f t="shared" si="70"/>
        <v>1665.5096650550356</v>
      </c>
      <c r="AT71" s="6">
        <f t="shared" si="70"/>
        <v>-1061.7909430903749</v>
      </c>
      <c r="AU71" s="6">
        <f t="shared" si="70"/>
        <v>11467.431270244819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12147.743163964269</v>
      </c>
      <c r="K3">
        <v>1</v>
      </c>
      <c r="L3" s="2">
        <v>0</v>
      </c>
      <c r="O3">
        <f>$C$3</f>
        <v>12147.743163964269</v>
      </c>
      <c r="P3">
        <f>O3*C5</f>
        <v>1214.7743163964269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12147.743163964269</v>
      </c>
      <c r="AF3">
        <f t="shared" ref="AF3:AF34" si="4">-$Z3*P3</f>
        <v>-1214.7743163964269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10308.01187686784</v>
      </c>
      <c r="AJ3">
        <f t="shared" ref="AJ3:AJ34" si="8">AB3-AC3</f>
        <v>0</v>
      </c>
      <c r="AL3">
        <f t="shared" ref="AL3:AL34" si="9">SUM(AI3:AK3)</f>
        <v>10308.01187686784</v>
      </c>
      <c r="AN3">
        <f t="shared" ref="AN3:AN34" si="10">AE3*$K3</f>
        <v>12147.743163964269</v>
      </c>
      <c r="AO3">
        <f t="shared" ref="AO3:AO34" si="11">AF3*$K3</f>
        <v>-1214.7743163964269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10308.01187686784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10308.01187686784</v>
      </c>
      <c r="AW3">
        <v>0</v>
      </c>
      <c r="AX3">
        <f>IF(Z3&gt;0, (R3*SUMPRODUCT(K3:$K$98, X3:$X$98)-K3*$AZ$3)/Z3, 0)</f>
        <v>0</v>
      </c>
      <c r="AZ3">
        <f>C6*SUMPRODUCT(X4:X98, K4:K98)/1</f>
        <v>7193.514024481291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358.27158687183993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354.27270057818168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-354.27270057818168</v>
      </c>
      <c r="AK4">
        <f>G4*SUM(AB4, AE4:AF4)</f>
        <v>0</v>
      </c>
      <c r="AL4">
        <f t="shared" si="9"/>
        <v>-644.67420057818163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-276.09954363947514</v>
      </c>
      <c r="AR4">
        <f t="shared" si="14"/>
        <v>-276.09954363947514</v>
      </c>
      <c r="AS4">
        <f t="shared" si="15"/>
        <v>-336.82515742363722</v>
      </c>
      <c r="AT4">
        <f t="shared" si="16"/>
        <v>0</v>
      </c>
      <c r="AU4">
        <f t="shared" si="17"/>
        <v>-612.92470106311237</v>
      </c>
      <c r="AW4">
        <v>1</v>
      </c>
      <c r="AX4">
        <f>IF(Z4&gt;0, (R4*SUMPRODUCT(K4:$K$98, X4:$X$98)-K4*$AZ$3)/Z4, 0)</f>
        <v>358.27158687183993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250000</v>
      </c>
      <c r="S5">
        <f t="shared" si="1"/>
        <v>438.93500547473428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354.27270057818168</v>
      </c>
      <c r="AC5">
        <f t="shared" si="2"/>
        <v>429.18630144412055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-289.97834229809098</v>
      </c>
      <c r="AI5">
        <f t="shared" si="7"/>
        <v>-302.20071850672605</v>
      </c>
      <c r="AJ5">
        <f t="shared" si="8"/>
        <v>-74.913600865938861</v>
      </c>
      <c r="AK5">
        <f>G5*SUM(AB5, AE5:AF5)</f>
        <v>1.4525180723705451</v>
      </c>
      <c r="AL5">
        <f t="shared" si="9"/>
        <v>-375.66180130029437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-261.54750592137356</v>
      </c>
      <c r="AR5">
        <f t="shared" si="14"/>
        <v>-272.57154305624022</v>
      </c>
      <c r="AS5">
        <f t="shared" si="15"/>
        <v>-67.568720169915082</v>
      </c>
      <c r="AT5">
        <f t="shared" si="16"/>
        <v>1.3101063897513641</v>
      </c>
      <c r="AU5">
        <f t="shared" si="17"/>
        <v>-338.83015683640394</v>
      </c>
      <c r="AW5">
        <v>2</v>
      </c>
      <c r="AX5">
        <f>IF(Z5&gt;0, (R5*SUMPRODUCT(K5:$K$98, X5:$X$98)-K5*$AZ$3)/Z5, 0)</f>
        <v>438.93500547473428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250000</v>
      </c>
      <c r="S6">
        <f t="shared" si="1"/>
        <v>535.86833771163515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429.18630144412055</v>
      </c>
      <c r="AC6">
        <f t="shared" si="2"/>
        <v>518.1050040589389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-290.22154531166115</v>
      </c>
      <c r="AI6">
        <f t="shared" si="7"/>
        <v>-302.30718668094431</v>
      </c>
      <c r="AJ6">
        <f t="shared" si="8"/>
        <v>-88.918702614818358</v>
      </c>
      <c r="AK6">
        <f>G6*SUM(AB6, AE6:AF6)</f>
        <v>3.0472227402532561</v>
      </c>
      <c r="AL6">
        <f t="shared" si="9"/>
        <v>-388.17866655550944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-247.62734289199065</v>
      </c>
      <c r="AR6">
        <f t="shared" si="14"/>
        <v>-257.9392418800802</v>
      </c>
      <c r="AS6">
        <f t="shared" si="15"/>
        <v>-75.868599067189436</v>
      </c>
      <c r="AT6">
        <f t="shared" si="16"/>
        <v>2.5999988028409327</v>
      </c>
      <c r="AU6">
        <f t="shared" si="17"/>
        <v>-331.20784214442875</v>
      </c>
      <c r="AW6">
        <v>3</v>
      </c>
      <c r="AX6">
        <f>IF(Z6&gt;0, (R6*SUMPRODUCT(K6:$K$98, X6:$X$98)-K6*$AZ$3)/Z6, 0)</f>
        <v>535.86833771163515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250000</v>
      </c>
      <c r="S7">
        <f t="shared" si="1"/>
        <v>667.95850983203729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518.1050040589389</v>
      </c>
      <c r="AC7">
        <f t="shared" si="2"/>
        <v>638.58182900015527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-290.64879785402763</v>
      </c>
      <c r="AI7">
        <f t="shared" si="7"/>
        <v>-302.59905036972526</v>
      </c>
      <c r="AJ7">
        <f t="shared" si="8"/>
        <v>-120.47682494121636</v>
      </c>
      <c r="AK7">
        <f>G7*SUM(AB7, AE7:AF7)</f>
        <v>7.1498490560133563</v>
      </c>
      <c r="AL7">
        <f t="shared" si="9"/>
        <v>-415.92602625492827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-233.11890388650565</v>
      </c>
      <c r="AR7">
        <f t="shared" si="14"/>
        <v>-242.70376984224072</v>
      </c>
      <c r="AS7">
        <f t="shared" si="15"/>
        <v>-96.630110227148137</v>
      </c>
      <c r="AT7">
        <f t="shared" si="16"/>
        <v>5.7346357087941549</v>
      </c>
      <c r="AU7">
        <f t="shared" si="17"/>
        <v>-333.5992443605947</v>
      </c>
      <c r="AW7">
        <v>4</v>
      </c>
      <c r="AX7">
        <f>IF(Z7&gt;0, (R7*SUMPRODUCT(K7:$K$98, X7:$X$98)-K7*$AZ$3)/Z7, 0)</f>
        <v>667.95850983203729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250000</v>
      </c>
      <c r="S8">
        <f t="shared" si="1"/>
        <v>836.74464788702198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638.58182900015527</v>
      </c>
      <c r="AC8">
        <f t="shared" si="2"/>
        <v>790.96824304648544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-291.93367472617859</v>
      </c>
      <c r="AI8">
        <f t="shared" si="7"/>
        <v>-303.74982803298292</v>
      </c>
      <c r="AJ8">
        <f t="shared" si="8"/>
        <v>-152.38641404633017</v>
      </c>
      <c r="AK8">
        <f>G8*SUM(AB8, AE8:AF8)</f>
        <v>13.793367506403355</v>
      </c>
      <c r="AL8">
        <f t="shared" si="9"/>
        <v>-442.34287457290975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-218.50453268190364</v>
      </c>
      <c r="AR8">
        <f t="shared" si="14"/>
        <v>-227.34860679847381</v>
      </c>
      <c r="AS8">
        <f t="shared" si="15"/>
        <v>-114.05714746507316</v>
      </c>
      <c r="AT8">
        <f t="shared" si="16"/>
        <v>10.323965962211597</v>
      </c>
      <c r="AU8">
        <f t="shared" si="17"/>
        <v>-331.08178830133539</v>
      </c>
      <c r="AW8">
        <v>5</v>
      </c>
      <c r="AX8">
        <f>IF(Z8&gt;0, (R8*SUMPRODUCT(K8:$K$98, X8:$X$98)-K8*$AZ$3)/Z8, 0)</f>
        <v>836.74464788702198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250000</v>
      </c>
      <c r="S9">
        <f t="shared" si="1"/>
        <v>1000.892503838624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790.96824304648544</v>
      </c>
      <c r="AC9">
        <f t="shared" si="2"/>
        <v>935.49105781622984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-295.6172323988294</v>
      </c>
      <c r="AI9">
        <f t="shared" si="7"/>
        <v>-307.30044331094575</v>
      </c>
      <c r="AJ9">
        <f t="shared" si="8"/>
        <v>-144.5228147697444</v>
      </c>
      <c r="AK9">
        <f t="shared" ref="AK9:AK40" si="30">G9*SUM(AB9:AB9, AE9:AF9)</f>
        <v>17.638591819936625</v>
      </c>
      <c r="AL9">
        <f t="shared" si="9"/>
        <v>-434.18466626075354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-206.34297947663867</v>
      </c>
      <c r="AR9">
        <f t="shared" si="14"/>
        <v>-214.49794571422126</v>
      </c>
      <c r="AS9">
        <f t="shared" si="15"/>
        <v>-100.87797642901384</v>
      </c>
      <c r="AT9">
        <f t="shared" si="16"/>
        <v>12.31186544966924</v>
      </c>
      <c r="AU9">
        <f t="shared" si="17"/>
        <v>-303.06405669356587</v>
      </c>
      <c r="AW9">
        <v>6</v>
      </c>
      <c r="AX9">
        <f>IF(Z9&gt;0, (R9*SUMPRODUCT(K9:$K$98, X9:$X$98)-K9*$AZ$3)/Z9, 0)</f>
        <v>1000.892503838624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250000</v>
      </c>
      <c r="S10">
        <f t="shared" si="1"/>
        <v>1068.8714124510532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935.49105781622984</v>
      </c>
      <c r="AC10">
        <f t="shared" si="2"/>
        <v>987.75292987526416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-300.50433519898127</v>
      </c>
      <c r="AI10">
        <f t="shared" si="7"/>
        <v>-312.05568878521649</v>
      </c>
      <c r="AJ10">
        <f t="shared" si="8"/>
        <v>-52.261872059034317</v>
      </c>
      <c r="AK10">
        <f t="shared" si="30"/>
        <v>4.0226115486097882</v>
      </c>
      <c r="AL10">
        <f t="shared" si="9"/>
        <v>-360.294949295641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-198.95116455990876</v>
      </c>
      <c r="AR10">
        <f t="shared" si="14"/>
        <v>-206.59882543875443</v>
      </c>
      <c r="AS10">
        <f t="shared" si="15"/>
        <v>-34.600367084025628</v>
      </c>
      <c r="AT10">
        <f t="shared" si="16"/>
        <v>2.6632003549570373</v>
      </c>
      <c r="AU10">
        <f t="shared" si="17"/>
        <v>-238.53599216782303</v>
      </c>
      <c r="AW10">
        <v>7</v>
      </c>
      <c r="AX10">
        <f>IF(Z10&gt;0, (R10*SUMPRODUCT(K10:$K$98, X10:$X$98)-K10*$AZ$3)/Z10, 0)</f>
        <v>1068.8714124510532</v>
      </c>
    </row>
    <row r="11" spans="1:52" x14ac:dyDescent="0.25">
      <c r="A11" t="s">
        <v>33</v>
      </c>
      <c r="C11" s="25">
        <f>AU100</f>
        <v>2309.2819168688279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250000</v>
      </c>
      <c r="S11">
        <f t="shared" si="1"/>
        <v>1119.1295509498914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987.75292987526416</v>
      </c>
      <c r="AC11">
        <f t="shared" si="2"/>
        <v>1022.4895237436349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-305.01372247161328</v>
      </c>
      <c r="AI11">
        <f t="shared" si="7"/>
        <v>-316.43431183586256</v>
      </c>
      <c r="AJ11">
        <f t="shared" si="8"/>
        <v>-34.736593868370733</v>
      </c>
      <c r="AK11">
        <f t="shared" si="30"/>
        <v>1.5804046878004228</v>
      </c>
      <c r="AL11">
        <f t="shared" si="9"/>
        <v>-349.59050101643288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-192.02799397027189</v>
      </c>
      <c r="AR11">
        <f t="shared" si="14"/>
        <v>-199.21807331425654</v>
      </c>
      <c r="AS11">
        <f t="shared" si="15"/>
        <v>-21.869174881218903</v>
      </c>
      <c r="AT11">
        <f t="shared" si="16"/>
        <v>0.99497799443358881</v>
      </c>
      <c r="AU11">
        <f t="shared" si="17"/>
        <v>-220.09227020104188</v>
      </c>
      <c r="AW11">
        <v>8</v>
      </c>
      <c r="AX11">
        <f>IF(Z11&gt;0, (R11*SUMPRODUCT(K11:$K$98, X11:$X$98)-K11*$AZ$3)/Z11, 0)</f>
        <v>1119.1295509498914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250000</v>
      </c>
      <c r="S12">
        <f t="shared" si="1"/>
        <v>1251.7842178365095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1022.4895237436349</v>
      </c>
      <c r="AC12">
        <f t="shared" si="2"/>
        <v>1130.6922575653989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-311.54202885556964</v>
      </c>
      <c r="AI12">
        <f t="shared" si="7"/>
        <v>-322.83283522473369</v>
      </c>
      <c r="AJ12">
        <f t="shared" si="8"/>
        <v>-108.20273382176401</v>
      </c>
      <c r="AK12">
        <f t="shared" si="30"/>
        <v>21.472279998616333</v>
      </c>
      <c r="AL12">
        <f t="shared" si="9"/>
        <v>-409.56328904788137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-183.13541608120525</v>
      </c>
      <c r="AR12">
        <f t="shared" si="14"/>
        <v>-189.77255114097525</v>
      </c>
      <c r="AS12">
        <f t="shared" si="15"/>
        <v>-63.605391389292137</v>
      </c>
      <c r="AT12">
        <f t="shared" si="16"/>
        <v>12.622165125533567</v>
      </c>
      <c r="AU12">
        <f t="shared" si="17"/>
        <v>-240.75577740473383</v>
      </c>
      <c r="AW12">
        <v>9</v>
      </c>
      <c r="AX12">
        <f>IF(Z12&gt;0, (R12*SUMPRODUCT(K12:$K$98, X12:$X$98)-K12*$AZ$3)/Z12, 0)</f>
        <v>1251.7842178365095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250000</v>
      </c>
      <c r="S13">
        <f t="shared" si="1"/>
        <v>1568.5175205379305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1130.6922575653989</v>
      </c>
      <c r="AC13">
        <f t="shared" si="2"/>
        <v>1400.6213200436041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-318.29844490472124</v>
      </c>
      <c r="AI13">
        <f t="shared" si="7"/>
        <v>-329.46042828794839</v>
      </c>
      <c r="AJ13">
        <f t="shared" si="8"/>
        <v>-269.9290624782052</v>
      </c>
      <c r="AK13">
        <f t="shared" si="30"/>
        <v>79.148458029577924</v>
      </c>
      <c r="AL13">
        <f t="shared" si="9"/>
        <v>-520.24103273657568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-167.05988950167185</v>
      </c>
      <c r="AR13">
        <f t="shared" si="14"/>
        <v>-172.91828981895773</v>
      </c>
      <c r="AS13">
        <f t="shared" si="15"/>
        <v>-141.67307466549914</v>
      </c>
      <c r="AT13">
        <f t="shared" si="16"/>
        <v>41.54130459734732</v>
      </c>
      <c r="AU13">
        <f t="shared" si="17"/>
        <v>-273.05005988710957</v>
      </c>
      <c r="AW13">
        <v>10</v>
      </c>
      <c r="AX13">
        <f>IF(Z13&gt;0, (R13*SUMPRODUCT(K13:$K$98, X13:$X$98)-K13*$AZ$3)/Z13, 0)</f>
        <v>1568.5175205379305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250000</v>
      </c>
      <c r="S14">
        <f t="shared" si="1"/>
        <v>1855.7162884377381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1400.6213200436041</v>
      </c>
      <c r="AC14">
        <f t="shared" si="2"/>
        <v>1638.0832863985484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-326.54293091763998</v>
      </c>
      <c r="AI14">
        <f t="shared" si="7"/>
        <v>-337.57696732048896</v>
      </c>
      <c r="AJ14">
        <f t="shared" si="8"/>
        <v>-237.46196635494425</v>
      </c>
      <c r="AK14">
        <f t="shared" si="30"/>
        <v>98.043492403052298</v>
      </c>
      <c r="AL14">
        <f t="shared" si="9"/>
        <v>-476.9954412723809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-153.02413625908355</v>
      </c>
      <c r="AR14">
        <f t="shared" si="14"/>
        <v>-158.19489247558579</v>
      </c>
      <c r="AS14">
        <f t="shared" si="15"/>
        <v>-111.27912704689311</v>
      </c>
      <c r="AT14">
        <f t="shared" si="16"/>
        <v>45.94501769993952</v>
      </c>
      <c r="AU14">
        <f t="shared" si="17"/>
        <v>-223.52900182253939</v>
      </c>
      <c r="AW14">
        <v>11</v>
      </c>
      <c r="AX14">
        <f>IF(Z14&gt;0, (R14*SUMPRODUCT(K14:$K$98, X14:$X$98)-K14*$AZ$3)/Z14, 0)</f>
        <v>1855.7162884377381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250000</v>
      </c>
      <c r="S15">
        <f t="shared" si="1"/>
        <v>2115.9368717662146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1638.0832863985484</v>
      </c>
      <c r="AC15">
        <f t="shared" si="2"/>
        <v>1846.2393785828729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-338.94198545761947</v>
      </c>
      <c r="AI15">
        <f t="shared" si="7"/>
        <v>-349.84873439716711</v>
      </c>
      <c r="AJ15">
        <f t="shared" si="8"/>
        <v>-208.15609218432451</v>
      </c>
      <c r="AK15">
        <f t="shared" si="30"/>
        <v>114.6658300478984</v>
      </c>
      <c r="AL15">
        <f t="shared" si="9"/>
        <v>-443.33899653359327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-141.81657638629113</v>
      </c>
      <c r="AR15">
        <f t="shared" si="14"/>
        <v>-146.38006471313008</v>
      </c>
      <c r="AS15">
        <f t="shared" si="15"/>
        <v>-87.094504706089964</v>
      </c>
      <c r="AT15">
        <f t="shared" si="16"/>
        <v>47.977282672519671</v>
      </c>
      <c r="AU15">
        <f t="shared" si="17"/>
        <v>-185.49728674670038</v>
      </c>
      <c r="AW15">
        <v>12</v>
      </c>
      <c r="AX15">
        <f>IF(Z15&gt;0, (R15*SUMPRODUCT(K15:$K$98, X15:$X$98)-K15*$AZ$3)/Z15, 0)</f>
        <v>2115.9368717662146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250000</v>
      </c>
      <c r="S16">
        <f t="shared" si="1"/>
        <v>2350.3057721091768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1846.2393785828729</v>
      </c>
      <c r="AC16">
        <f t="shared" si="2"/>
        <v>2026.9051490210534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-353.47464503201155</v>
      </c>
      <c r="AI16">
        <f t="shared" si="7"/>
        <v>-364.25465274991211</v>
      </c>
      <c r="AJ16">
        <f t="shared" si="8"/>
        <v>-180.66577043818052</v>
      </c>
      <c r="AK16">
        <f t="shared" si="30"/>
        <v>129.23675650080111</v>
      </c>
      <c r="AL16">
        <f t="shared" si="9"/>
        <v>-415.68366668729152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-132.05105400612285</v>
      </c>
      <c r="AR16">
        <f t="shared" si="14"/>
        <v>-136.07824917089624</v>
      </c>
      <c r="AS16">
        <f t="shared" si="15"/>
        <v>-67.493116534651051</v>
      </c>
      <c r="AT16">
        <f t="shared" si="16"/>
        <v>48.28026607316604</v>
      </c>
      <c r="AU16">
        <f t="shared" si="17"/>
        <v>-155.29109963238128</v>
      </c>
      <c r="AW16">
        <v>13</v>
      </c>
      <c r="AX16">
        <f>IF(Z16&gt;0, (R16*SUMPRODUCT(K16:$K$98, X16:$X$98)-K16*$AZ$3)/Z16, 0)</f>
        <v>2350.3057721091768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250000</v>
      </c>
      <c r="S17">
        <f t="shared" si="1"/>
        <v>2561.0383720128839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2026.9051490210534</v>
      </c>
      <c r="AC17">
        <f t="shared" si="2"/>
        <v>2182.7847618224932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-368.00510067168278</v>
      </c>
      <c r="AI17">
        <f t="shared" si="7"/>
        <v>-378.65890805737075</v>
      </c>
      <c r="AJ17">
        <f t="shared" si="8"/>
        <v>-155.87961280143986</v>
      </c>
      <c r="AK17">
        <f t="shared" si="30"/>
        <v>141.88336043147376</v>
      </c>
      <c r="AL17">
        <f t="shared" si="9"/>
        <v>-392.65516042733691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-122.74941202168861</v>
      </c>
      <c r="AR17">
        <f t="shared" si="14"/>
        <v>-126.30302741994973</v>
      </c>
      <c r="AS17">
        <f t="shared" si="15"/>
        <v>-51.994200033156119</v>
      </c>
      <c r="AT17">
        <f t="shared" si="16"/>
        <v>47.325700205885369</v>
      </c>
      <c r="AU17">
        <f t="shared" si="17"/>
        <v>-130.97152724722051</v>
      </c>
      <c r="AW17">
        <v>14</v>
      </c>
      <c r="AX17">
        <f>IF(Z17&gt;0, (R17*SUMPRODUCT(K17:$K$98, X17:$X$98)-K17*$AZ$3)/Z17, 0)</f>
        <v>2561.0383720128839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250000</v>
      </c>
      <c r="S18">
        <f t="shared" si="1"/>
        <v>2751.1059325730462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2182.7847618224932</v>
      </c>
      <c r="AC18">
        <f t="shared" si="2"/>
        <v>2317.1163023075578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-383.12881198574746</v>
      </c>
      <c r="AI18">
        <f t="shared" si="7"/>
        <v>-393.65692485697929</v>
      </c>
      <c r="AJ18">
        <f t="shared" si="8"/>
        <v>-134.33154048506458</v>
      </c>
      <c r="AK18">
        <f t="shared" si="30"/>
        <v>152.79493332757454</v>
      </c>
      <c r="AL18">
        <f t="shared" si="9"/>
        <v>-375.19353201446927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-114.10176767440949</v>
      </c>
      <c r="AR18">
        <f t="shared" si="14"/>
        <v>-117.2372047684173</v>
      </c>
      <c r="AS18">
        <f t="shared" si="15"/>
        <v>-40.006039076858983</v>
      </c>
      <c r="AT18">
        <f t="shared" si="16"/>
        <v>45.504726971612762</v>
      </c>
      <c r="AU18">
        <f t="shared" si="17"/>
        <v>-111.7385168736635</v>
      </c>
      <c r="AW18">
        <v>15</v>
      </c>
      <c r="AX18">
        <f>IF(Z18&gt;0, (R18*SUMPRODUCT(K18:$K$98, X18:$X$98)-K18*$AZ$3)/Z18, 0)</f>
        <v>2751.1059325730462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250000</v>
      </c>
      <c r="S19">
        <f t="shared" si="1"/>
        <v>2922.9548361863995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2317.1163023075578</v>
      </c>
      <c r="AC19">
        <f t="shared" si="2"/>
        <v>2432.5510993713206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-400.81157387551764</v>
      </c>
      <c r="AI19">
        <f t="shared" si="7"/>
        <v>-411.21436503934336</v>
      </c>
      <c r="AJ19">
        <f t="shared" si="8"/>
        <v>-115.43479706376274</v>
      </c>
      <c r="AK19">
        <f t="shared" si="30"/>
        <v>162.19814116152907</v>
      </c>
      <c r="AL19">
        <f t="shared" si="9"/>
        <v>-364.4510209415771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-106.57854592065469</v>
      </c>
      <c r="AR19">
        <f t="shared" si="14"/>
        <v>-109.34471942466912</v>
      </c>
      <c r="AS19">
        <f t="shared" si="15"/>
        <v>-30.69490409356958</v>
      </c>
      <c r="AT19">
        <f t="shared" si="16"/>
        <v>43.129597952672221</v>
      </c>
      <c r="AU19">
        <f t="shared" si="17"/>
        <v>-96.910025565566485</v>
      </c>
      <c r="AW19">
        <v>16</v>
      </c>
      <c r="AX19">
        <f>IF(Z19&gt;0, (R19*SUMPRODUCT(K19:$K$98, X19:$X$98)-K19*$AZ$3)/Z19, 0)</f>
        <v>2922.9548361863995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250000</v>
      </c>
      <c r="S20">
        <f t="shared" si="1"/>
        <v>3078.1121066765654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2432.5510993713206</v>
      </c>
      <c r="AC20">
        <f t="shared" si="2"/>
        <v>2530.9159148240346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-417.78150259064574</v>
      </c>
      <c r="AI20">
        <f t="shared" si="7"/>
        <v>-428.05937676770367</v>
      </c>
      <c r="AJ20">
        <f t="shared" si="8"/>
        <v>-98.364815452714083</v>
      </c>
      <c r="AK20">
        <f t="shared" si="30"/>
        <v>170.27857695599246</v>
      </c>
      <c r="AL20">
        <f t="shared" si="9"/>
        <v>-356.14561526442537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-99.188362795930004</v>
      </c>
      <c r="AR20">
        <f t="shared" si="14"/>
        <v>-101.62850317151725</v>
      </c>
      <c r="AS20">
        <f t="shared" si="15"/>
        <v>-23.353463331856378</v>
      </c>
      <c r="AT20">
        <f t="shared" si="16"/>
        <v>40.427001106448294</v>
      </c>
      <c r="AU20">
        <f t="shared" si="17"/>
        <v>-84.554965396925354</v>
      </c>
      <c r="AW20">
        <v>17</v>
      </c>
      <c r="AX20">
        <f>IF(Z20&gt;0, (R20*SUMPRODUCT(K20:$K$98, X20:$X$98)-K20*$AZ$3)/Z20, 0)</f>
        <v>3078.1121066765654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250000</v>
      </c>
      <c r="S21">
        <f t="shared" si="1"/>
        <v>3219.0660937380003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2530.9159148240346</v>
      </c>
      <c r="AC21">
        <f t="shared" si="2"/>
        <v>2614.7126961114691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-437.36917999516066</v>
      </c>
      <c r="AI21">
        <f t="shared" si="7"/>
        <v>-447.52240697144828</v>
      </c>
      <c r="AJ21">
        <f t="shared" si="8"/>
        <v>-83.796781287434442</v>
      </c>
      <c r="AK21">
        <f t="shared" si="30"/>
        <v>177.16411403768245</v>
      </c>
      <c r="AL21">
        <f t="shared" si="9"/>
        <v>-354.15507422120027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-92.713220718307895</v>
      </c>
      <c r="AR21">
        <f t="shared" si="14"/>
        <v>-94.865494853550004</v>
      </c>
      <c r="AS21">
        <f t="shared" si="15"/>
        <v>-17.763184591725565</v>
      </c>
      <c r="AT21">
        <f t="shared" si="16"/>
        <v>37.555128160427003</v>
      </c>
      <c r="AU21">
        <f t="shared" si="17"/>
        <v>-75.073551284848563</v>
      </c>
      <c r="AW21">
        <v>18</v>
      </c>
      <c r="AX21">
        <f>IF(Z21&gt;0, (R21*SUMPRODUCT(K21:$K$98, X21:$X$98)-K21*$AZ$3)/Z21, 0)</f>
        <v>3219.0660937380003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250000</v>
      </c>
      <c r="S22">
        <f t="shared" si="1"/>
        <v>3347.0910059608968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2614.7126961114691</v>
      </c>
      <c r="AC22">
        <f t="shared" si="2"/>
        <v>2685.3790683247362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-458.30001441738051</v>
      </c>
      <c r="AI22">
        <f t="shared" si="7"/>
        <v>-468.32879412318437</v>
      </c>
      <c r="AJ22">
        <f t="shared" si="8"/>
        <v>-70.666372213267096</v>
      </c>
      <c r="AK22">
        <f t="shared" si="30"/>
        <v>183.02988872780284</v>
      </c>
      <c r="AL22">
        <f t="shared" si="9"/>
        <v>-355.96527760864865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-86.741182799327134</v>
      </c>
      <c r="AR22">
        <f t="shared" si="14"/>
        <v>-88.639302341874384</v>
      </c>
      <c r="AS22">
        <f t="shared" si="15"/>
        <v>-13.37482984308593</v>
      </c>
      <c r="AT22">
        <f t="shared" si="16"/>
        <v>34.641563465935519</v>
      </c>
      <c r="AU22">
        <f t="shared" si="17"/>
        <v>-67.372568719024798</v>
      </c>
      <c r="AW22">
        <v>19</v>
      </c>
      <c r="AX22">
        <f>IF(Z22&gt;0, (R22*SUMPRODUCT(K22:$K$98, X22:$X$98)-K22*$AZ$3)/Z22, 0)</f>
        <v>3347.0910059608968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250000</v>
      </c>
      <c r="S23">
        <f t="shared" si="1"/>
        <v>3463.737433048836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2685.3790683247362</v>
      </c>
      <c r="AC23">
        <f t="shared" si="2"/>
        <v>2744.5125220714585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-480.88259437601766</v>
      </c>
      <c r="AI23">
        <f t="shared" si="7"/>
        <v>-490.78704215504467</v>
      </c>
      <c r="AJ23">
        <f t="shared" si="8"/>
        <v>-59.133453746722353</v>
      </c>
      <c r="AK23">
        <f t="shared" si="30"/>
        <v>187.97653478273156</v>
      </c>
      <c r="AL23">
        <f t="shared" si="9"/>
        <v>-361.94396111903546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-81.263683550197641</v>
      </c>
      <c r="AR23">
        <f t="shared" si="14"/>
        <v>-82.937422461664568</v>
      </c>
      <c r="AS23">
        <f t="shared" si="15"/>
        <v>-9.9928804425522522</v>
      </c>
      <c r="AT23">
        <f t="shared" si="16"/>
        <v>31.765894245492447</v>
      </c>
      <c r="AU23">
        <f t="shared" si="17"/>
        <v>-61.164408658724376</v>
      </c>
      <c r="AW23">
        <v>20</v>
      </c>
      <c r="AX23">
        <f>IF(Z23&gt;0, (R23*SUMPRODUCT(K23:$K$98, X23:$X$98)-K23*$AZ$3)/Z23, 0)</f>
        <v>3463.737433048836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250000</v>
      </c>
      <c r="S24">
        <f t="shared" si="1"/>
        <v>3570.3509926938195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2744.5125220714585</v>
      </c>
      <c r="AC24">
        <f t="shared" si="2"/>
        <v>2793.49404972309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-504.46462535187135</v>
      </c>
      <c r="AI24">
        <f t="shared" si="7"/>
        <v>-514.24480542184051</v>
      </c>
      <c r="AJ24">
        <f t="shared" si="8"/>
        <v>-48.981527651631495</v>
      </c>
      <c r="AK24">
        <f t="shared" si="30"/>
        <v>192.11587654500212</v>
      </c>
      <c r="AL24">
        <f t="shared" si="9"/>
        <v>-371.11045652846985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-76.114980626064877</v>
      </c>
      <c r="AR24">
        <f t="shared" si="14"/>
        <v>-77.590640521990949</v>
      </c>
      <c r="AS24">
        <f t="shared" si="15"/>
        <v>-7.3904647439619762</v>
      </c>
      <c r="AT24">
        <f t="shared" si="16"/>
        <v>28.986960603992056</v>
      </c>
      <c r="AU24">
        <f t="shared" si="17"/>
        <v>-55.99414466196086</v>
      </c>
      <c r="AW24">
        <v>21</v>
      </c>
      <c r="AX24">
        <f>IF(Z24&gt;0, (R24*SUMPRODUCT(K24:$K$98, X24:$X$98)-K24*$AZ$3)/Z24, 0)</f>
        <v>3570.3509926938195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250000</v>
      </c>
      <c r="S25">
        <f t="shared" si="1"/>
        <v>3672.5424642914782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2793.49404972309</v>
      </c>
      <c r="AC25">
        <f t="shared" si="2"/>
        <v>2833.6694362415155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-751.94445019314378</v>
      </c>
      <c r="AI25">
        <f t="shared" si="7"/>
        <v>-761.5892312399036</v>
      </c>
      <c r="AJ25">
        <f t="shared" si="8"/>
        <v>-40.175386518425512</v>
      </c>
      <c r="AK25">
        <f t="shared" si="30"/>
        <v>195.54458348061632</v>
      </c>
      <c r="AL25">
        <f t="shared" si="9"/>
        <v>-606.22003427771278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-101.29946676921958</v>
      </c>
      <c r="AR25">
        <f t="shared" si="14"/>
        <v>-102.5987797396015</v>
      </c>
      <c r="AS25">
        <f t="shared" si="15"/>
        <v>-5.4122950578575937</v>
      </c>
      <c r="AT25">
        <f t="shared" si="16"/>
        <v>26.343118871490532</v>
      </c>
      <c r="AU25">
        <f t="shared" si="17"/>
        <v>-81.667955925968556</v>
      </c>
      <c r="AW25">
        <v>22</v>
      </c>
      <c r="AX25">
        <f>IF(Z25&gt;0, (R25*SUMPRODUCT(K25:$K$98, X25:$X$98)-K25*$AZ$3)/Z25, 0)</f>
        <v>3672.5424642914782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250000</v>
      </c>
      <c r="S26">
        <f t="shared" si="1"/>
        <v>3733.0507386075456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2833.6694362415155</v>
      </c>
      <c r="AC26">
        <f t="shared" si="2"/>
        <v>2836.2006544227338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-1028.136360123287</v>
      </c>
      <c r="AI26">
        <f t="shared" si="7"/>
        <v>-1037.6332865415729</v>
      </c>
      <c r="AJ26">
        <f t="shared" si="8"/>
        <v>-2.5312181812182644</v>
      </c>
      <c r="AK26">
        <f t="shared" si="30"/>
        <v>198.35686053690611</v>
      </c>
      <c r="AL26">
        <f t="shared" si="9"/>
        <v>-841.80764418588512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-123.6670771878061</v>
      </c>
      <c r="AR26">
        <f t="shared" si="14"/>
        <v>-124.80939369169499</v>
      </c>
      <c r="AS26">
        <f t="shared" si="15"/>
        <v>-0.3044619044096068</v>
      </c>
      <c r="AT26">
        <f t="shared" si="16"/>
        <v>23.858910290661214</v>
      </c>
      <c r="AU26">
        <f t="shared" si="17"/>
        <v>-101.25494530544339</v>
      </c>
      <c r="AW26">
        <v>23</v>
      </c>
      <c r="AX26">
        <f>IF(Z26&gt;0, (R26*SUMPRODUCT(K26:$K$98, X26:$X$98)-K26*$AZ$3)/Z26, 0)</f>
        <v>3733.0507386075456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250000</v>
      </c>
      <c r="S27">
        <f t="shared" si="1"/>
        <v>3755.7733440474854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2836.2006544227338</v>
      </c>
      <c r="AC27">
        <f t="shared" si="2"/>
        <v>2805.2395459406762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-1310.6527708274602</v>
      </c>
      <c r="AI27">
        <f t="shared" si="7"/>
        <v>-1319.9891953430219</v>
      </c>
      <c r="AJ27">
        <f t="shared" si="8"/>
        <v>30.961108482057625</v>
      </c>
      <c r="AK27">
        <f t="shared" si="30"/>
        <v>198.53404580959139</v>
      </c>
      <c r="AL27">
        <f t="shared" si="9"/>
        <v>-1090.494041051373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-140.75797348245521</v>
      </c>
      <c r="AR27">
        <f t="shared" si="14"/>
        <v>-141.7606617791829</v>
      </c>
      <c r="AS27">
        <f t="shared" si="15"/>
        <v>3.3250781470927016</v>
      </c>
      <c r="AT27">
        <f t="shared" si="16"/>
        <v>21.321627342830258</v>
      </c>
      <c r="AU27">
        <f t="shared" si="17"/>
        <v>-117.11395628925993</v>
      </c>
      <c r="AW27">
        <v>24</v>
      </c>
      <c r="AX27">
        <f>IF(Z27&gt;0, (R27*SUMPRODUCT(K27:$K$98, X27:$X$98)-K27*$AZ$3)/Z27, 0)</f>
        <v>3755.7733440474854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250000</v>
      </c>
      <c r="S28">
        <f t="shared" si="1"/>
        <v>3747.9492010629388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2805.2395459406762</v>
      </c>
      <c r="AC28">
        <f t="shared" si="2"/>
        <v>2747.2547588026391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-1610.6721549312015</v>
      </c>
      <c r="AI28">
        <f t="shared" si="7"/>
        <v>-1619.8346815938612</v>
      </c>
      <c r="AJ28">
        <f t="shared" si="8"/>
        <v>57.984787138037063</v>
      </c>
      <c r="AK28">
        <f t="shared" si="30"/>
        <v>196.36676821584734</v>
      </c>
      <c r="AL28">
        <f t="shared" si="9"/>
        <v>-1365.4831262399769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-154.44522427444554</v>
      </c>
      <c r="AR28">
        <f t="shared" si="14"/>
        <v>-155.32380684694647</v>
      </c>
      <c r="AS28">
        <f t="shared" si="15"/>
        <v>5.5600846060585472</v>
      </c>
      <c r="AT28">
        <f t="shared" si="16"/>
        <v>18.829349886190862</v>
      </c>
      <c r="AU28">
        <f t="shared" si="17"/>
        <v>-130.93437235469708</v>
      </c>
      <c r="AW28">
        <v>25</v>
      </c>
      <c r="AX28">
        <f>IF(Z28&gt;0, (R28*SUMPRODUCT(K28:$K$98, X28:$X$98)-K28*$AZ$3)/Z28, 0)</f>
        <v>3747.9492010629388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250000</v>
      </c>
      <c r="S29">
        <f t="shared" si="1"/>
        <v>3714.1239878793285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2747.2547588026391</v>
      </c>
      <c r="AC29">
        <f t="shared" si="2"/>
        <v>2666.7141651928532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-1919.8357564106645</v>
      </c>
      <c r="AI29">
        <f t="shared" si="7"/>
        <v>-1928.8106660188771</v>
      </c>
      <c r="AJ29">
        <f t="shared" si="8"/>
        <v>80.540593609785901</v>
      </c>
      <c r="AK29">
        <f t="shared" si="30"/>
        <v>192.30783311618475</v>
      </c>
      <c r="AL29">
        <f t="shared" si="9"/>
        <v>-1655.9622392929064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-164.36652984835592</v>
      </c>
      <c r="AR29">
        <f t="shared" si="14"/>
        <v>-165.13491576005629</v>
      </c>
      <c r="AS29">
        <f t="shared" si="15"/>
        <v>6.8954741776022273</v>
      </c>
      <c r="AT29">
        <f t="shared" si="16"/>
        <v>16.464414253363181</v>
      </c>
      <c r="AU29">
        <f t="shared" si="17"/>
        <v>-141.77502732909085</v>
      </c>
      <c r="AW29">
        <v>26</v>
      </c>
      <c r="AX29">
        <f>IF(Z29&gt;0, (R29*SUMPRODUCT(K29:$K$98, X29:$X$98)-K29*$AZ$3)/Z29, 0)</f>
        <v>3714.1239878793285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250000</v>
      </c>
      <c r="S30">
        <f t="shared" si="1"/>
        <v>3659.8438036562634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2666.7141651928532</v>
      </c>
      <c r="AC30">
        <f t="shared" si="2"/>
        <v>2568.3339127236568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-2263.0787431539652</v>
      </c>
      <c r="AI30">
        <f t="shared" si="7"/>
        <v>-2271.8507497289379</v>
      </c>
      <c r="AJ30">
        <f t="shared" si="8"/>
        <v>98.380252469196421</v>
      </c>
      <c r="AK30">
        <f t="shared" si="30"/>
        <v>186.66999156349974</v>
      </c>
      <c r="AL30">
        <f t="shared" si="9"/>
        <v>-1986.8005056962418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-172.99396508255467</v>
      </c>
      <c r="AR30">
        <f t="shared" si="14"/>
        <v>-173.66451364553566</v>
      </c>
      <c r="AS30">
        <f t="shared" si="15"/>
        <v>7.5203702089261339</v>
      </c>
      <c r="AT30">
        <f t="shared" si="16"/>
        <v>14.269402732974129</v>
      </c>
      <c r="AU30">
        <f t="shared" si="17"/>
        <v>-151.87474070363541</v>
      </c>
      <c r="AW30">
        <v>27</v>
      </c>
      <c r="AX30">
        <f>IF(Z30&gt;0, (R30*SUMPRODUCT(K30:$K$98, X30:$X$98)-K30*$AZ$3)/Z30, 0)</f>
        <v>3659.8438036562634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250000</v>
      </c>
      <c r="S31">
        <f t="shared" si="1"/>
        <v>3587.0826718118924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2568.3339127236568</v>
      </c>
      <c r="AC31">
        <f t="shared" si="2"/>
        <v>2454.2562667296379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-2637.5211470884597</v>
      </c>
      <c r="AI31">
        <f t="shared" si="7"/>
        <v>-2646.0735575403282</v>
      </c>
      <c r="AJ31">
        <f t="shared" si="8"/>
        <v>114.07764599401889</v>
      </c>
      <c r="AK31">
        <f t="shared" si="30"/>
        <v>179.78337389065598</v>
      </c>
      <c r="AL31">
        <f t="shared" si="9"/>
        <v>-2352.2125376556533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-180.01521576217075</v>
      </c>
      <c r="AR31">
        <f t="shared" si="14"/>
        <v>-180.59893203473194</v>
      </c>
      <c r="AS31">
        <f t="shared" si="15"/>
        <v>7.7859895379125463</v>
      </c>
      <c r="AT31">
        <f t="shared" si="16"/>
        <v>12.270515016383301</v>
      </c>
      <c r="AU31">
        <f t="shared" si="17"/>
        <v>-160.54242748043609</v>
      </c>
      <c r="AW31">
        <v>28</v>
      </c>
      <c r="AX31">
        <f>IF(Z31&gt;0, (R31*SUMPRODUCT(K31:$K$98, X31:$X$98)-K31*$AZ$3)/Z31, 0)</f>
        <v>3587.0826718118924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250000</v>
      </c>
      <c r="S32">
        <f t="shared" si="1"/>
        <v>3497.8179131687275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2454.2562667296379</v>
      </c>
      <c r="AC32">
        <f t="shared" si="2"/>
        <v>2326.8449072965163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-3030.8346888036276</v>
      </c>
      <c r="AI32">
        <f t="shared" si="7"/>
        <v>-3039.1500334165371</v>
      </c>
      <c r="AJ32">
        <f t="shared" si="8"/>
        <v>127.41135943312156</v>
      </c>
      <c r="AK32">
        <f t="shared" si="30"/>
        <v>171.79793867107466</v>
      </c>
      <c r="AL32">
        <f t="shared" si="9"/>
        <v>-2739.9407353123411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-184.69600066617221</v>
      </c>
      <c r="AR32">
        <f t="shared" si="14"/>
        <v>-185.2027293570635</v>
      </c>
      <c r="AS32">
        <f t="shared" si="15"/>
        <v>7.764319384910678</v>
      </c>
      <c r="AT32">
        <f t="shared" si="16"/>
        <v>10.469192632794126</v>
      </c>
      <c r="AU32">
        <f t="shared" si="17"/>
        <v>-166.96921733935872</v>
      </c>
      <c r="AW32">
        <v>29</v>
      </c>
      <c r="AX32">
        <f>IF(Z32&gt;0, (R32*SUMPRODUCT(K32:$K$98, X32:$X$98)-K32*$AZ$3)/Z32, 0)</f>
        <v>3497.8179131687275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250000</v>
      </c>
      <c r="S33">
        <f t="shared" si="1"/>
        <v>3395.245914266698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2326.8449072965163</v>
      </c>
      <c r="AC33">
        <f t="shared" si="2"/>
        <v>2189.1166354955672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-3453.9794500047633</v>
      </c>
      <c r="AI33">
        <f t="shared" si="7"/>
        <v>-3462.0389421990435</v>
      </c>
      <c r="AJ33">
        <f t="shared" si="8"/>
        <v>137.72827180094919</v>
      </c>
      <c r="AK33">
        <f t="shared" si="30"/>
        <v>162.87914351075617</v>
      </c>
      <c r="AL33">
        <f t="shared" si="9"/>
        <v>-3161.4315268873384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-187.93037005486471</v>
      </c>
      <c r="AR33">
        <f t="shared" si="14"/>
        <v>-188.36888550420338</v>
      </c>
      <c r="AS33">
        <f t="shared" si="15"/>
        <v>7.4937692772125999</v>
      </c>
      <c r="AT33">
        <f t="shared" si="16"/>
        <v>8.8622234605806955</v>
      </c>
      <c r="AU33">
        <f t="shared" si="17"/>
        <v>-172.01289276641009</v>
      </c>
      <c r="AW33">
        <v>30</v>
      </c>
      <c r="AX33">
        <f>IF(Z33&gt;0, (R33*SUMPRODUCT(K33:$K$98, X33:$X$98)-K33*$AZ$3)/Z33, 0)</f>
        <v>3395.245914266698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250000</v>
      </c>
      <c r="S34">
        <f t="shared" si="1"/>
        <v>3281.1090132854074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2189.1166354955672</v>
      </c>
      <c r="AC34">
        <f t="shared" si="2"/>
        <v>2043.1217376417944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-3904.8384752147631</v>
      </c>
      <c r="AI34">
        <f t="shared" si="7"/>
        <v>-3912.6221305633399</v>
      </c>
      <c r="AJ34">
        <f t="shared" si="8"/>
        <v>145.99489785377273</v>
      </c>
      <c r="AK34">
        <f t="shared" si="30"/>
        <v>153.23816448468972</v>
      </c>
      <c r="AL34">
        <f t="shared" si="9"/>
        <v>-3613.3890682248775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-189.69778976106926</v>
      </c>
      <c r="AR34">
        <f t="shared" si="14"/>
        <v>-190.0759212062645</v>
      </c>
      <c r="AS34">
        <f t="shared" si="15"/>
        <v>7.0924596792010863</v>
      </c>
      <c r="AT34">
        <f t="shared" si="16"/>
        <v>7.4443389385498335</v>
      </c>
      <c r="AU34">
        <f t="shared" si="17"/>
        <v>-175.53912258851358</v>
      </c>
      <c r="AW34">
        <v>31</v>
      </c>
      <c r="AX34">
        <f>IF(Z34&gt;0, (R34*SUMPRODUCT(K34:$K$98, X34:$X$98)-K34*$AZ$3)/Z34, 0)</f>
        <v>3281.1090132854074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3155.9847666378632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2043.1217376417944</v>
      </c>
      <c r="AC35">
        <f t="shared" ref="AC35:AC66" si="33">S35*Z35</f>
        <v>1890.8663337745566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-4332.1980943860726</v>
      </c>
      <c r="AI35">
        <f t="shared" ref="AI35:AI66" si="38">SUM(AE35:AH35)</f>
        <v>-4339.6873032764443</v>
      </c>
      <c r="AJ35">
        <f t="shared" ref="AJ35:AJ66" si="39">AB35-AC35</f>
        <v>152.25540386723787</v>
      </c>
      <c r="AK35">
        <f t="shared" si="30"/>
        <v>143.01852163492563</v>
      </c>
      <c r="AL35">
        <f t="shared" ref="AL35:AL66" si="40">SUM(AI35:AK35)</f>
        <v>-4044.4133777742809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-187.90982203608928</v>
      </c>
      <c r="AR35">
        <f t="shared" ref="AR35:AR66" si="45">AI35*$K35</f>
        <v>-188.23466773315113</v>
      </c>
      <c r="AS35">
        <f t="shared" ref="AS35:AS66" si="46">AJ35*$K35</f>
        <v>6.6041037878209048</v>
      </c>
      <c r="AT35">
        <f t="shared" ref="AT35:AT66" si="47">AK35*$K35</f>
        <v>6.2034524651837115</v>
      </c>
      <c r="AU35">
        <f t="shared" ref="AU35:AU66" si="48">AL35*$K35</f>
        <v>-175.42711148014649</v>
      </c>
      <c r="AW35">
        <v>32</v>
      </c>
      <c r="AX35">
        <f>IF(Z35&gt;0, (R35*SUMPRODUCT(K35:$K$98, X35:$X$98)-K35*$AZ$3)/Z35, 0)</f>
        <v>3155.9847666378632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250000</v>
      </c>
      <c r="S36">
        <f t="shared" si="32"/>
        <v>3024.211163614274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1890.8663337745566</v>
      </c>
      <c r="AC36">
        <f t="shared" si="33"/>
        <v>1736.3872134293888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-4745.8291427465783</v>
      </c>
      <c r="AI36">
        <f t="shared" si="38"/>
        <v>-4753.0061680909093</v>
      </c>
      <c r="AJ36">
        <f t="shared" si="39"/>
        <v>154.47912034516776</v>
      </c>
      <c r="AK36">
        <f t="shared" si="30"/>
        <v>132.36064336421896</v>
      </c>
      <c r="AL36">
        <f t="shared" si="40"/>
        <v>-4466.1664043815226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-183.79565931116983</v>
      </c>
      <c r="AR36">
        <f t="shared" si="45"/>
        <v>-184.07360992114286</v>
      </c>
      <c r="AS36">
        <f t="shared" si="46"/>
        <v>5.9826409505374363</v>
      </c>
      <c r="AT36">
        <f t="shared" si="47"/>
        <v>5.1260403571752198</v>
      </c>
      <c r="AU36">
        <f t="shared" si="48"/>
        <v>-172.9649286134302</v>
      </c>
      <c r="AW36">
        <v>33</v>
      </c>
      <c r="AX36">
        <f>IF(Z36&gt;0, (R36*SUMPRODUCT(K36:$K$98, X36:$X$98)-K36*$AZ$3)/Z36, 0)</f>
        <v>3024.211163614274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2888.7789219927354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1736.3872134293888</v>
      </c>
      <c r="AC37">
        <f t="shared" si="33"/>
        <v>1582.4403949136838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-5157.9316080165172</v>
      </c>
      <c r="AI37">
        <f t="shared" si="38"/>
        <v>-5164.7789665270038</v>
      </c>
      <c r="AJ37">
        <f t="shared" si="39"/>
        <v>153.94681851570499</v>
      </c>
      <c r="AK37">
        <f t="shared" si="30"/>
        <v>121.54710494005722</v>
      </c>
      <c r="AL37">
        <f t="shared" si="40"/>
        <v>-4889.2850430712415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-178.35311883921517</v>
      </c>
      <c r="AR37">
        <f t="shared" si="45"/>
        <v>-178.58988966887438</v>
      </c>
      <c r="AS37">
        <f t="shared" si="46"/>
        <v>5.323237550295703</v>
      </c>
      <c r="AT37">
        <f t="shared" si="47"/>
        <v>4.2029066880692847</v>
      </c>
      <c r="AU37">
        <f t="shared" si="48"/>
        <v>-169.06374543050939</v>
      </c>
      <c r="AW37">
        <v>34</v>
      </c>
      <c r="AX37">
        <f>IF(Z37&gt;0, (R37*SUMPRODUCT(K37:$K$98, X37:$X$98)-K37*$AZ$3)/Z37, 0)</f>
        <v>2888.7789219927354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250000</v>
      </c>
      <c r="S38">
        <f t="shared" si="32"/>
        <v>2752.2532910904652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1582.4403949136838</v>
      </c>
      <c r="AC38">
        <f t="shared" si="33"/>
        <v>1430.7380267847059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-5617.0921004885404</v>
      </c>
      <c r="AI38">
        <f t="shared" si="38"/>
        <v>-5623.5901308088978</v>
      </c>
      <c r="AJ38">
        <f t="shared" si="39"/>
        <v>151.70236812897792</v>
      </c>
      <c r="AK38">
        <f t="shared" si="30"/>
        <v>110.77082764395787</v>
      </c>
      <c r="AL38">
        <f t="shared" si="40"/>
        <v>-5361.1169350359623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-173.41978803995909</v>
      </c>
      <c r="AR38">
        <f t="shared" si="45"/>
        <v>-173.6204055517737</v>
      </c>
      <c r="AS38">
        <f t="shared" si="46"/>
        <v>4.6835964330723847</v>
      </c>
      <c r="AT38">
        <f t="shared" si="47"/>
        <v>3.419892910311237</v>
      </c>
      <c r="AU38">
        <f t="shared" si="48"/>
        <v>-165.51691620839009</v>
      </c>
      <c r="AW38">
        <v>35</v>
      </c>
      <c r="AX38">
        <f>IF(Z38&gt;0, (R38*SUMPRODUCT(K38:$K$98, X38:$X$98)-K38*$AZ$3)/Z38, 0)</f>
        <v>2752.2532910904652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250000</v>
      </c>
      <c r="S39">
        <f t="shared" si="32"/>
        <v>2611.8274209180299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1430.7380267847059</v>
      </c>
      <c r="AC39">
        <f t="shared" si="33"/>
        <v>1281.1135518788869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-6034.8323946766659</v>
      </c>
      <c r="AI39">
        <f t="shared" si="38"/>
        <v>-6040.963703074086</v>
      </c>
      <c r="AJ39">
        <f t="shared" si="39"/>
        <v>149.62447490581894</v>
      </c>
      <c r="AK39">
        <f t="shared" si="30"/>
        <v>100.15166187492942</v>
      </c>
      <c r="AL39">
        <f t="shared" si="40"/>
        <v>-5791.187566293338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-166.35440163490381</v>
      </c>
      <c r="AR39">
        <f t="shared" si="45"/>
        <v>-166.52341546544392</v>
      </c>
      <c r="AS39">
        <f t="shared" si="46"/>
        <v>4.1245039406314419</v>
      </c>
      <c r="AT39">
        <f t="shared" si="47"/>
        <v>2.7607510357108658</v>
      </c>
      <c r="AU39">
        <f t="shared" si="48"/>
        <v>-159.63816048910161</v>
      </c>
      <c r="AW39">
        <v>36</v>
      </c>
      <c r="AX39">
        <f>IF(Z39&gt;0, (R39*SUMPRODUCT(K39:$K$98, X39:$X$98)-K39*$AZ$3)/Z39, 0)</f>
        <v>2611.8274209180299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250000</v>
      </c>
      <c r="S40">
        <f t="shared" si="32"/>
        <v>2468.6387320247677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1281.1135518788869</v>
      </c>
      <c r="AC40">
        <f t="shared" si="33"/>
        <v>1136.0049655423227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-6356.2436619324253</v>
      </c>
      <c r="AI40">
        <f t="shared" si="38"/>
        <v>-6361.9958450627746</v>
      </c>
      <c r="AJ40">
        <f t="shared" si="39"/>
        <v>145.10858633656426</v>
      </c>
      <c r="AK40">
        <f t="shared" si="30"/>
        <v>89.677948631522099</v>
      </c>
      <c r="AL40">
        <f t="shared" si="40"/>
        <v>-6127.2093100946886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-156.44136552857569</v>
      </c>
      <c r="AR40">
        <f t="shared" si="45"/>
        <v>-156.58293961408026</v>
      </c>
      <c r="AS40">
        <f t="shared" si="46"/>
        <v>3.5714466914428793</v>
      </c>
      <c r="AT40">
        <f t="shared" si="47"/>
        <v>2.2071747855952366</v>
      </c>
      <c r="AU40">
        <f t="shared" si="48"/>
        <v>-150.80431813704215</v>
      </c>
      <c r="AW40">
        <v>37</v>
      </c>
      <c r="AX40">
        <f>IF(Z40&gt;0, (R40*SUMPRODUCT(K40:$K$98, X40:$X$98)-K40*$AZ$3)/Z40, 0)</f>
        <v>2468.6387320247677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250000</v>
      </c>
      <c r="S41">
        <f t="shared" si="32"/>
        <v>2327.651486826634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1136.0049655423227</v>
      </c>
      <c r="AC41">
        <f t="shared" si="33"/>
        <v>998.5330779586933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-6646.3847323492209</v>
      </c>
      <c r="AI41">
        <f t="shared" si="38"/>
        <v>-6651.747074411649</v>
      </c>
      <c r="AJ41">
        <f t="shared" si="39"/>
        <v>137.47188758362938</v>
      </c>
      <c r="AK41">
        <f t="shared" ref="AK41:AK72" si="61">G41*SUM(AB41:AB41, AE41:AF41)</f>
        <v>79.52034758796259</v>
      </c>
      <c r="AL41">
        <f t="shared" si="40"/>
        <v>-6434.7548392400568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-146.05570166500979</v>
      </c>
      <c r="AR41">
        <f t="shared" si="45"/>
        <v>-146.1735402590779</v>
      </c>
      <c r="AS41">
        <f t="shared" si="46"/>
        <v>3.020973628341765</v>
      </c>
      <c r="AT41">
        <f t="shared" si="47"/>
        <v>1.7474763546377095</v>
      </c>
      <c r="AU41">
        <f t="shared" si="48"/>
        <v>-141.40509027609841</v>
      </c>
      <c r="AW41">
        <v>38</v>
      </c>
      <c r="AX41">
        <f>IF(Z41&gt;0, (R41*SUMPRODUCT(K41:$K$98, X41:$X$98)-K41*$AZ$3)/Z41, 0)</f>
        <v>2327.651486826634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250000</v>
      </c>
      <c r="S42">
        <f t="shared" si="32"/>
        <v>2188.8363956408525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998.5330779586933</v>
      </c>
      <c r="AC42">
        <f t="shared" si="33"/>
        <v>869.41441017309955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-6873.3912843512799</v>
      </c>
      <c r="AI42">
        <f t="shared" si="38"/>
        <v>-6878.3563334288665</v>
      </c>
      <c r="AJ42">
        <f t="shared" si="39"/>
        <v>129.11866778559374</v>
      </c>
      <c r="AK42">
        <f t="shared" si="61"/>
        <v>69.897315457108533</v>
      </c>
      <c r="AL42">
        <f t="shared" si="40"/>
        <v>-6679.340350186164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-134.8609092549118</v>
      </c>
      <c r="AR42">
        <f t="shared" si="45"/>
        <v>-134.95832710956282</v>
      </c>
      <c r="AS42">
        <f t="shared" si="46"/>
        <v>2.5334016672370381</v>
      </c>
      <c r="AT42">
        <f t="shared" si="47"/>
        <v>1.3714358934408803</v>
      </c>
      <c r="AU42">
        <f t="shared" si="48"/>
        <v>-131.0534895488849</v>
      </c>
      <c r="AW42">
        <v>39</v>
      </c>
      <c r="AX42">
        <f>IF(Z42&gt;0, (R42*SUMPRODUCT(K42:$K$98, X42:$X$98)-K42*$AZ$3)/Z42, 0)</f>
        <v>2188.8363956408525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250000</v>
      </c>
      <c r="S43">
        <f t="shared" si="32"/>
        <v>2054.0080041786819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869.41441017309955</v>
      </c>
      <c r="AC43">
        <f t="shared" si="33"/>
        <v>749.67585259623809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-7062.4835162128975</v>
      </c>
      <c r="AI43">
        <f t="shared" si="38"/>
        <v>-7067.0457906238971</v>
      </c>
      <c r="AJ43">
        <f t="shared" si="39"/>
        <v>119.73855757686147</v>
      </c>
      <c r="AK43">
        <f t="shared" si="61"/>
        <v>60.859008712116974</v>
      </c>
      <c r="AL43">
        <f t="shared" si="40"/>
        <v>-6886.4482243349194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-123.72413895945228</v>
      </c>
      <c r="AR43">
        <f t="shared" si="45"/>
        <v>-123.80406317759763</v>
      </c>
      <c r="AS43">
        <f t="shared" si="46"/>
        <v>2.0976402850973259</v>
      </c>
      <c r="AT43">
        <f t="shared" si="47"/>
        <v>1.0661587292270425</v>
      </c>
      <c r="AU43">
        <f t="shared" si="48"/>
        <v>-120.64026416327326</v>
      </c>
      <c r="AW43">
        <v>40</v>
      </c>
      <c r="AX43">
        <f>IF(Z43&gt;0, (R43*SUMPRODUCT(K43:$K$98, X43:$X$98)-K43*$AZ$3)/Z43, 0)</f>
        <v>2054.0080041786819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250000</v>
      </c>
      <c r="S44">
        <f t="shared" si="32"/>
        <v>1923.6706748001907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749.67585259623809</v>
      </c>
      <c r="AC44">
        <f t="shared" si="33"/>
        <v>639.4538133493304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-7229.695832304863</v>
      </c>
      <c r="AI44">
        <f t="shared" si="38"/>
        <v>-7233.8509991801375</v>
      </c>
      <c r="AJ44">
        <f t="shared" si="39"/>
        <v>110.22203924690768</v>
      </c>
      <c r="AK44">
        <f t="shared" si="61"/>
        <v>52.477309681736671</v>
      </c>
      <c r="AL44">
        <f t="shared" si="40"/>
        <v>-7071.1516502514924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-113.08343609597212</v>
      </c>
      <c r="AR44">
        <f t="shared" si="45"/>
        <v>-113.14842922413509</v>
      </c>
      <c r="AS44">
        <f t="shared" si="46"/>
        <v>1.7240402944547861</v>
      </c>
      <c r="AT44">
        <f t="shared" si="47"/>
        <v>0.82082491899127641</v>
      </c>
      <c r="AU44">
        <f t="shared" si="48"/>
        <v>-110.60356401068901</v>
      </c>
      <c r="AW44">
        <v>41</v>
      </c>
      <c r="AX44">
        <f>IF(Z44&gt;0, (R44*SUMPRODUCT(K44:$K$98, X44:$X$98)-K44*$AZ$3)/Z44, 0)</f>
        <v>1923.6706748001907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250000</v>
      </c>
      <c r="S45">
        <f t="shared" si="32"/>
        <v>1795.5418232804893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639.4538133493304</v>
      </c>
      <c r="AC45">
        <f t="shared" si="33"/>
        <v>538.42582342527317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-7305.2640364366416</v>
      </c>
      <c r="AI45">
        <f t="shared" si="38"/>
        <v>-7309.0123884413415</v>
      </c>
      <c r="AJ45">
        <f t="shared" si="39"/>
        <v>101.02798992405724</v>
      </c>
      <c r="AK45">
        <f t="shared" si="61"/>
        <v>44.761766934453135</v>
      </c>
      <c r="AL45">
        <f t="shared" si="40"/>
        <v>-7163.222631582832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-102.02271224602475</v>
      </c>
      <c r="AR45">
        <f t="shared" si="45"/>
        <v>-102.07506039334221</v>
      </c>
      <c r="AS45">
        <f t="shared" si="46"/>
        <v>1.4109208775216284</v>
      </c>
      <c r="AT45">
        <f t="shared" si="47"/>
        <v>0.62512687355307273</v>
      </c>
      <c r="AU45">
        <f t="shared" si="48"/>
        <v>-100.03901264226752</v>
      </c>
      <c r="AW45">
        <v>42</v>
      </c>
      <c r="AX45">
        <f>IF(Z45&gt;0, (R45*SUMPRODUCT(K45:$K$98, X45:$X$98)-K45*$AZ$3)/Z45, 0)</f>
        <v>1795.5418232804893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250000</v>
      </c>
      <c r="S46">
        <f t="shared" si="32"/>
        <v>1670.1106743543296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538.42582342527317</v>
      </c>
      <c r="AC46">
        <f t="shared" si="33"/>
        <v>447.16690240417239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-7280.6526732338398</v>
      </c>
      <c r="AI46">
        <f t="shared" si="38"/>
        <v>-7283.9995090848306</v>
      </c>
      <c r="AJ46">
        <f t="shared" si="39"/>
        <v>91.258921021100775</v>
      </c>
      <c r="AK46">
        <f t="shared" si="61"/>
        <v>37.689807639769128</v>
      </c>
      <c r="AL46">
        <f t="shared" si="40"/>
        <v>-7155.0507804239605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-90.784820289928902</v>
      </c>
      <c r="AR46">
        <f t="shared" si="45"/>
        <v>-90.82655307198965</v>
      </c>
      <c r="AS46">
        <f t="shared" si="46"/>
        <v>1.1379370939107776</v>
      </c>
      <c r="AT46">
        <f t="shared" si="47"/>
        <v>0.46996643939871308</v>
      </c>
      <c r="AU46">
        <f t="shared" si="48"/>
        <v>-89.218649538680168</v>
      </c>
      <c r="AW46">
        <v>43</v>
      </c>
      <c r="AX46">
        <f>IF(Z46&gt;0, (R46*SUMPRODUCT(K46:$K$98, X46:$X$98)-K46*$AZ$3)/Z46, 0)</f>
        <v>1670.1106743543296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250000</v>
      </c>
      <c r="S47">
        <f t="shared" si="32"/>
        <v>1548.9259055424293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447.16690240417239</v>
      </c>
      <c r="AC47">
        <f t="shared" si="33"/>
        <v>365.99260999364009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-7195.3489417658539</v>
      </c>
      <c r="AI47">
        <f t="shared" si="38"/>
        <v>-7198.3025418112466</v>
      </c>
      <c r="AJ47">
        <f t="shared" si="39"/>
        <v>81.174292410532303</v>
      </c>
      <c r="AK47">
        <f t="shared" si="61"/>
        <v>31.301683168292069</v>
      </c>
      <c r="AL47">
        <f t="shared" si="40"/>
        <v>-7085.8265662324229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-80.108161059495572</v>
      </c>
      <c r="AR47">
        <f t="shared" si="45"/>
        <v>-80.141044449871302</v>
      </c>
      <c r="AS47">
        <f t="shared" si="46"/>
        <v>0.90373981066686659</v>
      </c>
      <c r="AT47">
        <f t="shared" si="47"/>
        <v>0.34849182395085587</v>
      </c>
      <c r="AU47">
        <f t="shared" si="48"/>
        <v>-78.888812815253587</v>
      </c>
      <c r="AW47">
        <v>44</v>
      </c>
      <c r="AX47">
        <f>IF(Z47&gt;0, (R47*SUMPRODUCT(K47:$K$98, X47:$X$98)-K47*$AZ$3)/Z47, 0)</f>
        <v>1548.9259055424293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250000</v>
      </c>
      <c r="S48">
        <f t="shared" si="32"/>
        <v>1431.1062232299007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365.99260999364009</v>
      </c>
      <c r="AC48">
        <f t="shared" si="33"/>
        <v>294.46527739789133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-7041.1305070610215</v>
      </c>
      <c r="AI48">
        <f t="shared" si="38"/>
        <v>-7043.7025145806074</v>
      </c>
      <c r="AJ48">
        <f t="shared" si="39"/>
        <v>71.52733259574876</v>
      </c>
      <c r="AK48">
        <f t="shared" si="61"/>
        <v>25.619482699554808</v>
      </c>
      <c r="AL48">
        <f t="shared" si="40"/>
        <v>-6946.5556992853035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-69.992140218634944</v>
      </c>
      <c r="AR48">
        <f t="shared" si="45"/>
        <v>-70.017707179902558</v>
      </c>
      <c r="AS48">
        <f t="shared" si="46"/>
        <v>0.71101523931222277</v>
      </c>
      <c r="AT48">
        <f t="shared" si="47"/>
        <v>0.25466967607515645</v>
      </c>
      <c r="AU48">
        <f t="shared" si="48"/>
        <v>-69.052022264515173</v>
      </c>
      <c r="AW48">
        <v>45</v>
      </c>
      <c r="AX48">
        <f>IF(Z48&gt;0, (R48*SUMPRODUCT(K48:$K$98, X48:$X$98)-K48*$AZ$3)/Z48, 0)</f>
        <v>1431.1062232299007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250000</v>
      </c>
      <c r="S49">
        <f t="shared" si="32"/>
        <v>1315.7927617750111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294.46527739789133</v>
      </c>
      <c r="AC49">
        <f t="shared" si="33"/>
        <v>232.13459116474459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-6820.2867838023467</v>
      </c>
      <c r="AI49">
        <f t="shared" si="38"/>
        <v>-6822.4920569075466</v>
      </c>
      <c r="AJ49">
        <f t="shared" si="39"/>
        <v>62.330686233146736</v>
      </c>
      <c r="AK49">
        <f t="shared" si="61"/>
        <v>20.612569417852395</v>
      </c>
      <c r="AL49">
        <f t="shared" si="40"/>
        <v>-6739.5488012565474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-60.532901796563365</v>
      </c>
      <c r="AR49">
        <f t="shared" si="45"/>
        <v>-60.552474519022589</v>
      </c>
      <c r="AS49">
        <f t="shared" si="46"/>
        <v>0.55321094673382276</v>
      </c>
      <c r="AT49">
        <f t="shared" si="47"/>
        <v>0.1829451868958043</v>
      </c>
      <c r="AU49">
        <f t="shared" si="48"/>
        <v>-59.816318385392961</v>
      </c>
      <c r="AW49">
        <v>46</v>
      </c>
      <c r="AX49">
        <f>IF(Z49&gt;0, (R49*SUMPRODUCT(K49:$K$98, X49:$X$98)-K49*$AZ$3)/Z49, 0)</f>
        <v>1315.7927617750111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250000</v>
      </c>
      <c r="S50">
        <f t="shared" si="32"/>
        <v>1201.306457547068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232.13459116474459</v>
      </c>
      <c r="AC50">
        <f t="shared" si="33"/>
        <v>178.44227328379571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-6529.3633477292196</v>
      </c>
      <c r="AI50">
        <f t="shared" si="38"/>
        <v>-6531.2200999359811</v>
      </c>
      <c r="AJ50">
        <f t="shared" si="39"/>
        <v>53.692317880948877</v>
      </c>
      <c r="AK50">
        <f t="shared" si="61"/>
        <v>16.249421381532123</v>
      </c>
      <c r="AL50">
        <f t="shared" si="40"/>
        <v>-6461.2783606734993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-51.741816474853337</v>
      </c>
      <c r="AR50">
        <f t="shared" si="45"/>
        <v>-51.756530272631949</v>
      </c>
      <c r="AS50">
        <f t="shared" si="46"/>
        <v>0.42548375851555625</v>
      </c>
      <c r="AT50">
        <f t="shared" si="47"/>
        <v>0.1287682327003899</v>
      </c>
      <c r="AU50">
        <f t="shared" si="48"/>
        <v>-51.202278281415992</v>
      </c>
      <c r="AW50">
        <v>47</v>
      </c>
      <c r="AX50">
        <f>IF(Z50&gt;0, (R50*SUMPRODUCT(K50:$K$98, X50:$X$98)-K50*$AZ$3)/Z50, 0)</f>
        <v>1201.306457547068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250000</v>
      </c>
      <c r="S51">
        <f t="shared" si="32"/>
        <v>1084.867151232125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178.44227328379571</v>
      </c>
      <c r="AC51">
        <f t="shared" si="33"/>
        <v>132.80812101931247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-6158.9968725961789</v>
      </c>
      <c r="AI51">
        <f t="shared" si="38"/>
        <v>-6160.5271074372431</v>
      </c>
      <c r="AJ51">
        <f t="shared" si="39"/>
        <v>45.634152264483248</v>
      </c>
      <c r="AK51">
        <f t="shared" si="61"/>
        <v>12.490959129865701</v>
      </c>
      <c r="AL51">
        <f t="shared" si="40"/>
        <v>-6102.4019960428941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-43.577548518610932</v>
      </c>
      <c r="AR51">
        <f t="shared" si="45"/>
        <v>-43.588375587435735</v>
      </c>
      <c r="AS51">
        <f t="shared" si="46"/>
        <v>0.32288122977613076</v>
      </c>
      <c r="AT51">
        <f t="shared" si="47"/>
        <v>8.8378901432411561E-2</v>
      </c>
      <c r="AU51">
        <f t="shared" si="48"/>
        <v>-43.177115456227192</v>
      </c>
      <c r="AW51">
        <v>48</v>
      </c>
      <c r="AX51">
        <f>IF(Z51&gt;0, (R51*SUMPRODUCT(K51:$K$98, X51:$X$98)-K51*$AZ$3)/Z51, 0)</f>
        <v>1084.867151232125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250000</v>
      </c>
      <c r="S52">
        <f t="shared" si="32"/>
        <v>963.28204669420393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132.80812101931247</v>
      </c>
      <c r="AC52">
        <f t="shared" si="33"/>
        <v>94.683844117103405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-5725.4097407790632</v>
      </c>
      <c r="AI52">
        <f t="shared" si="38"/>
        <v>-5726.638402784678</v>
      </c>
      <c r="AJ52">
        <f t="shared" si="39"/>
        <v>38.124276902209061</v>
      </c>
      <c r="AK52">
        <f t="shared" si="61"/>
        <v>9.2965684713518737</v>
      </c>
      <c r="AL52">
        <f t="shared" si="40"/>
        <v>-5679.217557411117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-36.169404741322509</v>
      </c>
      <c r="AR52">
        <f t="shared" si="45"/>
        <v>-36.177166626564514</v>
      </c>
      <c r="AS52">
        <f t="shared" si="46"/>
        <v>0.2408443175559728</v>
      </c>
      <c r="AT52">
        <f t="shared" si="47"/>
        <v>5.8729656560787859E-2</v>
      </c>
      <c r="AU52">
        <f t="shared" si="48"/>
        <v>-35.877592652447753</v>
      </c>
      <c r="AW52">
        <v>49</v>
      </c>
      <c r="AX52">
        <f>IF(Z52&gt;0, (R52*SUMPRODUCT(K52:$K$98, X52:$X$98)-K52*$AZ$3)/Z52, 0)</f>
        <v>963.28204669420393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250000</v>
      </c>
      <c r="S53">
        <f t="shared" si="32"/>
        <v>828.36903199660821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94.683844117103405</v>
      </c>
      <c r="AC53">
        <f t="shared" si="33"/>
        <v>63.383431890425442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-5198.5236949341461</v>
      </c>
      <c r="AI53">
        <f t="shared" si="38"/>
        <v>-5199.4801441349582</v>
      </c>
      <c r="AJ53">
        <f t="shared" si="39"/>
        <v>31.300412226677963</v>
      </c>
      <c r="AK53">
        <f t="shared" si="61"/>
        <v>6.6278690881972393</v>
      </c>
      <c r="AL53">
        <f t="shared" si="40"/>
        <v>-5161.5518628200825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-29.322216364740814</v>
      </c>
      <c r="AR53">
        <f t="shared" si="45"/>
        <v>-29.327611206056133</v>
      </c>
      <c r="AS53">
        <f t="shared" si="46"/>
        <v>0.17654963475699931</v>
      </c>
      <c r="AT53">
        <f t="shared" si="47"/>
        <v>3.7384423510598001E-2</v>
      </c>
      <c r="AU53">
        <f t="shared" si="48"/>
        <v>-29.113677147788533</v>
      </c>
      <c r="AW53">
        <v>50</v>
      </c>
      <c r="AX53">
        <f>IF(Z53&gt;0, (R53*SUMPRODUCT(K53:$K$98, X53:$X$98)-K53*$AZ$3)/Z53, 0)</f>
        <v>828.36903199660821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250000</v>
      </c>
      <c r="S54">
        <f t="shared" si="32"/>
        <v>668.98663929411896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63.383431890425442</v>
      </c>
      <c r="AC54">
        <f t="shared" si="33"/>
        <v>38.408530270902929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-4584.4440456095481</v>
      </c>
      <c r="AI54">
        <f t="shared" si="38"/>
        <v>-4585.1617081160712</v>
      </c>
      <c r="AJ54">
        <f t="shared" si="39"/>
        <v>24.974901619522512</v>
      </c>
      <c r="AK54">
        <f t="shared" si="61"/>
        <v>4.4368402323297813</v>
      </c>
      <c r="AL54">
        <f t="shared" si="40"/>
        <v>-4555.7499662642185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-23.087952483167463</v>
      </c>
      <c r="AR54">
        <f t="shared" si="45"/>
        <v>-23.091566739920236</v>
      </c>
      <c r="AS54">
        <f t="shared" si="46"/>
        <v>0.125777375866445</v>
      </c>
      <c r="AT54">
        <f t="shared" si="47"/>
        <v>2.2344597390721466E-2</v>
      </c>
      <c r="AU54">
        <f t="shared" si="48"/>
        <v>-22.943444766663067</v>
      </c>
      <c r="AW54">
        <v>51</v>
      </c>
      <c r="AX54">
        <f>IF(Z54&gt;0, (R54*SUMPRODUCT(K54:$K$98, X54:$X$98)-K54*$AZ$3)/Z54, 0)</f>
        <v>668.98663929411896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250000</v>
      </c>
      <c r="S55">
        <f t="shared" si="32"/>
        <v>465.89843385515712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38.408530270902929</v>
      </c>
      <c r="AC55">
        <f t="shared" si="33"/>
        <v>19.202108810251843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-3905.9113621130573</v>
      </c>
      <c r="AI55">
        <f t="shared" si="38"/>
        <v>-3906.4265524264097</v>
      </c>
      <c r="AJ55">
        <f t="shared" si="39"/>
        <v>19.206421460651086</v>
      </c>
      <c r="AK55">
        <f t="shared" si="61"/>
        <v>2.6885971189632052</v>
      </c>
      <c r="AL55">
        <f t="shared" si="40"/>
        <v>-3884.5315338467954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-17.563178060639824</v>
      </c>
      <c r="AR55">
        <f t="shared" si="45"/>
        <v>-17.565494646545048</v>
      </c>
      <c r="AS55">
        <f t="shared" si="46"/>
        <v>8.6362891716677187E-2</v>
      </c>
      <c r="AT55">
        <f t="shared" si="47"/>
        <v>1.2089447392919924E-2</v>
      </c>
      <c r="AU55">
        <f t="shared" si="48"/>
        <v>-17.467042307435452</v>
      </c>
      <c r="AW55">
        <v>52</v>
      </c>
      <c r="AX55">
        <f>IF(Z55&gt;0, (R55*SUMPRODUCT(K55:$K$98, X55:$X$98)-K55*$AZ$3)/Z55, 0)</f>
        <v>465.89843385515712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250000</v>
      </c>
      <c r="S56">
        <f t="shared" si="32"/>
        <v>181.71552054580647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19.202108810251843</v>
      </c>
      <c r="AC56">
        <f t="shared" si="33"/>
        <v>5.1045834482873396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-3178.0006485881095</v>
      </c>
      <c r="AI56">
        <f t="shared" si="38"/>
        <v>-3178.3517869658986</v>
      </c>
      <c r="AJ56">
        <f t="shared" si="39"/>
        <v>14.097525361964504</v>
      </c>
      <c r="AK56">
        <f t="shared" si="61"/>
        <v>1.3441476167176292</v>
      </c>
      <c r="AL56">
        <f t="shared" si="40"/>
        <v>-3162.9101139872164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-12.759001241359559</v>
      </c>
      <c r="AR56">
        <f t="shared" si="45"/>
        <v>-12.760410987767287</v>
      </c>
      <c r="AS56">
        <f t="shared" si="46"/>
        <v>5.6598586181319376E-2</v>
      </c>
      <c r="AT56">
        <f t="shared" si="47"/>
        <v>5.396468725671893E-3</v>
      </c>
      <c r="AU56">
        <f t="shared" si="48"/>
        <v>-12.698415932860296</v>
      </c>
      <c r="AW56">
        <v>53</v>
      </c>
      <c r="AX56">
        <f>IF(Z56&gt;0, (R56*SUMPRODUCT(K56:$K$98, X56:$X$98)-K56*$AZ$3)/Z56, 0)</f>
        <v>181.71552054580647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250000</v>
      </c>
      <c r="S57">
        <f t="shared" si="32"/>
        <v>-253.18281421445994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5.1045834482873396</v>
      </c>
      <c r="AC57">
        <f t="shared" si="33"/>
        <v>-4.560085026397811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-2449.7806383081188</v>
      </c>
      <c r="AI57">
        <f t="shared" si="38"/>
        <v>-2450.0057762702149</v>
      </c>
      <c r="AJ57">
        <f t="shared" si="39"/>
        <v>9.6646684746851506</v>
      </c>
      <c r="AK57">
        <f t="shared" si="61"/>
        <v>0.35732084138011383</v>
      </c>
      <c r="AL57">
        <f t="shared" si="40"/>
        <v>-2439.9837869541498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-8.7815640525655478</v>
      </c>
      <c r="AR57">
        <f t="shared" si="45"/>
        <v>-8.7823710894911802</v>
      </c>
      <c r="AS57">
        <f t="shared" si="46"/>
        <v>3.4644287708907949E-2</v>
      </c>
      <c r="AT57">
        <f t="shared" si="47"/>
        <v>1.2808640115888718E-3</v>
      </c>
      <c r="AU57">
        <f t="shared" si="48"/>
        <v>-8.7464459377706838</v>
      </c>
      <c r="AW57">
        <v>54</v>
      </c>
      <c r="AX57">
        <f>IF(Z57&gt;0, (R57*SUMPRODUCT(K57:$K$98, X57:$X$98)-K57*$AZ$3)/Z57, 0)</f>
        <v>-253.18281421445994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250000</v>
      </c>
      <c r="S58">
        <f t="shared" si="32"/>
        <v>-983.73249478666071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-4.560085026397811</v>
      </c>
      <c r="AC58">
        <f t="shared" si="33"/>
        <v>-10.578851965861224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-1769.2843272041644</v>
      </c>
      <c r="AI58">
        <f t="shared" si="38"/>
        <v>-1769.4187495702793</v>
      </c>
      <c r="AJ58">
        <f t="shared" si="39"/>
        <v>6.0187669394634131</v>
      </c>
      <c r="AK58">
        <f t="shared" si="61"/>
        <v>-0.31920595184784678</v>
      </c>
      <c r="AL58">
        <f t="shared" si="40"/>
        <v>-1763.7191885826637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-5.6627095079688798</v>
      </c>
      <c r="AR58">
        <f t="shared" si="45"/>
        <v>-5.6631397354902449</v>
      </c>
      <c r="AS58">
        <f t="shared" si="46"/>
        <v>1.9263454861551663E-2</v>
      </c>
      <c r="AT58">
        <f t="shared" si="47"/>
        <v>-1.0216394000309686E-3</v>
      </c>
      <c r="AU58">
        <f t="shared" si="48"/>
        <v>-5.6448979200287237</v>
      </c>
      <c r="AW58">
        <v>55</v>
      </c>
      <c r="AX58">
        <f>IF(Z58&gt;0, (R58*SUMPRODUCT(K58:$K$98, X58:$X$98)-K58*$AZ$3)/Z58, 0)</f>
        <v>-983.73249478666071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250000</v>
      </c>
      <c r="S59">
        <f t="shared" si="32"/>
        <v>-2334.9298134856654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-10.578851965861224</v>
      </c>
      <c r="AC59">
        <f t="shared" si="33"/>
        <v>-13.774778337131766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-1186.7028492596862</v>
      </c>
      <c r="AI59">
        <f t="shared" si="38"/>
        <v>-1186.7765922596768</v>
      </c>
      <c r="AJ59">
        <f t="shared" si="39"/>
        <v>3.1959263712705415</v>
      </c>
      <c r="AK59">
        <f t="shared" si="61"/>
        <v>-0.74051963761028572</v>
      </c>
      <c r="AL59">
        <f t="shared" si="40"/>
        <v>-1184.3211855260165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-3.3911782276636186</v>
      </c>
      <c r="AR59">
        <f t="shared" si="45"/>
        <v>-3.3913889591505844</v>
      </c>
      <c r="AS59">
        <f t="shared" si="46"/>
        <v>9.1328304589727884E-3</v>
      </c>
      <c r="AT59">
        <f t="shared" si="47"/>
        <v>-2.1161439645889148E-3</v>
      </c>
      <c r="AU59">
        <f t="shared" si="48"/>
        <v>-3.3843722726562002</v>
      </c>
      <c r="AW59">
        <v>56</v>
      </c>
      <c r="AX59">
        <f>IF(Z59&gt;0, (R59*SUMPRODUCT(K59:$K$98, X59:$X$98)-K59*$AZ$3)/Z59, 0)</f>
        <v>-2334.9298134856654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250000</v>
      </c>
      <c r="S60">
        <f t="shared" si="32"/>
        <v>-5133.828754690001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-13.774778337131766</v>
      </c>
      <c r="AC60">
        <f t="shared" si="33"/>
        <v>-14.963471621314723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-731.44122321292627</v>
      </c>
      <c r="AI60">
        <f t="shared" si="38"/>
        <v>-731.47765672175638</v>
      </c>
      <c r="AJ60">
        <f t="shared" si="39"/>
        <v>1.1886932841829569</v>
      </c>
      <c r="AK60">
        <f t="shared" si="61"/>
        <v>-0.9642344835992237</v>
      </c>
      <c r="AL60">
        <f t="shared" si="40"/>
        <v>-731.25319792117261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-1.8662509445835014</v>
      </c>
      <c r="AR60">
        <f t="shared" si="45"/>
        <v>-1.8663439036185008</v>
      </c>
      <c r="AS60">
        <f t="shared" si="46"/>
        <v>3.0329162399159999E-3</v>
      </c>
      <c r="AT60">
        <f t="shared" si="47"/>
        <v>-2.4602161577830448E-3</v>
      </c>
      <c r="AU60">
        <f t="shared" si="48"/>
        <v>-1.8657712035363678</v>
      </c>
      <c r="AW60">
        <v>57</v>
      </c>
      <c r="AX60">
        <f>IF(Z60&gt;0, (R60*SUMPRODUCT(K60:$K$98, X60:$X$98)-K60*$AZ$3)/Z60, 0)</f>
        <v>-5133.828754690001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250000</v>
      </c>
      <c r="S61">
        <f t="shared" si="32"/>
        <v>-11783.04132551441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-14.963471621314723</v>
      </c>
      <c r="AC61">
        <f t="shared" si="33"/>
        <v>-14.863218152076209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-406.03156904547052</v>
      </c>
      <c r="AI61">
        <f t="shared" si="38"/>
        <v>-406.04733664076008</v>
      </c>
      <c r="AJ61">
        <f t="shared" si="39"/>
        <v>-0.1002534692385133</v>
      </c>
      <c r="AK61">
        <f t="shared" si="61"/>
        <v>-1.0474430134920307</v>
      </c>
      <c r="AL61">
        <f t="shared" si="40"/>
        <v>-407.19503312349065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-0.92498009313393459</v>
      </c>
      <c r="AR61">
        <f t="shared" si="45"/>
        <v>-0.92501601327628635</v>
      </c>
      <c r="AS61">
        <f t="shared" si="46"/>
        <v>-2.2838732350600845E-4</v>
      </c>
      <c r="AT61">
        <f t="shared" si="47"/>
        <v>-2.3861788344438973E-3</v>
      </c>
      <c r="AU61">
        <f t="shared" si="48"/>
        <v>-0.92763057943423632</v>
      </c>
      <c r="AW61">
        <v>58</v>
      </c>
      <c r="AX61">
        <f>IF(Z61&gt;0, (R61*SUMPRODUCT(K61:$K$98, X61:$X$98)-K61*$AZ$3)/Z61, 0)</f>
        <v>-11783.04132551441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250000</v>
      </c>
      <c r="S62">
        <f t="shared" si="32"/>
        <v>-30589.835323202278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-14.863218152076209</v>
      </c>
      <c r="AC62">
        <f t="shared" si="33"/>
        <v>-14.032390732869059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-197.51657670888972</v>
      </c>
      <c r="AI62">
        <f t="shared" si="38"/>
        <v>-197.52231079939094</v>
      </c>
      <c r="AJ62">
        <f t="shared" si="39"/>
        <v>-0.83082741920715009</v>
      </c>
      <c r="AK62">
        <f t="shared" si="61"/>
        <v>-1.0404252706453347</v>
      </c>
      <c r="AL62">
        <f t="shared" si="40"/>
        <v>-199.39356348924341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-0.40175205981517254</v>
      </c>
      <c r="AR62">
        <f t="shared" si="45"/>
        <v>-0.4017637230522963</v>
      </c>
      <c r="AS62">
        <f t="shared" si="46"/>
        <v>-1.6899170316694411E-3</v>
      </c>
      <c r="AT62">
        <f t="shared" si="47"/>
        <v>-2.11624260874864E-3</v>
      </c>
      <c r="AU62">
        <f t="shared" si="48"/>
        <v>-0.40556988269271438</v>
      </c>
      <c r="AW62">
        <v>59</v>
      </c>
      <c r="AX62">
        <f>IF(Z62&gt;0, (R62*SUMPRODUCT(K62:$K$98, X62:$X$98)-K62*$AZ$3)/Z62, 0)</f>
        <v>-30589.835323202278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250000</v>
      </c>
      <c r="S63">
        <f t="shared" si="32"/>
        <v>-97051.520440777851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-14.032390732869059</v>
      </c>
      <c r="AC63">
        <f t="shared" si="33"/>
        <v>-12.86645751380826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-80.391622672130651</v>
      </c>
      <c r="AI63">
        <f t="shared" si="38"/>
        <v>-80.393279840593266</v>
      </c>
      <c r="AJ63">
        <f t="shared" si="39"/>
        <v>-1.1659332190607987</v>
      </c>
      <c r="AK63">
        <f t="shared" si="61"/>
        <v>-0.9822673513008342</v>
      </c>
      <c r="AL63">
        <f t="shared" si="40"/>
        <v>-82.541480410954904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-0.1459981438130053</v>
      </c>
      <c r="AR63">
        <f t="shared" si="45"/>
        <v>-0.14600115337434372</v>
      </c>
      <c r="AS63">
        <f t="shared" si="46"/>
        <v>-2.1174356249411825E-3</v>
      </c>
      <c r="AT63">
        <f t="shared" si="47"/>
        <v>-1.7838825147605166E-3</v>
      </c>
      <c r="AU63">
        <f t="shared" si="48"/>
        <v>-0.14990247151404543</v>
      </c>
      <c r="AW63">
        <v>60</v>
      </c>
      <c r="AX63">
        <f>IF(Z63&gt;0, (R63*SUMPRODUCT(K63:$K$98, X63:$X$98)-K63*$AZ$3)/Z63, 0)</f>
        <v>-97051.520440777851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250000</v>
      </c>
      <c r="S64">
        <f t="shared" si="32"/>
        <v>-415158.75036087865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-12.86645751380826</v>
      </c>
      <c r="AC64">
        <f t="shared" si="33"/>
        <v>-11.612736658624865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-25.818986086374469</v>
      </c>
      <c r="AI64">
        <f t="shared" si="38"/>
        <v>-25.819335733848131</v>
      </c>
      <c r="AJ64">
        <f t="shared" si="39"/>
        <v>-1.2537208551833956</v>
      </c>
      <c r="AK64">
        <f t="shared" si="61"/>
        <v>-0.90065202596657834</v>
      </c>
      <c r="AL64">
        <f t="shared" si="40"/>
        <v>-27.973708614998106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-4.1865636688980155E-2</v>
      </c>
      <c r="AR64">
        <f t="shared" si="45"/>
        <v>-4.1866203644400198E-2</v>
      </c>
      <c r="AS64">
        <f t="shared" si="46"/>
        <v>-2.0329156868094484E-3</v>
      </c>
      <c r="AT64">
        <f t="shared" si="47"/>
        <v>-1.4604125187630658E-3</v>
      </c>
      <c r="AU64">
        <f t="shared" si="48"/>
        <v>-4.5359531849972712E-2</v>
      </c>
      <c r="AW64">
        <v>61</v>
      </c>
      <c r="AX64">
        <f>IF(Z64&gt;0, (R64*SUMPRODUCT(K64:$K$98, X64:$X$98)-K64*$AZ$3)/Z64, 0)</f>
        <v>-415158.75036087865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250000</v>
      </c>
      <c r="S65">
        <f t="shared" si="32"/>
        <v>-1782848.7204592393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-11.612736658624865</v>
      </c>
      <c r="AC65">
        <f t="shared" si="33"/>
        <v>-10.404853189067058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-5.4639992173081326</v>
      </c>
      <c r="AI65">
        <f t="shared" si="38"/>
        <v>-5.4640721683461937</v>
      </c>
      <c r="AJ65">
        <f t="shared" si="39"/>
        <v>-1.2078834695578067</v>
      </c>
      <c r="AK65">
        <f t="shared" si="61"/>
        <v>-0.81289156610374058</v>
      </c>
      <c r="AL65">
        <f t="shared" si="40"/>
        <v>-7.4848472040077407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-7.9106309228986031E-3</v>
      </c>
      <c r="AR65">
        <f t="shared" si="45"/>
        <v>-7.9107365394469574E-3</v>
      </c>
      <c r="AS65">
        <f t="shared" si="46"/>
        <v>-1.7487411592729727E-3</v>
      </c>
      <c r="AT65">
        <f t="shared" si="47"/>
        <v>-1.1768825184700037E-3</v>
      </c>
      <c r="AU65">
        <f t="shared" si="48"/>
        <v>-1.0836360217189934E-2</v>
      </c>
      <c r="AW65">
        <v>62</v>
      </c>
      <c r="AX65">
        <f>IF(Z65&gt;0, (R65*SUMPRODUCT(K65:$K$98, X65:$X$98)-K65*$AZ$3)/Z65, 0)</f>
        <v>-1782848.7204592393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250000</v>
      </c>
      <c r="S66">
        <f t="shared" si="32"/>
        <v>-7729134.1331473682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-10.404853189067058</v>
      </c>
      <c r="AC66">
        <f t="shared" si="33"/>
        <v>-9.296916403698182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-1.1437204014903386</v>
      </c>
      <c r="AI66">
        <f t="shared" si="38"/>
        <v>-1.1437354369979444</v>
      </c>
      <c r="AJ66">
        <f t="shared" si="39"/>
        <v>-1.1079367853688762</v>
      </c>
      <c r="AK66">
        <f t="shared" si="61"/>
        <v>-0.72833972323469409</v>
      </c>
      <c r="AL66">
        <f t="shared" si="40"/>
        <v>-2.9800119456015146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-1.4784353546587283E-3</v>
      </c>
      <c r="AR66">
        <f t="shared" si="45"/>
        <v>-1.4784547903757014E-3</v>
      </c>
      <c r="AS66">
        <f t="shared" si="46"/>
        <v>-1.4321795012853258E-3</v>
      </c>
      <c r="AT66">
        <f t="shared" si="47"/>
        <v>-9.414916404650854E-4</v>
      </c>
      <c r="AU66">
        <f t="shared" si="48"/>
        <v>-3.8521259321261125E-3</v>
      </c>
      <c r="AW66">
        <v>63</v>
      </c>
      <c r="AX66">
        <f>IF(Z66&gt;0, (R66*SUMPRODUCT(K66:$K$98, X66:$X$98)-K66*$AZ$3)/Z66, 0)</f>
        <v>-7729134.1331473682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-33948898.910549112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-9.296916403698182</v>
      </c>
      <c r="AC67">
        <f t="shared" ref="AC67:AC98" si="64">S67*Z67</f>
        <v>-8.3021025030780411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-0.23656629234098148</v>
      </c>
      <c r="AI67">
        <f t="shared" ref="AI67:AI98" si="69">SUM(AE67:AH67)</f>
        <v>-0.2365693491788943</v>
      </c>
      <c r="AJ67">
        <f t="shared" ref="AJ67:AJ98" si="70">AB67-AC67</f>
        <v>-0.99481390062014086</v>
      </c>
      <c r="AK67">
        <f t="shared" si="61"/>
        <v>-0.65078414825887276</v>
      </c>
      <c r="AL67">
        <f t="shared" ref="AL67:AL98" si="71">SUM(AI67:AK67)</f>
        <v>-1.8821673980579079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-2.7303436494688734E-4</v>
      </c>
      <c r="AR67">
        <f t="shared" ref="AR67:AR98" si="76">AI67*$K67</f>
        <v>-2.7303789301417883E-4</v>
      </c>
      <c r="AS67">
        <f t="shared" ref="AS67:AS98" si="77">AJ67*$K67</f>
        <v>-1.1481702608952052E-3</v>
      </c>
      <c r="AT67">
        <f t="shared" ref="AT67:AT98" si="78">AK67*$K67</f>
        <v>-7.511063172992075E-4</v>
      </c>
      <c r="AU67">
        <f t="shared" ref="AU67:AU98" si="79">AL67*$K67</f>
        <v>-2.1723144712085915E-3</v>
      </c>
      <c r="AW67">
        <v>64</v>
      </c>
      <c r="AX67">
        <f>IF(Z67&gt;0, (R67*SUMPRODUCT(K67:$K$98, X67:$X$98)-K67*$AZ$3)/Z67, 0)</f>
        <v>-33948898.910549112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250000</v>
      </c>
      <c r="S68">
        <f t="shared" si="63"/>
        <v>-151399174.71001497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-8.3021025030780411</v>
      </c>
      <c r="AC68">
        <f t="shared" si="64"/>
        <v>-7.4128288088940604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-4.8284853658003057E-2</v>
      </c>
      <c r="AI68">
        <f t="shared" si="69"/>
        <v>-4.8285465684853854E-2</v>
      </c>
      <c r="AJ68">
        <f t="shared" si="70"/>
        <v>-0.88927369418398072</v>
      </c>
      <c r="AK68">
        <f t="shared" si="61"/>
        <v>-0.58114717521546289</v>
      </c>
      <c r="AL68">
        <f t="shared" si="71"/>
        <v>-1.5187063350842975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-4.975736182131725E-5</v>
      </c>
      <c r="AR68">
        <f t="shared" si="76"/>
        <v>-4.9757992512707042E-5</v>
      </c>
      <c r="AS68">
        <f t="shared" si="77"/>
        <v>-9.1639322908785095E-4</v>
      </c>
      <c r="AT68">
        <f t="shared" si="78"/>
        <v>-5.9886999913977062E-4</v>
      </c>
      <c r="AU68">
        <f t="shared" si="79"/>
        <v>-1.5650212207403286E-3</v>
      </c>
      <c r="AW68">
        <v>65</v>
      </c>
      <c r="AX68">
        <f>IF(Z68&gt;0, (R68*SUMPRODUCT(K68:$K$98, X68:$X$98)-K68*$AZ$3)/Z68, 0)</f>
        <v>-151399174.71001497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250000</v>
      </c>
      <c r="S69">
        <f t="shared" si="63"/>
        <v>-685683467.58234513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-7.4128288088940604</v>
      </c>
      <c r="AC69">
        <f t="shared" si="64"/>
        <v>-6.6186404157657694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-9.7049772062211652E-3</v>
      </c>
      <c r="AI69">
        <f t="shared" si="69"/>
        <v>-9.7050978639431438E-3</v>
      </c>
      <c r="AJ69">
        <f t="shared" si="70"/>
        <v>-0.79418839312829093</v>
      </c>
      <c r="AK69">
        <f t="shared" si="61"/>
        <v>-0.51889801662258428</v>
      </c>
      <c r="AL69">
        <f t="shared" si="71"/>
        <v>-1.3227915076148182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-8.9294132656461681E-6</v>
      </c>
      <c r="AR69">
        <f t="shared" si="76"/>
        <v>-8.929524281122077E-6</v>
      </c>
      <c r="AS69">
        <f t="shared" si="77"/>
        <v>-7.3072158979168287E-4</v>
      </c>
      <c r="AT69">
        <f t="shared" si="78"/>
        <v>-4.7743077955680451E-4</v>
      </c>
      <c r="AU69">
        <f t="shared" si="79"/>
        <v>-1.2170818936296094E-3</v>
      </c>
      <c r="AW69">
        <v>66</v>
      </c>
      <c r="AX69">
        <f>IF(Z69&gt;0, (R69*SUMPRODUCT(K69:$K$98, X69:$X$98)-K69*$AZ$3)/Z69, 0)</f>
        <v>-685683467.58234513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250000</v>
      </c>
      <c r="S70">
        <f t="shared" si="63"/>
        <v>-3158569194.8862977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-6.6186404157657694</v>
      </c>
      <c r="AC70">
        <f t="shared" si="64"/>
        <v>-5.9095081393842914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-1.9212867324796469E-3</v>
      </c>
      <c r="AI70">
        <f t="shared" si="69"/>
        <v>-1.921310119287782E-3</v>
      </c>
      <c r="AJ70">
        <f t="shared" si="70"/>
        <v>-0.70913227638147802</v>
      </c>
      <c r="AK70">
        <f t="shared" si="61"/>
        <v>-0.46330482910360393</v>
      </c>
      <c r="AL70">
        <f t="shared" si="71"/>
        <v>-1.1743584156043698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-1.5783472740296118E-6</v>
      </c>
      <c r="AR70">
        <f t="shared" si="76"/>
        <v>-1.5783664864169375E-6</v>
      </c>
      <c r="AS70">
        <f t="shared" si="77"/>
        <v>-5.8255593838853301E-4</v>
      </c>
      <c r="AT70">
        <f t="shared" si="78"/>
        <v>-3.806073823851667E-4</v>
      </c>
      <c r="AU70">
        <f t="shared" si="79"/>
        <v>-9.6474168726011673E-4</v>
      </c>
      <c r="AW70">
        <v>67</v>
      </c>
      <c r="AX70">
        <f>IF(Z70&gt;0, (R70*SUMPRODUCT(K70:$K$98, X70:$X$98)-K70*$AZ$3)/Z70, 0)</f>
        <v>-3158569194.8862977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250000</v>
      </c>
      <c r="S71">
        <f t="shared" si="63"/>
        <v>-14815432350.282391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-5.9095081393842914</v>
      </c>
      <c r="AC71">
        <f t="shared" si="64"/>
        <v>-5.2763479268434024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-3.7402414109895249E-4</v>
      </c>
      <c r="AI71">
        <f t="shared" si="69"/>
        <v>-3.7402859283195133E-4</v>
      </c>
      <c r="AJ71">
        <f t="shared" si="70"/>
        <v>-0.63316021254088906</v>
      </c>
      <c r="AK71">
        <f t="shared" si="61"/>
        <v>-0.41366556975690044</v>
      </c>
      <c r="AL71">
        <f t="shared" si="71"/>
        <v>-1.0471998108906215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-2.7434180546493113E-7</v>
      </c>
      <c r="AR71">
        <f t="shared" si="76"/>
        <v>-2.7434507075274053E-7</v>
      </c>
      <c r="AS71">
        <f t="shared" si="77"/>
        <v>-4.6441471758121631E-4</v>
      </c>
      <c r="AT71">
        <f t="shared" si="78"/>
        <v>-3.0341827383747262E-4</v>
      </c>
      <c r="AU71">
        <f t="shared" si="79"/>
        <v>-7.6810733648944175E-4</v>
      </c>
      <c r="AW71">
        <v>68</v>
      </c>
      <c r="AX71">
        <f>IF(Z71&gt;0, (R71*SUMPRODUCT(K71:$K$98, X71:$X$98)-K71*$AZ$3)/Z71, 0)</f>
        <v>-14815432350.282391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250000</v>
      </c>
      <c r="S72">
        <f t="shared" si="63"/>
        <v>-70828663643.368851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-5.2763479268434024</v>
      </c>
      <c r="AC72">
        <f t="shared" si="64"/>
        <v>-4.7110251736064894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-7.1516069487533523E-5</v>
      </c>
      <c r="AI72">
        <f t="shared" si="69"/>
        <v>-7.1516900899727985E-5</v>
      </c>
      <c r="AJ72">
        <f t="shared" si="70"/>
        <v>-0.56532275323691294</v>
      </c>
      <c r="AK72">
        <f t="shared" si="61"/>
        <v>-0.36934435487903822</v>
      </c>
      <c r="AL72">
        <f t="shared" si="71"/>
        <v>-0.93473862501685079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-4.6835803273187346E-8</v>
      </c>
      <c r="AR72">
        <f t="shared" si="76"/>
        <v>-4.683634776421234E-8</v>
      </c>
      <c r="AS72">
        <f t="shared" si="77"/>
        <v>-3.7022931274314716E-4</v>
      </c>
      <c r="AT72">
        <f t="shared" si="78"/>
        <v>-2.4188325322034595E-4</v>
      </c>
      <c r="AU72">
        <f t="shared" si="79"/>
        <v>-6.1215940231125726E-4</v>
      </c>
      <c r="AW72">
        <v>69</v>
      </c>
      <c r="AX72">
        <f>IF(Z72&gt;0, (R72*SUMPRODUCT(K72:$K$98, X72:$X$98)-K72*$AZ$3)/Z72, 0)</f>
        <v>-70828663643.368851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250000</v>
      </c>
      <c r="S73">
        <f t="shared" si="63"/>
        <v>-345745847342.56183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-4.7110251736064894</v>
      </c>
      <c r="AC73">
        <f t="shared" si="64"/>
        <v>-4.206272517247009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-1.3420513122221698E-5</v>
      </c>
      <c r="AI73">
        <f t="shared" si="69"/>
        <v>-1.3420665194638098E-5</v>
      </c>
      <c r="AJ73">
        <f t="shared" si="70"/>
        <v>-0.50475265635948041</v>
      </c>
      <c r="AK73">
        <f t="shared" ref="AK73:AK98" si="92">G73*SUM(AB73:AB73, AE73:AF73)</f>
        <v>-0.3297717621524543</v>
      </c>
      <c r="AL73">
        <f t="shared" si="71"/>
        <v>-0.83453783917712931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-7.8473935613566336E-9</v>
      </c>
      <c r="AR73">
        <f t="shared" si="76"/>
        <v>-7.8474824828524407E-9</v>
      </c>
      <c r="AS73">
        <f t="shared" si="77"/>
        <v>-2.9514465725117688E-4</v>
      </c>
      <c r="AT73">
        <f t="shared" si="78"/>
        <v>-1.9282785832886216E-4</v>
      </c>
      <c r="AU73">
        <f t="shared" si="79"/>
        <v>-4.8798036306252183E-4</v>
      </c>
      <c r="AW73">
        <v>70</v>
      </c>
      <c r="AX73">
        <f>IF(Z73&gt;0, (R73*SUMPRODUCT(K73:$K$98, X73:$X$98)-K73*$AZ$3)/Z73, 0)</f>
        <v>-345745847342.56183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250000</v>
      </c>
      <c r="S74">
        <f t="shared" si="63"/>
        <v>-1725108632926.8208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-4.206272517247009</v>
      </c>
      <c r="AC74">
        <f t="shared" si="64"/>
        <v>-3.7556004686700413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-2.4667781965521362E-6</v>
      </c>
      <c r="AI74">
        <f t="shared" si="69"/>
        <v>-2.4668054093345444E-6</v>
      </c>
      <c r="AJ74">
        <f t="shared" si="70"/>
        <v>-0.45067204857696774</v>
      </c>
      <c r="AK74">
        <f t="shared" si="92"/>
        <v>-0.29443907620729065</v>
      </c>
      <c r="AL74">
        <f t="shared" si="71"/>
        <v>-0.74511359158966772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-1.2878592191979135E-9</v>
      </c>
      <c r="AR74">
        <f t="shared" si="76"/>
        <v>-1.2878734264877111E-9</v>
      </c>
      <c r="AS74">
        <f t="shared" si="77"/>
        <v>-2.3528753148779132E-4</v>
      </c>
      <c r="AT74">
        <f t="shared" si="78"/>
        <v>-1.5372118957257124E-4</v>
      </c>
      <c r="AU74">
        <f t="shared" si="79"/>
        <v>-3.8901000893378906E-4</v>
      </c>
      <c r="AW74">
        <v>71</v>
      </c>
      <c r="AX74">
        <f>IF(Z74&gt;0, (R74*SUMPRODUCT(K74:$K$98, X74:$X$98)-K74*$AZ$3)/Z74, 0)</f>
        <v>-1725108632926.8208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250000</v>
      </c>
      <c r="S75">
        <f t="shared" si="63"/>
        <v>-8814194270059.9902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-3.7556004686700413</v>
      </c>
      <c r="AC75">
        <f t="shared" si="64"/>
        <v>-3.3532147052932939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-4.4370471868361911E-7</v>
      </c>
      <c r="AI75">
        <f t="shared" si="69"/>
        <v>-4.4370947410226906E-7</v>
      </c>
      <c r="AJ75">
        <f t="shared" si="70"/>
        <v>-0.40238576337674736</v>
      </c>
      <c r="AK75">
        <f t="shared" si="92"/>
        <v>-0.26289203280690293</v>
      </c>
      <c r="AL75">
        <f t="shared" si="71"/>
        <v>-0.6652782398931244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-2.0683037282518859E-10</v>
      </c>
      <c r="AR75">
        <f t="shared" si="76"/>
        <v>-2.0683258953592185E-10</v>
      </c>
      <c r="AS75">
        <f t="shared" si="77"/>
        <v>-1.8756978223191775E-4</v>
      </c>
      <c r="AT75">
        <f t="shared" si="78"/>
        <v>-1.2254559140038022E-4</v>
      </c>
      <c r="AU75">
        <f t="shared" si="79"/>
        <v>-3.101155804648875E-4</v>
      </c>
      <c r="AW75">
        <v>72</v>
      </c>
      <c r="AX75">
        <f>IF(Z75&gt;0, (R75*SUMPRODUCT(K75:$K$98, X75:$X$98)-K75*$AZ$3)/Z75, 0)</f>
        <v>-8814194270059.9902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250000</v>
      </c>
      <c r="S76">
        <f t="shared" si="63"/>
        <v>-46209674610640.789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-3.3532147052932939</v>
      </c>
      <c r="AC76">
        <f t="shared" si="64"/>
        <v>-2.993941701335296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-7.7959697928315556E-8</v>
      </c>
      <c r="AI76">
        <f t="shared" si="69"/>
        <v>-7.7960507807882599E-8</v>
      </c>
      <c r="AJ76">
        <f t="shared" si="70"/>
        <v>-0.35927300395799788</v>
      </c>
      <c r="AK76">
        <f t="shared" si="92"/>
        <v>-0.23472502937053061</v>
      </c>
      <c r="AL76">
        <f t="shared" si="71"/>
        <v>-0.59399811128903635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-3.2446838896779775E-11</v>
      </c>
      <c r="AR76">
        <f t="shared" si="76"/>
        <v>-3.2447175968786676E-11</v>
      </c>
      <c r="AS76">
        <f t="shared" si="77"/>
        <v>-1.4952948240135844E-4</v>
      </c>
      <c r="AT76">
        <f t="shared" si="78"/>
        <v>-9.7692595217987473E-5</v>
      </c>
      <c r="AU76">
        <f t="shared" si="79"/>
        <v>-2.4722211006652188E-4</v>
      </c>
      <c r="AW76">
        <v>73</v>
      </c>
      <c r="AX76">
        <f>IF(Z76&gt;0, (R76*SUMPRODUCT(K76:$K$98, X76:$X$98)-K76*$AZ$3)/Z76, 0)</f>
        <v>-46209674610640.789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250000</v>
      </c>
      <c r="S77">
        <f t="shared" si="63"/>
        <v>-248872975941908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-2.993941701335296</v>
      </c>
      <c r="AC77">
        <f t="shared" si="64"/>
        <v>-2.6731622333634317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-1.3350347748909868E-8</v>
      </c>
      <c r="AI77">
        <f t="shared" si="69"/>
        <v>-1.3350482012293792E-8</v>
      </c>
      <c r="AJ77">
        <f t="shared" si="70"/>
        <v>-0.3207794679718643</v>
      </c>
      <c r="AK77">
        <f t="shared" si="92"/>
        <v>-0.20957591909347073</v>
      </c>
      <c r="AL77">
        <f t="shared" si="71"/>
        <v>-0.53035540041581708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-4.9610865125553821E-12</v>
      </c>
      <c r="AR77">
        <f t="shared" si="76"/>
        <v>-4.9611364058072764E-12</v>
      </c>
      <c r="AS77">
        <f t="shared" si="77"/>
        <v>-1.1920398794030329E-4</v>
      </c>
      <c r="AT77">
        <f t="shared" si="78"/>
        <v>-7.7879938794546757E-5</v>
      </c>
      <c r="AU77">
        <f t="shared" si="79"/>
        <v>-1.9708393169598647E-4</v>
      </c>
      <c r="AW77">
        <v>74</v>
      </c>
      <c r="AX77">
        <f>IF(Z77&gt;0, (R77*SUMPRODUCT(K77:$K$98, X77:$X$98)-K77*$AZ$3)/Z77, 0)</f>
        <v>-248872975941908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250000</v>
      </c>
      <c r="S78">
        <f t="shared" si="63"/>
        <v>-1379717203654823.3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-2.6731622333634317</v>
      </c>
      <c r="AC78">
        <f t="shared" si="64"/>
        <v>-2.3867519940788293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-2.2259437699413334E-9</v>
      </c>
      <c r="AI78">
        <f t="shared" si="69"/>
        <v>-2.2259653935029203E-9</v>
      </c>
      <c r="AJ78">
        <f t="shared" si="70"/>
        <v>-0.28641023928460241</v>
      </c>
      <c r="AK78">
        <f t="shared" si="92"/>
        <v>-0.18712135633544025</v>
      </c>
      <c r="AL78">
        <f t="shared" si="71"/>
        <v>-0.47353159784600807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-7.3855082697219577E-13</v>
      </c>
      <c r="AR78">
        <f t="shared" si="76"/>
        <v>-7.3855800150171792E-13</v>
      </c>
      <c r="AS78">
        <f t="shared" si="77"/>
        <v>-9.5028689373641531E-5</v>
      </c>
      <c r="AT78">
        <f t="shared" si="78"/>
        <v>-6.2085410391719224E-5</v>
      </c>
      <c r="AU78">
        <f t="shared" si="79"/>
        <v>-1.5711410050391877E-4</v>
      </c>
      <c r="AW78">
        <v>75</v>
      </c>
      <c r="AX78">
        <f>IF(Z78&gt;0, (R78*SUMPRODUCT(K78:$K$98, X78:$X$98)-K78*$AZ$3)/Z78, 0)</f>
        <v>-1379717203654823.3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250000</v>
      </c>
      <c r="S79">
        <f t="shared" si="63"/>
        <v>-7881940143112463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-2.3867519940788293</v>
      </c>
      <c r="AC79">
        <f t="shared" si="64"/>
        <v>-2.1310285661424579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-3.6055438704786945E-10</v>
      </c>
      <c r="AI79">
        <f t="shared" si="69"/>
        <v>-3.6055776665448826E-10</v>
      </c>
      <c r="AJ79">
        <f t="shared" si="70"/>
        <v>-0.25572342793637137</v>
      </c>
      <c r="AK79">
        <f t="shared" si="92"/>
        <v>-0.16707263958551807</v>
      </c>
      <c r="AL79">
        <f t="shared" si="71"/>
        <v>-0.42279606788244717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-1.0681173287938964E-13</v>
      </c>
      <c r="AR79">
        <f t="shared" si="76"/>
        <v>-1.0681273406437692E-13</v>
      </c>
      <c r="AS79">
        <f t="shared" si="77"/>
        <v>-7.5756289361458064E-5</v>
      </c>
      <c r="AT79">
        <f t="shared" si="78"/>
        <v>-4.9494109049610986E-5</v>
      </c>
      <c r="AU79">
        <f t="shared" si="79"/>
        <v>-1.2525039851788176E-4</v>
      </c>
      <c r="AW79">
        <v>76</v>
      </c>
      <c r="AX79">
        <f>IF(Z79&gt;0, (R79*SUMPRODUCT(K79:$K$98, X79:$X$98)-K79*$AZ$3)/Z79, 0)</f>
        <v>-7881940143112463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250000</v>
      </c>
      <c r="S80">
        <f t="shared" si="63"/>
        <v>-4.6418027702059016E+16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-2.1310285661424579</v>
      </c>
      <c r="AC80">
        <f t="shared" si="64"/>
        <v>-1.9027040769130026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-5.666855420938562E-11</v>
      </c>
      <c r="AI80">
        <f t="shared" si="69"/>
        <v>-5.6669066592227779E-11</v>
      </c>
      <c r="AJ80">
        <f t="shared" si="70"/>
        <v>-0.22832448922945536</v>
      </c>
      <c r="AK80">
        <f t="shared" si="92"/>
        <v>-0.14917199962997207</v>
      </c>
      <c r="AL80">
        <f t="shared" si="71"/>
        <v>-0.3774964889160965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-1.4988987129240969E-14</v>
      </c>
      <c r="AR80">
        <f t="shared" si="76"/>
        <v>-1.4989122655900042E-14</v>
      </c>
      <c r="AS80">
        <f t="shared" si="77"/>
        <v>-6.039245006508397E-5</v>
      </c>
      <c r="AT80">
        <f t="shared" si="78"/>
        <v>-3.9456400709204394E-5</v>
      </c>
      <c r="AU80">
        <f t="shared" si="79"/>
        <v>-9.9848850789277486E-5</v>
      </c>
      <c r="AW80">
        <v>77</v>
      </c>
      <c r="AX80">
        <f>IF(Z80&gt;0, (R80*SUMPRODUCT(K80:$K$98, X80:$X$98)-K80*$AZ$3)/Z80, 0)</f>
        <v>-4.6418027702059016E+16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250000</v>
      </c>
      <c r="S81">
        <f t="shared" si="63"/>
        <v>-2.8229054305285741E+17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-1.9027040769130026</v>
      </c>
      <c r="AC81">
        <f t="shared" si="64"/>
        <v>-1.6988429258151936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-8.6406639460793133E-12</v>
      </c>
      <c r="AI81">
        <f t="shared" si="69"/>
        <v>-8.6407391718957476E-12</v>
      </c>
      <c r="AJ81">
        <f t="shared" si="70"/>
        <v>-0.203861151097809</v>
      </c>
      <c r="AK81">
        <f t="shared" si="92"/>
        <v>-0.1331892853839102</v>
      </c>
      <c r="AL81">
        <f t="shared" si="71"/>
        <v>-0.33705043649035993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-2.0406064086601597E-15</v>
      </c>
      <c r="AR81">
        <f t="shared" si="76"/>
        <v>-2.0406241742258695E-15</v>
      </c>
      <c r="AS81">
        <f t="shared" si="77"/>
        <v>-4.8144491442209788E-5</v>
      </c>
      <c r="AT81">
        <f t="shared" si="78"/>
        <v>-3.1454401075579026E-5</v>
      </c>
      <c r="AU81">
        <f t="shared" si="79"/>
        <v>-7.9598892519829438E-5</v>
      </c>
      <c r="AW81">
        <v>78</v>
      </c>
      <c r="AX81">
        <f>IF(Z81&gt;0, (R81*SUMPRODUCT(K81:$K$98, X81:$X$98)-K81*$AZ$3)/Z81, 0)</f>
        <v>-2.8229054305285741E+17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250000</v>
      </c>
      <c r="S82">
        <f t="shared" si="63"/>
        <v>-1.7757516584031557E+18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-1.6988429258151936</v>
      </c>
      <c r="AC82">
        <f t="shared" si="64"/>
        <v>-1.5168240409064246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-1.2759244070728987E-12</v>
      </c>
      <c r="AI82">
        <f t="shared" si="69"/>
        <v>-1.2759350844108145E-12</v>
      </c>
      <c r="AJ82">
        <f t="shared" si="70"/>
        <v>-0.18201888490876894</v>
      </c>
      <c r="AK82">
        <f t="shared" si="92"/>
        <v>-0.11891900480706356</v>
      </c>
      <c r="AL82">
        <f t="shared" si="71"/>
        <v>-0.30093788971710844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-2.690413625998321E-16</v>
      </c>
      <c r="AR82">
        <f t="shared" si="76"/>
        <v>-2.6904361402282071E-16</v>
      </c>
      <c r="AS82">
        <f t="shared" si="77"/>
        <v>-3.8380493815539439E-5</v>
      </c>
      <c r="AT82">
        <f t="shared" si="78"/>
        <v>-2.5075255959486018E-5</v>
      </c>
      <c r="AU82">
        <f t="shared" si="79"/>
        <v>-6.3455749775294498E-5</v>
      </c>
      <c r="AW82">
        <v>79</v>
      </c>
      <c r="AX82">
        <f>IF(Z82&gt;0, (R82*SUMPRODUCT(K82:$K$98, X82:$X$98)-K82*$AZ$3)/Z82, 0)</f>
        <v>-1.7757516584031557E+18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250000</v>
      </c>
      <c r="S83">
        <f t="shared" si="63"/>
        <v>-1.1572410989663259E+19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-1.5168240409064246</v>
      </c>
      <c r="AC83">
        <f t="shared" si="64"/>
        <v>-1.3543071793807364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-1.8215405167130457E-13</v>
      </c>
      <c r="AI83">
        <f t="shared" si="69"/>
        <v>-1.8215551453325767E-13</v>
      </c>
      <c r="AJ83">
        <f t="shared" si="70"/>
        <v>-0.16251686152568823</v>
      </c>
      <c r="AK83">
        <f t="shared" si="92"/>
        <v>-0.10617768286344974</v>
      </c>
      <c r="AL83">
        <f t="shared" si="71"/>
        <v>-0.26869454438932011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-3.4293745600854085E-17</v>
      </c>
      <c r="AR83">
        <f t="shared" si="76"/>
        <v>-3.4294021010680046E-17</v>
      </c>
      <c r="AS83">
        <f t="shared" si="77"/>
        <v>-3.0596694687133152E-5</v>
      </c>
      <c r="AT83">
        <f t="shared" si="78"/>
        <v>-1.9989840528927012E-5</v>
      </c>
      <c r="AU83">
        <f t="shared" si="79"/>
        <v>-5.0586535216094459E-5</v>
      </c>
      <c r="AW83">
        <v>80</v>
      </c>
      <c r="AX83">
        <f>IF(Z83&gt;0, (R83*SUMPRODUCT(K83:$K$98, X83:$X$98)-K83*$AZ$3)/Z83, 0)</f>
        <v>-1.1572410989663259E+19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250000</v>
      </c>
      <c r="S84">
        <f t="shared" si="63"/>
        <v>-7.8244542418621334E+19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-1.3543071793807364</v>
      </c>
      <c r="AC84">
        <f t="shared" si="64"/>
        <v>-1.2092028387328004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-2.5101129351592794E-14</v>
      </c>
      <c r="AI84">
        <f t="shared" si="69"/>
        <v>-2.5101322528458769E-14</v>
      </c>
      <c r="AJ84">
        <f t="shared" si="70"/>
        <v>-0.14510434064793598</v>
      </c>
      <c r="AK84">
        <f t="shared" si="92"/>
        <v>-9.4801502556651554E-2</v>
      </c>
      <c r="AL84">
        <f t="shared" si="71"/>
        <v>-0.23990584320461261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-4.2194060877686091E-18</v>
      </c>
      <c r="AR84">
        <f t="shared" si="76"/>
        <v>-4.2194385600782365E-18</v>
      </c>
      <c r="AS84">
        <f t="shared" si="77"/>
        <v>-2.4391497677880397E-5</v>
      </c>
      <c r="AT84">
        <f t="shared" si="78"/>
        <v>-1.5935778482881866E-5</v>
      </c>
      <c r="AU84">
        <f t="shared" si="79"/>
        <v>-4.0327276160766478E-5</v>
      </c>
      <c r="AW84">
        <v>81</v>
      </c>
      <c r="AX84">
        <f>IF(Z84&gt;0, (R84*SUMPRODUCT(K84:$K$98, X84:$X$98)-K84*$AZ$3)/Z84, 0)</f>
        <v>-7.8244542418621334E+19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250000</v>
      </c>
      <c r="S85">
        <f t="shared" si="63"/>
        <v>-5.4976099647574114E+20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-1.2092028387328004</v>
      </c>
      <c r="AC85">
        <f t="shared" si="64"/>
        <v>-1.0796453917257147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-3.3339406928690786E-15</v>
      </c>
      <c r="AI85">
        <f t="shared" si="69"/>
        <v>-3.3339652409317513E-15</v>
      </c>
      <c r="AJ85">
        <f t="shared" si="70"/>
        <v>-0.12955744700708571</v>
      </c>
      <c r="AK85">
        <f t="shared" si="92"/>
        <v>-8.464419871129604E-2</v>
      </c>
      <c r="AL85">
        <f t="shared" si="71"/>
        <v>-0.21420164571838507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-5.0037765869268423E-19</v>
      </c>
      <c r="AR85">
        <f t="shared" si="76"/>
        <v>-5.0038134301200999E-19</v>
      </c>
      <c r="AS85">
        <f t="shared" si="77"/>
        <v>-1.9444752613106184E-5</v>
      </c>
      <c r="AT85">
        <f t="shared" si="78"/>
        <v>-1.2703905040562713E-5</v>
      </c>
      <c r="AU85">
        <f t="shared" si="79"/>
        <v>-3.2148657653669395E-5</v>
      </c>
      <c r="AW85">
        <v>82</v>
      </c>
      <c r="AX85">
        <f>IF(Z85&gt;0, (R85*SUMPRODUCT(K85:$K$98, X85:$X$98)-K85*$AZ$3)/Z85, 0)</f>
        <v>-5.4976099647574114E+20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250000</v>
      </c>
      <c r="S86">
        <f t="shared" si="63"/>
        <v>-4.0213924300177188E+21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-1.0796453917257147</v>
      </c>
      <c r="AC86">
        <f t="shared" si="64"/>
        <v>-0.96396909975510237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-4.26124071272575E-16</v>
      </c>
      <c r="AI86">
        <f t="shared" si="69"/>
        <v>-4.2612706765105747E-16</v>
      </c>
      <c r="AJ86">
        <f t="shared" si="70"/>
        <v>-0.11567629197061235</v>
      </c>
      <c r="AK86">
        <f t="shared" si="92"/>
        <v>-7.5575177420800041E-2</v>
      </c>
      <c r="AL86">
        <f t="shared" si="71"/>
        <v>-0.19125146939141283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-5.7102889626773613E-20</v>
      </c>
      <c r="AR86">
        <f t="shared" si="76"/>
        <v>-5.7103291157410569E-20</v>
      </c>
      <c r="AS86">
        <f t="shared" si="77"/>
        <v>-1.5501237733662471E-5</v>
      </c>
      <c r="AT86">
        <f t="shared" si="78"/>
        <v>-1.0127475319326143E-5</v>
      </c>
      <c r="AU86">
        <f t="shared" si="79"/>
        <v>-2.562871305298867E-5</v>
      </c>
      <c r="AW86">
        <v>83</v>
      </c>
      <c r="AX86">
        <f>IF(Z86&gt;0, (R86*SUMPRODUCT(K86:$K$98, X86:$X$98)-K86*$AZ$3)/Z86, 0)</f>
        <v>-4.0213924300177188E+21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250000</v>
      </c>
      <c r="S87">
        <f t="shared" si="63"/>
        <v>-3.0677564711713678E+22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-0.96396909975510237</v>
      </c>
      <c r="AC87">
        <f t="shared" si="64"/>
        <v>-0.86068669620991267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-5.231431888465821E-17</v>
      </c>
      <c r="AI87">
        <f t="shared" si="69"/>
        <v>-5.2314669583411637E-17</v>
      </c>
      <c r="AJ87">
        <f t="shared" si="70"/>
        <v>-0.10328240354518969</v>
      </c>
      <c r="AK87">
        <f t="shared" si="92"/>
        <v>-6.747783698285717E-2</v>
      </c>
      <c r="AL87">
        <f t="shared" si="71"/>
        <v>-0.17076024052804692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-6.2592827555591045E-21</v>
      </c>
      <c r="AR87">
        <f t="shared" si="76"/>
        <v>-6.2593247158236467E-21</v>
      </c>
      <c r="AS87">
        <f t="shared" si="77"/>
        <v>-1.2357491815738585E-5</v>
      </c>
      <c r="AT87">
        <f t="shared" si="78"/>
        <v>-8.073561319615865E-6</v>
      </c>
      <c r="AU87">
        <f t="shared" si="79"/>
        <v>-2.0431053135354459E-5</v>
      </c>
      <c r="AW87">
        <v>84</v>
      </c>
      <c r="AX87">
        <f>IF(Z87&gt;0, (R87*SUMPRODUCT(K87:$K$98, X87:$X$98)-K87*$AZ$3)/Z87, 0)</f>
        <v>-3.0677564711713678E+22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250000</v>
      </c>
      <c r="S88">
        <f t="shared" si="63"/>
        <v>-2.4446738559096216E+23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-0.86068669620991267</v>
      </c>
      <c r="AC88">
        <f t="shared" si="64"/>
        <v>-0.76847026447313627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-6.1579735733686746E-18</v>
      </c>
      <c r="AI88">
        <f t="shared" si="69"/>
        <v>-6.1580128664559003E-18</v>
      </c>
      <c r="AJ88">
        <f t="shared" si="70"/>
        <v>-9.2216431736776405E-2</v>
      </c>
      <c r="AK88">
        <f t="shared" si="92"/>
        <v>-6.0248068734693891E-2</v>
      </c>
      <c r="AL88">
        <f t="shared" si="71"/>
        <v>-0.15246450047147031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-6.5784532628146781E-22</v>
      </c>
      <c r="AR88">
        <f t="shared" si="76"/>
        <v>-6.5784952389184706E-22</v>
      </c>
      <c r="AS88">
        <f t="shared" si="77"/>
        <v>-9.8513168173936318E-6</v>
      </c>
      <c r="AT88">
        <f t="shared" si="78"/>
        <v>-6.4361936540305029E-6</v>
      </c>
      <c r="AU88">
        <f t="shared" si="79"/>
        <v>-1.6287510471424136E-5</v>
      </c>
      <c r="AW88">
        <v>85</v>
      </c>
      <c r="AX88">
        <f>IF(Z88&gt;0, (R88*SUMPRODUCT(K88:$K$98, X88:$X$98)-K88*$AZ$3)/Z88, 0)</f>
        <v>-2.4446738559096216E+23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250000</v>
      </c>
      <c r="S89">
        <f t="shared" si="63"/>
        <v>-2.0545614718054303E+24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-0.76847026447313627</v>
      </c>
      <c r="AC89">
        <f t="shared" si="64"/>
        <v>-0.68613416470815736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-6.945140012759789E-19</v>
      </c>
      <c r="AI89">
        <f t="shared" si="69"/>
        <v>-6.9451817573226877E-19</v>
      </c>
      <c r="AJ89">
        <f t="shared" si="70"/>
        <v>-8.2336099764978909E-2</v>
      </c>
      <c r="AK89">
        <f t="shared" si="92"/>
        <v>-5.3792918513119542E-2</v>
      </c>
      <c r="AL89">
        <f t="shared" si="71"/>
        <v>-0.13612901827809845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-6.6244367151001067E-23</v>
      </c>
      <c r="AR89">
        <f t="shared" si="76"/>
        <v>-6.6244765320389466E-23</v>
      </c>
      <c r="AS89">
        <f t="shared" si="77"/>
        <v>-7.8534094526416046E-6</v>
      </c>
      <c r="AT89">
        <f t="shared" si="78"/>
        <v>-5.1308941757258463E-6</v>
      </c>
      <c r="AU89">
        <f t="shared" si="79"/>
        <v>-1.298430362836745E-5</v>
      </c>
      <c r="AW89">
        <v>86</v>
      </c>
      <c r="AX89">
        <f>IF(Z89&gt;0, (R89*SUMPRODUCT(K89:$K$98, X89:$X$98)-K89*$AZ$3)/Z89, 0)</f>
        <v>-2.0545614718054303E+24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250000</v>
      </c>
      <c r="S90">
        <f t="shared" si="63"/>
        <v>-1.8259003018345607E+25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-0.68613416470815736</v>
      </c>
      <c r="AC90">
        <f t="shared" si="64"/>
        <v>-0.61261978991799759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-7.426632051506482E-20</v>
      </c>
      <c r="AI90">
        <f t="shared" si="69"/>
        <v>-7.4266739910766018E-20</v>
      </c>
      <c r="AJ90">
        <f t="shared" si="70"/>
        <v>-7.3514374790159764E-2</v>
      </c>
      <c r="AK90">
        <f t="shared" si="92"/>
        <v>-4.8029391529571017E-2</v>
      </c>
      <c r="AL90">
        <f t="shared" si="71"/>
        <v>-0.12154376631973078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-6.3247277362752312E-24</v>
      </c>
      <c r="AR90">
        <f t="shared" si="76"/>
        <v>-6.3247634531870895E-24</v>
      </c>
      <c r="AS90">
        <f t="shared" si="77"/>
        <v>-6.2606899335471984E-6</v>
      </c>
      <c r="AT90">
        <f t="shared" si="78"/>
        <v>-4.0903174232508342E-6</v>
      </c>
      <c r="AU90">
        <f t="shared" si="79"/>
        <v>-1.0351007356798032E-5</v>
      </c>
      <c r="AW90">
        <v>87</v>
      </c>
      <c r="AX90">
        <f>IF(Z90&gt;0, (R90*SUMPRODUCT(K90:$K$98, X90:$X$98)-K90*$AZ$3)/Z90, 0)</f>
        <v>-1.8259003018345607E+25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250000</v>
      </c>
      <c r="S91">
        <f t="shared" si="63"/>
        <v>-1.7208898778451476E+26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-0.61261978991799759</v>
      </c>
      <c r="AC91">
        <f t="shared" si="64"/>
        <v>-0.54698195528392635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-7.5094140855131957E-21</v>
      </c>
      <c r="AI91">
        <f t="shared" si="69"/>
        <v>-7.5094538165531012E-21</v>
      </c>
      <c r="AJ91">
        <f t="shared" si="70"/>
        <v>-6.5637834634071246E-2</v>
      </c>
      <c r="AK91">
        <f t="shared" si="92"/>
        <v>-4.2883385294259835E-2</v>
      </c>
      <c r="AL91">
        <f t="shared" si="71"/>
        <v>-0.10852121992833108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-5.7100243157263462E-25</v>
      </c>
      <c r="AR91">
        <f t="shared" si="76"/>
        <v>-5.710054526499299E-25</v>
      </c>
      <c r="AS91">
        <f t="shared" si="77"/>
        <v>-4.9909836842691327E-6</v>
      </c>
      <c r="AT91">
        <f t="shared" si="78"/>
        <v>-3.2607760070558301E-6</v>
      </c>
      <c r="AU91">
        <f t="shared" si="79"/>
        <v>-8.2517596913249633E-6</v>
      </c>
      <c r="AW91">
        <v>88</v>
      </c>
      <c r="AX91">
        <f>IF(Z91&gt;0, (R91*SUMPRODUCT(K91:$K$98, X91:$X$98)-K91*$AZ$3)/Z91, 0)</f>
        <v>-1.7208898778451476E+26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250000</v>
      </c>
      <c r="S92">
        <f t="shared" si="63"/>
        <v>-1.7255084344587172E+27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-0.54698195528392635</v>
      </c>
      <c r="AC92">
        <f t="shared" si="64"/>
        <v>-0.48837674578921997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-7.1591620727077948E-22</v>
      </c>
      <c r="AI92">
        <f t="shared" si="69"/>
        <v>-7.1591974518992289E-22</v>
      </c>
      <c r="AJ92">
        <f t="shared" si="70"/>
        <v>-5.8605209494706378E-2</v>
      </c>
      <c r="AK92">
        <f t="shared" si="92"/>
        <v>-3.828873686987485E-2</v>
      </c>
      <c r="AL92">
        <f t="shared" si="71"/>
        <v>-9.6893946364581235E-2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-4.8604454842899336E-26</v>
      </c>
      <c r="AR92">
        <f t="shared" si="76"/>
        <v>-4.8604695036695058E-26</v>
      </c>
      <c r="AS92">
        <f t="shared" si="77"/>
        <v>-3.9787816360563817E-6</v>
      </c>
      <c r="AT92">
        <f t="shared" si="78"/>
        <v>-2.5994706688901704E-6</v>
      </c>
      <c r="AU92">
        <f t="shared" si="79"/>
        <v>-6.5782523049465525E-6</v>
      </c>
      <c r="AW92">
        <v>89</v>
      </c>
      <c r="AX92">
        <f>IF(Z92&gt;0, (R92*SUMPRODUCT(K92:$K$98, X92:$X$98)-K92*$AZ$3)/Z92, 0)</f>
        <v>-1.7255084344587172E+27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250000</v>
      </c>
      <c r="S93">
        <f t="shared" si="63"/>
        <v>-1.8470102063881954E+28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-0.48837674578921997</v>
      </c>
      <c r="AC93">
        <f t="shared" si="64"/>
        <v>-0.43605066588323205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-6.4148684037751299E-23</v>
      </c>
      <c r="AI93">
        <f t="shared" si="69"/>
        <v>-6.4148979143501376E-23</v>
      </c>
      <c r="AJ93">
        <f t="shared" si="70"/>
        <v>-5.2326079905987921E-2</v>
      </c>
      <c r="AK93">
        <f t="shared" si="92"/>
        <v>-3.4186372205245404E-2</v>
      </c>
      <c r="AL93">
        <f t="shared" si="71"/>
        <v>-8.6512452111233318E-2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-3.8885134991047052E-27</v>
      </c>
      <c r="AR93">
        <f t="shared" si="76"/>
        <v>-3.8885313875884681E-27</v>
      </c>
      <c r="AS93">
        <f t="shared" si="77"/>
        <v>-3.1718603603765843E-6</v>
      </c>
      <c r="AT93">
        <f t="shared" si="78"/>
        <v>-2.0722821021126996E-6</v>
      </c>
      <c r="AU93">
        <f t="shared" si="79"/>
        <v>-5.2441424624892831E-6</v>
      </c>
      <c r="AW93">
        <v>90</v>
      </c>
      <c r="AX93">
        <f>IF(Z93&gt;0, (R93*SUMPRODUCT(K93:$K$98, X93:$X$98)-K93*$AZ$3)/Z93, 0)</f>
        <v>-1.8470102063881954E+28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250000</v>
      </c>
      <c r="S94">
        <f t="shared" si="63"/>
        <v>-2.1195131926844504E+29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-0.43605066588323205</v>
      </c>
      <c r="AC94">
        <f t="shared" si="64"/>
        <v>-0.38933095168145715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-5.3838717138143612E-24</v>
      </c>
      <c r="AI94">
        <f t="shared" si="69"/>
        <v>-5.3838946749212456E-24</v>
      </c>
      <c r="AJ94">
        <f t="shared" si="70"/>
        <v>-4.6719714201774898E-2</v>
      </c>
      <c r="AK94">
        <f t="shared" si="92"/>
        <v>-3.0523546611826245E-2</v>
      </c>
      <c r="AL94">
        <f t="shared" si="71"/>
        <v>-7.7243260813601139E-2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-2.9138858851691318E-28</v>
      </c>
      <c r="AR94">
        <f t="shared" si="76"/>
        <v>-2.9138983122938508E-28</v>
      </c>
      <c r="AS94">
        <f t="shared" si="77"/>
        <v>-2.5285876597389846E-6</v>
      </c>
      <c r="AT94">
        <f t="shared" si="78"/>
        <v>-1.6520106043628019E-6</v>
      </c>
      <c r="AU94">
        <f t="shared" si="79"/>
        <v>-4.1805982641017861E-6</v>
      </c>
      <c r="AW94">
        <v>91</v>
      </c>
      <c r="AX94">
        <f>IF(Z94&gt;0, (R94*SUMPRODUCT(K94:$K$98, X94:$X$98)-K94*$AZ$3)/Z94, 0)</f>
        <v>-2.1195131926844504E+29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250000</v>
      </c>
      <c r="S95">
        <f t="shared" si="63"/>
        <v>-2.6210585918582168E+30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-0.38933095168145715</v>
      </c>
      <c r="AC95">
        <f t="shared" si="64"/>
        <v>-0.34761692114415815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-4.2147375927039023E-25</v>
      </c>
      <c r="AI95">
        <f t="shared" si="69"/>
        <v>-4.2147541707824233E-25</v>
      </c>
      <c r="AJ95">
        <f t="shared" si="70"/>
        <v>-4.1714030537298996E-2</v>
      </c>
      <c r="AK95">
        <f t="shared" si="92"/>
        <v>-2.7253166617702003E-2</v>
      </c>
      <c r="AL95">
        <f t="shared" si="71"/>
        <v>-6.8967197155000992E-2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-2.0367154361833855E-29</v>
      </c>
      <c r="AR95">
        <f t="shared" si="76"/>
        <v>-2.0367234473175745E-29</v>
      </c>
      <c r="AS95">
        <f t="shared" si="77"/>
        <v>-2.0157746011949801E-6</v>
      </c>
      <c r="AT95">
        <f t="shared" si="78"/>
        <v>-1.3169727394473867E-6</v>
      </c>
      <c r="AU95">
        <f t="shared" si="79"/>
        <v>-3.3327473406423666E-6</v>
      </c>
      <c r="AW95">
        <v>92</v>
      </c>
      <c r="AX95">
        <f>IF(Z95&gt;0, (R95*SUMPRODUCT(K95:$K$98, X95:$X$98)-K95*$AZ$3)/Z95, 0)</f>
        <v>-2.6210585918582168E+30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250000</v>
      </c>
      <c r="S96">
        <f t="shared" si="63"/>
        <v>-3.5141332462209954E+31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-0.34761692114415815</v>
      </c>
      <c r="AC96">
        <f t="shared" si="64"/>
        <v>-0.31037225102156979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-3.0616566995027917E-26</v>
      </c>
      <c r="AI96">
        <f t="shared" si="69"/>
        <v>-3.0616677396451707E-26</v>
      </c>
      <c r="AJ96">
        <f t="shared" si="70"/>
        <v>-3.7244670122588364E-2</v>
      </c>
      <c r="AK96">
        <f t="shared" si="92"/>
        <v>-2.4333184480091072E-2</v>
      </c>
      <c r="AL96">
        <f t="shared" si="71"/>
        <v>-6.1577854602679435E-2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-1.3209862084733643E-30</v>
      </c>
      <c r="AR96">
        <f t="shared" si="76"/>
        <v>-1.3209909718669299E-30</v>
      </c>
      <c r="AS96">
        <f t="shared" si="77"/>
        <v>-1.6069631705954869E-6</v>
      </c>
      <c r="AT96">
        <f t="shared" si="78"/>
        <v>-1.0498826047890517E-6</v>
      </c>
      <c r="AU96">
        <f t="shared" si="79"/>
        <v>-2.6568457753845384E-6</v>
      </c>
      <c r="AW96">
        <v>93</v>
      </c>
      <c r="AX96">
        <f>IF(Z96&gt;0, (R96*SUMPRODUCT(K96:$K$98, X96:$X$98)-K96*$AZ$3)/Z96, 0)</f>
        <v>-3.5141332462209954E+31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250000</v>
      </c>
      <c r="S97">
        <f t="shared" si="63"/>
        <v>-5.1445689911374923E+32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-0.31037225102156979</v>
      </c>
      <c r="AC97">
        <f t="shared" si="64"/>
        <v>-0.27711808126925874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-2.0512828373104427E-27</v>
      </c>
      <c r="AI97">
        <f t="shared" si="69"/>
        <v>-2.0512895705781311E-27</v>
      </c>
      <c r="AJ97">
        <f t="shared" si="70"/>
        <v>-3.3254169752311047E-2</v>
      </c>
      <c r="AK97">
        <f t="shared" si="92"/>
        <v>-2.1726057571509888E-2</v>
      </c>
      <c r="AL97">
        <f t="shared" si="71"/>
        <v>-5.4980227323820935E-2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-7.9022236153493901E-32</v>
      </c>
      <c r="AR97">
        <f t="shared" si="76"/>
        <v>-7.9022495541355818E-32</v>
      </c>
      <c r="AS97">
        <f t="shared" si="77"/>
        <v>-1.2810612010486983E-6</v>
      </c>
      <c r="AT97">
        <f t="shared" si="78"/>
        <v>-8.369599846851497E-7</v>
      </c>
      <c r="AU97">
        <f t="shared" si="79"/>
        <v>-2.1180211857338481E-6</v>
      </c>
      <c r="AW97">
        <v>94</v>
      </c>
      <c r="AX97">
        <f>IF(Z97&gt;0, (R97*SUMPRODUCT(K97:$K$98, X97:$X$98)-K97*$AZ$3)/Z97, 0)</f>
        <v>-5.1445689911374923E+32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-0.27711808126925874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-0.27711808126925874</v>
      </c>
      <c r="AK98">
        <f t="shared" si="92"/>
        <v>-1.9398265688848115E-2</v>
      </c>
      <c r="AL98">
        <f t="shared" si="71"/>
        <v>-0.29651634695810686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-4.6319261056494069E-33</v>
      </c>
      <c r="AR98">
        <f t="shared" si="76"/>
        <v>-4.6319261056494069E-33</v>
      </c>
      <c r="AS98">
        <f t="shared" si="77"/>
        <v>-9.5317053649456726E-6</v>
      </c>
      <c r="AT98">
        <f t="shared" si="78"/>
        <v>-6.6721937554619715E-7</v>
      </c>
      <c r="AU98">
        <f t="shared" si="79"/>
        <v>-1.019892474049187E-5</v>
      </c>
      <c r="AW98">
        <v>95</v>
      </c>
    </row>
    <row r="100" spans="5:50" x14ac:dyDescent="0.25">
      <c r="AN100" s="6">
        <f t="shared" ref="AN100:AU100" si="93">SUM(AN3:AN98)</f>
        <v>12147.743163964269</v>
      </c>
      <c r="AO100" s="6">
        <f t="shared" si="93"/>
        <v>-1214.7743163964269</v>
      </c>
      <c r="AP100" s="6">
        <f t="shared" si="93"/>
        <v>-742.66629476356331</v>
      </c>
      <c r="AQ100" s="6">
        <f t="shared" si="93"/>
        <v>-7193.5140244812919</v>
      </c>
      <c r="AR100" s="6">
        <f t="shared" si="93"/>
        <v>2996.788528322983</v>
      </c>
      <c r="AS100" s="6">
        <f t="shared" si="93"/>
        <v>-1420.4235865710887</v>
      </c>
      <c r="AT100" s="6">
        <f t="shared" si="93"/>
        <v>732.9169751169353</v>
      </c>
      <c r="AU100" s="6">
        <f t="shared" si="93"/>
        <v>2309.2819168688279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25721.279062609625</v>
      </c>
      <c r="K3">
        <v>1</v>
      </c>
      <c r="L3" s="2">
        <v>0</v>
      </c>
      <c r="O3">
        <f>$C$3</f>
        <v>25721.279062609625</v>
      </c>
      <c r="P3">
        <f>O3*C5</f>
        <v>2572.1279062609628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25721.279062609625</v>
      </c>
      <c r="AF3">
        <f t="shared" ref="AF3:AF34" si="4">-$Z3*P3</f>
        <v>-2572.1279062609628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22524.194185648663</v>
      </c>
      <c r="AJ3">
        <f t="shared" ref="AJ3:AJ34" si="8">AB3-AC3</f>
        <v>0</v>
      </c>
      <c r="AL3">
        <f t="shared" ref="AL3:AL34" si="9">SUM(AI3:AK3)</f>
        <v>22524.194185648663</v>
      </c>
      <c r="AN3">
        <f t="shared" ref="AN3:AN34" si="10">AE3*$K3</f>
        <v>25721.279062609625</v>
      </c>
      <c r="AO3">
        <f t="shared" ref="AO3:AO34" si="11">AF3*$K3</f>
        <v>-2572.1279062609628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22524.194185648663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22524.194185648663</v>
      </c>
      <c r="AW3">
        <v>0</v>
      </c>
      <c r="AX3">
        <f>IF(Z3&gt;0, (R3*SUMPRODUCT(K3:$K$98, X3:$X$98)-K3*$AZ$3)/Z3, 0)</f>
        <v>0</v>
      </c>
      <c r="AZ3">
        <f>C6*SUMPRODUCT(X4:X89, K4:K89)/1</f>
        <v>15189.919003215968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756.72074369250583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748.0869028014713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-748.0869028014713</v>
      </c>
      <c r="AK4">
        <f>G4*SUM(AB4, AE4:AF4)</f>
        <v>0</v>
      </c>
      <c r="AL4">
        <f t="shared" si="9"/>
        <v>-1100.4736528014714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-335.03208784940102</v>
      </c>
      <c r="AR4">
        <f t="shared" si="14"/>
        <v>-335.03208784940102</v>
      </c>
      <c r="AS4">
        <f t="shared" si="15"/>
        <v>-711.24444076960572</v>
      </c>
      <c r="AT4">
        <f t="shared" si="16"/>
        <v>0</v>
      </c>
      <c r="AU4">
        <f t="shared" si="17"/>
        <v>-1046.2765286190067</v>
      </c>
      <c r="AW4">
        <v>1</v>
      </c>
      <c r="AX4">
        <f>IF(Z4&gt;0, (R4*SUMPRODUCT(K4:$K$98, X4:$X$98)-K4*$AZ$3)/Z4, 0)</f>
        <v>756.72074369250583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250000</v>
      </c>
      <c r="S5">
        <f t="shared" si="1"/>
        <v>1181.1192289000126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748.0869028014713</v>
      </c>
      <c r="AC5">
        <f t="shared" si="2"/>
        <v>1154.2587961990357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-361.51418269098451</v>
      </c>
      <c r="AI5">
        <f t="shared" si="7"/>
        <v>-373.72991383772495</v>
      </c>
      <c r="AJ5">
        <f t="shared" si="8"/>
        <v>-406.17189339756442</v>
      </c>
      <c r="AK5">
        <f>G5*SUM(AB5, AE5:AF5)</f>
        <v>3.0671563014860324</v>
      </c>
      <c r="AL5">
        <f t="shared" si="9"/>
        <v>-776.83465093380335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-326.06963709321565</v>
      </c>
      <c r="AR5">
        <f t="shared" si="14"/>
        <v>-337.08768067921432</v>
      </c>
      <c r="AS5">
        <f t="shared" si="15"/>
        <v>-366.34889644375471</v>
      </c>
      <c r="AT5">
        <f t="shared" si="16"/>
        <v>2.7664379159049268</v>
      </c>
      <c r="AU5">
        <f t="shared" si="17"/>
        <v>-700.67013920706404</v>
      </c>
      <c r="AW5">
        <v>2</v>
      </c>
      <c r="AX5">
        <f>IF(Z5&gt;0, (R5*SUMPRODUCT(K5:$K$98, X5:$X$98)-K5*$AZ$3)/Z5, 0)</f>
        <v>1181.1192289000126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250000</v>
      </c>
      <c r="S6">
        <f t="shared" si="1"/>
        <v>1623.4603195220172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1154.2587961990357</v>
      </c>
      <c r="AC6">
        <f t="shared" si="2"/>
        <v>1568.238223153181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-375.2411191632126</v>
      </c>
      <c r="AI6">
        <f t="shared" si="7"/>
        <v>-387.31593094252747</v>
      </c>
      <c r="AJ6">
        <f t="shared" si="8"/>
        <v>-413.97942695414531</v>
      </c>
      <c r="AK6">
        <f>G6*SUM(AB6, AE6:AF6)</f>
        <v>8.1952374530131546</v>
      </c>
      <c r="AL6">
        <f t="shared" si="9"/>
        <v>-793.10012044365965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-320.16906664327388</v>
      </c>
      <c r="AR6">
        <f t="shared" si="14"/>
        <v>-330.47172544009652</v>
      </c>
      <c r="AS6">
        <f t="shared" si="15"/>
        <v>-353.22196840526908</v>
      </c>
      <c r="AT6">
        <f t="shared" si="16"/>
        <v>6.9924680219013098</v>
      </c>
      <c r="AU6">
        <f t="shared" si="17"/>
        <v>-676.70122582346437</v>
      </c>
      <c r="AW6">
        <v>3</v>
      </c>
      <c r="AX6">
        <f>IF(Z6&gt;0, (R6*SUMPRODUCT(K6:$K$98, X6:$X$98)-K6*$AZ$3)/Z6, 0)</f>
        <v>1623.4603195220172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250000</v>
      </c>
      <c r="S7">
        <f t="shared" si="1"/>
        <v>2121.3323252867176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1568.238223153181</v>
      </c>
      <c r="AC7">
        <f t="shared" si="2"/>
        <v>2025.3627678246937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-391.3301599934602</v>
      </c>
      <c r="AI7">
        <f t="shared" si="7"/>
        <v>-403.26465714698224</v>
      </c>
      <c r="AJ7">
        <f t="shared" si="8"/>
        <v>-457.12454467151269</v>
      </c>
      <c r="AK7">
        <f>G7*SUM(AB7, AE7:AF7)</f>
        <v>21.641687479513898</v>
      </c>
      <c r="AL7">
        <f t="shared" si="9"/>
        <v>-838.74751433898109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-313.8717883196714</v>
      </c>
      <c r="AR7">
        <f t="shared" si="14"/>
        <v>-323.44401746841527</v>
      </c>
      <c r="AS7">
        <f t="shared" si="15"/>
        <v>-366.64308808516313</v>
      </c>
      <c r="AT7">
        <f t="shared" si="16"/>
        <v>17.3580159310082</v>
      </c>
      <c r="AU7">
        <f t="shared" si="17"/>
        <v>-672.7290896225702</v>
      </c>
      <c r="AW7">
        <v>4</v>
      </c>
      <c r="AX7">
        <f>IF(Z7&gt;0, (R7*SUMPRODUCT(K7:$K$98, X7:$X$98)-K7*$AZ$3)/Z7, 0)</f>
        <v>2121.3323252867176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250000</v>
      </c>
      <c r="S8">
        <f t="shared" si="1"/>
        <v>2676.532331354244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2025.3627678246937</v>
      </c>
      <c r="AC8">
        <f t="shared" si="2"/>
        <v>2525.5290886655894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-407.41676085767631</v>
      </c>
      <c r="AI8">
        <f t="shared" si="7"/>
        <v>-419.21154220162026</v>
      </c>
      <c r="AJ8">
        <f t="shared" si="8"/>
        <v>-500.16632084089565</v>
      </c>
      <c r="AK8">
        <f t="shared" ref="AK8:AK39" si="30">G8*SUM(AB8:AB8, AE8:AF8)</f>
        <v>43.747835785013386</v>
      </c>
      <c r="AL8">
        <f t="shared" si="9"/>
        <v>-875.63002725750243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-304.94052808906235</v>
      </c>
      <c r="AR8">
        <f t="shared" si="14"/>
        <v>-313.76860586412897</v>
      </c>
      <c r="AS8">
        <f t="shared" si="15"/>
        <v>-374.36108835705602</v>
      </c>
      <c r="AT8">
        <f t="shared" si="16"/>
        <v>32.74408278871919</v>
      </c>
      <c r="AU8">
        <f t="shared" si="17"/>
        <v>-655.38561143246568</v>
      </c>
      <c r="AW8">
        <v>5</v>
      </c>
      <c r="AX8">
        <f>IF(Z8&gt;0, (R8*SUMPRODUCT(K8:$K$98, X8:$X$98)-K8*$AZ$3)/Z8, 0)</f>
        <v>2676.532331354244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250000</v>
      </c>
      <c r="S9">
        <f t="shared" si="1"/>
        <v>3203.5623969845724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2525.5290886655894</v>
      </c>
      <c r="AC9">
        <f t="shared" si="2"/>
        <v>2987.1618910762209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-424.16015236088259</v>
      </c>
      <c r="AI9">
        <f t="shared" si="7"/>
        <v>-435.81577788376904</v>
      </c>
      <c r="AJ9">
        <f t="shared" si="8"/>
        <v>-461.63280241063148</v>
      </c>
      <c r="AK9">
        <f t="shared" si="30"/>
        <v>56.319298677242642</v>
      </c>
      <c r="AL9">
        <f t="shared" si="9"/>
        <v>-841.12928161715786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-296.066873041181</v>
      </c>
      <c r="AR9">
        <f t="shared" si="14"/>
        <v>-304.20258447633705</v>
      </c>
      <c r="AS9">
        <f t="shared" si="15"/>
        <v>-322.22305547143509</v>
      </c>
      <c r="AT9">
        <f t="shared" si="16"/>
        <v>39.311280322855019</v>
      </c>
      <c r="AU9">
        <f t="shared" si="17"/>
        <v>-587.11435962491714</v>
      </c>
      <c r="AW9">
        <v>6</v>
      </c>
      <c r="AX9">
        <f>IF(Z9&gt;0, (R9*SUMPRODUCT(K9:$K$98, X9:$X$98)-K9*$AZ$3)/Z9, 0)</f>
        <v>3203.5623969845724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250000</v>
      </c>
      <c r="S10">
        <f t="shared" si="1"/>
        <v>3513.5033813462051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2987.1618910762209</v>
      </c>
      <c r="AC10">
        <f t="shared" si="2"/>
        <v>3237.1684301806163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-443.73665703160191</v>
      </c>
      <c r="AI10">
        <f t="shared" si="7"/>
        <v>-455.25353946640791</v>
      </c>
      <c r="AJ10">
        <f t="shared" si="8"/>
        <v>-250.00653910439542</v>
      </c>
      <c r="AK10">
        <f t="shared" si="30"/>
        <v>12.844796131627749</v>
      </c>
      <c r="AL10">
        <f t="shared" si="9"/>
        <v>-692.4152824391756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-293.77920493526813</v>
      </c>
      <c r="AR10">
        <f t="shared" si="14"/>
        <v>-301.40404392798024</v>
      </c>
      <c r="AS10">
        <f t="shared" si="15"/>
        <v>-165.51871729063981</v>
      </c>
      <c r="AT10">
        <f t="shared" si="16"/>
        <v>8.5039942842415783</v>
      </c>
      <c r="AU10">
        <f t="shared" si="17"/>
        <v>-458.41876693437848</v>
      </c>
      <c r="AW10">
        <v>7</v>
      </c>
      <c r="AX10">
        <f>IF(Z10&gt;0, (R10*SUMPRODUCT(K10:$K$98, X10:$X$98)-K10*$AZ$3)/Z10, 0)</f>
        <v>3513.5033813462051</v>
      </c>
    </row>
    <row r="11" spans="1:52" x14ac:dyDescent="0.25">
      <c r="A11" t="s">
        <v>33</v>
      </c>
      <c r="C11" s="25">
        <f>AU91</f>
        <v>5414.8222521742609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250000</v>
      </c>
      <c r="S11">
        <f t="shared" si="1"/>
        <v>3775.5646319315015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3237.1684301806163</v>
      </c>
      <c r="AC11">
        <f t="shared" si="2"/>
        <v>3436.847375252175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-462.5239873606763</v>
      </c>
      <c r="AI11">
        <f t="shared" si="7"/>
        <v>-473.90257477176624</v>
      </c>
      <c r="AJ11">
        <f t="shared" si="8"/>
        <v>-199.6789450715587</v>
      </c>
      <c r="AK11">
        <f t="shared" si="30"/>
        <v>5.1794694882889862</v>
      </c>
      <c r="AL11">
        <f t="shared" si="9"/>
        <v>-668.40205035503595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-291.19199207264535</v>
      </c>
      <c r="AR11">
        <f t="shared" si="14"/>
        <v>-298.3556281774778</v>
      </c>
      <c r="AS11">
        <f t="shared" si="15"/>
        <v>-125.71220386243471</v>
      </c>
      <c r="AT11">
        <f t="shared" si="16"/>
        <v>3.2608471763395155</v>
      </c>
      <c r="AU11">
        <f t="shared" si="17"/>
        <v>-420.80698486357301</v>
      </c>
      <c r="AW11">
        <v>8</v>
      </c>
      <c r="AX11">
        <f>IF(Z11&gt;0, (R11*SUMPRODUCT(K11:$K$98, X11:$X$98)-K11*$AZ$3)/Z11, 0)</f>
        <v>3775.5646319315015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250000</v>
      </c>
      <c r="S12">
        <f t="shared" si="1"/>
        <v>4203.1003105935988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3436.847375252175</v>
      </c>
      <c r="AC12">
        <f t="shared" si="2"/>
        <v>3779.6265441332926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-484.20941526998195</v>
      </c>
      <c r="AI12">
        <f t="shared" si="7"/>
        <v>-495.45000633619748</v>
      </c>
      <c r="AJ12">
        <f t="shared" si="8"/>
        <v>-342.77916888111758</v>
      </c>
      <c r="AK12">
        <f t="shared" si="30"/>
        <v>72.173794880295674</v>
      </c>
      <c r="AL12">
        <f t="shared" si="9"/>
        <v>-766.05538033701941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-284.63540878144323</v>
      </c>
      <c r="AR12">
        <f t="shared" si="14"/>
        <v>-291.24302551126942</v>
      </c>
      <c r="AS12">
        <f t="shared" si="15"/>
        <v>-201.49771107164349</v>
      </c>
      <c r="AT12">
        <f t="shared" si="16"/>
        <v>42.426307628914351</v>
      </c>
      <c r="AU12">
        <f t="shared" si="17"/>
        <v>-450.31442895399857</v>
      </c>
      <c r="AW12">
        <v>9</v>
      </c>
      <c r="AX12">
        <f>IF(Z12&gt;0, (R12*SUMPRODUCT(K12:$K$98, X12:$X$98)-K12*$AZ$3)/Z12, 0)</f>
        <v>4203.1003105935988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250000</v>
      </c>
      <c r="S13">
        <f t="shared" si="1"/>
        <v>5011.8907142138387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3779.6265441332926</v>
      </c>
      <c r="AC13">
        <f t="shared" si="2"/>
        <v>4451.6880583203101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-507.38184615962075</v>
      </c>
      <c r="AI13">
        <f t="shared" si="7"/>
        <v>-518.48466222286618</v>
      </c>
      <c r="AJ13">
        <f t="shared" si="8"/>
        <v>-672.06151418701756</v>
      </c>
      <c r="AK13">
        <f t="shared" si="30"/>
        <v>264.57385808933049</v>
      </c>
      <c r="AL13">
        <f t="shared" si="9"/>
        <v>-925.97231832055309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-266.30087740439109</v>
      </c>
      <c r="AR13">
        <f t="shared" si="14"/>
        <v>-272.12822357706369</v>
      </c>
      <c r="AS13">
        <f t="shared" si="15"/>
        <v>-352.73349303361323</v>
      </c>
      <c r="AT13">
        <f t="shared" si="16"/>
        <v>138.86237964707993</v>
      </c>
      <c r="AU13">
        <f t="shared" si="17"/>
        <v>-485.99933696359693</v>
      </c>
      <c r="AW13">
        <v>10</v>
      </c>
      <c r="AX13">
        <f>IF(Z13&gt;0, (R13*SUMPRODUCT(K13:$K$98, X13:$X$98)-K13*$AZ$3)/Z13, 0)</f>
        <v>5011.8907142138387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250000</v>
      </c>
      <c r="S14">
        <f t="shared" si="1"/>
        <v>5744.9878040279873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4451.6880583203101</v>
      </c>
      <c r="AC14">
        <f t="shared" si="2"/>
        <v>5039.5808621377582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-532.38291696479348</v>
      </c>
      <c r="AI14">
        <f t="shared" si="7"/>
        <v>-543.34808572155816</v>
      </c>
      <c r="AJ14">
        <f t="shared" si="8"/>
        <v>-587.89280381744811</v>
      </c>
      <c r="AK14">
        <f t="shared" si="30"/>
        <v>311.61816408242174</v>
      </c>
      <c r="AL14">
        <f t="shared" si="9"/>
        <v>-819.62272545658448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-249.48461079433525</v>
      </c>
      <c r="AR14">
        <f t="shared" si="14"/>
        <v>-254.62309434142577</v>
      </c>
      <c r="AS14">
        <f t="shared" si="15"/>
        <v>-275.49758392958699</v>
      </c>
      <c r="AT14">
        <f t="shared" si="16"/>
        <v>146.0301108566365</v>
      </c>
      <c r="AU14">
        <f t="shared" si="17"/>
        <v>-384.09056741437627</v>
      </c>
      <c r="AW14">
        <v>11</v>
      </c>
      <c r="AX14">
        <f>IF(Z14&gt;0, (R14*SUMPRODUCT(K14:$K$98, X14:$X$98)-K14*$AZ$3)/Z14, 0)</f>
        <v>5744.9878040279873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250000</v>
      </c>
      <c r="S15">
        <f t="shared" si="1"/>
        <v>6410.4383750467814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5039.5808621377582</v>
      </c>
      <c r="AC15">
        <f t="shared" si="2"/>
        <v>5552.7691810057813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-558.49047541192272</v>
      </c>
      <c r="AI15">
        <f t="shared" si="7"/>
        <v>-569.31806795734917</v>
      </c>
      <c r="AJ15">
        <f t="shared" si="8"/>
        <v>-513.18831886802309</v>
      </c>
      <c r="AK15">
        <f t="shared" si="30"/>
        <v>352.77066034964309</v>
      </c>
      <c r="AL15">
        <f t="shared" si="9"/>
        <v>-729.73572647572928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-233.67776954612305</v>
      </c>
      <c r="AR15">
        <f t="shared" si="14"/>
        <v>-238.20813807873466</v>
      </c>
      <c r="AS15">
        <f t="shared" si="15"/>
        <v>-214.72291290510364</v>
      </c>
      <c r="AT15">
        <f t="shared" si="16"/>
        <v>147.60262654616744</v>
      </c>
      <c r="AU15">
        <f t="shared" si="17"/>
        <v>-305.32842443767089</v>
      </c>
      <c r="AW15">
        <v>12</v>
      </c>
      <c r="AX15">
        <f>IF(Z15&gt;0, (R15*SUMPRODUCT(K15:$K$98, X15:$X$98)-K15*$AZ$3)/Z15, 0)</f>
        <v>6410.4383750467814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250000</v>
      </c>
      <c r="S16">
        <f t="shared" si="1"/>
        <v>7024.0470442956203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5552.7691810057813</v>
      </c>
      <c r="AC16">
        <f t="shared" si="2"/>
        <v>6000.0493843724744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-832.4742556106919</v>
      </c>
      <c r="AI16">
        <f t="shared" si="7"/>
        <v>-843.15194851788351</v>
      </c>
      <c r="AJ16">
        <f t="shared" si="8"/>
        <v>-447.28020336669306</v>
      </c>
      <c r="AK16">
        <f t="shared" si="30"/>
        <v>388.69384267040471</v>
      </c>
      <c r="AL16">
        <f t="shared" si="9"/>
        <v>-901.73830921417186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-310.9957232615622</v>
      </c>
      <c r="AR16">
        <f t="shared" si="14"/>
        <v>-314.9846956604755</v>
      </c>
      <c r="AS16">
        <f t="shared" si="15"/>
        <v>-167.09493345780385</v>
      </c>
      <c r="AT16">
        <f t="shared" si="16"/>
        <v>145.20824147278992</v>
      </c>
      <c r="AU16">
        <f t="shared" si="17"/>
        <v>-336.87138764548939</v>
      </c>
      <c r="AW16">
        <v>13</v>
      </c>
      <c r="AX16">
        <f>IF(Z16&gt;0, (R16*SUMPRODUCT(K16:$K$98, X16:$X$98)-K16*$AZ$3)/Z16, 0)</f>
        <v>7024.0470442956203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250000</v>
      </c>
      <c r="S17">
        <f t="shared" si="1"/>
        <v>7486.5056353093569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6000.0493843724744</v>
      </c>
      <c r="AC17">
        <f t="shared" si="2"/>
        <v>6297.0518512116441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-1138.2450536606455</v>
      </c>
      <c r="AI17">
        <f t="shared" si="7"/>
        <v>-1148.7590573860821</v>
      </c>
      <c r="AJ17">
        <f t="shared" si="8"/>
        <v>-297.00246683916976</v>
      </c>
      <c r="AK17">
        <f t="shared" si="30"/>
        <v>420.00345690607327</v>
      </c>
      <c r="AL17">
        <f t="shared" si="9"/>
        <v>-1025.7580673191785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-379.66569163966676</v>
      </c>
      <c r="AR17">
        <f t="shared" si="14"/>
        <v>-383.17267502912415</v>
      </c>
      <c r="AS17">
        <f t="shared" si="15"/>
        <v>-99.066230622776914</v>
      </c>
      <c r="AT17">
        <f t="shared" si="16"/>
        <v>140.09364894181803</v>
      </c>
      <c r="AU17">
        <f t="shared" si="17"/>
        <v>-342.145256710083</v>
      </c>
      <c r="AW17">
        <v>14</v>
      </c>
      <c r="AX17">
        <f>IF(Z17&gt;0, (R17*SUMPRODUCT(K17:$K$98, X17:$X$98)-K17*$AZ$3)/Z17, 0)</f>
        <v>7486.5056353093569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250000</v>
      </c>
      <c r="S18">
        <f t="shared" si="1"/>
        <v>7812.5558513437945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6297.0518512116441</v>
      </c>
      <c r="AC18">
        <f t="shared" si="2"/>
        <v>6460.2416864476299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-1451.0176775404429</v>
      </c>
      <c r="AI18">
        <f t="shared" si="7"/>
        <v>-1461.3539903447484</v>
      </c>
      <c r="AJ18">
        <f t="shared" si="8"/>
        <v>-163.18983523598581</v>
      </c>
      <c r="AK18">
        <f t="shared" si="30"/>
        <v>440.79362958481511</v>
      </c>
      <c r="AL18">
        <f t="shared" si="9"/>
        <v>-1183.7501959959191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-432.13581634873202</v>
      </c>
      <c r="AR18">
        <f t="shared" si="14"/>
        <v>-435.21413237538144</v>
      </c>
      <c r="AS18">
        <f t="shared" si="15"/>
        <v>-48.600491752142872</v>
      </c>
      <c r="AT18">
        <f t="shared" si="16"/>
        <v>131.27525454054677</v>
      </c>
      <c r="AU18">
        <f t="shared" si="17"/>
        <v>-352.53936958697756</v>
      </c>
      <c r="AW18">
        <v>15</v>
      </c>
      <c r="AX18">
        <f>IF(Z18&gt;0, (R18*SUMPRODUCT(K18:$K$98, X18:$X$98)-K18*$AZ$3)/Z18, 0)</f>
        <v>7812.5558513437945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250000</v>
      </c>
      <c r="S19">
        <f t="shared" si="1"/>
        <v>8025.5967909703868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6460.2416864476299</v>
      </c>
      <c r="AC19">
        <f t="shared" si="2"/>
        <v>6512.798304809301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-1783.1677630771972</v>
      </c>
      <c r="AI19">
        <f t="shared" si="7"/>
        <v>-1793.3115543653055</v>
      </c>
      <c r="AJ19">
        <f t="shared" si="8"/>
        <v>-52.556618361671099</v>
      </c>
      <c r="AK19">
        <f t="shared" si="30"/>
        <v>452.21691805133412</v>
      </c>
      <c r="AL19">
        <f t="shared" si="9"/>
        <v>-1393.6512546756426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-474.15653566026583</v>
      </c>
      <c r="AR19">
        <f t="shared" si="14"/>
        <v>-476.85383932132464</v>
      </c>
      <c r="AS19">
        <f t="shared" si="15"/>
        <v>-13.975165211255471</v>
      </c>
      <c r="AT19">
        <f t="shared" si="16"/>
        <v>120.24757943142568</v>
      </c>
      <c r="AU19">
        <f t="shared" si="17"/>
        <v>-370.58142510115448</v>
      </c>
      <c r="AW19">
        <v>16</v>
      </c>
      <c r="AX19">
        <f>IF(Z19&gt;0, (R19*SUMPRODUCT(K19:$K$98, X19:$X$98)-K19*$AZ$3)/Z19, 0)</f>
        <v>8025.5967909703868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250000</v>
      </c>
      <c r="S20">
        <f t="shared" si="1"/>
        <v>8141.2916619102143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6512.798304809301</v>
      </c>
      <c r="AC20">
        <f t="shared" si="2"/>
        <v>6471.4028715690401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-2125.4413697743789</v>
      </c>
      <c r="AI20">
        <f t="shared" si="7"/>
        <v>-2135.3774510811177</v>
      </c>
      <c r="AJ20">
        <f t="shared" si="8"/>
        <v>41.3954332402609</v>
      </c>
      <c r="AK20">
        <f t="shared" si="30"/>
        <v>455.89588133665114</v>
      </c>
      <c r="AL20">
        <f t="shared" si="9"/>
        <v>-1638.0861365042056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-504.61556670024726</v>
      </c>
      <c r="AR20">
        <f t="shared" si="14"/>
        <v>-506.97455969374107</v>
      </c>
      <c r="AS20">
        <f t="shared" si="15"/>
        <v>9.8279728156198942</v>
      </c>
      <c r="AT20">
        <f t="shared" si="16"/>
        <v>108.23735803233355</v>
      </c>
      <c r="AU20">
        <f t="shared" si="17"/>
        <v>-388.90922884578765</v>
      </c>
      <c r="AW20">
        <v>17</v>
      </c>
      <c r="AX20">
        <f>IF(Z20&gt;0, (R20*SUMPRODUCT(K20:$K$98, X20:$X$98)-K20*$AZ$3)/Z20, 0)</f>
        <v>8141.2916619102143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250000</v>
      </c>
      <c r="S21">
        <f t="shared" si="1"/>
        <v>8177.4378003692254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6471.4028715690401</v>
      </c>
      <c r="AC21">
        <f t="shared" si="2"/>
        <v>6353.1811463152244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-2505.4441077549905</v>
      </c>
      <c r="AI21">
        <f t="shared" si="7"/>
        <v>-2515.1555560432739</v>
      </c>
      <c r="AJ21">
        <f t="shared" si="8"/>
        <v>118.22172525381575</v>
      </c>
      <c r="AK21">
        <f t="shared" si="30"/>
        <v>452.99820100983283</v>
      </c>
      <c r="AL21">
        <f t="shared" si="9"/>
        <v>-1943.9356297796253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-531.10233455919922</v>
      </c>
      <c r="AR21">
        <f t="shared" si="14"/>
        <v>-533.16096074922018</v>
      </c>
      <c r="AS21">
        <f t="shared" si="15"/>
        <v>25.060560753909204</v>
      </c>
      <c r="AT21">
        <f t="shared" si="16"/>
        <v>96.026249942178694</v>
      </c>
      <c r="AU21">
        <f t="shared" si="17"/>
        <v>-412.07415005313231</v>
      </c>
      <c r="AW21">
        <v>18</v>
      </c>
      <c r="AX21">
        <f>IF(Z21&gt;0, (R21*SUMPRODUCT(K21:$K$98, X21:$X$98)-K21*$AZ$3)/Z21, 0)</f>
        <v>8177.4378003692254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250000</v>
      </c>
      <c r="S22">
        <f t="shared" si="1"/>
        <v>8141.7082393239443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6353.1811463152244</v>
      </c>
      <c r="AC22">
        <f t="shared" si="2"/>
        <v>6167.0733130474819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-2919.9875775610103</v>
      </c>
      <c r="AI22">
        <f t="shared" si="7"/>
        <v>-2929.455911987533</v>
      </c>
      <c r="AJ22">
        <f t="shared" si="8"/>
        <v>186.10783326774254</v>
      </c>
      <c r="AK22">
        <f t="shared" si="30"/>
        <v>444.72268024206574</v>
      </c>
      <c r="AL22">
        <f t="shared" si="9"/>
        <v>-2298.625398477725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-552.65801498822418</v>
      </c>
      <c r="AR22">
        <f t="shared" si="14"/>
        <v>-554.45006059472553</v>
      </c>
      <c r="AS22">
        <f t="shared" si="15"/>
        <v>35.224117560603197</v>
      </c>
      <c r="AT22">
        <f t="shared" si="16"/>
        <v>84.171438115540226</v>
      </c>
      <c r="AU22">
        <f t="shared" si="17"/>
        <v>-435.0545049185821</v>
      </c>
      <c r="AW22">
        <v>19</v>
      </c>
      <c r="AX22">
        <f>IF(Z22&gt;0, (R22*SUMPRODUCT(K22:$K$98, X22:$X$98)-K22*$AZ$3)/Z22, 0)</f>
        <v>8141.7082393239443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250000</v>
      </c>
      <c r="S23">
        <f t="shared" si="1"/>
        <v>8041.6621668964535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6167.0733130474819</v>
      </c>
      <c r="AC23">
        <f t="shared" si="2"/>
        <v>5922.4461027837706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-3355.4231975417647</v>
      </c>
      <c r="AI23">
        <f t="shared" si="7"/>
        <v>-3364.6290774641448</v>
      </c>
      <c r="AJ23">
        <f t="shared" si="8"/>
        <v>244.62721026371128</v>
      </c>
      <c r="AK23">
        <f t="shared" si="30"/>
        <v>431.69513191332379</v>
      </c>
      <c r="AL23">
        <f t="shared" si="9"/>
        <v>-2688.3067352871099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-567.02831853550856</v>
      </c>
      <c r="AR23">
        <f t="shared" si="14"/>
        <v>-568.58400743247125</v>
      </c>
      <c r="AS23">
        <f t="shared" si="15"/>
        <v>41.33921342782812</v>
      </c>
      <c r="AT23">
        <f t="shared" si="16"/>
        <v>72.951562398480363</v>
      </c>
      <c r="AU23">
        <f t="shared" si="17"/>
        <v>-454.29323160616281</v>
      </c>
      <c r="AW23">
        <v>20</v>
      </c>
      <c r="AX23">
        <f>IF(Z23&gt;0, (R23*SUMPRODUCT(K23:$K$98, X23:$X$98)-K23*$AZ$3)/Z23, 0)</f>
        <v>8041.6621668964535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250000</v>
      </c>
      <c r="S24">
        <f t="shared" si="1"/>
        <v>7887.8750660450132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5922.4461027837706</v>
      </c>
      <c r="AC24">
        <f t="shared" si="2"/>
        <v>5630.445288466577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-3823.8848239371709</v>
      </c>
      <c r="AI24">
        <f t="shared" si="7"/>
        <v>-3832.8074508191307</v>
      </c>
      <c r="AJ24">
        <f t="shared" si="8"/>
        <v>292.00081431719354</v>
      </c>
      <c r="AK24">
        <f t="shared" si="30"/>
        <v>414.57122719486398</v>
      </c>
      <c r="AL24">
        <f t="shared" si="9"/>
        <v>-3126.235409307073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-576.95803563484014</v>
      </c>
      <c r="AR24">
        <f t="shared" si="14"/>
        <v>-578.30430559733804</v>
      </c>
      <c r="AS24">
        <f t="shared" si="15"/>
        <v>44.057868892284866</v>
      </c>
      <c r="AT24">
        <f t="shared" si="16"/>
        <v>62.551622730832491</v>
      </c>
      <c r="AU24">
        <f t="shared" si="17"/>
        <v>-471.69481397422061</v>
      </c>
      <c r="AW24">
        <v>21</v>
      </c>
      <c r="AX24">
        <f>IF(Z24&gt;0, (R24*SUMPRODUCT(K24:$K$98, X24:$X$98)-K24*$AZ$3)/Z24, 0)</f>
        <v>7887.8750660450132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250000</v>
      </c>
      <c r="S25">
        <f t="shared" si="1"/>
        <v>7686.6866350347891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5630.445288466577</v>
      </c>
      <c r="AC25">
        <f t="shared" si="2"/>
        <v>5299.0475244552363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-4323.0287850378218</v>
      </c>
      <c r="AI25">
        <f t="shared" si="7"/>
        <v>-4331.6460342117098</v>
      </c>
      <c r="AJ25">
        <f t="shared" si="8"/>
        <v>331.39776401134077</v>
      </c>
      <c r="AK25">
        <f t="shared" si="30"/>
        <v>394.13117019266042</v>
      </c>
      <c r="AL25">
        <f t="shared" si="9"/>
        <v>-3606.1171000077084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-582.38412510370233</v>
      </c>
      <c r="AR25">
        <f t="shared" si="14"/>
        <v>-583.54501238215505</v>
      </c>
      <c r="AS25">
        <f t="shared" si="15"/>
        <v>44.644809565703454</v>
      </c>
      <c r="AT25">
        <f t="shared" si="16"/>
        <v>53.096046346761199</v>
      </c>
      <c r="AU25">
        <f t="shared" si="17"/>
        <v>-485.80415646969038</v>
      </c>
      <c r="AW25">
        <v>22</v>
      </c>
      <c r="AX25">
        <f>IF(Z25&gt;0, (R25*SUMPRODUCT(K25:$K$98, X25:$X$98)-K25*$AZ$3)/Z25, 0)</f>
        <v>7686.6866350347891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250000</v>
      </c>
      <c r="S26">
        <f t="shared" si="1"/>
        <v>7441.432867087763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5299.0475244552363</v>
      </c>
      <c r="AC26">
        <f t="shared" si="2"/>
        <v>4935.9136418725129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-4796.1566613807108</v>
      </c>
      <c r="AI26">
        <f t="shared" si="7"/>
        <v>-4804.4479302297914</v>
      </c>
      <c r="AJ26">
        <f t="shared" si="8"/>
        <v>363.13388258272334</v>
      </c>
      <c r="AK26">
        <f t="shared" si="30"/>
        <v>370.93332671186658</v>
      </c>
      <c r="AL26">
        <f t="shared" si="9"/>
        <v>-4070.3807209352017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-576.89495192705283</v>
      </c>
      <c r="AR26">
        <f t="shared" si="14"/>
        <v>-577.8922486130889</v>
      </c>
      <c r="AS26">
        <f t="shared" si="15"/>
        <v>43.678744988145681</v>
      </c>
      <c r="AT26">
        <f t="shared" si="16"/>
        <v>44.616883640323181</v>
      </c>
      <c r="AU26">
        <f t="shared" si="17"/>
        <v>-489.59661998462008</v>
      </c>
      <c r="AW26">
        <v>23</v>
      </c>
      <c r="AX26">
        <f>IF(Z26&gt;0, (R26*SUMPRODUCT(K26:$K$98, X26:$X$98)-K26*$AZ$3)/Z26, 0)</f>
        <v>7441.432867087763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250000</v>
      </c>
      <c r="S27">
        <f t="shared" si="1"/>
        <v>7165.5194349805124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4935.9136418725129</v>
      </c>
      <c r="AC27">
        <f t="shared" si="2"/>
        <v>4554.7778350534772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-5254.0856998794134</v>
      </c>
      <c r="AI27">
        <f t="shared" si="7"/>
        <v>-5262.0313517550085</v>
      </c>
      <c r="AJ27">
        <f t="shared" si="8"/>
        <v>381.13580681903568</v>
      </c>
      <c r="AK27">
        <f t="shared" si="30"/>
        <v>345.51395493107594</v>
      </c>
      <c r="AL27">
        <f t="shared" si="9"/>
        <v>-4535.3815900048967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-564.26421404600353</v>
      </c>
      <c r="AR27">
        <f t="shared" si="14"/>
        <v>-565.11753987027942</v>
      </c>
      <c r="AS27">
        <f t="shared" si="15"/>
        <v>40.932201864249848</v>
      </c>
      <c r="AT27">
        <f t="shared" si="16"/>
        <v>37.106581688529445</v>
      </c>
      <c r="AU27">
        <f t="shared" si="17"/>
        <v>-487.07875631750011</v>
      </c>
      <c r="AW27">
        <v>24</v>
      </c>
      <c r="AX27">
        <f>IF(Z27&gt;0, (R27*SUMPRODUCT(K27:$K$98, X27:$X$98)-K27*$AZ$3)/Z27, 0)</f>
        <v>7165.5194349805124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250000</v>
      </c>
      <c r="S28">
        <f t="shared" si="1"/>
        <v>6868.2806039944744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4554.7778350534772</v>
      </c>
      <c r="AC28">
        <f t="shared" si="2"/>
        <v>4165.2985719967746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-5710.3224510420869</v>
      </c>
      <c r="AI28">
        <f t="shared" si="7"/>
        <v>-5717.9031302763742</v>
      </c>
      <c r="AJ28">
        <f t="shared" si="8"/>
        <v>389.47926305670262</v>
      </c>
      <c r="AK28">
        <f t="shared" si="30"/>
        <v>318.83444845374345</v>
      </c>
      <c r="AL28">
        <f t="shared" si="9"/>
        <v>-5009.5894187659278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-547.5552730768278</v>
      </c>
      <c r="AR28">
        <f t="shared" si="14"/>
        <v>-548.28217438998934</v>
      </c>
      <c r="AS28">
        <f t="shared" si="15"/>
        <v>37.346651799296552</v>
      </c>
      <c r="AT28">
        <f t="shared" si="16"/>
        <v>30.572613891099959</v>
      </c>
      <c r="AU28">
        <f t="shared" si="17"/>
        <v>-480.36290869959277</v>
      </c>
      <c r="AW28">
        <v>25</v>
      </c>
      <c r="AX28">
        <f>IF(Z28&gt;0, (R28*SUMPRODUCT(K28:$K$98, X28:$X$98)-K28*$AZ$3)/Z28, 0)</f>
        <v>6868.2806039944744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250000</v>
      </c>
      <c r="S29">
        <f t="shared" si="1"/>
        <v>6557.2577458556498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4165.2985719967746</v>
      </c>
      <c r="AC29">
        <f t="shared" si="2"/>
        <v>3773.8012908746796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-6218.6569285135338</v>
      </c>
      <c r="AI29">
        <f t="shared" si="7"/>
        <v>-6225.8508681090525</v>
      </c>
      <c r="AJ29">
        <f t="shared" si="8"/>
        <v>391.49728112209505</v>
      </c>
      <c r="AK29">
        <f t="shared" si="30"/>
        <v>291.57090003977424</v>
      </c>
      <c r="AL29">
        <f t="shared" si="9"/>
        <v>-5542.7826869471828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-532.40963777453646</v>
      </c>
      <c r="AR29">
        <f t="shared" si="14"/>
        <v>-533.02554613196003</v>
      </c>
      <c r="AS29">
        <f t="shared" si="15"/>
        <v>33.517997218372656</v>
      </c>
      <c r="AT29">
        <f t="shared" si="16"/>
        <v>24.962810951026068</v>
      </c>
      <c r="AU29">
        <f t="shared" si="17"/>
        <v>-474.54473796256133</v>
      </c>
      <c r="AW29">
        <v>26</v>
      </c>
      <c r="AX29">
        <f>IF(Z29&gt;0, (R29*SUMPRODUCT(K29:$K$98, X29:$X$98)-K29*$AZ$3)/Z29, 0)</f>
        <v>6557.2577458556498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250000</v>
      </c>
      <c r="S30">
        <f t="shared" si="1"/>
        <v>6225.6138003431506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3773.8012908746796</v>
      </c>
      <c r="AC30">
        <f t="shared" si="2"/>
        <v>3380.72914591687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-6681.1352942405874</v>
      </c>
      <c r="AI30">
        <f t="shared" si="7"/>
        <v>-6687.9232376754389</v>
      </c>
      <c r="AJ30">
        <f t="shared" si="8"/>
        <v>393.07214495780954</v>
      </c>
      <c r="AK30">
        <f t="shared" si="30"/>
        <v>264.16609036122759</v>
      </c>
      <c r="AL30">
        <f t="shared" si="9"/>
        <v>-6030.685002356402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-510.71845789726763</v>
      </c>
      <c r="AR30">
        <f t="shared" si="14"/>
        <v>-511.2373409688812</v>
      </c>
      <c r="AS30">
        <f t="shared" si="15"/>
        <v>30.047168763110932</v>
      </c>
      <c r="AT30">
        <f t="shared" si="16"/>
        <v>20.193349237267839</v>
      </c>
      <c r="AU30">
        <f t="shared" si="17"/>
        <v>-460.99682296850244</v>
      </c>
      <c r="AW30">
        <v>27</v>
      </c>
      <c r="AX30">
        <f>IF(Z30&gt;0, (R30*SUMPRODUCT(K30:$K$98, X30:$X$98)-K30*$AZ$3)/Z30, 0)</f>
        <v>6225.6138003431506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250000</v>
      </c>
      <c r="S31">
        <f t="shared" si="1"/>
        <v>5877.665262015179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3380.72914591687</v>
      </c>
      <c r="AC31">
        <f t="shared" si="2"/>
        <v>2994.4191637488229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-7036.9682356033445</v>
      </c>
      <c r="AI31">
        <f t="shared" si="7"/>
        <v>-7043.3364511920672</v>
      </c>
      <c r="AJ31">
        <f t="shared" si="8"/>
        <v>386.3099821680471</v>
      </c>
      <c r="AK31">
        <f t="shared" si="30"/>
        <v>236.65104021418094</v>
      </c>
      <c r="AL31">
        <f t="shared" si="9"/>
        <v>-6420.3754288098389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-480.28481464197802</v>
      </c>
      <c r="AR31">
        <f t="shared" si="14"/>
        <v>-480.71945597347576</v>
      </c>
      <c r="AS31">
        <f t="shared" si="15"/>
        <v>26.366300367990558</v>
      </c>
      <c r="AT31">
        <f t="shared" si="16"/>
        <v>16.151828057008995</v>
      </c>
      <c r="AU31">
        <f t="shared" si="17"/>
        <v>-438.20132754847617</v>
      </c>
      <c r="AW31">
        <v>28</v>
      </c>
      <c r="AX31">
        <f>IF(Z31&gt;0, (R31*SUMPRODUCT(K31:$K$98, X31:$X$98)-K31*$AZ$3)/Z31, 0)</f>
        <v>5877.665262015179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250000</v>
      </c>
      <c r="S32">
        <f t="shared" si="1"/>
        <v>5527.5801532949426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2994.4191637488229</v>
      </c>
      <c r="AC32">
        <f t="shared" si="2"/>
        <v>2625.2133452936496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-7358.1820853169374</v>
      </c>
      <c r="AI32">
        <f t="shared" si="7"/>
        <v>-7364.1187096455069</v>
      </c>
      <c r="AJ32">
        <f t="shared" si="8"/>
        <v>369.20581845517336</v>
      </c>
      <c r="AK32">
        <f t="shared" si="30"/>
        <v>209.60934146241763</v>
      </c>
      <c r="AL32">
        <f t="shared" si="9"/>
        <v>-6785.3035497279161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-448.400174497134</v>
      </c>
      <c r="AR32">
        <f t="shared" si="14"/>
        <v>-448.76194637964375</v>
      </c>
      <c r="AS32">
        <f t="shared" si="15"/>
        <v>22.499029176107449</v>
      </c>
      <c r="AT32">
        <f t="shared" si="16"/>
        <v>12.773381277901477</v>
      </c>
      <c r="AU32">
        <f t="shared" si="17"/>
        <v>-413.48953592563481</v>
      </c>
      <c r="AW32">
        <v>29</v>
      </c>
      <c r="AX32">
        <f>IF(Z32&gt;0, (R32*SUMPRODUCT(K32:$K$98, X32:$X$98)-K32*$AZ$3)/Z32, 0)</f>
        <v>5527.5801532949426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250000</v>
      </c>
      <c r="S33">
        <f t="shared" si="1"/>
        <v>5175.7337214992185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2625.2133452936496</v>
      </c>
      <c r="AC33">
        <f t="shared" si="2"/>
        <v>2275.9908459633043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-7609.4999989581938</v>
      </c>
      <c r="AI33">
        <f t="shared" si="7"/>
        <v>-7614.9967820435304</v>
      </c>
      <c r="AJ33">
        <f t="shared" si="8"/>
        <v>349.22249933034527</v>
      </c>
      <c r="AK33">
        <f t="shared" si="30"/>
        <v>183.76493417055548</v>
      </c>
      <c r="AL33">
        <f t="shared" si="9"/>
        <v>-7082.0093485426296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-414.03145891175865</v>
      </c>
      <c r="AR33">
        <f t="shared" si="14"/>
        <v>-414.33053784210296</v>
      </c>
      <c r="AS33">
        <f t="shared" si="15"/>
        <v>19.001130284821475</v>
      </c>
      <c r="AT33">
        <f t="shared" si="16"/>
        <v>9.998615388905316</v>
      </c>
      <c r="AU33">
        <f t="shared" si="17"/>
        <v>-385.33079216837621</v>
      </c>
      <c r="AW33">
        <v>30</v>
      </c>
      <c r="AX33">
        <f>IF(Z33&gt;0, (R33*SUMPRODUCT(K33:$K$98, X33:$X$98)-K33*$AZ$3)/Z33, 0)</f>
        <v>5175.7337214992185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250000</v>
      </c>
      <c r="S34">
        <f t="shared" si="1"/>
        <v>4827.1626636100782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2275.9908459633043</v>
      </c>
      <c r="AC34">
        <f t="shared" si="2"/>
        <v>1950.5108827361785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-7818.8431424847277</v>
      </c>
      <c r="AI34">
        <f t="shared" si="7"/>
        <v>-7823.8940155820865</v>
      </c>
      <c r="AJ34">
        <f t="shared" si="8"/>
        <v>325.47996322712584</v>
      </c>
      <c r="AK34">
        <f t="shared" si="30"/>
        <v>159.31935921743133</v>
      </c>
      <c r="AL34">
        <f t="shared" si="9"/>
        <v>-7339.0946931375292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-379.84087486135263</v>
      </c>
      <c r="AR34">
        <f t="shared" si="14"/>
        <v>-380.08624722925322</v>
      </c>
      <c r="AS34">
        <f t="shared" si="15"/>
        <v>15.811878014315063</v>
      </c>
      <c r="AT34">
        <f t="shared" si="16"/>
        <v>7.7397645258641186</v>
      </c>
      <c r="AU34">
        <f t="shared" si="17"/>
        <v>-356.534604689074</v>
      </c>
      <c r="AW34">
        <v>31</v>
      </c>
      <c r="AX34">
        <f>IF(Z34&gt;0, (R34*SUMPRODUCT(K34:$K$98, X34:$X$98)-K34*$AZ$3)/Z34, 0)</f>
        <v>4827.1626636100782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4482.8104248428799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1950.5108827361785</v>
      </c>
      <c r="AC35">
        <f t="shared" ref="AC35:AC66" si="33">S35*Z35</f>
        <v>1649.7338433075336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-8003.9631315103052</v>
      </c>
      <c r="AI35">
        <f t="shared" ref="AI35:AI66" si="38">SUM(AE35:AH35)</f>
        <v>-8008.5632977201149</v>
      </c>
      <c r="AJ35">
        <f t="shared" ref="AJ35:AJ66" si="39">AB35-AC35</f>
        <v>300.77703942864491</v>
      </c>
      <c r="AK35">
        <f t="shared" si="30"/>
        <v>136.53576179153251</v>
      </c>
      <c r="AL35">
        <f t="shared" ref="AL35:AL66" si="40">SUM(AI35:AK35)</f>
        <v>-7571.2504964999371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-347.17324897366228</v>
      </c>
      <c r="AR35">
        <f t="shared" ref="AR35:AR66" si="45">AI35*$K35</f>
        <v>-347.37278195783995</v>
      </c>
      <c r="AS35">
        <f t="shared" ref="AS35:AS66" si="46">AJ35*$K35</f>
        <v>13.04625474648059</v>
      </c>
      <c r="AT35">
        <f t="shared" ref="AT35:AT66" si="47">AK35*$K35</f>
        <v>5.9222616650554132</v>
      </c>
      <c r="AU35">
        <f t="shared" ref="AU35:AU66" si="48">AL35*$K35</f>
        <v>-328.40426554630392</v>
      </c>
      <c r="AW35">
        <v>32</v>
      </c>
      <c r="AX35">
        <f>IF(Z35&gt;0, (R35*SUMPRODUCT(K35:$K$98, X35:$X$98)-K35*$AZ$3)/Z35, 0)</f>
        <v>4482.8104248428799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250000</v>
      </c>
      <c r="S36">
        <f t="shared" si="32"/>
        <v>4136.2198793810485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1649.7338433075336</v>
      </c>
      <c r="AC36">
        <f t="shared" si="33"/>
        <v>1373.1533045416463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-8087.6243440723247</v>
      </c>
      <c r="AI36">
        <f t="shared" si="38"/>
        <v>-8091.7741274028322</v>
      </c>
      <c r="AJ36">
        <f t="shared" si="39"/>
        <v>276.58053876588724</v>
      </c>
      <c r="AK36">
        <f t="shared" si="30"/>
        <v>115.48136903152736</v>
      </c>
      <c r="AL36">
        <f t="shared" si="40"/>
        <v>-7699.712219605417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-313.21613228569953</v>
      </c>
      <c r="AR36">
        <f t="shared" si="45"/>
        <v>-313.3768443847423</v>
      </c>
      <c r="AS36">
        <f t="shared" si="46"/>
        <v>10.711363798844054</v>
      </c>
      <c r="AT36">
        <f t="shared" si="47"/>
        <v>4.4723427078587239</v>
      </c>
      <c r="AU36">
        <f t="shared" si="48"/>
        <v>-298.19313787803947</v>
      </c>
      <c r="AW36">
        <v>33</v>
      </c>
      <c r="AX36">
        <f>IF(Z36&gt;0, (R36*SUMPRODUCT(K36:$K$98, X36:$X$98)-K36*$AZ$3)/Z36, 0)</f>
        <v>4136.2198793810485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250000</v>
      </c>
      <c r="S37">
        <f t="shared" si="32"/>
        <v>3788.4128458378068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1373.1533045416463</v>
      </c>
      <c r="AC37">
        <f t="shared" si="33"/>
        <v>1122.9663777986038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-8060.3772166328508</v>
      </c>
      <c r="AI37">
        <f t="shared" si="38"/>
        <v>-8064.0824832692224</v>
      </c>
      <c r="AJ37">
        <f t="shared" si="39"/>
        <v>250.18692674304248</v>
      </c>
      <c r="AK37">
        <f t="shared" si="30"/>
        <v>96.120731317915258</v>
      </c>
      <c r="AL37">
        <f t="shared" si="40"/>
        <v>-7717.7748252082647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-278.71509838802376</v>
      </c>
      <c r="AR37">
        <f t="shared" si="45"/>
        <v>-278.84322064922253</v>
      </c>
      <c r="AS37">
        <f t="shared" si="46"/>
        <v>8.6510683096434295</v>
      </c>
      <c r="AT37">
        <f t="shared" si="47"/>
        <v>3.3237028945889646</v>
      </c>
      <c r="AU37">
        <f t="shared" si="48"/>
        <v>-266.86844944499012</v>
      </c>
      <c r="AW37">
        <v>34</v>
      </c>
      <c r="AX37">
        <f>IF(Z37&gt;0, (R37*SUMPRODUCT(K37:$K$98, X37:$X$98)-K37*$AZ$3)/Z37, 0)</f>
        <v>3788.4128458378068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250000</v>
      </c>
      <c r="S38">
        <f t="shared" si="32"/>
        <v>3442.470154412596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1122.9663777986038</v>
      </c>
      <c r="AC38">
        <f t="shared" si="33"/>
        <v>900.52735578795159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-7965.9378463623671</v>
      </c>
      <c r="AI38">
        <f t="shared" si="38"/>
        <v>-7969.2077634400566</v>
      </c>
      <c r="AJ38">
        <f t="shared" si="39"/>
        <v>222.43902201065225</v>
      </c>
      <c r="AK38">
        <f t="shared" si="30"/>
        <v>78.607646445902276</v>
      </c>
      <c r="AL38">
        <f t="shared" si="40"/>
        <v>-7668.1610949835022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-245.93708419619819</v>
      </c>
      <c r="AR38">
        <f t="shared" si="45"/>
        <v>-246.038038269298</v>
      </c>
      <c r="AS38">
        <f t="shared" si="46"/>
        <v>6.8674907512283907</v>
      </c>
      <c r="AT38">
        <f t="shared" si="47"/>
        <v>2.4269001008160034</v>
      </c>
      <c r="AU38">
        <f t="shared" si="48"/>
        <v>-236.74364741725361</v>
      </c>
      <c r="AW38">
        <v>35</v>
      </c>
      <c r="AX38">
        <f>IF(Z38&gt;0, (R38*SUMPRODUCT(K38:$K$98, X38:$X$98)-K38*$AZ$3)/Z38, 0)</f>
        <v>3442.470154412596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250000</v>
      </c>
      <c r="S39">
        <f t="shared" si="32"/>
        <v>3094.1493805080872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900.52735578795159</v>
      </c>
      <c r="AC39">
        <f t="shared" si="33"/>
        <v>704.83676835726374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-7795.2033238861723</v>
      </c>
      <c r="AI39">
        <f t="shared" si="38"/>
        <v>-7798.0507816268901</v>
      </c>
      <c r="AJ39">
        <f t="shared" si="39"/>
        <v>195.69058743068786</v>
      </c>
      <c r="AK39">
        <f t="shared" si="30"/>
        <v>63.036914905156614</v>
      </c>
      <c r="AL39">
        <f t="shared" si="40"/>
        <v>-7539.3232792910458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-214.88026506111038</v>
      </c>
      <c r="AR39">
        <f t="shared" si="45"/>
        <v>-214.95875723747233</v>
      </c>
      <c r="AS39">
        <f t="shared" si="46"/>
        <v>5.3943487488286879</v>
      </c>
      <c r="AT39">
        <f t="shared" si="47"/>
        <v>1.7376569180625141</v>
      </c>
      <c r="AU39">
        <f t="shared" si="48"/>
        <v>-207.82675157058111</v>
      </c>
      <c r="AW39">
        <v>36</v>
      </c>
      <c r="AX39">
        <f>IF(Z39&gt;0, (R39*SUMPRODUCT(K39:$K$98, X39:$X$98)-K39*$AZ$3)/Z39, 0)</f>
        <v>3094.1493805080872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250000</v>
      </c>
      <c r="S40">
        <f t="shared" si="32"/>
        <v>2738.2290213664255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704.83676835726374</v>
      </c>
      <c r="AC40">
        <f t="shared" si="33"/>
        <v>534.81944683678694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-7550.7082497103656</v>
      </c>
      <c r="AI40">
        <f t="shared" si="38"/>
        <v>-7553.149697461191</v>
      </c>
      <c r="AJ40">
        <f t="shared" si="39"/>
        <v>170.0173215204768</v>
      </c>
      <c r="AK40">
        <f t="shared" ref="AK40:AK71" si="61">G40*SUM(AB40:AB40, AE40:AF40)</f>
        <v>49.338573785008464</v>
      </c>
      <c r="AL40">
        <f t="shared" si="40"/>
        <v>-7333.7938021557056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-185.83980918904069</v>
      </c>
      <c r="AR40">
        <f t="shared" si="45"/>
        <v>-185.8998986759012</v>
      </c>
      <c r="AS40">
        <f t="shared" si="46"/>
        <v>4.1845063463297194</v>
      </c>
      <c r="AT40">
        <f t="shared" si="47"/>
        <v>1.2143325943254517</v>
      </c>
      <c r="AU40">
        <f t="shared" si="48"/>
        <v>-180.50105973524603</v>
      </c>
      <c r="AW40">
        <v>37</v>
      </c>
      <c r="AX40">
        <f>IF(Z40&gt;0, (R40*SUMPRODUCT(K40:$K$98, X40:$X$98)-K40*$AZ$3)/Z40, 0)</f>
        <v>2738.2290213664255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250000</v>
      </c>
      <c r="S41">
        <f t="shared" si="32"/>
        <v>2365.7051775242026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534.81944683678694</v>
      </c>
      <c r="AC41">
        <f t="shared" si="33"/>
        <v>389.03583723759806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-7228.6282465632275</v>
      </c>
      <c r="AI41">
        <f t="shared" si="38"/>
        <v>-7230.6838484242162</v>
      </c>
      <c r="AJ41">
        <f t="shared" si="39"/>
        <v>145.78360959918888</v>
      </c>
      <c r="AK41">
        <f t="shared" si="61"/>
        <v>37.437361278575089</v>
      </c>
      <c r="AL41">
        <f t="shared" si="40"/>
        <v>-7047.4628775464525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-158.85062528634668</v>
      </c>
      <c r="AR41">
        <f t="shared" si="45"/>
        <v>-158.89579756936084</v>
      </c>
      <c r="AS41">
        <f t="shared" si="46"/>
        <v>3.2036254668846662</v>
      </c>
      <c r="AT41">
        <f t="shared" si="47"/>
        <v>0.82269388400211718</v>
      </c>
      <c r="AU41">
        <f t="shared" si="48"/>
        <v>-154.86947821847406</v>
      </c>
      <c r="AW41">
        <v>38</v>
      </c>
      <c r="AX41">
        <f>IF(Z41&gt;0, (R41*SUMPRODUCT(K41:$K$98, X41:$X$98)-K41*$AZ$3)/Z41, 0)</f>
        <v>2365.7051775242026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250000</v>
      </c>
      <c r="S42">
        <f t="shared" si="32"/>
        <v>1962.3042252197924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389.03583723759806</v>
      </c>
      <c r="AC42">
        <f t="shared" si="33"/>
        <v>265.94967587076206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-6818.5972188585356</v>
      </c>
      <c r="AI42">
        <f t="shared" si="38"/>
        <v>-6820.2913348399716</v>
      </c>
      <c r="AJ42">
        <f t="shared" si="39"/>
        <v>123.086161366836</v>
      </c>
      <c r="AK42">
        <f t="shared" si="61"/>
        <v>27.232508606631868</v>
      </c>
      <c r="AL42">
        <f t="shared" si="40"/>
        <v>-6669.9726648665037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-133.78581005156096</v>
      </c>
      <c r="AR42">
        <f t="shared" si="45"/>
        <v>-133.81904983265125</v>
      </c>
      <c r="AS42">
        <f t="shared" si="46"/>
        <v>2.4150395273466501</v>
      </c>
      <c r="AT42">
        <f t="shared" si="47"/>
        <v>0.53432151903588443</v>
      </c>
      <c r="AU42">
        <f t="shared" si="48"/>
        <v>-130.86968878626871</v>
      </c>
      <c r="AW42">
        <v>39</v>
      </c>
      <c r="AX42">
        <f>IF(Z42&gt;0, (R42*SUMPRODUCT(K42:$K$98, X42:$X$98)-K42*$AZ$3)/Z42, 0)</f>
        <v>1962.3042252197924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250000</v>
      </c>
      <c r="S43">
        <f t="shared" si="32"/>
        <v>1507.9663310650703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265.94967587076206</v>
      </c>
      <c r="AC43">
        <f t="shared" si="33"/>
        <v>164.09642289019303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-6338.5748917981846</v>
      </c>
      <c r="AI43">
        <f t="shared" si="38"/>
        <v>-6339.9351378752162</v>
      </c>
      <c r="AJ43">
        <f t="shared" si="39"/>
        <v>101.85325298056904</v>
      </c>
      <c r="AK43">
        <f t="shared" si="61"/>
        <v>18.616477310953346</v>
      </c>
      <c r="AL43">
        <f t="shared" si="40"/>
        <v>-6219.4654075836943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-111.04234352086142</v>
      </c>
      <c r="AR43">
        <f t="shared" si="45"/>
        <v>-111.06617299589911</v>
      </c>
      <c r="AS43">
        <f t="shared" si="46"/>
        <v>1.7843165221286861</v>
      </c>
      <c r="AT43">
        <f t="shared" si="47"/>
        <v>0.32613281439430258</v>
      </c>
      <c r="AU43">
        <f t="shared" si="48"/>
        <v>-108.95572365937613</v>
      </c>
      <c r="AW43">
        <v>40</v>
      </c>
      <c r="AX43">
        <f>IF(Z43&gt;0, (R43*SUMPRODUCT(K43:$K$98, X43:$X$98)-K43*$AZ$3)/Z43, 0)</f>
        <v>1507.9663310650703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250000</v>
      </c>
      <c r="S44">
        <f t="shared" si="32"/>
        <v>962.87174143070695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164.09642289019303</v>
      </c>
      <c r="AC44">
        <f t="shared" si="33"/>
        <v>81.565291039859943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-5755.2617644870597</v>
      </c>
      <c r="AI44">
        <f t="shared" si="38"/>
        <v>-5756.3206450150965</v>
      </c>
      <c r="AJ44">
        <f t="shared" si="39"/>
        <v>82.531131850333082</v>
      </c>
      <c r="AK44">
        <f t="shared" si="61"/>
        <v>11.486749602313512</v>
      </c>
      <c r="AL44">
        <f t="shared" si="40"/>
        <v>-5662.3027635624503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-90.021045290985356</v>
      </c>
      <c r="AR44">
        <f t="shared" si="45"/>
        <v>-90.037607792548769</v>
      </c>
      <c r="AS44">
        <f t="shared" si="46"/>
        <v>1.2909123967321894</v>
      </c>
      <c r="AT44">
        <f t="shared" si="47"/>
        <v>0.17967023021901296</v>
      </c>
      <c r="AU44">
        <f t="shared" si="48"/>
        <v>-88.56702516559757</v>
      </c>
      <c r="AW44">
        <v>41</v>
      </c>
      <c r="AX44">
        <f>IF(Z44&gt;0, (R44*SUMPRODUCT(K44:$K$98, X44:$X$98)-K44*$AZ$3)/Z44, 0)</f>
        <v>962.87174143070695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250000</v>
      </c>
      <c r="S45">
        <f t="shared" si="32"/>
        <v>267.46756003349634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81.565291039859943</v>
      </c>
      <c r="AC45">
        <f t="shared" si="33"/>
        <v>17.000684740417711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-5075.4169982601652</v>
      </c>
      <c r="AI45">
        <f t="shared" si="38"/>
        <v>-5076.2115191330095</v>
      </c>
      <c r="AJ45">
        <f t="shared" si="39"/>
        <v>64.564606299442232</v>
      </c>
      <c r="AK45">
        <f t="shared" si="61"/>
        <v>5.7095703727901963</v>
      </c>
      <c r="AL45">
        <f t="shared" si="40"/>
        <v>-5005.9373424607775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-70.881463744417317</v>
      </c>
      <c r="AR45">
        <f t="shared" si="45"/>
        <v>-70.892559739576342</v>
      </c>
      <c r="AS45">
        <f t="shared" si="46"/>
        <v>0.90168626580934685</v>
      </c>
      <c r="AT45">
        <f t="shared" si="47"/>
        <v>7.9737823614071168E-2</v>
      </c>
      <c r="AU45">
        <f t="shared" si="48"/>
        <v>-69.911135650152929</v>
      </c>
      <c r="AW45">
        <v>42</v>
      </c>
      <c r="AX45">
        <f>IF(Z45&gt;0, (R45*SUMPRODUCT(K45:$K$98, X45:$X$98)-K45*$AZ$3)/Z45, 0)</f>
        <v>267.46756003349634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250000</v>
      </c>
      <c r="S46">
        <f t="shared" si="32"/>
        <v>-682.71687002410363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17.000684740417711</v>
      </c>
      <c r="AC46">
        <f t="shared" si="33"/>
        <v>-31.151815618693291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-4324.2165732072535</v>
      </c>
      <c r="AI46">
        <f t="shared" si="38"/>
        <v>-4324.7869380427082</v>
      </c>
      <c r="AJ46">
        <f t="shared" si="39"/>
        <v>48.152500359111002</v>
      </c>
      <c r="AK46">
        <f t="shared" si="61"/>
        <v>1.1900479318292398</v>
      </c>
      <c r="AL46">
        <f t="shared" si="40"/>
        <v>-4275.4443897517676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-53.920059383767288</v>
      </c>
      <c r="AR46">
        <f t="shared" si="45"/>
        <v>-53.927171447947579</v>
      </c>
      <c r="AS46">
        <f t="shared" si="46"/>
        <v>0.60042914939258296</v>
      </c>
      <c r="AT46">
        <f t="shared" si="47"/>
        <v>1.4839093756622214E-2</v>
      </c>
      <c r="AU46">
        <f t="shared" si="48"/>
        <v>-53.311903204798369</v>
      </c>
      <c r="AW46">
        <v>43</v>
      </c>
      <c r="AX46">
        <f>IF(Z46&gt;0, (R46*SUMPRODUCT(K46:$K$98, X46:$X$98)-K46*$AZ$3)/Z46, 0)</f>
        <v>-682.71687002410363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250000</v>
      </c>
      <c r="S47">
        <f t="shared" si="32"/>
        <v>-2082.9327744822099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-31.151815618693291</v>
      </c>
      <c r="AC47">
        <f t="shared" si="33"/>
        <v>-64.778157694151389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-3518.3499573460949</v>
      </c>
      <c r="AI47">
        <f t="shared" si="38"/>
        <v>-3518.7387010353282</v>
      </c>
      <c r="AJ47">
        <f t="shared" si="39"/>
        <v>33.626342075458098</v>
      </c>
      <c r="AK47">
        <f t="shared" si="61"/>
        <v>-2.1806270933085306</v>
      </c>
      <c r="AL47">
        <f t="shared" si="40"/>
        <v>-3487.2929860531785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-39.170934909180403</v>
      </c>
      <c r="AR47">
        <f t="shared" si="45"/>
        <v>-39.175262919165746</v>
      </c>
      <c r="AS47">
        <f t="shared" si="46"/>
        <v>0.37437300798387718</v>
      </c>
      <c r="AT47">
        <f t="shared" si="47"/>
        <v>-2.4277630982909457E-2</v>
      </c>
      <c r="AU47">
        <f t="shared" si="48"/>
        <v>-38.825167542164778</v>
      </c>
      <c r="AW47">
        <v>44</v>
      </c>
      <c r="AX47">
        <f>IF(Z47&gt;0, (R47*SUMPRODUCT(K47:$K$98, X47:$X$98)-K47*$AZ$3)/Z47, 0)</f>
        <v>-2082.9327744822099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250000</v>
      </c>
      <c r="S48">
        <f t="shared" si="32"/>
        <v>-4304.4120088448035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-64.778157694151389</v>
      </c>
      <c r="AC48">
        <f t="shared" si="33"/>
        <v>-85.829702149484277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-2712.1409204645397</v>
      </c>
      <c r="AI48">
        <f t="shared" si="38"/>
        <v>-2712.3901696708572</v>
      </c>
      <c r="AJ48">
        <f t="shared" si="39"/>
        <v>21.051544455332888</v>
      </c>
      <c r="AK48">
        <f t="shared" si="61"/>
        <v>-4.5344710385905973</v>
      </c>
      <c r="AL48">
        <f t="shared" si="40"/>
        <v>-2695.8730962541149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-26.959953008609471</v>
      </c>
      <c r="AR48">
        <f t="shared" si="45"/>
        <v>-26.962430662642507</v>
      </c>
      <c r="AS48">
        <f t="shared" si="46"/>
        <v>0.20926222711805745</v>
      </c>
      <c r="AT48">
        <f t="shared" si="47"/>
        <v>-4.5074769233732909E-2</v>
      </c>
      <c r="AU48">
        <f t="shared" si="48"/>
        <v>-26.79824320475818</v>
      </c>
      <c r="AW48">
        <v>45</v>
      </c>
      <c r="AX48">
        <f>IF(Z48&gt;0, (R48*SUMPRODUCT(K48:$K$98, X48:$X$98)-K48*$AZ$3)/Z48, 0)</f>
        <v>-4304.4120088448035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250000</v>
      </c>
      <c r="S49">
        <f t="shared" si="32"/>
        <v>-8114.8934951426663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-85.829702149484277</v>
      </c>
      <c r="AC49">
        <f t="shared" si="33"/>
        <v>-96.611627967158483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-1958.7665722841969</v>
      </c>
      <c r="AI49">
        <f t="shared" si="38"/>
        <v>-1958.9153906698371</v>
      </c>
      <c r="AJ49">
        <f t="shared" si="39"/>
        <v>10.781925817674207</v>
      </c>
      <c r="AK49">
        <f t="shared" si="61"/>
        <v>-6.0080791504638995</v>
      </c>
      <c r="AL49">
        <f t="shared" si="40"/>
        <v>-1954.1415440026267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-17.384873733471807</v>
      </c>
      <c r="AR49">
        <f t="shared" si="45"/>
        <v>-17.386194558975049</v>
      </c>
      <c r="AS49">
        <f t="shared" si="46"/>
        <v>9.5694107504265644E-2</v>
      </c>
      <c r="AT49">
        <f t="shared" si="47"/>
        <v>-5.3324218867854399E-2</v>
      </c>
      <c r="AU49">
        <f t="shared" si="48"/>
        <v>-17.343824670338638</v>
      </c>
      <c r="AW49">
        <v>46</v>
      </c>
      <c r="AX49">
        <f>IF(Z49&gt;0, (R49*SUMPRODUCT(K49:$K$98, X49:$X$98)-K49*$AZ$3)/Z49, 0)</f>
        <v>-8114.8934951426663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250000</v>
      </c>
      <c r="S50">
        <f t="shared" si="32"/>
        <v>-15242.402504916836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-96.611627967158483</v>
      </c>
      <c r="AC50">
        <f t="shared" si="33"/>
        <v>-99.551834565866614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-1313.7932872764638</v>
      </c>
      <c r="AI50">
        <f t="shared" si="38"/>
        <v>-1313.8749278138839</v>
      </c>
      <c r="AJ50">
        <f t="shared" si="39"/>
        <v>2.9402065987081301</v>
      </c>
      <c r="AK50">
        <f t="shared" si="61"/>
        <v>-6.7628139577010948</v>
      </c>
      <c r="AL50">
        <f t="shared" si="40"/>
        <v>-1317.697535172877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-10.411130080514582</v>
      </c>
      <c r="AR50">
        <f t="shared" si="45"/>
        <v>-10.411777039410744</v>
      </c>
      <c r="AS50">
        <f t="shared" si="46"/>
        <v>2.3299611635400428E-2</v>
      </c>
      <c r="AT50">
        <f t="shared" si="47"/>
        <v>-5.3591791422458027E-2</v>
      </c>
      <c r="AU50">
        <f t="shared" si="48"/>
        <v>-10.442069219197803</v>
      </c>
      <c r="AW50">
        <v>47</v>
      </c>
      <c r="AX50">
        <f>IF(Z50&gt;0, (R50*SUMPRODUCT(K50:$K$98, X50:$X$98)-K50*$AZ$3)/Z50, 0)</f>
        <v>-15242.402504916836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250000</v>
      </c>
      <c r="S51">
        <f t="shared" si="32"/>
        <v>-30080.900069775224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-99.551834565866614</v>
      </c>
      <c r="AC51">
        <f t="shared" si="33"/>
        <v>-97.065940418913669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-809.77522696091626</v>
      </c>
      <c r="AI51">
        <f t="shared" si="38"/>
        <v>-809.81556233161405</v>
      </c>
      <c r="AJ51">
        <f t="shared" si="39"/>
        <v>-2.4858941469529441</v>
      </c>
      <c r="AK51">
        <f t="shared" si="61"/>
        <v>-6.9686284196106634</v>
      </c>
      <c r="AL51">
        <f t="shared" si="40"/>
        <v>-819.27008489817763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-5.7295075759932441</v>
      </c>
      <c r="AR51">
        <f t="shared" si="45"/>
        <v>-5.7297929660673033</v>
      </c>
      <c r="AS51">
        <f t="shared" si="46"/>
        <v>-1.7588768924850787E-2</v>
      </c>
      <c r="AT51">
        <f t="shared" si="47"/>
        <v>-4.930603949726433E-2</v>
      </c>
      <c r="AU51">
        <f t="shared" si="48"/>
        <v>-5.7966877744894179</v>
      </c>
      <c r="AW51">
        <v>48</v>
      </c>
      <c r="AX51">
        <f>IF(Z51&gt;0, (R51*SUMPRODUCT(K51:$K$98, X51:$X$98)-K51*$AZ$3)/Z51, 0)</f>
        <v>-30080.900069775224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250000</v>
      </c>
      <c r="S52">
        <f t="shared" si="32"/>
        <v>-65363.651477571817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-97.065940418913669</v>
      </c>
      <c r="AC52">
        <f t="shared" si="33"/>
        <v>-91.280247791810893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-449.51568976770557</v>
      </c>
      <c r="AI52">
        <f t="shared" si="38"/>
        <v>-449.53314600020798</v>
      </c>
      <c r="AJ52">
        <f t="shared" si="39"/>
        <v>-5.785692627102776</v>
      </c>
      <c r="AK52">
        <f t="shared" si="61"/>
        <v>-6.7946158293239574</v>
      </c>
      <c r="AL52">
        <f t="shared" si="40"/>
        <v>-462.11345445663471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-2.8397469625589742</v>
      </c>
      <c r="AR52">
        <f t="shared" si="45"/>
        <v>-2.8398572396513089</v>
      </c>
      <c r="AS52">
        <f t="shared" si="46"/>
        <v>-3.6550232701789288E-2</v>
      </c>
      <c r="AT52">
        <f t="shared" si="47"/>
        <v>-4.2923951493325688E-2</v>
      </c>
      <c r="AU52">
        <f t="shared" si="48"/>
        <v>-2.9193314238464239</v>
      </c>
      <c r="AW52">
        <v>49</v>
      </c>
      <c r="AX52">
        <f>IF(Z52&gt;0, (R52*SUMPRODUCT(K52:$K$98, X52:$X$98)-K52*$AZ$3)/Z52, 0)</f>
        <v>-65363.651477571817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250000</v>
      </c>
      <c r="S53">
        <f t="shared" si="32"/>
        <v>-165083.72422618725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-91.280247791810893</v>
      </c>
      <c r="AC53">
        <f t="shared" si="33"/>
        <v>-83.838566001605571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-218.66969710896907</v>
      </c>
      <c r="AI53">
        <f t="shared" si="38"/>
        <v>-218.67604529429099</v>
      </c>
      <c r="AJ53">
        <f t="shared" si="39"/>
        <v>-7.4416817902053225</v>
      </c>
      <c r="AK53">
        <f t="shared" si="61"/>
        <v>-6.3896173454267631</v>
      </c>
      <c r="AL53">
        <f t="shared" si="40"/>
        <v>-232.50734442992308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-1.2334040484012365</v>
      </c>
      <c r="AR53">
        <f t="shared" si="45"/>
        <v>-1.2334398552715051</v>
      </c>
      <c r="AS53">
        <f t="shared" si="46"/>
        <v>-4.197472520565599E-2</v>
      </c>
      <c r="AT53">
        <f t="shared" si="47"/>
        <v>-3.6040567146607534E-2</v>
      </c>
      <c r="AU53">
        <f t="shared" si="48"/>
        <v>-1.3114551476237686</v>
      </c>
      <c r="AW53">
        <v>50</v>
      </c>
      <c r="AX53">
        <f>IF(Z53&gt;0, (R53*SUMPRODUCT(K53:$K$98, X53:$X$98)-K53*$AZ$3)/Z53, 0)</f>
        <v>-165083.72422618725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250000</v>
      </c>
      <c r="S54">
        <f t="shared" si="32"/>
        <v>-517076.73932988528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-83.838566001605571</v>
      </c>
      <c r="AC54">
        <f t="shared" si="33"/>
        <v>-75.892122949324389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-89.001197128494724</v>
      </c>
      <c r="AI54">
        <f t="shared" si="38"/>
        <v>-89.003031772106993</v>
      </c>
      <c r="AJ54">
        <f t="shared" si="39"/>
        <v>-7.9464430522811824</v>
      </c>
      <c r="AK54">
        <f t="shared" si="61"/>
        <v>-5.8686996201123902</v>
      </c>
      <c r="AL54">
        <f t="shared" si="40"/>
        <v>-102.81817444450057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-0.44822346827760068</v>
      </c>
      <c r="AR54">
        <f t="shared" si="45"/>
        <v>-0.44823270781987062</v>
      </c>
      <c r="AS54">
        <f t="shared" si="46"/>
        <v>-4.0019487156129165E-2</v>
      </c>
      <c r="AT54">
        <f t="shared" si="47"/>
        <v>-2.9555657484117513E-2</v>
      </c>
      <c r="AU54">
        <f t="shared" si="48"/>
        <v>-0.51780785246011729</v>
      </c>
      <c r="AW54">
        <v>51</v>
      </c>
      <c r="AX54">
        <f>IF(Z54&gt;0, (R54*SUMPRODUCT(K54:$K$98, X54:$X$98)-K54*$AZ$3)/Z54, 0)</f>
        <v>-517076.73932988528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250000</v>
      </c>
      <c r="S55">
        <f t="shared" si="32"/>
        <v>-2200505.8837305629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-75.892122949324389</v>
      </c>
      <c r="AC55">
        <f t="shared" si="33"/>
        <v>-68.144054363421276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-28.584081200887308</v>
      </c>
      <c r="AI55">
        <f t="shared" si="38"/>
        <v>-28.584468294003415</v>
      </c>
      <c r="AJ55">
        <f t="shared" si="39"/>
        <v>-7.7480685859031126</v>
      </c>
      <c r="AK55">
        <f t="shared" si="61"/>
        <v>-5.3124486064527074</v>
      </c>
      <c r="AL55">
        <f t="shared" si="40"/>
        <v>-41.644985486359232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-0.12853013324894799</v>
      </c>
      <c r="AR55">
        <f t="shared" si="45"/>
        <v>-0.12853187383768491</v>
      </c>
      <c r="AS55">
        <f t="shared" si="46"/>
        <v>-3.4839681596524487E-2</v>
      </c>
      <c r="AT55">
        <f t="shared" si="47"/>
        <v>-2.3887761949275416E-2</v>
      </c>
      <c r="AU55">
        <f t="shared" si="48"/>
        <v>-0.18725931738348478</v>
      </c>
      <c r="AW55">
        <v>52</v>
      </c>
      <c r="AX55">
        <f>IF(Z55&gt;0, (R55*SUMPRODUCT(K55:$K$98, X55:$X$98)-K55*$AZ$3)/Z55, 0)</f>
        <v>-2200505.8837305629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250000</v>
      </c>
      <c r="S56">
        <f t="shared" si="32"/>
        <v>-9434068.3547272831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-68.144054363421276</v>
      </c>
      <c r="AC56">
        <f t="shared" si="33"/>
        <v>-60.954466591151721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-6.0491684989730663</v>
      </c>
      <c r="AI56">
        <f t="shared" si="38"/>
        <v>-6.0492492627330625</v>
      </c>
      <c r="AJ56">
        <f t="shared" si="39"/>
        <v>-7.1895877722695545</v>
      </c>
      <c r="AK56">
        <f t="shared" si="61"/>
        <v>-4.7700838054394898</v>
      </c>
      <c r="AL56">
        <f t="shared" si="40"/>
        <v>-18.008920840442109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-2.428613361733575E-2</v>
      </c>
      <c r="AR56">
        <f t="shared" si="45"/>
        <v>-2.4286457866770535E-2</v>
      </c>
      <c r="AS56">
        <f t="shared" si="46"/>
        <v>-2.8864676082430797E-2</v>
      </c>
      <c r="AT56">
        <f t="shared" si="47"/>
        <v>-1.9150878783498842E-2</v>
      </c>
      <c r="AU56">
        <f t="shared" si="48"/>
        <v>-7.2302012732700177E-2</v>
      </c>
      <c r="AW56">
        <v>53</v>
      </c>
      <c r="AX56">
        <f>IF(Z56&gt;0, (R56*SUMPRODUCT(K56:$K$98, X56:$X$98)-K56*$AZ$3)/Z56, 0)</f>
        <v>-9434068.3547272831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250000</v>
      </c>
      <c r="S57">
        <f t="shared" si="32"/>
        <v>-40884870.322654583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-60.954466591151721</v>
      </c>
      <c r="AC57">
        <f t="shared" si="33"/>
        <v>-54.44471888055611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-1.2662076162845142</v>
      </c>
      <c r="AI57">
        <f t="shared" si="38"/>
        <v>-1.2662242620260962</v>
      </c>
      <c r="AJ57">
        <f t="shared" si="39"/>
        <v>-6.5097477105956116</v>
      </c>
      <c r="AK57">
        <f t="shared" si="61"/>
        <v>-4.2668126613806212</v>
      </c>
      <c r="AL57">
        <f t="shared" si="40"/>
        <v>-12.042784634002329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-4.5388893651833505E-3</v>
      </c>
      <c r="AR57">
        <f t="shared" si="45"/>
        <v>-4.5389490340547673E-3</v>
      </c>
      <c r="AS57">
        <f t="shared" si="46"/>
        <v>-2.3335055226053808E-2</v>
      </c>
      <c r="AT57">
        <f t="shared" si="47"/>
        <v>-1.5294956658686326E-2</v>
      </c>
      <c r="AU57">
        <f t="shared" si="48"/>
        <v>-4.3168960918794901E-2</v>
      </c>
      <c r="AW57">
        <v>54</v>
      </c>
      <c r="AX57">
        <f>IF(Z57&gt;0, (R57*SUMPRODUCT(K57:$K$98, X57:$X$98)-K57*$AZ$3)/Z57, 0)</f>
        <v>-40884870.322654583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250000</v>
      </c>
      <c r="S58">
        <f t="shared" si="32"/>
        <v>-179566579.26285383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-54.44471888055611</v>
      </c>
      <c r="AC58">
        <f t="shared" si="33"/>
        <v>-48.615298980445445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-0.26190145837043549</v>
      </c>
      <c r="AI58">
        <f t="shared" si="38"/>
        <v>-0.26190484258168323</v>
      </c>
      <c r="AJ58">
        <f t="shared" si="39"/>
        <v>-5.8294199001106648</v>
      </c>
      <c r="AK58">
        <f t="shared" si="61"/>
        <v>-3.8111303216389278</v>
      </c>
      <c r="AL58">
        <f t="shared" si="40"/>
        <v>-9.9024550643312761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-8.3823264336984292E-4</v>
      </c>
      <c r="AR58">
        <f t="shared" si="45"/>
        <v>-8.3824347475794424E-4</v>
      </c>
      <c r="AS58">
        <f t="shared" si="46"/>
        <v>-1.8657437352911383E-2</v>
      </c>
      <c r="AT58">
        <f t="shared" si="47"/>
        <v>-1.2197770350770141E-2</v>
      </c>
      <c r="AU58">
        <f t="shared" si="48"/>
        <v>-3.1693451178439469E-2</v>
      </c>
      <c r="AW58">
        <v>55</v>
      </c>
      <c r="AX58">
        <f>IF(Z58&gt;0, (R58*SUMPRODUCT(K58:$K$98, X58:$X$98)-K58*$AZ$3)/Z58, 0)</f>
        <v>-179566579.26285383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250000</v>
      </c>
      <c r="S59">
        <f t="shared" si="32"/>
        <v>-800786440.34390426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-48.615298980445445</v>
      </c>
      <c r="AC59">
        <f t="shared" si="33"/>
        <v>-43.407245436771092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-5.3455940257146069E-2</v>
      </c>
      <c r="AI59">
        <f t="shared" si="38"/>
        <v>-5.345661782926845E-2</v>
      </c>
      <c r="AJ59">
        <f t="shared" si="39"/>
        <v>-5.2080535436743531</v>
      </c>
      <c r="AK59">
        <f t="shared" si="61"/>
        <v>-3.4030709286311813</v>
      </c>
      <c r="AL59">
        <f t="shared" si="40"/>
        <v>-8.6645810901348028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-1.5275822490222376E-4</v>
      </c>
      <c r="AR59">
        <f t="shared" si="45"/>
        <v>-1.5276016116438958E-4</v>
      </c>
      <c r="AS59">
        <f t="shared" si="46"/>
        <v>-1.488278029907213E-2</v>
      </c>
      <c r="AT59">
        <f t="shared" si="47"/>
        <v>-9.7247765500592335E-3</v>
      </c>
      <c r="AU59">
        <f t="shared" si="48"/>
        <v>-2.4760317010295754E-2</v>
      </c>
      <c r="AW59">
        <v>56</v>
      </c>
      <c r="AX59">
        <f>IF(Z59&gt;0, (R59*SUMPRODUCT(K59:$K$98, X59:$X$98)-K59*$AZ$3)/Z59, 0)</f>
        <v>-800786440.34390426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250000</v>
      </c>
      <c r="S60">
        <f t="shared" si="32"/>
        <v>-3626732555.111711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-43.407245436771092</v>
      </c>
      <c r="AC60">
        <f t="shared" si="33"/>
        <v>-38.756601966140892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-1.0744335799529454E-2</v>
      </c>
      <c r="AI60">
        <f t="shared" si="38"/>
        <v>-1.0744469379140637E-2</v>
      </c>
      <c r="AJ60">
        <f t="shared" si="39"/>
        <v>-4.6506434706302002</v>
      </c>
      <c r="AK60">
        <f t="shared" si="61"/>
        <v>-3.0385071805739767</v>
      </c>
      <c r="AL60">
        <f t="shared" si="40"/>
        <v>-7.6998951205833173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-2.7413859375761545E-5</v>
      </c>
      <c r="AR60">
        <f t="shared" si="45"/>
        <v>-2.7414200200242908E-5</v>
      </c>
      <c r="AS60">
        <f t="shared" si="46"/>
        <v>-1.1865981154111306E-2</v>
      </c>
      <c r="AT60">
        <f t="shared" si="47"/>
        <v>-7.7526624367180224E-3</v>
      </c>
      <c r="AU60">
        <f t="shared" si="48"/>
        <v>-1.964605779102957E-2</v>
      </c>
      <c r="AW60">
        <v>57</v>
      </c>
      <c r="AX60">
        <f>IF(Z60&gt;0, (R60*SUMPRODUCT(K60:$K$98, X60:$X$98)-K60*$AZ$3)/Z60, 0)</f>
        <v>-3626732555.111711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250000</v>
      </c>
      <c r="S61">
        <f t="shared" si="32"/>
        <v>-16706365407.495394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-38.756601966140892</v>
      </c>
      <c r="AC61">
        <f t="shared" si="33"/>
        <v>-34.604132747093928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-2.127047738732383E-3</v>
      </c>
      <c r="AI61">
        <f t="shared" si="38"/>
        <v>-2.1270736301605177E-3</v>
      </c>
      <c r="AJ61">
        <f t="shared" si="39"/>
        <v>-4.1524692190469636</v>
      </c>
      <c r="AK61">
        <f t="shared" si="61"/>
        <v>-2.7129621376298627</v>
      </c>
      <c r="AL61">
        <f t="shared" si="40"/>
        <v>-6.8675584303069872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-4.8456252308122166E-6</v>
      </c>
      <c r="AR61">
        <f t="shared" si="45"/>
        <v>-4.8456842140475928E-6</v>
      </c>
      <c r="AS61">
        <f t="shared" si="46"/>
        <v>-9.4597357885236703E-3</v>
      </c>
      <c r="AT61">
        <f t="shared" si="47"/>
        <v>-6.1803962106519918E-3</v>
      </c>
      <c r="AU61">
        <f t="shared" si="48"/>
        <v>-1.564497768338971E-2</v>
      </c>
      <c r="AW61">
        <v>58</v>
      </c>
      <c r="AX61">
        <f>IF(Z61&gt;0, (R61*SUMPRODUCT(K61:$K$98, X61:$X$98)-K61*$AZ$3)/Z61, 0)</f>
        <v>-16706365407.495394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250000</v>
      </c>
      <c r="S62">
        <f t="shared" si="32"/>
        <v>-78362062245.486588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-34.604132747093928</v>
      </c>
      <c r="AC62">
        <f t="shared" si="33"/>
        <v>-30.896551313338495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-4.1408041293715452E-4</v>
      </c>
      <c r="AI62">
        <f t="shared" si="38"/>
        <v>-4.1408534143036094E-4</v>
      </c>
      <c r="AJ62">
        <f t="shared" si="39"/>
        <v>-3.7075814337554327</v>
      </c>
      <c r="AK62">
        <f t="shared" si="61"/>
        <v>-2.4222892922965751</v>
      </c>
      <c r="AL62">
        <f t="shared" si="40"/>
        <v>-6.1302848113934383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-8.4224656785038191E-7</v>
      </c>
      <c r="AR62">
        <f t="shared" si="45"/>
        <v>-8.4225659248897407E-7</v>
      </c>
      <c r="AS62">
        <f t="shared" si="46"/>
        <v>-7.5412833837186282E-3</v>
      </c>
      <c r="AT62">
        <f t="shared" si="47"/>
        <v>-4.9269774155851201E-3</v>
      </c>
      <c r="AU62">
        <f t="shared" si="48"/>
        <v>-1.2469103055896238E-2</v>
      </c>
      <c r="AW62">
        <v>59</v>
      </c>
      <c r="AX62">
        <f>IF(Z62&gt;0, (R62*SUMPRODUCT(K62:$K$98, X62:$X$98)-K62*$AZ$3)/Z62, 0)</f>
        <v>-78362062245.486588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250000</v>
      </c>
      <c r="S63">
        <f t="shared" si="32"/>
        <v>-374628285159.24146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-30.896551313338495</v>
      </c>
      <c r="AC63">
        <f t="shared" si="33"/>
        <v>-27.586207263280894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-7.9175112863117425E-5</v>
      </c>
      <c r="AI63">
        <f t="shared" si="38"/>
        <v>-7.9176033315748613E-5</v>
      </c>
      <c r="AJ63">
        <f t="shared" si="39"/>
        <v>-3.3103440500576014</v>
      </c>
      <c r="AK63">
        <f t="shared" si="61"/>
        <v>-2.1627585919336947</v>
      </c>
      <c r="AL63">
        <f t="shared" si="40"/>
        <v>-5.4731818180246119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-1.4378885672384426E-7</v>
      </c>
      <c r="AR63">
        <f t="shared" si="45"/>
        <v>-1.4379052834547787E-7</v>
      </c>
      <c r="AS63">
        <f t="shared" si="46"/>
        <v>-6.0118712699946909E-3</v>
      </c>
      <c r="AT63">
        <f t="shared" si="47"/>
        <v>-3.9277567667185855E-3</v>
      </c>
      <c r="AU63">
        <f t="shared" si="48"/>
        <v>-9.9397718272416224E-3</v>
      </c>
      <c r="AW63">
        <v>60</v>
      </c>
      <c r="AX63">
        <f>IF(Z63&gt;0, (R63*SUMPRODUCT(K63:$K$98, X63:$X$98)-K63*$AZ$3)/Z63, 0)</f>
        <v>-374628285159.24146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250000</v>
      </c>
      <c r="S64">
        <f t="shared" si="32"/>
        <v>-1828725358213.6628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-27.586207263280894</v>
      </c>
      <c r="AC64">
        <f t="shared" si="33"/>
        <v>-24.630542324655316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-1.4857788588592323E-5</v>
      </c>
      <c r="AI64">
        <f t="shared" si="38"/>
        <v>-1.4857956947267767E-5</v>
      </c>
      <c r="AJ64">
        <f t="shared" si="39"/>
        <v>-2.9556649386255778</v>
      </c>
      <c r="AK64">
        <f t="shared" si="61"/>
        <v>-1.9310345084296627</v>
      </c>
      <c r="AL64">
        <f t="shared" si="40"/>
        <v>-4.8867143050121875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-2.4091990946923654E-8</v>
      </c>
      <c r="AR64">
        <f t="shared" si="45"/>
        <v>-2.4092263941498885E-8</v>
      </c>
      <c r="AS64">
        <f t="shared" si="46"/>
        <v>-4.7926279552920701E-3</v>
      </c>
      <c r="AT64">
        <f t="shared" si="47"/>
        <v>-3.131183730195497E-3</v>
      </c>
      <c r="AU64">
        <f t="shared" si="48"/>
        <v>-7.9238357777515079E-3</v>
      </c>
      <c r="AW64">
        <v>61</v>
      </c>
      <c r="AX64">
        <f>IF(Z64&gt;0, (R64*SUMPRODUCT(K64:$K$98, X64:$X$98)-K64*$AZ$3)/Z64, 0)</f>
        <v>-1828725358213.6628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250000</v>
      </c>
      <c r="S65">
        <f t="shared" si="32"/>
        <v>-9124476618360.248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-24.630542324655316</v>
      </c>
      <c r="AC65">
        <f t="shared" si="33"/>
        <v>-21.991555668020133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-2.7309588393184557E-6</v>
      </c>
      <c r="AI65">
        <f t="shared" si="38"/>
        <v>-2.7309889664651784E-6</v>
      </c>
      <c r="AJ65">
        <f t="shared" si="39"/>
        <v>-2.6389866566351827</v>
      </c>
      <c r="AK65">
        <f t="shared" si="61"/>
        <v>-1.7241379627258724</v>
      </c>
      <c r="AL65">
        <f t="shared" si="40"/>
        <v>-4.3631273503500214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-3.953808663632822E-9</v>
      </c>
      <c r="AR65">
        <f t="shared" si="45"/>
        <v>-3.9538522809045317E-9</v>
      </c>
      <c r="AS65">
        <f t="shared" si="46"/>
        <v>-3.8206538143282839E-3</v>
      </c>
      <c r="AT65">
        <f t="shared" si="47"/>
        <v>-2.4961605118973677E-3</v>
      </c>
      <c r="AU65">
        <f t="shared" si="48"/>
        <v>-6.3168182800779323E-3</v>
      </c>
      <c r="AW65">
        <v>62</v>
      </c>
      <c r="AX65">
        <f>IF(Z65&gt;0, (R65*SUMPRODUCT(K65:$K$98, X65:$X$98)-K65*$AZ$3)/Z65, 0)</f>
        <v>-9124476618360.248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250000</v>
      </c>
      <c r="S66">
        <f t="shared" si="32"/>
        <v>-46620200014638.023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-21.991555668020133</v>
      </c>
      <c r="AC66">
        <f t="shared" si="33"/>
        <v>-19.635317564181825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-4.9122346112431567E-7</v>
      </c>
      <c r="AI66">
        <f t="shared" si="38"/>
        <v>-4.9122872582651502E-7</v>
      </c>
      <c r="AJ66">
        <f t="shared" si="39"/>
        <v>-2.356238103838308</v>
      </c>
      <c r="AK66">
        <f t="shared" si="61"/>
        <v>-1.5394088967614095</v>
      </c>
      <c r="AL66">
        <f t="shared" si="40"/>
        <v>-3.8956474918284432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-6.3498223081242332E-10</v>
      </c>
      <c r="AR66">
        <f t="shared" si="45"/>
        <v>-6.3498903625355483E-10</v>
      </c>
      <c r="AS66">
        <f t="shared" si="46"/>
        <v>-3.0458018517194605E-3</v>
      </c>
      <c r="AT66">
        <f t="shared" si="47"/>
        <v>-1.9899238793699889E-3</v>
      </c>
      <c r="AU66">
        <f t="shared" si="48"/>
        <v>-5.035726366078486E-3</v>
      </c>
      <c r="AW66">
        <v>63</v>
      </c>
      <c r="AX66">
        <f>IF(Z66&gt;0, (R66*SUMPRODUCT(K66:$K$98, X66:$X$98)-K66*$AZ$3)/Z66, 0)</f>
        <v>-46620200014638.023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-244413069066940.81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-19.635317564181825</v>
      </c>
      <c r="AC67">
        <f t="shared" ref="AC67:AC89" si="64">S67*Z67</f>
        <v>-17.531533540002417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-8.6308824387012668E-8</v>
      </c>
      <c r="AI67">
        <f t="shared" ref="AI67:AI89" si="69">SUM(AE67:AH67)</f>
        <v>-8.630972100097069E-8</v>
      </c>
      <c r="AJ67">
        <f t="shared" ref="AJ67:AJ89" si="70">AB67-AC67</f>
        <v>-2.1037840241794079</v>
      </c>
      <c r="AK67">
        <f t="shared" si="61"/>
        <v>-1.3744722294927278</v>
      </c>
      <c r="AL67">
        <f t="shared" ref="AL67:AL89" si="71">SUM(AI67:AK67)</f>
        <v>-3.4782563399818569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-9.9613832649724917E-11</v>
      </c>
      <c r="AR67">
        <f t="shared" ref="AR67:AR89" si="76">AI67*$K67</f>
        <v>-9.9614867481949783E-11</v>
      </c>
      <c r="AS67">
        <f t="shared" ref="AS67:AS89" si="77">AJ67*$K67</f>
        <v>-2.4280945917658316E-3</v>
      </c>
      <c r="AT67">
        <f t="shared" ref="AT67:AT89" si="78">AK67*$K67</f>
        <v>-1.5863551337050236E-3</v>
      </c>
      <c r="AU67">
        <f t="shared" ref="AU67:AU89" si="79">AL67*$K67</f>
        <v>-4.0144498250857226E-3</v>
      </c>
      <c r="AW67">
        <v>64</v>
      </c>
      <c r="AX67">
        <f>IF(Z67&gt;0, (R67*SUMPRODUCT(K67:$K$98, X67:$X$98)-K67*$AZ$3)/Z67, 0)</f>
        <v>-244413069066940.81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250000</v>
      </c>
      <c r="S68">
        <f t="shared" si="63"/>
        <v>-1316343565930907.5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-17.531533540002417</v>
      </c>
      <c r="AC68">
        <f t="shared" si="64"/>
        <v>-15.653154946517752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-1.478010882527681E-8</v>
      </c>
      <c r="AI68">
        <f t="shared" si="69"/>
        <v>-1.4780257467653996E-8</v>
      </c>
      <c r="AJ68">
        <f t="shared" si="70"/>
        <v>-1.8783785934846655</v>
      </c>
      <c r="AK68">
        <f t="shared" si="61"/>
        <v>-1.2272073478001693</v>
      </c>
      <c r="AL68">
        <f t="shared" si="71"/>
        <v>-3.1055859560650925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-1.5230847084815575E-11</v>
      </c>
      <c r="AR68">
        <f t="shared" si="76"/>
        <v>-1.5231000260231532E-11</v>
      </c>
      <c r="AS68">
        <f t="shared" si="77"/>
        <v>-1.9356621431520539E-3</v>
      </c>
      <c r="AT68">
        <f t="shared" si="78"/>
        <v>-1.2646326002512635E-3</v>
      </c>
      <c r="AU68">
        <f t="shared" si="79"/>
        <v>-3.2002947586343179E-3</v>
      </c>
      <c r="AW68">
        <v>65</v>
      </c>
      <c r="AX68">
        <f>IF(Z68&gt;0, (R68*SUMPRODUCT(K68:$K$98, X68:$X$98)-K68*$AZ$3)/Z68, 0)</f>
        <v>-1316343565930907.5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250000</v>
      </c>
      <c r="S69">
        <f t="shared" si="63"/>
        <v>-7297625854956526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-15.653154946517752</v>
      </c>
      <c r="AC69">
        <f t="shared" si="64"/>
        <v>-13.976031202261307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-2.464332149053292E-9</v>
      </c>
      <c r="AI69">
        <f t="shared" si="69"/>
        <v>-2.4643560883992518E-9</v>
      </c>
      <c r="AJ69">
        <f t="shared" si="70"/>
        <v>-1.6771237442564448</v>
      </c>
      <c r="AK69">
        <f t="shared" si="61"/>
        <v>-1.0957208462562427</v>
      </c>
      <c r="AL69">
        <f t="shared" si="71"/>
        <v>-2.7728445929770436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-2.2673974101256971E-12</v>
      </c>
      <c r="AR69">
        <f t="shared" si="76"/>
        <v>-2.2674194363817965E-12</v>
      </c>
      <c r="AS69">
        <f t="shared" si="77"/>
        <v>-1.5430980095959216E-3</v>
      </c>
      <c r="AT69">
        <f t="shared" si="78"/>
        <v>-1.0081573662773389E-3</v>
      </c>
      <c r="AU69">
        <f t="shared" si="79"/>
        <v>-2.5512553781406803E-3</v>
      </c>
      <c r="AW69">
        <v>66</v>
      </c>
      <c r="AX69">
        <f>IF(Z69&gt;0, (R69*SUMPRODUCT(K69:$K$98, X69:$X$98)-K69*$AZ$3)/Z69, 0)</f>
        <v>-7297625854956526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250000</v>
      </c>
      <c r="S70">
        <f t="shared" si="63"/>
        <v>-4.1689304172784048E+16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-13.976031202261307</v>
      </c>
      <c r="AC70">
        <f t="shared" si="64"/>
        <v>-12.478599287735291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-3.9916810994182753E-10</v>
      </c>
      <c r="AI70">
        <f t="shared" si="69"/>
        <v>-3.991718514888308E-10</v>
      </c>
      <c r="AJ70">
        <f t="shared" si="70"/>
        <v>-1.4974319145260164</v>
      </c>
      <c r="AK70">
        <f t="shared" si="61"/>
        <v>-0.97832218415829164</v>
      </c>
      <c r="AL70">
        <f t="shared" si="71"/>
        <v>-2.4757540990834799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-3.2791872631791571E-13</v>
      </c>
      <c r="AR70">
        <f t="shared" si="76"/>
        <v>-3.2792180001868791E-13</v>
      </c>
      <c r="AS70">
        <f t="shared" si="77"/>
        <v>-1.2301482857203451E-3</v>
      </c>
      <c r="AT70">
        <f t="shared" si="78"/>
        <v>-8.0369688000502199E-4</v>
      </c>
      <c r="AU70">
        <f t="shared" si="79"/>
        <v>-2.0338451660532886E-3</v>
      </c>
      <c r="AW70">
        <v>67</v>
      </c>
      <c r="AX70">
        <f>IF(Z70&gt;0, (R70*SUMPRODUCT(K70:$K$98, X70:$X$98)-K70*$AZ$3)/Z70, 0)</f>
        <v>-4.1689304172784048E+16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250000</v>
      </c>
      <c r="S71">
        <f t="shared" si="63"/>
        <v>-2.4551509410570723E+17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-12.478599287735291</v>
      </c>
      <c r="AC71">
        <f t="shared" si="64"/>
        <v>-11.141606506906799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-6.2737496725821917E-11</v>
      </c>
      <c r="AI71">
        <f t="shared" si="69"/>
        <v>-6.2738063982518884E-11</v>
      </c>
      <c r="AJ71">
        <f t="shared" si="70"/>
        <v>-1.336992780828492</v>
      </c>
      <c r="AK71">
        <f t="shared" si="61"/>
        <v>-0.87350195014147047</v>
      </c>
      <c r="AL71">
        <f t="shared" si="71"/>
        <v>-2.2104947310327008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-4.6017131598889708E-14</v>
      </c>
      <c r="AR71">
        <f t="shared" si="76"/>
        <v>-4.6017547674242359E-14</v>
      </c>
      <c r="AS71">
        <f t="shared" si="77"/>
        <v>-9.806666818573831E-4</v>
      </c>
      <c r="AT71">
        <f t="shared" si="78"/>
        <v>-6.4070223214696229E-4</v>
      </c>
      <c r="AU71">
        <f t="shared" si="79"/>
        <v>-1.6213689140503632E-3</v>
      </c>
      <c r="AW71">
        <v>68</v>
      </c>
      <c r="AX71">
        <f>IF(Z71&gt;0, (R71*SUMPRODUCT(K71:$K$98, X71:$X$98)-K71*$AZ$3)/Z71, 0)</f>
        <v>-2.4551509410570723E+17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250000</v>
      </c>
      <c r="S72">
        <f t="shared" si="63"/>
        <v>-1.4930963824578637E+18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-11.141606506906799</v>
      </c>
      <c r="AC72">
        <f t="shared" si="64"/>
        <v>-9.9478629525953934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-9.5660394656106418E-12</v>
      </c>
      <c r="AI72">
        <f t="shared" si="69"/>
        <v>-9.5661227477673523E-12</v>
      </c>
      <c r="AJ72">
        <f t="shared" si="70"/>
        <v>-1.1937435543114052</v>
      </c>
      <c r="AK72">
        <f t="shared" ref="AK72:AK89" si="92">G72*SUM(AB72:AB72, AE72:AF72)</f>
        <v>-0.77991245548347599</v>
      </c>
      <c r="AL72">
        <f t="shared" si="71"/>
        <v>-1.9736560098044473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-6.2647897979486428E-15</v>
      </c>
      <c r="AR72">
        <f t="shared" si="76"/>
        <v>-6.2648443393508174E-15</v>
      </c>
      <c r="AS72">
        <f t="shared" si="77"/>
        <v>-7.817814746951449E-4</v>
      </c>
      <c r="AT72">
        <f t="shared" si="78"/>
        <v>-5.107638968008441E-4</v>
      </c>
      <c r="AU72">
        <f t="shared" si="79"/>
        <v>-1.2925453715022539E-3</v>
      </c>
      <c r="AW72">
        <v>69</v>
      </c>
      <c r="AX72">
        <f>IF(Z72&gt;0, (R72*SUMPRODUCT(K72:$K$98, X72:$X$98)-K72*$AZ$3)/Z72, 0)</f>
        <v>-1.4930963824578637E+18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250000</v>
      </c>
      <c r="S73">
        <f t="shared" si="63"/>
        <v>-9.392338647380222E+18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-9.9478629525953934</v>
      </c>
      <c r="AC73">
        <f t="shared" si="64"/>
        <v>-8.8820204933887492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-1.4125700651433681E-12</v>
      </c>
      <c r="AI73">
        <f t="shared" si="69"/>
        <v>-1.4125818859752542E-12</v>
      </c>
      <c r="AJ73">
        <f t="shared" si="70"/>
        <v>-1.0658424592066442</v>
      </c>
      <c r="AK73">
        <f t="shared" si="92"/>
        <v>-0.69635040668167758</v>
      </c>
      <c r="AL73">
        <f t="shared" si="71"/>
        <v>-1.7621928658897343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-8.2597387545612143E-16</v>
      </c>
      <c r="AR73">
        <f t="shared" si="76"/>
        <v>-8.2598078746605642E-16</v>
      </c>
      <c r="AS73">
        <f t="shared" si="77"/>
        <v>-6.232314052097964E-4</v>
      </c>
      <c r="AT73">
        <f t="shared" si="78"/>
        <v>-4.0717785140373559E-4</v>
      </c>
      <c r="AU73">
        <f t="shared" si="79"/>
        <v>-1.0304092566143579E-3</v>
      </c>
      <c r="AW73">
        <v>70</v>
      </c>
      <c r="AX73">
        <f>IF(Z73&gt;0, (R73*SUMPRODUCT(K73:$K$98, X73:$X$98)-K73*$AZ$3)/Z73, 0)</f>
        <v>-9.392338647380222E+18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250000</v>
      </c>
      <c r="S74">
        <f t="shared" si="63"/>
        <v>-6.1209011106498494E+19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-8.8820204933887492</v>
      </c>
      <c r="AC74">
        <f t="shared" si="64"/>
        <v>-7.9303754405256699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-2.0166191602663041E-13</v>
      </c>
      <c r="AI74">
        <f t="shared" si="69"/>
        <v>-2.0166353555439624E-13</v>
      </c>
      <c r="AJ74">
        <f t="shared" si="70"/>
        <v>-0.95164505286307932</v>
      </c>
      <c r="AK74">
        <f t="shared" si="92"/>
        <v>-0.62174143453721253</v>
      </c>
      <c r="AL74">
        <f t="shared" si="71"/>
        <v>-1.5733864874004935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-1.0528395219278984E-16</v>
      </c>
      <c r="AR74">
        <f t="shared" si="76"/>
        <v>-1.0528479771824766E-16</v>
      </c>
      <c r="AS74">
        <f t="shared" si="77"/>
        <v>-4.9683626053077096E-4</v>
      </c>
      <c r="AT74">
        <f t="shared" si="78"/>
        <v>-3.2459969021343742E-4</v>
      </c>
      <c r="AU74">
        <f t="shared" si="79"/>
        <v>-8.214359507443136E-4</v>
      </c>
      <c r="AW74">
        <v>71</v>
      </c>
      <c r="AX74">
        <f>IF(Z74&gt;0, (R74*SUMPRODUCT(K74:$K$98, X74:$X$98)-K74*$AZ$3)/Z74, 0)</f>
        <v>-6.1209011106498494E+19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250000</v>
      </c>
      <c r="S75">
        <f t="shared" si="63"/>
        <v>-4.138524867637497E+20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-7.9303754405256699</v>
      </c>
      <c r="AC75">
        <f t="shared" si="64"/>
        <v>-7.0806923576122056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-2.7789345298828278E-14</v>
      </c>
      <c r="AI75">
        <f t="shared" si="69"/>
        <v>-2.7789559164051518E-14</v>
      </c>
      <c r="AJ75">
        <f t="shared" si="70"/>
        <v>-0.84968308291346428</v>
      </c>
      <c r="AK75">
        <f t="shared" si="92"/>
        <v>-0.55512628083679694</v>
      </c>
      <c r="AL75">
        <f t="shared" si="71"/>
        <v>-1.404809363750289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-1.2953841612901354E-17</v>
      </c>
      <c r="AR75">
        <f t="shared" si="76"/>
        <v>-1.2953941304930747E-17</v>
      </c>
      <c r="AS75">
        <f t="shared" si="77"/>
        <v>-3.9607482504047458E-4</v>
      </c>
      <c r="AT75">
        <f t="shared" si="78"/>
        <v>-2.587688856931102E-4</v>
      </c>
      <c r="AU75">
        <f t="shared" si="79"/>
        <v>-6.5484371073359774E-4</v>
      </c>
      <c r="AW75">
        <v>72</v>
      </c>
      <c r="AX75">
        <f>IF(Z75&gt;0, (R75*SUMPRODUCT(K75:$K$98, X75:$X$98)-K75*$AZ$3)/Z75, 0)</f>
        <v>-4.138524867637497E+20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250000</v>
      </c>
      <c r="S76">
        <f t="shared" si="63"/>
        <v>-2.9078060716354206E+21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-7.0806923576122056</v>
      </c>
      <c r="AC76">
        <f t="shared" si="64"/>
        <v>-6.3220467478680407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-3.6909904658960951E-15</v>
      </c>
      <c r="AI76">
        <f t="shared" si="69"/>
        <v>-3.6910176429438082E-15</v>
      </c>
      <c r="AJ76">
        <f t="shared" si="70"/>
        <v>-0.75864560974416495</v>
      </c>
      <c r="AK76">
        <f t="shared" si="92"/>
        <v>-0.49564846503285442</v>
      </c>
      <c r="AL76">
        <f t="shared" si="71"/>
        <v>-1.254294074777023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-1.5361908293513619E-18</v>
      </c>
      <c r="AR76">
        <f t="shared" si="76"/>
        <v>-1.5362021404430193E-18</v>
      </c>
      <c r="AS76">
        <f t="shared" si="77"/>
        <v>-3.1574842557435812E-4</v>
      </c>
      <c r="AT76">
        <f t="shared" si="78"/>
        <v>-2.0628897137524727E-4</v>
      </c>
      <c r="AU76">
        <f t="shared" si="79"/>
        <v>-5.2203739694960691E-4</v>
      </c>
      <c r="AW76">
        <v>73</v>
      </c>
      <c r="AX76">
        <f>IF(Z76&gt;0, (R76*SUMPRODUCT(K76:$K$98, X76:$X$98)-K76*$AZ$3)/Z76, 0)</f>
        <v>-2.9078060716354206E+21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250000</v>
      </c>
      <c r="S77">
        <f t="shared" si="63"/>
        <v>-2.1270023518211222E+22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-6.3220467478680407</v>
      </c>
      <c r="AC77">
        <f t="shared" si="64"/>
        <v>-5.6446845963107499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-4.7176000692513438E-16</v>
      </c>
      <c r="AI77">
        <f t="shared" si="69"/>
        <v>-4.717633242020238E-16</v>
      </c>
      <c r="AJ77">
        <f t="shared" si="70"/>
        <v>-0.67736215155729074</v>
      </c>
      <c r="AK77">
        <f t="shared" si="92"/>
        <v>-0.44254327235076291</v>
      </c>
      <c r="AL77">
        <f t="shared" si="71"/>
        <v>-1.1199054239080541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-1.7530945646793569E-19</v>
      </c>
      <c r="AR77">
        <f t="shared" si="76"/>
        <v>-1.7531068919220205E-19</v>
      </c>
      <c r="AS77">
        <f t="shared" si="77"/>
        <v>-2.5171271171425249E-4</v>
      </c>
      <c r="AT77">
        <f t="shared" si="78"/>
        <v>-1.6445230498664482E-4</v>
      </c>
      <c r="AU77">
        <f t="shared" si="79"/>
        <v>-4.1616501670089753E-4</v>
      </c>
      <c r="AW77">
        <v>74</v>
      </c>
      <c r="AX77">
        <f>IF(Z77&gt;0, (R77*SUMPRODUCT(K77:$K$98, X77:$X$98)-K77*$AZ$3)/Z77, 0)</f>
        <v>-2.1270023518211222E+22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250000</v>
      </c>
      <c r="S78">
        <f t="shared" si="63"/>
        <v>-1.6226034495636658E+23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-5.6446845963107499</v>
      </c>
      <c r="AC78">
        <f t="shared" si="64"/>
        <v>-5.0398969609917401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-5.7916942747698721E-17</v>
      </c>
      <c r="AI78">
        <f t="shared" si="69"/>
        <v>-5.7917331004681835E-17</v>
      </c>
      <c r="AJ78">
        <f t="shared" si="70"/>
        <v>-0.60478763531900981</v>
      </c>
      <c r="AK78">
        <f t="shared" si="92"/>
        <v>-0.39512792174175254</v>
      </c>
      <c r="AL78">
        <f t="shared" si="71"/>
        <v>-0.99991555706076252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-1.9216391060561951E-20</v>
      </c>
      <c r="AR78">
        <f t="shared" si="76"/>
        <v>-1.9216519881208647E-20</v>
      </c>
      <c r="AS78">
        <f t="shared" si="77"/>
        <v>-2.0066383268036716E-4</v>
      </c>
      <c r="AT78">
        <f t="shared" si="78"/>
        <v>-1.3110037068450638E-4</v>
      </c>
      <c r="AU78">
        <f t="shared" si="79"/>
        <v>-3.3176420336487357E-4</v>
      </c>
      <c r="AW78">
        <v>75</v>
      </c>
      <c r="AX78">
        <f>IF(Z78&gt;0, (R78*SUMPRODUCT(K78:$K$98, X78:$X$98)-K78*$AZ$3)/Z78, 0)</f>
        <v>-1.6226034495636658E+23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250000</v>
      </c>
      <c r="S79">
        <f t="shared" si="63"/>
        <v>-1.293041435633394E+24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-5.0398969609917401</v>
      </c>
      <c r="AC79">
        <f t="shared" si="64"/>
        <v>-4.4999080008854824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-6.8174643289722261E-18</v>
      </c>
      <c r="AI79">
        <f t="shared" si="69"/>
        <v>-6.817507830169064E-18</v>
      </c>
      <c r="AJ79">
        <f t="shared" si="70"/>
        <v>-0.53998896010625774</v>
      </c>
      <c r="AK79">
        <f t="shared" si="92"/>
        <v>-0.35279278726942181</v>
      </c>
      <c r="AL79">
        <f t="shared" si="71"/>
        <v>-0.89278174737567961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-2.0196264557565082E-21</v>
      </c>
      <c r="AR79">
        <f t="shared" si="76"/>
        <v>-2.0196393426839272E-21</v>
      </c>
      <c r="AS79">
        <f t="shared" si="77"/>
        <v>-1.5996797885871076E-4</v>
      </c>
      <c r="AT79">
        <f t="shared" si="78"/>
        <v>-1.0451241285435772E-4</v>
      </c>
      <c r="AU79">
        <f t="shared" si="79"/>
        <v>-2.6448039171306849E-4</v>
      </c>
      <c r="AW79">
        <v>76</v>
      </c>
      <c r="AX79">
        <f>IF(Z79&gt;0, (R79*SUMPRODUCT(K79:$K$98, X79:$X$98)-K79*$AZ$3)/Z79, 0)</f>
        <v>-1.293041435633394E+24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250000</v>
      </c>
      <c r="S80">
        <f t="shared" si="63"/>
        <v>-1.0867024689932979E+25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-4.4999080008854824</v>
      </c>
      <c r="AC80">
        <f t="shared" si="64"/>
        <v>-4.0177750007906088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-7.6889326874467356E-19</v>
      </c>
      <c r="AI80">
        <f t="shared" si="69"/>
        <v>-7.6889789026610585E-19</v>
      </c>
      <c r="AJ80">
        <f t="shared" si="70"/>
        <v>-0.48213300009487359</v>
      </c>
      <c r="AK80">
        <f t="shared" si="92"/>
        <v>-0.31499356006198381</v>
      </c>
      <c r="AL80">
        <f t="shared" si="71"/>
        <v>-0.79712656015685734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-2.0337436643240028E-22</v>
      </c>
      <c r="AR80">
        <f t="shared" si="76"/>
        <v>-2.0337558883742248E-22</v>
      </c>
      <c r="AS80">
        <f t="shared" si="77"/>
        <v>-1.2752549335037544E-4</v>
      </c>
      <c r="AT80">
        <f t="shared" si="78"/>
        <v>-8.3316655655578549E-5</v>
      </c>
      <c r="AU80">
        <f t="shared" si="79"/>
        <v>-2.1084214900595396E-4</v>
      </c>
      <c r="AW80">
        <v>77</v>
      </c>
      <c r="AX80">
        <f>IF(Z80&gt;0, (R80*SUMPRODUCT(K80:$K$98, X80:$X$98)-K80*$AZ$3)/Z80, 0)</f>
        <v>-1.0867024689932979E+25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250000</v>
      </c>
      <c r="S81">
        <f t="shared" si="63"/>
        <v>-9.6575857834792062E+25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-4.0177750007906088</v>
      </c>
      <c r="AC81">
        <f t="shared" si="64"/>
        <v>-3.5872991078487577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-8.2219903174820007E-20</v>
      </c>
      <c r="AI81">
        <f t="shared" si="69"/>
        <v>-8.2220367485879243E-20</v>
      </c>
      <c r="AJ81">
        <f t="shared" si="70"/>
        <v>-0.43047589294185107</v>
      </c>
      <c r="AK81">
        <f t="shared" si="92"/>
        <v>-0.28124425005534265</v>
      </c>
      <c r="AL81">
        <f t="shared" si="71"/>
        <v>-0.71172014299719377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-1.9417311260448301E-23</v>
      </c>
      <c r="AR81">
        <f t="shared" si="76"/>
        <v>-1.9417420913610258E-23</v>
      </c>
      <c r="AS81">
        <f t="shared" si="77"/>
        <v>-1.0166254253059257E-4</v>
      </c>
      <c r="AT81">
        <f t="shared" si="78"/>
        <v>-6.6419527786653807E-5</v>
      </c>
      <c r="AU81">
        <f t="shared" si="79"/>
        <v>-1.6808207031724639E-4</v>
      </c>
      <c r="AW81">
        <v>78</v>
      </c>
      <c r="AX81">
        <f>IF(Z81&gt;0, (R81*SUMPRODUCT(K81:$K$98, X81:$X$98)-K81*$AZ$3)/Z81, 0)</f>
        <v>-9.6575857834792062E+25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250000</v>
      </c>
      <c r="S82">
        <f t="shared" si="63"/>
        <v>-9.1021626988681132E+26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-3.5872991078487577</v>
      </c>
      <c r="AC82">
        <f t="shared" si="64"/>
        <v>-3.2029456320078191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-8.3136379280468251E-21</v>
      </c>
      <c r="AI82">
        <f t="shared" si="69"/>
        <v>-8.3136819140990685E-21</v>
      </c>
      <c r="AJ82">
        <f t="shared" si="70"/>
        <v>-0.3843534758409386</v>
      </c>
      <c r="AK82">
        <f t="shared" si="92"/>
        <v>-0.25111093754941305</v>
      </c>
      <c r="AL82">
        <f t="shared" si="71"/>
        <v>-0.63546441339035165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-1.7530133164037598E-24</v>
      </c>
      <c r="AR82">
        <f t="shared" si="76"/>
        <v>-1.7530225913007403E-24</v>
      </c>
      <c r="AS82">
        <f t="shared" si="77"/>
        <v>-8.1044756481658638E-5</v>
      </c>
      <c r="AT82">
        <f t="shared" si="78"/>
        <v>-5.2949240901350277E-5</v>
      </c>
      <c r="AU82">
        <f t="shared" si="79"/>
        <v>-1.3399399738300892E-4</v>
      </c>
      <c r="AW82">
        <v>79</v>
      </c>
      <c r="AX82">
        <f>IF(Z82&gt;0, (R82*SUMPRODUCT(K82:$K$98, X82:$X$98)-K82*$AZ$3)/Z82, 0)</f>
        <v>-9.1021626988681132E+26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250000</v>
      </c>
      <c r="S83">
        <f t="shared" si="63"/>
        <v>-9.1265912542753219E+27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-3.2029456320078191</v>
      </c>
      <c r="AC83">
        <f t="shared" si="64"/>
        <v>-2.859772885721267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-7.9258755294262503E-22</v>
      </c>
      <c r="AI83">
        <f t="shared" si="69"/>
        <v>-7.9259146975669898E-22</v>
      </c>
      <c r="AJ83">
        <f t="shared" si="70"/>
        <v>-0.34317274628655214</v>
      </c>
      <c r="AK83">
        <f t="shared" si="92"/>
        <v>-0.22420619424054736</v>
      </c>
      <c r="AL83">
        <f t="shared" si="71"/>
        <v>-0.56737894052709947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-1.4921872809101916E-25</v>
      </c>
      <c r="AR83">
        <f t="shared" si="76"/>
        <v>-1.4921946550105306E-25</v>
      </c>
      <c r="AS83">
        <f t="shared" si="77"/>
        <v>-6.4608383674791606E-5</v>
      </c>
      <c r="AT83">
        <f t="shared" si="78"/>
        <v>-4.2210810667530511E-5</v>
      </c>
      <c r="AU83">
        <f t="shared" si="79"/>
        <v>-1.0681919434232212E-4</v>
      </c>
      <c r="AW83">
        <v>80</v>
      </c>
      <c r="AX83">
        <f>IF(Z83&gt;0, (R83*SUMPRODUCT(K83:$K$98, X83:$X$98)-K83*$AZ$3)/Z83, 0)</f>
        <v>-9.1265912542753219E+27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250000</v>
      </c>
      <c r="S84">
        <f t="shared" si="63"/>
        <v>-9.7692406826557707E+28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-2.859772885721267</v>
      </c>
      <c r="AC84">
        <f t="shared" si="64"/>
        <v>-2.5533686479654167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-7.1018714186953051E-23</v>
      </c>
      <c r="AI84">
        <f t="shared" si="69"/>
        <v>-7.1019040897176863E-23</v>
      </c>
      <c r="AJ84">
        <f t="shared" si="70"/>
        <v>-0.30640423775585024</v>
      </c>
      <c r="AK84">
        <f t="shared" si="92"/>
        <v>-0.2001841020004887</v>
      </c>
      <c r="AL84">
        <f t="shared" si="71"/>
        <v>-0.50658833975633888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-1.1937980589981455E-26</v>
      </c>
      <c r="AR84">
        <f t="shared" si="76"/>
        <v>-1.193803550874977E-26</v>
      </c>
      <c r="AS84">
        <f t="shared" si="77"/>
        <v>-5.1505407904011189E-5</v>
      </c>
      <c r="AT84">
        <f t="shared" si="78"/>
        <v>-3.3650199830620622E-5</v>
      </c>
      <c r="AU84">
        <f t="shared" si="79"/>
        <v>-8.5155607734631805E-5</v>
      </c>
      <c r="AW84">
        <v>81</v>
      </c>
      <c r="AX84">
        <f>IF(Z84&gt;0, (R84*SUMPRODUCT(K84:$K$98, X84:$X$98)-K84*$AZ$3)/Z84, 0)</f>
        <v>-9.7692406826557707E+28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250000</v>
      </c>
      <c r="S85">
        <f t="shared" si="63"/>
        <v>-1.1210568538161428E+30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-2.5533686479654167</v>
      </c>
      <c r="AC85">
        <f t="shared" si="64"/>
        <v>-2.2797934356834078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-5.9604597069768108E-24</v>
      </c>
      <c r="AI85">
        <f t="shared" si="69"/>
        <v>-5.9604851271130414E-24</v>
      </c>
      <c r="AJ85">
        <f t="shared" si="70"/>
        <v>-0.27357521228200898</v>
      </c>
      <c r="AK85">
        <f t="shared" si="92"/>
        <v>-0.17873580535757919</v>
      </c>
      <c r="AL85">
        <f t="shared" si="71"/>
        <v>-0.45231101763958814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-8.9458126213472476E-28</v>
      </c>
      <c r="AR85">
        <f t="shared" si="76"/>
        <v>-8.9458507734003968E-28</v>
      </c>
      <c r="AS85">
        <f t="shared" si="77"/>
        <v>-4.1059795841845632E-5</v>
      </c>
      <c r="AT85">
        <f t="shared" si="78"/>
        <v>-2.6825733283339141E-5</v>
      </c>
      <c r="AU85">
        <f t="shared" si="79"/>
        <v>-6.7885529125184766E-5</v>
      </c>
      <c r="AW85">
        <v>82</v>
      </c>
      <c r="AX85">
        <f>IF(Z85&gt;0, (R85*SUMPRODUCT(K85:$K$98, X85:$X$98)-K85*$AZ$3)/Z85, 0)</f>
        <v>-1.1210568538161428E+30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250000</v>
      </c>
      <c r="S86">
        <f t="shared" si="63"/>
        <v>-1.3863351777182341E+31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-2.2797934356834078</v>
      </c>
      <c r="AC86">
        <f t="shared" si="64"/>
        <v>-2.0355298532887569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-4.6661166781393827E-25</v>
      </c>
      <c r="AI86">
        <f t="shared" si="69"/>
        <v>-4.6661350316541571E-25</v>
      </c>
      <c r="AJ86">
        <f t="shared" si="70"/>
        <v>-0.24426358239465085</v>
      </c>
      <c r="AK86">
        <f t="shared" si="92"/>
        <v>-0.15958554049783855</v>
      </c>
      <c r="AL86">
        <f t="shared" si="71"/>
        <v>-0.40384912289248942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-6.2528442681428291E-29</v>
      </c>
      <c r="AR86">
        <f t="shared" si="76"/>
        <v>-6.2528688628277833E-29</v>
      </c>
      <c r="AS86">
        <f t="shared" si="77"/>
        <v>-3.2732617858614177E-5</v>
      </c>
      <c r="AT86">
        <f t="shared" si="78"/>
        <v>-2.1385310334294594E-5</v>
      </c>
      <c r="AU86">
        <f t="shared" si="79"/>
        <v>-5.4117928192908774E-5</v>
      </c>
      <c r="AW86">
        <v>83</v>
      </c>
      <c r="AX86">
        <f>IF(Z86&gt;0, (R86*SUMPRODUCT(K86:$K$98, X86:$X$98)-K86*$AZ$3)/Z86, 0)</f>
        <v>-1.3863351777182341E+31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250000</v>
      </c>
      <c r="S87">
        <f t="shared" si="63"/>
        <v>-1.8587018823457399E+32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-2.0355298532887569</v>
      </c>
      <c r="AC87">
        <f t="shared" si="64"/>
        <v>-1.8174373690078187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-3.3895461043690191E-26</v>
      </c>
      <c r="AI87">
        <f t="shared" si="69"/>
        <v>-3.389558326860064E-26</v>
      </c>
      <c r="AJ87">
        <f t="shared" si="70"/>
        <v>-0.21809248428093819</v>
      </c>
      <c r="AK87">
        <f t="shared" si="92"/>
        <v>-0.14248708973021298</v>
      </c>
      <c r="AL87">
        <f t="shared" si="71"/>
        <v>-0.36057957401115115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-4.0555106006496091E-30</v>
      </c>
      <c r="AR87">
        <f t="shared" si="76"/>
        <v>-4.0555252245669345E-30</v>
      </c>
      <c r="AS87">
        <f t="shared" si="77"/>
        <v>-2.6094242553104403E-5</v>
      </c>
      <c r="AT87">
        <f t="shared" si="78"/>
        <v>-1.7048238468028212E-5</v>
      </c>
      <c r="AU87">
        <f t="shared" si="79"/>
        <v>-4.3142481021132615E-5</v>
      </c>
      <c r="AW87">
        <v>84</v>
      </c>
      <c r="AX87">
        <f>IF(Z87&gt;0, (R87*SUMPRODUCT(K87:$K$98, X87:$X$98)-K87*$AZ$3)/Z87, 0)</f>
        <v>-1.8587018823457399E+32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250000</v>
      </c>
      <c r="S88">
        <f t="shared" si="63"/>
        <v>-2.721074984270366E+33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-1.8174373690078187</v>
      </c>
      <c r="AC88">
        <f t="shared" si="64"/>
        <v>-1.6227119366141236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-2.2709658307849394E-27</v>
      </c>
      <c r="AI88">
        <f t="shared" si="69"/>
        <v>-2.2709732851547474E-27</v>
      </c>
      <c r="AJ88">
        <f t="shared" si="70"/>
        <v>-0.19472543239369511</v>
      </c>
      <c r="AK88">
        <f t="shared" si="92"/>
        <v>-0.12722061583054733</v>
      </c>
      <c r="AL88">
        <f t="shared" si="71"/>
        <v>-0.32194604822424244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-2.4260322655290834E-31</v>
      </c>
      <c r="AR88">
        <f t="shared" si="76"/>
        <v>-2.4260402288993059E-31</v>
      </c>
      <c r="AS88">
        <f t="shared" si="77"/>
        <v>-2.0802170402666168E-5</v>
      </c>
      <c r="AT88">
        <f t="shared" si="78"/>
        <v>-1.3590751329741881E-5</v>
      </c>
      <c r="AU88">
        <f t="shared" si="79"/>
        <v>-3.4392921732408049E-5</v>
      </c>
      <c r="AW88">
        <v>85</v>
      </c>
      <c r="AX88">
        <f>IF(Z88&gt;0, (R88*SUMPRODUCT(K88:$K$98, X88:$X$98)-K88*$AZ$3)/Z88, 0)</f>
        <v>-2.721074984270366E+33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-1.6227119366141236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-1.6227119366141236</v>
      </c>
      <c r="AK89">
        <f t="shared" si="92"/>
        <v>-0.11358983556298867</v>
      </c>
      <c r="AL89">
        <f t="shared" si="71"/>
        <v>-1.7363017721771123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-1.4220303968650862E-32</v>
      </c>
      <c r="AR89">
        <f t="shared" si="76"/>
        <v>-1.4220303968650862E-32</v>
      </c>
      <c r="AS89">
        <f t="shared" si="77"/>
        <v>-1.5477805359126589E-4</v>
      </c>
      <c r="AT89">
        <f t="shared" si="78"/>
        <v>-1.0834463751388614E-5</v>
      </c>
      <c r="AU89">
        <f t="shared" si="79"/>
        <v>-1.6561251734265451E-4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25721.279062609625</v>
      </c>
      <c r="AO91" s="6">
        <f t="shared" si="93"/>
        <v>-2572.1279062609628</v>
      </c>
      <c r="AP91" s="6">
        <f t="shared" si="93"/>
        <v>-739.17737917077454</v>
      </c>
      <c r="AQ91" s="6">
        <f t="shared" si="93"/>
        <v>-15189.919003215975</v>
      </c>
      <c r="AR91" s="6">
        <f t="shared" si="93"/>
        <v>7220.0547739619124</v>
      </c>
      <c r="AS91" s="6">
        <f t="shared" si="93"/>
        <v>-3629.6679604928895</v>
      </c>
      <c r="AT91" s="6">
        <f t="shared" si="93"/>
        <v>1824.435438705231</v>
      </c>
      <c r="AU91" s="6">
        <f t="shared" si="93"/>
        <v>5414.8222521742609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65297.208445141529</v>
      </c>
      <c r="K3">
        <v>1</v>
      </c>
      <c r="L3" s="2">
        <v>0</v>
      </c>
      <c r="O3">
        <f>$C$3</f>
        <v>65297.208445141529</v>
      </c>
      <c r="P3">
        <f>O3*C5</f>
        <v>6529.7208445141532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65297.208445141529</v>
      </c>
      <c r="AF3">
        <f t="shared" ref="AF3:AF34" si="4">-$Z3*P3</f>
        <v>-6529.7208445141532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58142.53062992738</v>
      </c>
      <c r="AJ3">
        <f t="shared" ref="AJ3:AJ34" si="8">AB3-AC3</f>
        <v>0</v>
      </c>
      <c r="AL3">
        <f t="shared" ref="AL3:AL34" si="9">SUM(AI3:AK3)</f>
        <v>58142.53062992738</v>
      </c>
      <c r="AN3">
        <f t="shared" ref="AN3:AN34" si="10">AE3*$K3</f>
        <v>65297.208445141529</v>
      </c>
      <c r="AO3">
        <f t="shared" ref="AO3:AO34" si="11">AF3*$K3</f>
        <v>-6529.7208445141532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58142.53062992738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58142.53062992738</v>
      </c>
      <c r="AW3">
        <v>0</v>
      </c>
      <c r="AX3">
        <f>IF(Z3&gt;0, (R3*SUMPRODUCT(K3:$K$98, X3:$X$98)-K3*$AZ$3)/Z3, 0)</f>
        <v>0</v>
      </c>
      <c r="AZ3">
        <f>C6*ABS(SUMPRODUCT(X4:X79, K4:K79))/1</f>
        <v>40565.763543358953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2022.8984107193553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1997.8195013747827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-1997.8195013747827</v>
      </c>
      <c r="AK4">
        <f>G4*SUM(AB4, AE4:AF4)</f>
        <v>0</v>
      </c>
      <c r="AL4">
        <f t="shared" si="9"/>
        <v>-2597.1977513747825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-569.8595265259554</v>
      </c>
      <c r="AR4">
        <f t="shared" si="14"/>
        <v>-569.8595265259554</v>
      </c>
      <c r="AS4">
        <f t="shared" si="15"/>
        <v>-1899.429075275511</v>
      </c>
      <c r="AT4">
        <f t="shared" si="16"/>
        <v>0</v>
      </c>
      <c r="AU4">
        <f t="shared" si="17"/>
        <v>-2469.2886018014665</v>
      </c>
      <c r="AW4">
        <v>1</v>
      </c>
      <c r="AX4">
        <f>IF(Z4&gt;0, (R4*SUMPRODUCT(K4:$K$98, X4:$X$98)-K4*$AZ$3)/Z4, 0)</f>
        <v>2022.8984107193553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250000</v>
      </c>
      <c r="S5">
        <f t="shared" si="1"/>
        <v>3494.0098339758838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1997.8195013747827</v>
      </c>
      <c r="AC5">
        <f t="shared" si="2"/>
        <v>3407.3981426425307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-628.77119668398973</v>
      </c>
      <c r="AI5">
        <f t="shared" si="7"/>
        <v>-640.96133890078056</v>
      </c>
      <c r="AJ5">
        <f t="shared" si="8"/>
        <v>-1409.578641267748</v>
      </c>
      <c r="AK5">
        <f>G5*SUM(AB5, AE5:AF5)</f>
        <v>8.191059955636609</v>
      </c>
      <c r="AL5">
        <f t="shared" si="9"/>
        <v>-2042.3489202128919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-567.12352027600923</v>
      </c>
      <c r="AR5">
        <f t="shared" si="14"/>
        <v>-578.11848379073604</v>
      </c>
      <c r="AS5">
        <f t="shared" si="15"/>
        <v>-1271.3769418153029</v>
      </c>
      <c r="AT5">
        <f t="shared" si="16"/>
        <v>7.3879700300062572</v>
      </c>
      <c r="AU5">
        <f t="shared" si="17"/>
        <v>-1842.1074555760326</v>
      </c>
      <c r="AW5">
        <v>2</v>
      </c>
      <c r="AX5">
        <f>IF(Z5&gt;0, (R5*SUMPRODUCT(K5:$K$98, X5:$X$98)-K5*$AZ$3)/Z5, 0)</f>
        <v>3494.0098339758838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250000</v>
      </c>
      <c r="S6">
        <f t="shared" si="1"/>
        <v>5008.3984208663014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3407.3981426425307</v>
      </c>
      <c r="AC6">
        <f t="shared" si="2"/>
        <v>4816.628501295927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-937.23323306969667</v>
      </c>
      <c r="AI6">
        <f t="shared" si="7"/>
        <v>-949.25461220266607</v>
      </c>
      <c r="AJ6">
        <f t="shared" si="8"/>
        <v>-1409.2303586533963</v>
      </c>
      <c r="AK6">
        <f>G6*SUM(AB6, AE6:AF6)</f>
        <v>24.192526812761969</v>
      </c>
      <c r="AL6">
        <f t="shared" si="9"/>
        <v>-2334.2924440433003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-799.68072296593061</v>
      </c>
      <c r="AR6">
        <f t="shared" si="14"/>
        <v>-809.93779112879804</v>
      </c>
      <c r="AS6">
        <f t="shared" si="15"/>
        <v>-1202.4054549820705</v>
      </c>
      <c r="AT6">
        <f t="shared" si="16"/>
        <v>20.641924175733404</v>
      </c>
      <c r="AU6">
        <f t="shared" si="17"/>
        <v>-1991.7013219351352</v>
      </c>
      <c r="AW6">
        <v>3</v>
      </c>
      <c r="AX6">
        <f>IF(Z6&gt;0, (R6*SUMPRODUCT(K6:$K$98, X6:$X$98)-K6*$AZ$3)/Z6, 0)</f>
        <v>5008.3984208663014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250000</v>
      </c>
      <c r="S7">
        <f t="shared" si="1"/>
        <v>6433.9770706123181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4816.628501295927</v>
      </c>
      <c r="AC7">
        <f t="shared" si="2"/>
        <v>6092.7658806966538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-1281.482381560696</v>
      </c>
      <c r="AI7">
        <f t="shared" si="7"/>
        <v>-1293.3194727832577</v>
      </c>
      <c r="AJ7">
        <f t="shared" si="8"/>
        <v>-1276.1373794007268</v>
      </c>
      <c r="AK7">
        <f>G7*SUM(AB7, AE7:AF7)</f>
        <v>66.469473317883796</v>
      </c>
      <c r="AL7">
        <f t="shared" si="9"/>
        <v>-2502.9873788661007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-1027.8307371129508</v>
      </c>
      <c r="AR7">
        <f t="shared" si="14"/>
        <v>-1037.3248404823171</v>
      </c>
      <c r="AS7">
        <f t="shared" si="15"/>
        <v>-1023.5437039168637</v>
      </c>
      <c r="AT7">
        <f t="shared" si="16"/>
        <v>53.31276398246311</v>
      </c>
      <c r="AU7">
        <f t="shared" si="17"/>
        <v>-2007.5557804167177</v>
      </c>
      <c r="AW7">
        <v>4</v>
      </c>
      <c r="AX7">
        <f>IF(Z7&gt;0, (R7*SUMPRODUCT(K7:$K$98, X7:$X$98)-K7*$AZ$3)/Z7, 0)</f>
        <v>6433.9770706123181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250000</v>
      </c>
      <c r="S8">
        <f t="shared" si="1"/>
        <v>7775.6911429782449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6092.7658806966538</v>
      </c>
      <c r="AC8">
        <f t="shared" si="2"/>
        <v>7238.8820516942324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-1633.6144691524144</v>
      </c>
      <c r="AI8">
        <f t="shared" si="7"/>
        <v>-1645.2515087392928</v>
      </c>
      <c r="AJ8">
        <f t="shared" si="8"/>
        <v>-1146.1161709975786</v>
      </c>
      <c r="AK8">
        <f t="shared" ref="AK8:AK39" si="30">G8*SUM(AB8:AB8, AE8:AF8)</f>
        <v>131.60374302304774</v>
      </c>
      <c r="AL8">
        <f t="shared" si="9"/>
        <v>-2659.763936713824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-1222.7166547310803</v>
      </c>
      <c r="AR8">
        <f t="shared" si="14"/>
        <v>-1231.4266670279374</v>
      </c>
      <c r="AS8">
        <f t="shared" si="15"/>
        <v>-857.83724189370366</v>
      </c>
      <c r="AT8">
        <f t="shared" si="16"/>
        <v>98.501875110544574</v>
      </c>
      <c r="AU8">
        <f t="shared" si="17"/>
        <v>-1990.7620338110967</v>
      </c>
      <c r="AW8">
        <v>5</v>
      </c>
      <c r="AX8">
        <f>IF(Z8&gt;0, (R8*SUMPRODUCT(K8:$K$98, X8:$X$98)-K8*$AZ$3)/Z8, 0)</f>
        <v>7775.6911429782449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250000</v>
      </c>
      <c r="S9">
        <f t="shared" si="1"/>
        <v>8825.6881728645967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7238.8820516942324</v>
      </c>
      <c r="AC9">
        <f t="shared" si="2"/>
        <v>8063.3542237838838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-2007.5624878855836</v>
      </c>
      <c r="AI9">
        <f t="shared" si="7"/>
        <v>-2018.9827789521989</v>
      </c>
      <c r="AJ9">
        <f t="shared" si="8"/>
        <v>-824.47217208965139</v>
      </c>
      <c r="AK9">
        <f t="shared" si="30"/>
        <v>161.42706975278139</v>
      </c>
      <c r="AL9">
        <f t="shared" si="9"/>
        <v>-2682.0278812890688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-1401.2932259543236</v>
      </c>
      <c r="AR9">
        <f t="shared" si="14"/>
        <v>-1409.2646722264292</v>
      </c>
      <c r="AS9">
        <f t="shared" si="15"/>
        <v>-575.48757595779557</v>
      </c>
      <c r="AT9">
        <f t="shared" si="16"/>
        <v>112.67726942261973</v>
      </c>
      <c r="AU9">
        <f t="shared" si="17"/>
        <v>-1872.0749787616051</v>
      </c>
      <c r="AW9">
        <v>6</v>
      </c>
      <c r="AX9">
        <f>IF(Z9&gt;0, (R9*SUMPRODUCT(K9:$K$98, X9:$X$98)-K9*$AZ$3)/Z9, 0)</f>
        <v>8825.6881728645967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250000</v>
      </c>
      <c r="S10">
        <f t="shared" si="1"/>
        <v>9073.9178901300347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8063.3542237838838</v>
      </c>
      <c r="AC10">
        <f t="shared" si="2"/>
        <v>8120.3890448535594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-2392.9079767546637</v>
      </c>
      <c r="AI10">
        <f t="shared" si="7"/>
        <v>-2404.094419511775</v>
      </c>
      <c r="AJ10">
        <f t="shared" si="8"/>
        <v>-57.034821069675672</v>
      </c>
      <c r="AK10">
        <f t="shared" si="30"/>
        <v>34.672423162270697</v>
      </c>
      <c r="AL10">
        <f t="shared" si="9"/>
        <v>-2426.45681741918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-1584.2427975117257</v>
      </c>
      <c r="AR10">
        <f t="shared" si="14"/>
        <v>-1591.6488664203036</v>
      </c>
      <c r="AS10">
        <f t="shared" si="15"/>
        <v>-37.760334022350783</v>
      </c>
      <c r="AT10">
        <f t="shared" si="16"/>
        <v>22.955139604492118</v>
      </c>
      <c r="AU10">
        <f t="shared" si="17"/>
        <v>-1606.4540608381624</v>
      </c>
      <c r="AW10">
        <v>7</v>
      </c>
      <c r="AX10">
        <f>IF(Z10&gt;0, (R10*SUMPRODUCT(K10:$K$98, X10:$X$98)-K10*$AZ$3)/Z10, 0)</f>
        <v>9073.9178901300347</v>
      </c>
    </row>
    <row r="11" spans="1:52" x14ac:dyDescent="0.25">
      <c r="A11" t="s">
        <v>33</v>
      </c>
      <c r="C11" s="25">
        <f>AU81</f>
        <v>14389.781233510528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250000</v>
      </c>
      <c r="S11">
        <f t="shared" si="1"/>
        <v>8979.2054780899307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8120.3890448535594</v>
      </c>
      <c r="AC11">
        <f t="shared" si="2"/>
        <v>7853.9614791072008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-2820.730449693046</v>
      </c>
      <c r="AI11">
        <f t="shared" si="7"/>
        <v>-2831.6639915001019</v>
      </c>
      <c r="AJ11">
        <f t="shared" si="8"/>
        <v>266.4275657463586</v>
      </c>
      <c r="AK11">
        <f t="shared" si="30"/>
        <v>12.992622471765696</v>
      </c>
      <c r="AL11">
        <f t="shared" si="9"/>
        <v>-2552.2438032819778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-1775.8519367463186</v>
      </c>
      <c r="AR11">
        <f t="shared" si="14"/>
        <v>-1782.7353847537913</v>
      </c>
      <c r="AS11">
        <f t="shared" si="15"/>
        <v>167.73524343127684</v>
      </c>
      <c r="AT11">
        <f t="shared" si="16"/>
        <v>8.1797868287661704</v>
      </c>
      <c r="AU11">
        <f t="shared" si="17"/>
        <v>-1606.8203544937485</v>
      </c>
      <c r="AW11">
        <v>8</v>
      </c>
      <c r="AX11">
        <f>IF(Z11&gt;0, (R11*SUMPRODUCT(K11:$K$98, X11:$X$98)-K11*$AZ$3)/Z11, 0)</f>
        <v>8979.2054780899307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250000</v>
      </c>
      <c r="S12">
        <f t="shared" si="1"/>
        <v>9112.6823969110937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7853.9614791072008</v>
      </c>
      <c r="AC12">
        <f t="shared" si="2"/>
        <v>7771.174805125891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-3287.4402774572814</v>
      </c>
      <c r="AI12">
        <f t="shared" si="7"/>
        <v>-3298.1001118323938</v>
      </c>
      <c r="AJ12">
        <f t="shared" si="8"/>
        <v>82.786673981309832</v>
      </c>
      <c r="AK12">
        <f t="shared" si="30"/>
        <v>164.93319106125122</v>
      </c>
      <c r="AL12">
        <f t="shared" si="9"/>
        <v>-3050.3802467898327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-1932.4735903718465</v>
      </c>
      <c r="AR12">
        <f t="shared" si="14"/>
        <v>-1938.7398177916723</v>
      </c>
      <c r="AS12">
        <f t="shared" si="15"/>
        <v>48.664933078981001</v>
      </c>
      <c r="AT12">
        <f t="shared" si="16"/>
        <v>96.953559304854508</v>
      </c>
      <c r="AU12">
        <f t="shared" si="17"/>
        <v>-1793.1213254078368</v>
      </c>
      <c r="AW12">
        <v>9</v>
      </c>
      <c r="AX12">
        <f>IF(Z12&gt;0, (R12*SUMPRODUCT(K12:$K$98, X12:$X$98)-K12*$AZ$3)/Z12, 0)</f>
        <v>9112.6823969110937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250000</v>
      </c>
      <c r="S13">
        <f t="shared" si="1"/>
        <v>10123.194746459158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7771.174805125891</v>
      </c>
      <c r="AC13">
        <f t="shared" si="2"/>
        <v>8393.6286736549919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-3777.6713340427978</v>
      </c>
      <c r="AI13">
        <f t="shared" si="7"/>
        <v>-3788.0356865074568</v>
      </c>
      <c r="AJ13">
        <f t="shared" si="8"/>
        <v>-622.45386852910087</v>
      </c>
      <c r="AK13">
        <f t="shared" si="30"/>
        <v>543.98223635881243</v>
      </c>
      <c r="AL13">
        <f t="shared" si="9"/>
        <v>-3866.5073186777458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-1982.7220828167551</v>
      </c>
      <c r="AR13">
        <f t="shared" si="14"/>
        <v>-1988.1618441640674</v>
      </c>
      <c r="AS13">
        <f t="shared" si="15"/>
        <v>-326.69677204199672</v>
      </c>
      <c r="AT13">
        <f t="shared" si="16"/>
        <v>285.51070151844016</v>
      </c>
      <c r="AU13">
        <f t="shared" si="17"/>
        <v>-2029.3479146876243</v>
      </c>
      <c r="AW13">
        <v>10</v>
      </c>
      <c r="AX13">
        <f>IF(Z13&gt;0, (R13*SUMPRODUCT(K13:$K$98, X13:$X$98)-K13*$AZ$3)/Z13, 0)</f>
        <v>10123.194746459158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250000</v>
      </c>
      <c r="S14">
        <f t="shared" si="1"/>
        <v>10815.951174606122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8393.6286736549919</v>
      </c>
      <c r="AC14">
        <f t="shared" si="2"/>
        <v>8692.0918219997875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-4305.0844062387268</v>
      </c>
      <c r="AI14">
        <f t="shared" si="7"/>
        <v>-4315.1298609584273</v>
      </c>
      <c r="AJ14">
        <f t="shared" si="8"/>
        <v>-298.46314834479563</v>
      </c>
      <c r="AK14">
        <f t="shared" si="30"/>
        <v>587.55400715584949</v>
      </c>
      <c r="AL14">
        <f t="shared" si="9"/>
        <v>-4026.0390021473736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-2017.4432223531655</v>
      </c>
      <c r="AR14">
        <f t="shared" si="14"/>
        <v>-2022.15071066869</v>
      </c>
      <c r="AS14">
        <f t="shared" si="15"/>
        <v>-139.8654239804946</v>
      </c>
      <c r="AT14">
        <f t="shared" si="16"/>
        <v>275.33881746551776</v>
      </c>
      <c r="AU14">
        <f t="shared" si="17"/>
        <v>-1886.6773171836667</v>
      </c>
      <c r="AW14">
        <v>11</v>
      </c>
      <c r="AX14">
        <f>IF(Z14&gt;0, (R14*SUMPRODUCT(K14:$K$98, X14:$X$98)-K14*$AZ$3)/Z14, 0)</f>
        <v>10815.951174606122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250000</v>
      </c>
      <c r="S15">
        <f t="shared" si="1"/>
        <v>11224.151057491361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8692.0918219997875</v>
      </c>
      <c r="AC15">
        <f t="shared" si="2"/>
        <v>8711.4211274694317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-4867.0408935133928</v>
      </c>
      <c r="AI15">
        <f t="shared" si="7"/>
        <v>-4876.7425416412207</v>
      </c>
      <c r="AJ15">
        <f t="shared" si="8"/>
        <v>-19.329305469644169</v>
      </c>
      <c r="AK15">
        <f t="shared" si="30"/>
        <v>608.44642753998517</v>
      </c>
      <c r="AL15">
        <f t="shared" si="9"/>
        <v>-4287.6254195708798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-2036.4165735272982</v>
      </c>
      <c r="AR15">
        <f t="shared" si="14"/>
        <v>-2040.4758361203801</v>
      </c>
      <c r="AS15">
        <f t="shared" si="15"/>
        <v>-8.087566731895782</v>
      </c>
      <c r="AT15">
        <f t="shared" si="16"/>
        <v>254.57981887870747</v>
      </c>
      <c r="AU15">
        <f t="shared" si="17"/>
        <v>-1793.9835839735683</v>
      </c>
      <c r="AW15">
        <v>12</v>
      </c>
      <c r="AX15">
        <f>IF(Z15&gt;0, (R15*SUMPRODUCT(K15:$K$98, X15:$X$98)-K15*$AZ$3)/Z15, 0)</f>
        <v>11224.151057491361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250000</v>
      </c>
      <c r="S16">
        <f t="shared" si="1"/>
        <v>11373.692161186525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8711.4211274694317</v>
      </c>
      <c r="AC16">
        <f t="shared" si="2"/>
        <v>8493.5514537839354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-5399.7074188883444</v>
      </c>
      <c r="AI16">
        <f t="shared" si="7"/>
        <v>-5409.0420651639497</v>
      </c>
      <c r="AJ16">
        <f t="shared" si="8"/>
        <v>217.86967368549631</v>
      </c>
      <c r="AK16">
        <f t="shared" si="30"/>
        <v>609.79947892286032</v>
      </c>
      <c r="AL16">
        <f t="shared" si="9"/>
        <v>-4581.3729125555928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-2017.2226382017093</v>
      </c>
      <c r="AR16">
        <f t="shared" si="14"/>
        <v>-2020.7098752547556</v>
      </c>
      <c r="AS16">
        <f t="shared" si="15"/>
        <v>81.391750300886116</v>
      </c>
      <c r="AT16">
        <f t="shared" si="16"/>
        <v>227.80888263387516</v>
      </c>
      <c r="AU16">
        <f t="shared" si="17"/>
        <v>-1711.5092423199942</v>
      </c>
      <c r="AW16">
        <v>13</v>
      </c>
      <c r="AX16">
        <f>IF(Z16&gt;0, (R16*SUMPRODUCT(K16:$K$98, X16:$X$98)-K16*$AZ$3)/Z16, 0)</f>
        <v>11373.692161186525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250000</v>
      </c>
      <c r="S17">
        <f t="shared" si="1"/>
        <v>11318.537509731039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8493.5514537839354</v>
      </c>
      <c r="AC17">
        <f t="shared" si="2"/>
        <v>8100.0314047266929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-5915.2624770490211</v>
      </c>
      <c r="AI17">
        <f t="shared" si="7"/>
        <v>-5924.2080137380181</v>
      </c>
      <c r="AJ17">
        <f t="shared" si="8"/>
        <v>393.52004905724243</v>
      </c>
      <c r="AK17">
        <f t="shared" si="30"/>
        <v>594.54860176487557</v>
      </c>
      <c r="AL17">
        <f t="shared" si="9"/>
        <v>-4936.1393629159002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-1973.0568671098754</v>
      </c>
      <c r="AR17">
        <f t="shared" si="14"/>
        <v>-1976.0406827330519</v>
      </c>
      <c r="AS17">
        <f t="shared" si="15"/>
        <v>131.26001393012618</v>
      </c>
      <c r="AT17">
        <f t="shared" si="16"/>
        <v>198.31380367215456</v>
      </c>
      <c r="AU17">
        <f t="shared" si="17"/>
        <v>-1646.4668651307711</v>
      </c>
      <c r="AW17">
        <v>14</v>
      </c>
      <c r="AX17">
        <f>IF(Z17&gt;0, (R17*SUMPRODUCT(K17:$K$98, X17:$X$98)-K17*$AZ$3)/Z17, 0)</f>
        <v>11318.537509731039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250000</v>
      </c>
      <c r="S18">
        <f t="shared" si="1"/>
        <v>11097.001166433603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8100.0314047266929</v>
      </c>
      <c r="AC18">
        <f t="shared" si="2"/>
        <v>7576.7089922100877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-6428.9122895873397</v>
      </c>
      <c r="AI18">
        <f t="shared" si="7"/>
        <v>-6437.4469252949666</v>
      </c>
      <c r="AJ18">
        <f t="shared" si="8"/>
        <v>523.32241251660525</v>
      </c>
      <c r="AK18">
        <f t="shared" si="30"/>
        <v>567.00219833086851</v>
      </c>
      <c r="AL18">
        <f t="shared" si="9"/>
        <v>-5347.1223144474925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-1914.6308852724419</v>
      </c>
      <c r="AR18">
        <f t="shared" si="14"/>
        <v>-1917.1726336093789</v>
      </c>
      <c r="AS18">
        <f t="shared" si="15"/>
        <v>155.85362015008803</v>
      </c>
      <c r="AT18">
        <f t="shared" si="16"/>
        <v>168.8621452652194</v>
      </c>
      <c r="AU18">
        <f t="shared" si="17"/>
        <v>-1592.4568681940714</v>
      </c>
      <c r="AW18">
        <v>15</v>
      </c>
      <c r="AX18">
        <f>IF(Z18&gt;0, (R18*SUMPRODUCT(K18:$K$98, X18:$X$98)-K18*$AZ$3)/Z18, 0)</f>
        <v>11097.001166433603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250000</v>
      </c>
      <c r="S19">
        <f t="shared" si="1"/>
        <v>10736.337139012456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7576.7089922100877</v>
      </c>
      <c r="AC19">
        <f t="shared" si="2"/>
        <v>6956.483869967351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-7001.2158324180527</v>
      </c>
      <c r="AI19">
        <f t="shared" si="7"/>
        <v>-7009.3150609769827</v>
      </c>
      <c r="AJ19">
        <f t="shared" si="8"/>
        <v>620.22512224273669</v>
      </c>
      <c r="AK19">
        <f t="shared" si="30"/>
        <v>530.36962945470623</v>
      </c>
      <c r="AL19">
        <f t="shared" si="9"/>
        <v>-5858.7203092795398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-1861.6712982632764</v>
      </c>
      <c r="AR19">
        <f t="shared" si="14"/>
        <v>-1863.824938674763</v>
      </c>
      <c r="AS19">
        <f t="shared" si="15"/>
        <v>164.92211298424499</v>
      </c>
      <c r="AT19">
        <f t="shared" si="16"/>
        <v>141.02892129885109</v>
      </c>
      <c r="AU19">
        <f t="shared" si="17"/>
        <v>-1557.8739043916669</v>
      </c>
      <c r="AW19">
        <v>16</v>
      </c>
      <c r="AX19">
        <f>IF(Z19&gt;0, (R19*SUMPRODUCT(K19:$K$98, X19:$X$98)-K19*$AZ$3)/Z19, 0)</f>
        <v>10736.337139012456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250000</v>
      </c>
      <c r="S20">
        <f t="shared" si="1"/>
        <v>10223.789840411288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6956.483869967351</v>
      </c>
      <c r="AC20">
        <f t="shared" si="2"/>
        <v>6250.5320029805935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-7521.8927074250551</v>
      </c>
      <c r="AI20">
        <f t="shared" si="7"/>
        <v>-7529.5348490630249</v>
      </c>
      <c r="AJ20">
        <f t="shared" si="8"/>
        <v>705.95186698675752</v>
      </c>
      <c r="AK20">
        <f t="shared" si="30"/>
        <v>486.95387089771464</v>
      </c>
      <c r="AL20">
        <f t="shared" si="9"/>
        <v>-6336.6291111785531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-1785.8239729372872</v>
      </c>
      <c r="AR20">
        <f t="shared" si="14"/>
        <v>-1787.6383460309366</v>
      </c>
      <c r="AS20">
        <f t="shared" si="15"/>
        <v>167.60485915470602</v>
      </c>
      <c r="AT20">
        <f t="shared" si="16"/>
        <v>115.61104766960172</v>
      </c>
      <c r="AU20">
        <f t="shared" si="17"/>
        <v>-1504.422439206629</v>
      </c>
      <c r="AW20">
        <v>17</v>
      </c>
      <c r="AX20">
        <f>IF(Z20&gt;0, (R20*SUMPRODUCT(K20:$K$98, X20:$X$98)-K20*$AZ$3)/Z20, 0)</f>
        <v>10223.789840411288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250000</v>
      </c>
      <c r="S21">
        <f t="shared" si="1"/>
        <v>9583.1779146553818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6250.5320029805935</v>
      </c>
      <c r="AC21">
        <f t="shared" si="2"/>
        <v>5496.6003793973505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-7922.5038444282836</v>
      </c>
      <c r="AI21">
        <f t="shared" si="7"/>
        <v>-7929.6734394576524</v>
      </c>
      <c r="AJ21">
        <f t="shared" si="8"/>
        <v>753.93162358324298</v>
      </c>
      <c r="AK21">
        <f t="shared" si="30"/>
        <v>437.53724020864161</v>
      </c>
      <c r="AL21">
        <f t="shared" si="9"/>
        <v>-6738.2045756657681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-1679.4069659372194</v>
      </c>
      <c r="AR21">
        <f t="shared" si="14"/>
        <v>-1680.9267718056303</v>
      </c>
      <c r="AS21">
        <f t="shared" si="15"/>
        <v>159.81791178006381</v>
      </c>
      <c r="AT21">
        <f t="shared" si="16"/>
        <v>92.748846007832412</v>
      </c>
      <c r="AU21">
        <f t="shared" si="17"/>
        <v>-1428.3600140177341</v>
      </c>
      <c r="AW21">
        <v>18</v>
      </c>
      <c r="AX21">
        <f>IF(Z21&gt;0, (R21*SUMPRODUCT(K21:$K$98, X21:$X$98)-K21*$AZ$3)/Z21, 0)</f>
        <v>9583.1779146553818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250000</v>
      </c>
      <c r="S22">
        <f t="shared" si="1"/>
        <v>8862.1038176216953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5496.6003793973505</v>
      </c>
      <c r="AC22">
        <f t="shared" si="2"/>
        <v>4738.5258682405201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-8284.1394059424201</v>
      </c>
      <c r="AI22">
        <f t="shared" si="7"/>
        <v>-8290.823098051198</v>
      </c>
      <c r="AJ22">
        <f t="shared" si="8"/>
        <v>758.07451115683034</v>
      </c>
      <c r="AK22">
        <f t="shared" si="30"/>
        <v>384.76202655781458</v>
      </c>
      <c r="AL22">
        <f t="shared" si="9"/>
        <v>-7147.9865603365533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-1567.9162730541464</v>
      </c>
      <c r="AR22">
        <f t="shared" si="14"/>
        <v>-1569.1812770706069</v>
      </c>
      <c r="AS22">
        <f t="shared" si="15"/>
        <v>143.47867702199105</v>
      </c>
      <c r="AT22">
        <f t="shared" si="16"/>
        <v>72.822850163596371</v>
      </c>
      <c r="AU22">
        <f t="shared" si="17"/>
        <v>-1352.8797498850195</v>
      </c>
      <c r="AW22">
        <v>19</v>
      </c>
      <c r="AX22">
        <f>IF(Z22&gt;0, (R22*SUMPRODUCT(K22:$K$98, X22:$X$98)-K22*$AZ$3)/Z22, 0)</f>
        <v>8862.1038176216953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250000</v>
      </c>
      <c r="S23">
        <f t="shared" si="1"/>
        <v>8065.8220857451606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4738.5258682405201</v>
      </c>
      <c r="AC23">
        <f t="shared" si="2"/>
        <v>3993.2278583831512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-8567.0832917656935</v>
      </c>
      <c r="AI23">
        <f t="shared" si="7"/>
        <v>-8573.2717927887952</v>
      </c>
      <c r="AJ23">
        <f t="shared" si="8"/>
        <v>745.29800985736892</v>
      </c>
      <c r="AK23">
        <f t="shared" si="30"/>
        <v>331.69681077683646</v>
      </c>
      <c r="AL23">
        <f t="shared" si="9"/>
        <v>-7496.2769721545901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-1447.7395391563232</v>
      </c>
      <c r="AR23">
        <f t="shared" si="14"/>
        <v>-1448.7853253724866</v>
      </c>
      <c r="AS23">
        <f t="shared" si="15"/>
        <v>125.94687836899138</v>
      </c>
      <c r="AT23">
        <f t="shared" si="16"/>
        <v>56.052984617908031</v>
      </c>
      <c r="AU23">
        <f t="shared" si="17"/>
        <v>-1266.7854623855874</v>
      </c>
      <c r="AW23">
        <v>20</v>
      </c>
      <c r="AX23">
        <f>IF(Z23&gt;0, (R23*SUMPRODUCT(K23:$K$98, X23:$X$98)-K23*$AZ$3)/Z23, 0)</f>
        <v>8065.8220857451606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250000</v>
      </c>
      <c r="S24">
        <f t="shared" si="1"/>
        <v>7210.0191024623391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3993.2278583831512</v>
      </c>
      <c r="AC24">
        <f t="shared" si="2"/>
        <v>3279.9689113668092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-8802.7702813704527</v>
      </c>
      <c r="AI24">
        <f t="shared" si="7"/>
        <v>-8808.4567588692553</v>
      </c>
      <c r="AJ24">
        <f t="shared" si="8"/>
        <v>713.25894701634206</v>
      </c>
      <c r="AK24">
        <f t="shared" si="30"/>
        <v>279.52595008682061</v>
      </c>
      <c r="AL24">
        <f t="shared" si="9"/>
        <v>-7815.6718617660927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-1328.185675962633</v>
      </c>
      <c r="AR24">
        <f t="shared" si="14"/>
        <v>-1329.0436669949081</v>
      </c>
      <c r="AS24">
        <f t="shared" si="15"/>
        <v>107.61842992588126</v>
      </c>
      <c r="AT24">
        <f t="shared" si="16"/>
        <v>42.17562779649878</v>
      </c>
      <c r="AU24">
        <f t="shared" si="17"/>
        <v>-1179.249609272528</v>
      </c>
      <c r="AW24">
        <v>21</v>
      </c>
      <c r="AX24">
        <f>IF(Z24&gt;0, (R24*SUMPRODUCT(K24:$K$98, X24:$X$98)-K24*$AZ$3)/Z24, 0)</f>
        <v>7210.0191024623391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250000</v>
      </c>
      <c r="S25">
        <f t="shared" si="1"/>
        <v>6293.547443768236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3279.9689113668092</v>
      </c>
      <c r="AC25">
        <f t="shared" si="2"/>
        <v>2607.5694783863009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-9011.1858625742116</v>
      </c>
      <c r="AI25">
        <f t="shared" si="7"/>
        <v>-9016.3649160048972</v>
      </c>
      <c r="AJ25">
        <f t="shared" si="8"/>
        <v>672.39943298050821</v>
      </c>
      <c r="AK25">
        <f t="shared" si="30"/>
        <v>229.59782379567667</v>
      </c>
      <c r="AL25">
        <f t="shared" si="9"/>
        <v>-8114.367659228712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-1213.9571248948369</v>
      </c>
      <c r="AR25">
        <f t="shared" si="14"/>
        <v>-1214.6548298260495</v>
      </c>
      <c r="AS25">
        <f t="shared" si="15"/>
        <v>90.583425410421555</v>
      </c>
      <c r="AT25">
        <f t="shared" si="16"/>
        <v>30.930658662220619</v>
      </c>
      <c r="AU25">
        <f t="shared" si="17"/>
        <v>-1093.1407457534074</v>
      </c>
      <c r="AW25">
        <v>22</v>
      </c>
      <c r="AX25">
        <f>IF(Z25&gt;0, (R25*SUMPRODUCT(K25:$K$98, X25:$X$98)-K25*$AZ$3)/Z25, 0)</f>
        <v>6293.547443768236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250000</v>
      </c>
      <c r="S26">
        <f t="shared" si="1"/>
        <v>5295.2115404312108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2607.5694783863009</v>
      </c>
      <c r="AC26">
        <f t="shared" si="2"/>
        <v>1979.1357847255049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-9105.3750440456679</v>
      </c>
      <c r="AI26">
        <f t="shared" si="7"/>
        <v>-9110.0470381898449</v>
      </c>
      <c r="AJ26">
        <f t="shared" si="8"/>
        <v>628.43369366079605</v>
      </c>
      <c r="AK26">
        <f t="shared" si="30"/>
        <v>182.52986348704107</v>
      </c>
      <c r="AL26">
        <f t="shared" si="9"/>
        <v>-8299.0834810420074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-1095.2196246234232</v>
      </c>
      <c r="AR26">
        <f t="shared" si="14"/>
        <v>-1095.7815849653175</v>
      </c>
      <c r="AS26">
        <f t="shared" si="15"/>
        <v>75.589738011063559</v>
      </c>
      <c r="AT26">
        <f t="shared" si="16"/>
        <v>21.955195431688484</v>
      </c>
      <c r="AU26">
        <f t="shared" si="17"/>
        <v>-998.23665152256547</v>
      </c>
      <c r="AW26">
        <v>23</v>
      </c>
      <c r="AX26">
        <f>IF(Z26&gt;0, (R26*SUMPRODUCT(K26:$K$98, X26:$X$98)-K26*$AZ$3)/Z26, 0)</f>
        <v>5295.2115404312108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250000</v>
      </c>
      <c r="S27">
        <f t="shared" si="1"/>
        <v>4215.1854952749591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1979.1357847255049</v>
      </c>
      <c r="AC27">
        <f t="shared" si="2"/>
        <v>1406.7049379896162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-9074.6991244363289</v>
      </c>
      <c r="AI27">
        <f t="shared" si="7"/>
        <v>-9078.870663682841</v>
      </c>
      <c r="AJ27">
        <f t="shared" si="8"/>
        <v>572.43084673588874</v>
      </c>
      <c r="AK27">
        <f t="shared" si="30"/>
        <v>138.53950493078537</v>
      </c>
      <c r="AL27">
        <f t="shared" si="9"/>
        <v>-8367.9003120161688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-974.58021464544117</v>
      </c>
      <c r="AR27">
        <f t="shared" si="14"/>
        <v>-975.02821843691891</v>
      </c>
      <c r="AS27">
        <f t="shared" si="15"/>
        <v>61.476393854125334</v>
      </c>
      <c r="AT27">
        <f t="shared" si="16"/>
        <v>14.878494438316107</v>
      </c>
      <c r="AU27">
        <f t="shared" si="17"/>
        <v>-898.67333014447775</v>
      </c>
      <c r="AW27">
        <v>24</v>
      </c>
      <c r="AX27">
        <f>IF(Z27&gt;0, (R27*SUMPRODUCT(K27:$K$98, X27:$X$98)-K27*$AZ$3)/Z27, 0)</f>
        <v>4215.1854952749591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250000</v>
      </c>
      <c r="S28">
        <f t="shared" si="1"/>
        <v>3052.1648597958488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1406.7049379896162</v>
      </c>
      <c r="AC28">
        <f t="shared" si="2"/>
        <v>898.90041788661847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-8968.3754564896972</v>
      </c>
      <c r="AI28">
        <f t="shared" si="7"/>
        <v>-8972.0568615709199</v>
      </c>
      <c r="AJ28">
        <f t="shared" si="8"/>
        <v>507.80452010299769</v>
      </c>
      <c r="AK28">
        <f t="shared" si="30"/>
        <v>98.469345659273145</v>
      </c>
      <c r="AL28">
        <f t="shared" si="9"/>
        <v>-8365.7829958086477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-859.96566993122735</v>
      </c>
      <c r="AR28">
        <f t="shared" si="14"/>
        <v>-860.3186749991263</v>
      </c>
      <c r="AS28">
        <f t="shared" si="15"/>
        <v>48.69270431898331</v>
      </c>
      <c r="AT28">
        <f t="shared" si="16"/>
        <v>9.4420954183279733</v>
      </c>
      <c r="AU28">
        <f t="shared" si="17"/>
        <v>-802.18387526181493</v>
      </c>
      <c r="AW28">
        <v>25</v>
      </c>
      <c r="AX28">
        <f>IF(Z28&gt;0, (R28*SUMPRODUCT(K28:$K$98, X28:$X$98)-K28*$AZ$3)/Z28, 0)</f>
        <v>3052.1648597958488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250000</v>
      </c>
      <c r="S29">
        <f t="shared" si="1"/>
        <v>1776.8620234857547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898.90041788661847</v>
      </c>
      <c r="AC29">
        <f t="shared" si="2"/>
        <v>455.69876093971561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-8776.1556161541084</v>
      </c>
      <c r="AI29">
        <f t="shared" si="7"/>
        <v>-8779.3613994037114</v>
      </c>
      <c r="AJ29">
        <f t="shared" si="8"/>
        <v>443.20165694690286</v>
      </c>
      <c r="AK29">
        <f t="shared" si="30"/>
        <v>62.923029252063301</v>
      </c>
      <c r="AL29">
        <f t="shared" si="9"/>
        <v>-8273.2367132047457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-751.36961024901848</v>
      </c>
      <c r="AR29">
        <f t="shared" si="14"/>
        <v>-751.64407303388111</v>
      </c>
      <c r="AS29">
        <f t="shared" si="15"/>
        <v>37.944661741064778</v>
      </c>
      <c r="AT29">
        <f t="shared" si="16"/>
        <v>5.3871483178563757</v>
      </c>
      <c r="AU29">
        <f t="shared" si="17"/>
        <v>-708.31226297495994</v>
      </c>
      <c r="AW29">
        <v>26</v>
      </c>
      <c r="AX29">
        <f>IF(Z29&gt;0, (R29*SUMPRODUCT(K29:$K$98, X29:$X$98)-K29*$AZ$3)/Z29, 0)</f>
        <v>1776.8620234857547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250000</v>
      </c>
      <c r="S30">
        <f t="shared" si="1"/>
        <v>347.62074640428534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455.69876093971561</v>
      </c>
      <c r="AC30">
        <f t="shared" si="2"/>
        <v>76.439876569557782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-8500.89315933338</v>
      </c>
      <c r="AI30">
        <f t="shared" si="7"/>
        <v>-8503.6418400925195</v>
      </c>
      <c r="AJ30">
        <f t="shared" si="8"/>
        <v>379.25888437015783</v>
      </c>
      <c r="AK30">
        <f t="shared" si="30"/>
        <v>31.898913265780095</v>
      </c>
      <c r="AL30">
        <f t="shared" si="9"/>
        <v>-8092.4840424565818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-649.82414722641238</v>
      </c>
      <c r="AR30">
        <f t="shared" si="14"/>
        <v>-650.03426151638484</v>
      </c>
      <c r="AS30">
        <f t="shared" si="15"/>
        <v>28.991257329624467</v>
      </c>
      <c r="AT30">
        <f t="shared" si="16"/>
        <v>2.4384124964123579</v>
      </c>
      <c r="AU30">
        <f t="shared" si="17"/>
        <v>-618.604591690348</v>
      </c>
      <c r="AW30">
        <v>27</v>
      </c>
      <c r="AX30">
        <f>IF(Z30&gt;0, (R30*SUMPRODUCT(K30:$K$98, X30:$X$98)-K30*$AZ$3)/Z30, 0)</f>
        <v>347.62074640428534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250000</v>
      </c>
      <c r="S31">
        <f t="shared" si="1"/>
        <v>-1302.4707950220366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76.439876569557782</v>
      </c>
      <c r="AC31">
        <f t="shared" si="2"/>
        <v>-241.14255112215824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-8138.2824472036127</v>
      </c>
      <c r="AI31">
        <f t="shared" si="7"/>
        <v>-8140.5967270328019</v>
      </c>
      <c r="AJ31">
        <f t="shared" si="8"/>
        <v>317.58242769171602</v>
      </c>
      <c r="AK31">
        <f t="shared" si="30"/>
        <v>5.3507913598690449</v>
      </c>
      <c r="AL31">
        <f t="shared" si="9"/>
        <v>-7817.6635079812177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-555.4513457774791</v>
      </c>
      <c r="AR31">
        <f t="shared" si="14"/>
        <v>-555.60929923436242</v>
      </c>
      <c r="AS31">
        <f t="shared" si="15"/>
        <v>21.675530187239421</v>
      </c>
      <c r="AT31">
        <f t="shared" si="16"/>
        <v>0.36520043155236159</v>
      </c>
      <c r="AU31">
        <f t="shared" si="17"/>
        <v>-533.56856861557071</v>
      </c>
      <c r="AW31">
        <v>28</v>
      </c>
      <c r="AX31">
        <f>IF(Z31&gt;0, (R31*SUMPRODUCT(K31:$K$98, X31:$X$98)-K31*$AZ$3)/Z31, 0)</f>
        <v>-1302.4707950220366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250000</v>
      </c>
      <c r="S32">
        <f t="shared" si="1"/>
        <v>-3276.5450829415095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-241.14255112215824</v>
      </c>
      <c r="AC32">
        <f t="shared" si="2"/>
        <v>-499.94950445794393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-7676.6529095158148</v>
      </c>
      <c r="AI32">
        <f t="shared" si="7"/>
        <v>-7678.5602139012362</v>
      </c>
      <c r="AJ32">
        <f t="shared" si="8"/>
        <v>258.80695333578569</v>
      </c>
      <c r="AK32">
        <f t="shared" si="30"/>
        <v>-16.879978578551079</v>
      </c>
      <c r="AL32">
        <f t="shared" si="9"/>
        <v>-7436.6332391440019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-467.80746443468274</v>
      </c>
      <c r="AR32">
        <f t="shared" si="14"/>
        <v>-467.92369363495612</v>
      </c>
      <c r="AS32">
        <f t="shared" si="15"/>
        <v>15.771433988893925</v>
      </c>
      <c r="AT32">
        <f t="shared" si="16"/>
        <v>-1.0286488228164268</v>
      </c>
      <c r="AU32">
        <f t="shared" si="17"/>
        <v>-453.18090846887861</v>
      </c>
      <c r="AW32">
        <v>29</v>
      </c>
      <c r="AX32">
        <f>IF(Z32&gt;0, (R32*SUMPRODUCT(K32:$K$98, X32:$X$98)-K32*$AZ$3)/Z32, 0)</f>
        <v>-3276.5450829415095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250000</v>
      </c>
      <c r="S33">
        <f t="shared" si="1"/>
        <v>-5737.2883244106761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-499.94950445794393</v>
      </c>
      <c r="AC33">
        <f t="shared" si="2"/>
        <v>-702.89590421254184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-7136.2243322904733</v>
      </c>
      <c r="AI33">
        <f t="shared" si="7"/>
        <v>-7137.7557524154254</v>
      </c>
      <c r="AJ33">
        <f t="shared" si="8"/>
        <v>202.94639975459791</v>
      </c>
      <c r="AK33">
        <f t="shared" si="30"/>
        <v>-34.996465312056081</v>
      </c>
      <c r="AL33">
        <f t="shared" si="9"/>
        <v>-6969.8058179728832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-388.28061920288178</v>
      </c>
      <c r="AR33">
        <f t="shared" si="14"/>
        <v>-388.36394348287752</v>
      </c>
      <c r="AS33">
        <f t="shared" si="15"/>
        <v>11.042275311490776</v>
      </c>
      <c r="AT33">
        <f t="shared" si="16"/>
        <v>-1.9041510732491085</v>
      </c>
      <c r="AU33">
        <f t="shared" si="17"/>
        <v>-379.22581924463583</v>
      </c>
      <c r="AW33">
        <v>30</v>
      </c>
      <c r="AX33">
        <f>IF(Z33&gt;0, (R33*SUMPRODUCT(K33:$K$98, X33:$X$98)-K33*$AZ$3)/Z33, 0)</f>
        <v>-5737.2883244106761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250000</v>
      </c>
      <c r="S34">
        <f t="shared" si="1"/>
        <v>-8961.8268463215627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-702.89590421254184</v>
      </c>
      <c r="AC34">
        <f t="shared" si="2"/>
        <v>-854.69342995106319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-6479.5067887542473</v>
      </c>
      <c r="AI34">
        <f t="shared" si="7"/>
        <v>-6480.6989193385125</v>
      </c>
      <c r="AJ34">
        <f t="shared" si="8"/>
        <v>151.79752573852136</v>
      </c>
      <c r="AK34">
        <f t="shared" si="30"/>
        <v>-49.202713294877931</v>
      </c>
      <c r="AL34">
        <f t="shared" si="9"/>
        <v>-6378.1041068948689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-314.77566213565899</v>
      </c>
      <c r="AR34">
        <f t="shared" si="14"/>
        <v>-314.83357606433418</v>
      </c>
      <c r="AS34">
        <f t="shared" si="15"/>
        <v>7.3743524364891391</v>
      </c>
      <c r="AT34">
        <f t="shared" si="16"/>
        <v>-2.3902770937977347</v>
      </c>
      <c r="AU34">
        <f t="shared" si="17"/>
        <v>-309.84950072164276</v>
      </c>
      <c r="AW34">
        <v>31</v>
      </c>
      <c r="AX34">
        <f>IF(Z34&gt;0, (R34*SUMPRODUCT(K34:$K$98, X34:$X$98)-K34*$AZ$3)/Z34, 0)</f>
        <v>-8961.8268463215627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-13391.830992256711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-854.69342995106319</v>
      </c>
      <c r="AC35">
        <f t="shared" ref="AC35:AC66" si="33">S35*Z35</f>
        <v>-958.32347292211523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-5714.1100164913933</v>
      </c>
      <c r="AI35">
        <f t="shared" ref="AI35:AI66" si="38">SUM(AE35:AH35)</f>
        <v>-5715.0045202689907</v>
      </c>
      <c r="AJ35">
        <f t="shared" ref="AJ35:AJ66" si="39">AB35-AC35</f>
        <v>103.63004297105203</v>
      </c>
      <c r="AK35">
        <f t="shared" si="30"/>
        <v>-59.828540096574429</v>
      </c>
      <c r="AL35">
        <f t="shared" ref="AL35:AL66" si="40">SUM(AI35:AK35)</f>
        <v>-5671.2030173945132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-247.85048441920222</v>
      </c>
      <c r="AR35">
        <f t="shared" ref="AR35:AR66" si="45">AI35*$K35</f>
        <v>-247.88928367122091</v>
      </c>
      <c r="AS35">
        <f t="shared" ref="AS35:AS66" si="46">AJ35*$K35</f>
        <v>4.4949705687551802</v>
      </c>
      <c r="AT35">
        <f t="shared" ref="AT35:AT66" si="47">AK35*$K35</f>
        <v>-2.5950730038856911</v>
      </c>
      <c r="AU35">
        <f t="shared" ref="AU35:AU66" si="48">AL35*$K35</f>
        <v>-245.98938610635142</v>
      </c>
      <c r="AW35">
        <v>32</v>
      </c>
      <c r="AX35">
        <f>IF(Z35&gt;0, (R35*SUMPRODUCT(K35:$K$98, X35:$X$98)-K35*$AZ$3)/Z35, 0)</f>
        <v>-13391.830992256711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250000</v>
      </c>
      <c r="S36">
        <f t="shared" si="32"/>
        <v>-19809.764013704978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-958.32347292211523</v>
      </c>
      <c r="AC36">
        <f t="shared" si="33"/>
        <v>-1017.6510830872032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-4868.3781535412436</v>
      </c>
      <c r="AI36">
        <f t="shared" si="38"/>
        <v>-4869.0202933733881</v>
      </c>
      <c r="AJ36">
        <f t="shared" si="39"/>
        <v>59.327610165088004</v>
      </c>
      <c r="AK36">
        <f t="shared" si="30"/>
        <v>-67.082643104548069</v>
      </c>
      <c r="AL36">
        <f t="shared" si="40"/>
        <v>-4876.7753263128479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-188.54171644037817</v>
      </c>
      <c r="AR36">
        <f t="shared" si="45"/>
        <v>-188.56658512196552</v>
      </c>
      <c r="AS36">
        <f t="shared" si="46"/>
        <v>2.2976295390477945</v>
      </c>
      <c r="AT36">
        <f t="shared" si="47"/>
        <v>-2.5979651283022798</v>
      </c>
      <c r="AU36">
        <f t="shared" si="48"/>
        <v>-188.86692071121999</v>
      </c>
      <c r="AW36">
        <v>33</v>
      </c>
      <c r="AX36">
        <f>IF(Z36&gt;0, (R36*SUMPRODUCT(K36:$K$98, X36:$X$98)-K36*$AZ$3)/Z36, 0)</f>
        <v>-19809.764013704978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250000</v>
      </c>
      <c r="S37">
        <f t="shared" si="32"/>
        <v>-29642.324120108584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-1017.6510830872032</v>
      </c>
      <c r="AC37">
        <f t="shared" si="33"/>
        <v>-1037.868804657837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-3961.1008789396133</v>
      </c>
      <c r="AI37">
        <f t="shared" si="38"/>
        <v>-3961.5385423294897</v>
      </c>
      <c r="AJ37">
        <f t="shared" si="39"/>
        <v>20.217721570633785</v>
      </c>
      <c r="AK37">
        <f t="shared" si="30"/>
        <v>-71.23557581610423</v>
      </c>
      <c r="AL37">
        <f t="shared" si="40"/>
        <v>-4012.5563965749602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-136.96860475963373</v>
      </c>
      <c r="AR37">
        <f t="shared" si="45"/>
        <v>-136.9837384675846</v>
      </c>
      <c r="AS37">
        <f t="shared" si="46"/>
        <v>0.69909684190870025</v>
      </c>
      <c r="AT37">
        <f t="shared" si="47"/>
        <v>-2.4632135678889511</v>
      </c>
      <c r="AU37">
        <f t="shared" si="48"/>
        <v>-138.74785519356485</v>
      </c>
      <c r="AW37">
        <v>34</v>
      </c>
      <c r="AX37">
        <f>IF(Z37&gt;0, (R37*SUMPRODUCT(K37:$K$98, X37:$X$98)-K37*$AZ$3)/Z37, 0)</f>
        <v>-29642.324120108584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250000</v>
      </c>
      <c r="S38">
        <f t="shared" si="32"/>
        <v>-45638.538169633452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-1037.868804657837</v>
      </c>
      <c r="AC38">
        <f t="shared" si="33"/>
        <v>-1024.5481282837707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-3053.4380928848004</v>
      </c>
      <c r="AI38">
        <f t="shared" si="38"/>
        <v>-3053.7187077361336</v>
      </c>
      <c r="AJ38">
        <f t="shared" si="39"/>
        <v>-13.320676374066352</v>
      </c>
      <c r="AK38">
        <f t="shared" si="30"/>
        <v>-72.650816326048599</v>
      </c>
      <c r="AL38">
        <f t="shared" si="40"/>
        <v>-3139.6902004362487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-94.270590082573861</v>
      </c>
      <c r="AR38">
        <f t="shared" si="45"/>
        <v>-94.279253669919143</v>
      </c>
      <c r="AS38">
        <f t="shared" si="46"/>
        <v>-0.41125707608364864</v>
      </c>
      <c r="AT38">
        <f t="shared" si="47"/>
        <v>-2.2429913810915711</v>
      </c>
      <c r="AU38">
        <f t="shared" si="48"/>
        <v>-96.933502127094371</v>
      </c>
      <c r="AW38">
        <v>35</v>
      </c>
      <c r="AX38">
        <f>IF(Z38&gt;0, (R38*SUMPRODUCT(K38:$K$98, X38:$X$98)-K38*$AZ$3)/Z38, 0)</f>
        <v>-45638.538169633452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250000</v>
      </c>
      <c r="S39">
        <f t="shared" si="32"/>
        <v>-73459.91818756776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-1024.5481282837707</v>
      </c>
      <c r="AC39">
        <f t="shared" si="33"/>
        <v>-984.63186021125466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-2205.2587392315609</v>
      </c>
      <c r="AI39">
        <f t="shared" si="38"/>
        <v>-2205.4262849974193</v>
      </c>
      <c r="AJ39">
        <f t="shared" si="39"/>
        <v>-39.916268072516004</v>
      </c>
      <c r="AK39">
        <f t="shared" si="30"/>
        <v>-71.718368979863953</v>
      </c>
      <c r="AL39">
        <f t="shared" si="40"/>
        <v>-2317.060922049799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-60.789508974368786</v>
      </c>
      <c r="AR39">
        <f t="shared" si="45"/>
        <v>-60.79412749130563</v>
      </c>
      <c r="AS39">
        <f t="shared" si="46"/>
        <v>-1.1003200182591957</v>
      </c>
      <c r="AT39">
        <f t="shared" si="47"/>
        <v>-1.9769673087193891</v>
      </c>
      <c r="AU39">
        <f t="shared" si="48"/>
        <v>-63.871414818284208</v>
      </c>
      <c r="AW39">
        <v>36</v>
      </c>
      <c r="AX39">
        <f>IF(Z39&gt;0, (R39*SUMPRODUCT(K39:$K$98, X39:$X$98)-K39*$AZ$3)/Z39, 0)</f>
        <v>-73459.91818756776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250000</v>
      </c>
      <c r="S40">
        <f t="shared" si="32"/>
        <v>-125879.8201441791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-984.63186021125466</v>
      </c>
      <c r="AC40">
        <f t="shared" si="33"/>
        <v>-925.61167440429369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-1479.1216928577544</v>
      </c>
      <c r="AI40">
        <f t="shared" si="38"/>
        <v>-1479.2136070813115</v>
      </c>
      <c r="AJ40">
        <f t="shared" si="39"/>
        <v>-59.020185806960967</v>
      </c>
      <c r="AK40">
        <f t="shared" ref="AK40:AK71" si="61">G40*SUM(AB40:AB40, AE40:AF40)</f>
        <v>-68.924230214787826</v>
      </c>
      <c r="AL40">
        <f t="shared" si="40"/>
        <v>-1607.1580231030603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-36.404491350675606</v>
      </c>
      <c r="AR40">
        <f t="shared" si="45"/>
        <v>-36.406753565186179</v>
      </c>
      <c r="AS40">
        <f t="shared" si="46"/>
        <v>-1.4526187088592759</v>
      </c>
      <c r="AT40">
        <f t="shared" si="47"/>
        <v>-1.6963793816439687</v>
      </c>
      <c r="AU40">
        <f t="shared" si="48"/>
        <v>-39.555751655689427</v>
      </c>
      <c r="AW40">
        <v>37</v>
      </c>
      <c r="AX40">
        <f>IF(Z40&gt;0, (R40*SUMPRODUCT(K40:$K$98, X40:$X$98)-K40*$AZ$3)/Z40, 0)</f>
        <v>-125879.8201441791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250000</v>
      </c>
      <c r="S41">
        <f t="shared" si="32"/>
        <v>-235361.35847560523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-925.61167440429369</v>
      </c>
      <c r="AC41">
        <f t="shared" si="33"/>
        <v>-855.04322398592467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-911.67774728069287</v>
      </c>
      <c r="AI41">
        <f t="shared" si="38"/>
        <v>-911.72315847465029</v>
      </c>
      <c r="AJ41">
        <f t="shared" si="39"/>
        <v>-70.568450418369025</v>
      </c>
      <c r="AK41">
        <f t="shared" si="61"/>
        <v>-64.792817208300562</v>
      </c>
      <c r="AL41">
        <f t="shared" si="40"/>
        <v>-1047.0844261013199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-20.034310145087261</v>
      </c>
      <c r="AR41">
        <f t="shared" si="45"/>
        <v>-20.035308065620601</v>
      </c>
      <c r="AS41">
        <f t="shared" si="46"/>
        <v>-1.5507565325103099</v>
      </c>
      <c r="AT41">
        <f t="shared" si="47"/>
        <v>-1.4238357785926958</v>
      </c>
      <c r="AU41">
        <f t="shared" si="48"/>
        <v>-23.009900376723607</v>
      </c>
      <c r="AW41">
        <v>38</v>
      </c>
      <c r="AX41">
        <f>IF(Z41&gt;0, (R41*SUMPRODUCT(K41:$K$98, X41:$X$98)-K41*$AZ$3)/Z41, 0)</f>
        <v>-235361.35847560523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250000</v>
      </c>
      <c r="S42">
        <f t="shared" si="32"/>
        <v>-495833.08841669862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-855.04322398592467</v>
      </c>
      <c r="AC42">
        <f t="shared" si="33"/>
        <v>-779.56597898007919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-506.08296940964351</v>
      </c>
      <c r="AI42">
        <f t="shared" si="38"/>
        <v>-506.10262234319089</v>
      </c>
      <c r="AJ42">
        <f t="shared" si="39"/>
        <v>-75.477245005845475</v>
      </c>
      <c r="AK42">
        <f t="shared" si="61"/>
        <v>-59.853025679014735</v>
      </c>
      <c r="AL42">
        <f t="shared" si="40"/>
        <v>-641.43289302805113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-9.9297139635273712</v>
      </c>
      <c r="AR42">
        <f t="shared" si="45"/>
        <v>-9.9300995683006299</v>
      </c>
      <c r="AS42">
        <f t="shared" si="46"/>
        <v>-1.4809181477444102</v>
      </c>
      <c r="AT42">
        <f t="shared" si="47"/>
        <v>-1.1743596618901555</v>
      </c>
      <c r="AU42">
        <f t="shared" si="48"/>
        <v>-12.585377377935197</v>
      </c>
      <c r="AW42">
        <v>39</v>
      </c>
      <c r="AX42">
        <f>IF(Z42&gt;0, (R42*SUMPRODUCT(K42:$K$98, X42:$X$98)-K42*$AZ$3)/Z42, 0)</f>
        <v>-495833.08841669862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250000</v>
      </c>
      <c r="S43">
        <f t="shared" si="32"/>
        <v>-1231658.6838865366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-779.56597898007919</v>
      </c>
      <c r="AC43">
        <f t="shared" si="33"/>
        <v>-704.21751870170237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-246.18720136332135</v>
      </c>
      <c r="AI43">
        <f t="shared" si="38"/>
        <v>-246.1943484074651</v>
      </c>
      <c r="AJ43">
        <f t="shared" si="39"/>
        <v>-75.34846027837682</v>
      </c>
      <c r="AK43">
        <f t="shared" si="61"/>
        <v>-54.569618528605545</v>
      </c>
      <c r="AL43">
        <f t="shared" si="40"/>
        <v>-376.11242721444745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-4.312831235866355</v>
      </c>
      <c r="AR43">
        <f t="shared" si="45"/>
        <v>-4.3129564413809254</v>
      </c>
      <c r="AS43">
        <f t="shared" si="46"/>
        <v>-1.3199922305605054</v>
      </c>
      <c r="AT43">
        <f t="shared" si="47"/>
        <v>-0.95597802816789879</v>
      </c>
      <c r="AU43">
        <f t="shared" si="48"/>
        <v>-6.5889267001093286</v>
      </c>
      <c r="AW43">
        <v>40</v>
      </c>
      <c r="AX43">
        <f>IF(Z43&gt;0, (R43*SUMPRODUCT(K43:$K$98, X43:$X$98)-K43*$AZ$3)/Z43, 0)</f>
        <v>-1231658.6838865366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250000</v>
      </c>
      <c r="S44">
        <f t="shared" si="32"/>
        <v>-3827064.867195047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-704.21751870170237</v>
      </c>
      <c r="AC44">
        <f t="shared" si="33"/>
        <v>-632.38912293586861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-100.20115237151749</v>
      </c>
      <c r="AI44">
        <f t="shared" si="38"/>
        <v>-100.20321788760123</v>
      </c>
      <c r="AJ44">
        <f t="shared" si="39"/>
        <v>-71.828395765833761</v>
      </c>
      <c r="AK44">
        <f t="shared" si="61"/>
        <v>-49.295226309119172</v>
      </c>
      <c r="AL44">
        <f t="shared" si="40"/>
        <v>-221.32683996255417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-1.5672983862358225</v>
      </c>
      <c r="AR44">
        <f t="shared" si="45"/>
        <v>-1.5673306940481397</v>
      </c>
      <c r="AS44">
        <f t="shared" si="46"/>
        <v>-1.1235053300814082</v>
      </c>
      <c r="AT44">
        <f t="shared" si="47"/>
        <v>-0.77105229645416384</v>
      </c>
      <c r="AU44">
        <f t="shared" si="48"/>
        <v>-3.4618883205837121</v>
      </c>
      <c r="AW44">
        <v>41</v>
      </c>
      <c r="AX44">
        <f>IF(Z44&gt;0, (R44*SUMPRODUCT(K44:$K$98, X44:$X$98)-K44*$AZ$3)/Z44, 0)</f>
        <v>-3827064.867195047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250000</v>
      </c>
      <c r="S45">
        <f t="shared" si="32"/>
        <v>-16233551.787203547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-632.38912293586861</v>
      </c>
      <c r="AC45">
        <f t="shared" si="33"/>
        <v>-565.97318292772934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-32.181116302006984</v>
      </c>
      <c r="AI45">
        <f t="shared" si="38"/>
        <v>-32.181552107114783</v>
      </c>
      <c r="AJ45">
        <f t="shared" si="39"/>
        <v>-66.415940008139273</v>
      </c>
      <c r="AK45">
        <f t="shared" si="61"/>
        <v>-44.267238605510805</v>
      </c>
      <c r="AL45">
        <f t="shared" si="40"/>
        <v>-142.86473072076487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-0.44942999347590934</v>
      </c>
      <c r="AR45">
        <f t="shared" si="45"/>
        <v>-0.44943607977462302</v>
      </c>
      <c r="AS45">
        <f t="shared" si="46"/>
        <v>-0.92754133214119916</v>
      </c>
      <c r="AT45">
        <f t="shared" si="47"/>
        <v>-0.61822046727541524</v>
      </c>
      <c r="AU45">
        <f t="shared" si="48"/>
        <v>-1.9951978791912375</v>
      </c>
      <c r="AW45">
        <v>42</v>
      </c>
      <c r="AX45">
        <f>IF(Z45&gt;0, (R45*SUMPRODUCT(K45:$K$98, X45:$X$98)-K45*$AZ$3)/Z45, 0)</f>
        <v>-16233551.787203547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250000</v>
      </c>
      <c r="S46">
        <f t="shared" si="32"/>
        <v>-69523171.042550489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-565.97318292772934</v>
      </c>
      <c r="AC46">
        <f t="shared" si="33"/>
        <v>-505.72329292622749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-6.810398893977613</v>
      </c>
      <c r="AI46">
        <f t="shared" si="38"/>
        <v>-6.8104898210896359</v>
      </c>
      <c r="AJ46">
        <f t="shared" si="39"/>
        <v>-60.249890001501853</v>
      </c>
      <c r="AK46">
        <f t="shared" si="61"/>
        <v>-39.618122804941059</v>
      </c>
      <c r="AL46">
        <f t="shared" si="40"/>
        <v>-106.67850262753254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-8.492107334902807E-2</v>
      </c>
      <c r="AR46">
        <f t="shared" si="45"/>
        <v>-8.4922207148687923E-2</v>
      </c>
      <c r="AS46">
        <f t="shared" si="46"/>
        <v>-0.75127542567482841</v>
      </c>
      <c r="AT46">
        <f t="shared" si="47"/>
        <v>-0.49401122680851012</v>
      </c>
      <c r="AU46">
        <f t="shared" si="48"/>
        <v>-1.3302088596320263</v>
      </c>
      <c r="AW46">
        <v>43</v>
      </c>
      <c r="AX46">
        <f>IF(Z46&gt;0, (R46*SUMPRODUCT(K46:$K$98, X46:$X$98)-K46*$AZ$3)/Z46, 0)</f>
        <v>-69523171.042550489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250000</v>
      </c>
      <c r="S47">
        <f t="shared" si="32"/>
        <v>-301228353.32562155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-505.72329292622749</v>
      </c>
      <c r="AC47">
        <f t="shared" si="33"/>
        <v>-451.61239257548914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-1.4255478171841351</v>
      </c>
      <c r="AI47">
        <f t="shared" si="38"/>
        <v>-1.4255665576341787</v>
      </c>
      <c r="AJ47">
        <f t="shared" si="39"/>
        <v>-54.110900350738348</v>
      </c>
      <c r="AK47">
        <f t="shared" si="61"/>
        <v>-35.400630504835931</v>
      </c>
      <c r="AL47">
        <f t="shared" si="40"/>
        <v>-90.937097413208448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-1.587108770696714E-2</v>
      </c>
      <c r="AR47">
        <f t="shared" si="45"/>
        <v>-1.5871296350495421E-2</v>
      </c>
      <c r="AS47">
        <f t="shared" si="46"/>
        <v>-0.60243426072223993</v>
      </c>
      <c r="AT47">
        <f t="shared" si="47"/>
        <v>-0.39412673840292156</v>
      </c>
      <c r="AU47">
        <f t="shared" si="48"/>
        <v>-1.0124322954756568</v>
      </c>
      <c r="AW47">
        <v>44</v>
      </c>
      <c r="AX47">
        <f>IF(Z47&gt;0, (R47*SUMPRODUCT(K47:$K$98, X47:$X$98)-K47*$AZ$3)/Z47, 0)</f>
        <v>-301228353.32562155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250000</v>
      </c>
      <c r="S48">
        <f t="shared" si="32"/>
        <v>-1322934546.4119031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-451.61239257548914</v>
      </c>
      <c r="AC48">
        <f t="shared" si="33"/>
        <v>-403.23913739168955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-0.29485926912433313</v>
      </c>
      <c r="AI48">
        <f t="shared" si="38"/>
        <v>-0.29486307920642002</v>
      </c>
      <c r="AJ48">
        <f t="shared" si="39"/>
        <v>-48.373255183799586</v>
      </c>
      <c r="AK48">
        <f t="shared" si="61"/>
        <v>-31.612867480284244</v>
      </c>
      <c r="AL48">
        <f t="shared" si="40"/>
        <v>-80.280985743290245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-2.9310394529143309E-3</v>
      </c>
      <c r="AR48">
        <f t="shared" si="45"/>
        <v>-2.9310773269175753E-3</v>
      </c>
      <c r="AS48">
        <f t="shared" si="46"/>
        <v>-0.48085284831192915</v>
      </c>
      <c r="AT48">
        <f t="shared" si="47"/>
        <v>-0.31424673227889705</v>
      </c>
      <c r="AU48">
        <f t="shared" si="48"/>
        <v>-0.79803065791774375</v>
      </c>
      <c r="AW48">
        <v>45</v>
      </c>
      <c r="AX48">
        <f>IF(Z48&gt;0, (R48*SUMPRODUCT(K48:$K$98, X48:$X$98)-K48*$AZ$3)/Z48, 0)</f>
        <v>-1322934546.4119031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250000</v>
      </c>
      <c r="S49">
        <f t="shared" si="32"/>
        <v>-5899637707.7305813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-403.23913739168955</v>
      </c>
      <c r="AC49">
        <f t="shared" si="33"/>
        <v>-360.03749140301164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-6.018286256459953E-2</v>
      </c>
      <c r="AI49">
        <f t="shared" si="38"/>
        <v>-6.0183625402737306E-2</v>
      </c>
      <c r="AJ49">
        <f t="shared" si="39"/>
        <v>-43.20164598867791</v>
      </c>
      <c r="AK49">
        <f t="shared" si="61"/>
        <v>-28.226739617418271</v>
      </c>
      <c r="AL49">
        <f t="shared" si="40"/>
        <v>-71.488569231498914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-5.3414811208685816E-4</v>
      </c>
      <c r="AR49">
        <f t="shared" si="45"/>
        <v>-5.3415488259483588E-4</v>
      </c>
      <c r="AS49">
        <f t="shared" si="46"/>
        <v>-0.38343270260911105</v>
      </c>
      <c r="AT49">
        <f t="shared" si="47"/>
        <v>-0.25052413651523392</v>
      </c>
      <c r="AU49">
        <f t="shared" si="48"/>
        <v>-0.63449099400693976</v>
      </c>
      <c r="AW49">
        <v>46</v>
      </c>
      <c r="AX49">
        <f>IF(Z49&gt;0, (R49*SUMPRODUCT(K49:$K$98, X49:$X$98)-K49*$AZ$3)/Z49, 0)</f>
        <v>-5899637707.7305813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250000</v>
      </c>
      <c r="S50">
        <f t="shared" si="32"/>
        <v>-26719190840.625637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-360.03749140301164</v>
      </c>
      <c r="AC50">
        <f t="shared" si="33"/>
        <v>-321.46251034743551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-1.2096408400272141E-2</v>
      </c>
      <c r="AI50">
        <f t="shared" si="38"/>
        <v>-1.209655878960853E-2</v>
      </c>
      <c r="AJ50">
        <f t="shared" si="39"/>
        <v>-38.574981055576131</v>
      </c>
      <c r="AK50">
        <f t="shared" si="61"/>
        <v>-25.202624398210819</v>
      </c>
      <c r="AL50">
        <f t="shared" si="40"/>
        <v>-63.789702012576555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-9.5857759802788015E-5</v>
      </c>
      <c r="AR50">
        <f t="shared" si="45"/>
        <v>-9.5858951560242578E-5</v>
      </c>
      <c r="AS50">
        <f t="shared" si="46"/>
        <v>-0.30568670848938312</v>
      </c>
      <c r="AT50">
        <f t="shared" si="47"/>
        <v>-0.19971772083267511</v>
      </c>
      <c r="AU50">
        <f t="shared" si="48"/>
        <v>-0.50550028827361848</v>
      </c>
      <c r="AW50">
        <v>47</v>
      </c>
      <c r="AX50">
        <f>IF(Z50&gt;0, (R50*SUMPRODUCT(K50:$K$98, X50:$X$98)-K50*$AZ$3)/Z50, 0)</f>
        <v>-26719190840.625637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250000</v>
      </c>
      <c r="S51">
        <f t="shared" si="32"/>
        <v>-123080591371.28288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-321.46251034743551</v>
      </c>
      <c r="AC51">
        <f t="shared" si="33"/>
        <v>-287.02018191618799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-2.3947164919872546E-3</v>
      </c>
      <c r="AI51">
        <f t="shared" si="38"/>
        <v>-2.3947456416056794E-3</v>
      </c>
      <c r="AJ51">
        <f t="shared" si="39"/>
        <v>-34.442328431247518</v>
      </c>
      <c r="AK51">
        <f t="shared" si="61"/>
        <v>-22.502375724320487</v>
      </c>
      <c r="AL51">
        <f t="shared" si="40"/>
        <v>-56.947098901209607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-1.6943647849897935E-5</v>
      </c>
      <c r="AR51">
        <f t="shared" si="45"/>
        <v>-1.6943854095969734E-5</v>
      </c>
      <c r="AS51">
        <f t="shared" si="46"/>
        <v>-0.24369426862104371</v>
      </c>
      <c r="AT51">
        <f t="shared" si="47"/>
        <v>-0.1592139743200163</v>
      </c>
      <c r="AU51">
        <f t="shared" si="48"/>
        <v>-0.40292518679515599</v>
      </c>
      <c r="AW51">
        <v>48</v>
      </c>
      <c r="AX51">
        <f>IF(Z51&gt;0, (R51*SUMPRODUCT(K51:$K$98, X51:$X$98)-K51*$AZ$3)/Z51, 0)</f>
        <v>-123080591371.28288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250000</v>
      </c>
      <c r="S52">
        <f t="shared" si="32"/>
        <v>-577315769493.89734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-287.02018191618799</v>
      </c>
      <c r="AC52">
        <f t="shared" si="33"/>
        <v>-256.26803431607925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-4.6618849958696552E-4</v>
      </c>
      <c r="AI52">
        <f t="shared" si="38"/>
        <v>-4.6619404828422657E-4</v>
      </c>
      <c r="AJ52">
        <f t="shared" si="39"/>
        <v>-30.752147600108742</v>
      </c>
      <c r="AK52">
        <f t="shared" si="61"/>
        <v>-20.091412734133161</v>
      </c>
      <c r="AL52">
        <f t="shared" si="40"/>
        <v>-50.844026528290186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-2.9450749013146468E-6</v>
      </c>
      <c r="AR52">
        <f t="shared" si="45"/>
        <v>-2.9451099543651897E-6</v>
      </c>
      <c r="AS52">
        <f t="shared" si="46"/>
        <v>-0.194272012584705</v>
      </c>
      <c r="AT52">
        <f t="shared" si="47"/>
        <v>-0.12692444242548503</v>
      </c>
      <c r="AU52">
        <f t="shared" si="48"/>
        <v>-0.32119940012014442</v>
      </c>
      <c r="AW52">
        <v>49</v>
      </c>
      <c r="AX52">
        <f>IF(Z52&gt;0, (R52*SUMPRODUCT(K52:$K$98, X52:$X$98)-K52*$AZ$3)/Z52, 0)</f>
        <v>-577315769493.89734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250000</v>
      </c>
      <c r="S53">
        <f t="shared" si="32"/>
        <v>-2759993894965.5049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-256.26803431607925</v>
      </c>
      <c r="AC53">
        <f t="shared" si="33"/>
        <v>-228.81074748994297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-8.9138548738569055E-5</v>
      </c>
      <c r="AI53">
        <f t="shared" si="38"/>
        <v>-8.9139585021420564E-5</v>
      </c>
      <c r="AJ53">
        <f t="shared" si="39"/>
        <v>-27.457286826136283</v>
      </c>
      <c r="AK53">
        <f t="shared" si="61"/>
        <v>-17.938762402125548</v>
      </c>
      <c r="AL53">
        <f t="shared" si="40"/>
        <v>-45.396138367846852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-5.0278501473376986E-7</v>
      </c>
      <c r="AR53">
        <f t="shared" si="45"/>
        <v>-5.0279085987592372E-7</v>
      </c>
      <c r="AS53">
        <f t="shared" si="46"/>
        <v>-0.15487252773114746</v>
      </c>
      <c r="AT53">
        <f t="shared" si="47"/>
        <v>-0.10118339423621042</v>
      </c>
      <c r="AU53">
        <f t="shared" si="48"/>
        <v>-0.25605642475821777</v>
      </c>
      <c r="AW53">
        <v>50</v>
      </c>
      <c r="AX53">
        <f>IF(Z53&gt;0, (R53*SUMPRODUCT(K53:$K$98, X53:$X$98)-K53*$AZ$3)/Z53, 0)</f>
        <v>-2759993894965.5049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250000</v>
      </c>
      <c r="S54">
        <f t="shared" si="32"/>
        <v>-13472743541618.316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-228.81074748994297</v>
      </c>
      <c r="AC54">
        <f t="shared" si="33"/>
        <v>-204.29531069700369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-1.6727500149463584E-5</v>
      </c>
      <c r="AI54">
        <f t="shared" si="38"/>
        <v>-1.6727689694479104E-5</v>
      </c>
      <c r="AJ54">
        <f t="shared" si="39"/>
        <v>-24.515436792939283</v>
      </c>
      <c r="AK54">
        <f t="shared" si="61"/>
        <v>-16.016752324296011</v>
      </c>
      <c r="AL54">
        <f t="shared" si="40"/>
        <v>-40.532205844924988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-8.424221667245633E-8</v>
      </c>
      <c r="AR54">
        <f t="shared" si="45"/>
        <v>-8.424317124977655E-8</v>
      </c>
      <c r="AS54">
        <f t="shared" si="46"/>
        <v>-0.12346344161873625</v>
      </c>
      <c r="AT54">
        <f t="shared" si="47"/>
        <v>-8.0662783299134025E-2</v>
      </c>
      <c r="AU54">
        <f t="shared" si="48"/>
        <v>-0.20412630916104152</v>
      </c>
      <c r="AW54">
        <v>51</v>
      </c>
      <c r="AX54">
        <f>IF(Z54&gt;0, (R54*SUMPRODUCT(K54:$K$98, X54:$X$98)-K54*$AZ$3)/Z54, 0)</f>
        <v>-13472743541618.316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250000</v>
      </c>
      <c r="S55">
        <f t="shared" si="32"/>
        <v>-67222632863154.93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-204.29531069700369</v>
      </c>
      <c r="AC55">
        <f t="shared" si="33"/>
        <v>-182.40652748149205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-3.0746240680765017E-6</v>
      </c>
      <c r="AI55">
        <f t="shared" si="38"/>
        <v>-3.0746579864384643E-6</v>
      </c>
      <c r="AJ55">
        <f t="shared" si="39"/>
        <v>-21.888783215511637</v>
      </c>
      <c r="AK55">
        <f t="shared" si="61"/>
        <v>-14.300671748790259</v>
      </c>
      <c r="AL55">
        <f t="shared" si="40"/>
        <v>-36.189458038959884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-1.3825242042344467E-8</v>
      </c>
      <c r="AR55">
        <f t="shared" si="45"/>
        <v>-1.3825394558409335E-8</v>
      </c>
      <c r="AS55">
        <f t="shared" si="46"/>
        <v>-9.8424301399609601E-2</v>
      </c>
      <c r="AT55">
        <f t="shared" si="47"/>
        <v>-6.4303877130198639E-2</v>
      </c>
      <c r="AU55">
        <f t="shared" si="48"/>
        <v>-0.16272819235520281</v>
      </c>
      <c r="AW55">
        <v>52</v>
      </c>
      <c r="AX55">
        <f>IF(Z55&gt;0, (R55*SUMPRODUCT(K55:$K$98, X55:$X$98)-K55*$AZ$3)/Z55, 0)</f>
        <v>-67222632863154.93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250000</v>
      </c>
      <c r="S56">
        <f t="shared" si="32"/>
        <v>-343464367366157.13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-182.40652748149205</v>
      </c>
      <c r="AC56">
        <f t="shared" si="33"/>
        <v>-162.86297097767999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-5.5303926761253682E-7</v>
      </c>
      <c r="AI56">
        <f t="shared" si="38"/>
        <v>-5.5304519482749897E-7</v>
      </c>
      <c r="AJ56">
        <f t="shared" si="39"/>
        <v>-19.543556503812056</v>
      </c>
      <c r="AK56">
        <f t="shared" si="61"/>
        <v>-12.768456923704445</v>
      </c>
      <c r="AL56">
        <f t="shared" si="40"/>
        <v>-32.312013980561694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-2.2203358281641041E-9</v>
      </c>
      <c r="AR56">
        <f t="shared" si="45"/>
        <v>-2.220359624680034E-9</v>
      </c>
      <c r="AS56">
        <f t="shared" si="46"/>
        <v>-7.8463250724476796E-2</v>
      </c>
      <c r="AT56">
        <f t="shared" si="47"/>
        <v>-5.1262657171630331E-2</v>
      </c>
      <c r="AU56">
        <f t="shared" si="48"/>
        <v>-0.12972591011646675</v>
      </c>
      <c r="AW56">
        <v>53</v>
      </c>
      <c r="AX56">
        <f>IF(Z56&gt;0, (R56*SUMPRODUCT(K56:$K$98, X56:$X$98)-K56*$AZ$3)/Z56, 0)</f>
        <v>-343464367366157.13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250000</v>
      </c>
      <c r="S57">
        <f t="shared" si="32"/>
        <v>-1800661089296144.5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-162.86297097767999</v>
      </c>
      <c r="AC57">
        <f t="shared" si="33"/>
        <v>-145.41336694629553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-9.7169970095163662E-8</v>
      </c>
      <c r="AI57">
        <f t="shared" si="38"/>
        <v>-9.717097953947144E-8</v>
      </c>
      <c r="AJ57">
        <f t="shared" si="39"/>
        <v>-17.449604031384467</v>
      </c>
      <c r="AK57">
        <f t="shared" si="61"/>
        <v>-11.4004079684376</v>
      </c>
      <c r="AL57">
        <f t="shared" si="40"/>
        <v>-28.850012096993048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-3.483186629174571E-10</v>
      </c>
      <c r="AR57">
        <f t="shared" si="45"/>
        <v>-3.4832228140464229E-10</v>
      </c>
      <c r="AS57">
        <f t="shared" si="46"/>
        <v>-6.2550423126593327E-2</v>
      </c>
      <c r="AT57">
        <f t="shared" si="47"/>
        <v>-4.0866276447247274E-2</v>
      </c>
      <c r="AU57">
        <f t="shared" si="48"/>
        <v>-0.10341669992216289</v>
      </c>
      <c r="AW57">
        <v>54</v>
      </c>
      <c r="AX57">
        <f>IF(Z57&gt;0, (R57*SUMPRODUCT(K57:$K$98, X57:$X$98)-K57*$AZ$3)/Z57, 0)</f>
        <v>-1800661089296144.5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250000</v>
      </c>
      <c r="S58">
        <f t="shared" si="32"/>
        <v>-9697880102558320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-145.41336694629553</v>
      </c>
      <c r="AC58">
        <f t="shared" si="33"/>
        <v>-129.83336334521101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-1.6640045125808973E-8</v>
      </c>
      <c r="AI58">
        <f t="shared" si="38"/>
        <v>-1.6640212473417385E-8</v>
      </c>
      <c r="AJ58">
        <f t="shared" si="39"/>
        <v>-15.580003601084513</v>
      </c>
      <c r="AK58">
        <f t="shared" si="61"/>
        <v>-10.178935686240688</v>
      </c>
      <c r="AL58">
        <f t="shared" si="40"/>
        <v>-25.758939303965413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-5.3257546171704934E-11</v>
      </c>
      <c r="AR58">
        <f t="shared" si="45"/>
        <v>-5.3258081778604699E-11</v>
      </c>
      <c r="AS58">
        <f t="shared" si="46"/>
        <v>-4.986481435997598E-2</v>
      </c>
      <c r="AT58">
        <f t="shared" si="47"/>
        <v>-3.2578345382487266E-2</v>
      </c>
      <c r="AU58">
        <f t="shared" si="48"/>
        <v>-8.2443159795721324E-2</v>
      </c>
      <c r="AW58">
        <v>55</v>
      </c>
      <c r="AX58">
        <f>IF(Z58&gt;0, (R58*SUMPRODUCT(K58:$K$98, X58:$X$98)-K58*$AZ$3)/Z58, 0)</f>
        <v>-9697880102558320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250000</v>
      </c>
      <c r="S59">
        <f t="shared" si="32"/>
        <v>-5.3763699999255136E+16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-129.83336334521101</v>
      </c>
      <c r="AC59">
        <f t="shared" si="33"/>
        <v>-115.92264584398495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-2.774444941508106E-9</v>
      </c>
      <c r="AI59">
        <f t="shared" si="38"/>
        <v>-2.7744718933933569E-9</v>
      </c>
      <c r="AJ59">
        <f t="shared" si="39"/>
        <v>-13.91071750122606</v>
      </c>
      <c r="AK59">
        <f t="shared" si="61"/>
        <v>-9.0883354341647724</v>
      </c>
      <c r="AL59">
        <f t="shared" si="40"/>
        <v>-22.999052938165306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-7.9283851769322401E-12</v>
      </c>
      <c r="AR59">
        <f t="shared" si="45"/>
        <v>-7.9284621959151426E-12</v>
      </c>
      <c r="AS59">
        <f t="shared" si="46"/>
        <v>-3.9751924713727592E-2</v>
      </c>
      <c r="AT59">
        <f t="shared" si="47"/>
        <v>-2.5971257479722273E-2</v>
      </c>
      <c r="AU59">
        <f t="shared" si="48"/>
        <v>-6.5723182201378336E-2</v>
      </c>
      <c r="AW59">
        <v>56</v>
      </c>
      <c r="AX59">
        <f>IF(Z59&gt;0, (R59*SUMPRODUCT(K59:$K$98, X59:$X$98)-K59*$AZ$3)/Z59, 0)</f>
        <v>-5.3763699999255136E+16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250000</v>
      </c>
      <c r="S60">
        <f t="shared" si="32"/>
        <v>-3.0713704528997171E+17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-115.92264584398495</v>
      </c>
      <c r="AC60">
        <f t="shared" si="33"/>
        <v>-103.50236236070779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-4.493996249105078E-10</v>
      </c>
      <c r="AI60">
        <f t="shared" si="38"/>
        <v>-4.494038372956608E-10</v>
      </c>
      <c r="AJ60">
        <f t="shared" si="39"/>
        <v>-12.42028348327716</v>
      </c>
      <c r="AK60">
        <f t="shared" si="61"/>
        <v>-8.1145852090789479</v>
      </c>
      <c r="AL60">
        <f t="shared" si="40"/>
        <v>-20.53486869280551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-1.1466300337854471E-12</v>
      </c>
      <c r="AR60">
        <f t="shared" si="45"/>
        <v>-1.1466407815632879E-12</v>
      </c>
      <c r="AS60">
        <f t="shared" si="46"/>
        <v>-3.1689991002753791E-2</v>
      </c>
      <c r="AT60">
        <f t="shared" si="47"/>
        <v>-2.070412745514405E-2</v>
      </c>
      <c r="AU60">
        <f t="shared" si="48"/>
        <v>-5.2394118459044479E-2</v>
      </c>
      <c r="AW60">
        <v>57</v>
      </c>
      <c r="AX60">
        <f>IF(Z60&gt;0, (R60*SUMPRODUCT(K60:$K$98, X60:$X$98)-K60*$AZ$3)/Z60, 0)</f>
        <v>-3.0713704528997171E+17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250000</v>
      </c>
      <c r="S61">
        <f t="shared" si="32"/>
        <v>-1.8087800234128835E+18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-103.50236236070779</v>
      </c>
      <c r="AC61">
        <f t="shared" si="33"/>
        <v>-92.412823536347233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-7.0632414750059698E-11</v>
      </c>
      <c r="AI61">
        <f t="shared" si="38"/>
        <v>-7.0633053390623641E-11</v>
      </c>
      <c r="AJ61">
        <f t="shared" si="39"/>
        <v>-11.089538824360559</v>
      </c>
      <c r="AK61">
        <f t="shared" si="61"/>
        <v>-7.2451653652495462</v>
      </c>
      <c r="AL61">
        <f t="shared" si="40"/>
        <v>-18.334704189680739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-1.6090763023026999E-13</v>
      </c>
      <c r="AR61">
        <f t="shared" si="45"/>
        <v>-1.6090908511667132E-13</v>
      </c>
      <c r="AS61">
        <f t="shared" si="46"/>
        <v>-2.5263066807055805E-2</v>
      </c>
      <c r="AT61">
        <f t="shared" si="47"/>
        <v>-1.6505203647277932E-2</v>
      </c>
      <c r="AU61">
        <f t="shared" si="48"/>
        <v>-4.1768270454494646E-2</v>
      </c>
      <c r="AW61">
        <v>58</v>
      </c>
      <c r="AX61">
        <f>IF(Z61&gt;0, (R61*SUMPRODUCT(K61:$K$98, X61:$X$98)-K61*$AZ$3)/Z61, 0)</f>
        <v>-1.8087800234128835E+18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250000</v>
      </c>
      <c r="S62">
        <f t="shared" si="32"/>
        <v>-1.1000068730833445E+19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-92.412823536347233</v>
      </c>
      <c r="AC62">
        <f t="shared" si="33"/>
        <v>-82.511449586024455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-1.0769834665276853E-11</v>
      </c>
      <c r="AI62">
        <f t="shared" si="38"/>
        <v>-1.0769928427701895E-11</v>
      </c>
      <c r="AJ62">
        <f t="shared" si="39"/>
        <v>-9.9013739503227782</v>
      </c>
      <c r="AK62">
        <f t="shared" si="61"/>
        <v>-6.4688976475443072</v>
      </c>
      <c r="AL62">
        <f t="shared" si="40"/>
        <v>-16.370271597877856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-2.1906025978877177E-14</v>
      </c>
      <c r="AR62">
        <f t="shared" si="45"/>
        <v>-2.1906216693236557E-14</v>
      </c>
      <c r="AS62">
        <f t="shared" si="46"/>
        <v>-2.0139562186749022E-2</v>
      </c>
      <c r="AT62">
        <f t="shared" si="47"/>
        <v>-1.3157847295342882E-2</v>
      </c>
      <c r="AU62">
        <f t="shared" si="48"/>
        <v>-3.3297409482113814E-2</v>
      </c>
      <c r="AW62">
        <v>59</v>
      </c>
      <c r="AX62">
        <f>IF(Z62&gt;0, (R62*SUMPRODUCT(K62:$K$98, X62:$X$98)-K62*$AZ$3)/Z62, 0)</f>
        <v>-1.1000068730833445E+19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250000</v>
      </c>
      <c r="S63">
        <f t="shared" si="32"/>
        <v>-6.9196049148797182E+19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-82.511449586024455</v>
      </c>
      <c r="AC63">
        <f t="shared" si="33"/>
        <v>-73.670937130379002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-1.5903285899461115E-12</v>
      </c>
      <c r="AI63">
        <f t="shared" si="38"/>
        <v>-1.5903418983174053E-12</v>
      </c>
      <c r="AJ63">
        <f t="shared" si="39"/>
        <v>-8.8405124556454524</v>
      </c>
      <c r="AK63">
        <f t="shared" si="61"/>
        <v>-5.7758014710217127</v>
      </c>
      <c r="AL63">
        <f t="shared" si="40"/>
        <v>-14.616313926668756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-2.8881743453771317E-15</v>
      </c>
      <c r="AR63">
        <f t="shared" si="45"/>
        <v>-2.8881985145310992E-15</v>
      </c>
      <c r="AS63">
        <f t="shared" si="46"/>
        <v>-1.6055135671834569E-2</v>
      </c>
      <c r="AT63">
        <f t="shared" si="47"/>
        <v>-1.0489355305598615E-2</v>
      </c>
      <c r="AU63">
        <f t="shared" si="48"/>
        <v>-2.654449097743607E-2</v>
      </c>
      <c r="AW63">
        <v>60</v>
      </c>
      <c r="AX63">
        <f>IF(Z63&gt;0, (R63*SUMPRODUCT(K63:$K$98, X63:$X$98)-K63*$AZ$3)/Z63, 0)</f>
        <v>-6.9196049148797182E+19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250000</v>
      </c>
      <c r="S64">
        <f t="shared" si="32"/>
        <v>-4.5094431747900329E+20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-73.670937130379002</v>
      </c>
      <c r="AC64">
        <f t="shared" si="33"/>
        <v>-65.777622437838389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-2.2703915258738847E-13</v>
      </c>
      <c r="AI64">
        <f t="shared" si="38"/>
        <v>-2.2704097591733986E-13</v>
      </c>
      <c r="AJ64">
        <f t="shared" si="39"/>
        <v>-7.8933146925406135</v>
      </c>
      <c r="AK64">
        <f t="shared" si="61"/>
        <v>-5.1569655991265311</v>
      </c>
      <c r="AL64">
        <f t="shared" si="40"/>
        <v>-13.050280291667372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-3.6814531153931368E-16</v>
      </c>
      <c r="AR64">
        <f t="shared" si="45"/>
        <v>-3.6814826807947582E-16</v>
      </c>
      <c r="AS64">
        <f t="shared" si="46"/>
        <v>-1.2799055860837556E-2</v>
      </c>
      <c r="AT64">
        <f t="shared" si="47"/>
        <v>-8.3620498290805315E-3</v>
      </c>
      <c r="AU64">
        <f t="shared" si="48"/>
        <v>-2.1161105689918455E-2</v>
      </c>
      <c r="AW64">
        <v>61</v>
      </c>
      <c r="AX64">
        <f>IF(Z64&gt;0, (R64*SUMPRODUCT(K64:$K$98, X64:$X$98)-K64*$AZ$3)/Z64, 0)</f>
        <v>-4.5094431747900329E+20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250000</v>
      </c>
      <c r="S65">
        <f t="shared" si="32"/>
        <v>-3.0489698135452103E+21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-65.777622437838389</v>
      </c>
      <c r="AC65">
        <f t="shared" si="33"/>
        <v>-58.730020033784257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-3.1286370435809686E-14</v>
      </c>
      <c r="AI65">
        <f t="shared" si="38"/>
        <v>-3.1286611213939781E-14</v>
      </c>
      <c r="AJ65">
        <f t="shared" si="39"/>
        <v>-7.0476024040541319</v>
      </c>
      <c r="AK65">
        <f t="shared" si="61"/>
        <v>-4.6044335706486876</v>
      </c>
      <c r="AL65">
        <f t="shared" si="40"/>
        <v>-11.652035974702851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-4.5295564584049559E-17</v>
      </c>
      <c r="AR65">
        <f t="shared" si="45"/>
        <v>-4.5295913176142222E-17</v>
      </c>
      <c r="AS65">
        <f t="shared" si="46"/>
        <v>-1.0203328970693221E-2</v>
      </c>
      <c r="AT65">
        <f t="shared" si="47"/>
        <v>-6.6661749275195538E-3</v>
      </c>
      <c r="AU65">
        <f t="shared" si="48"/>
        <v>-1.6869503898212821E-2</v>
      </c>
      <c r="AW65">
        <v>62</v>
      </c>
      <c r="AX65">
        <f>IF(Z65&gt;0, (R65*SUMPRODUCT(K65:$K$98, X65:$X$98)-K65*$AZ$3)/Z65, 0)</f>
        <v>-3.0489698135452103E+21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250000</v>
      </c>
      <c r="S66">
        <f t="shared" si="32"/>
        <v>-2.1422640239252651E+22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-58.730020033784257</v>
      </c>
      <c r="AC66">
        <f t="shared" si="33"/>
        <v>-52.437517887307365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-4.1554665555915758E-15</v>
      </c>
      <c r="AI66">
        <f t="shared" si="38"/>
        <v>-4.1554971526125909E-15</v>
      </c>
      <c r="AJ66">
        <f t="shared" si="39"/>
        <v>-6.2925021464768918</v>
      </c>
      <c r="AK66">
        <f t="shared" si="61"/>
        <v>-4.1111014023648984</v>
      </c>
      <c r="AL66">
        <f t="shared" si="40"/>
        <v>-10.403603548841794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-5.3715826550641557E-18</v>
      </c>
      <c r="AR66">
        <f t="shared" si="45"/>
        <v>-5.3716222064418852E-18</v>
      </c>
      <c r="AS66">
        <f t="shared" si="46"/>
        <v>-8.1340313860755759E-3</v>
      </c>
      <c r="AT66">
        <f t="shared" si="47"/>
        <v>-5.3142338389027041E-3</v>
      </c>
      <c r="AU66">
        <f t="shared" si="48"/>
        <v>-1.3448265224978283E-2</v>
      </c>
      <c r="AW66">
        <v>63</v>
      </c>
      <c r="AX66">
        <f>IF(Z66&gt;0, (R66*SUMPRODUCT(K66:$K$98, X66:$X$98)-K66*$AZ$3)/Z66, 0)</f>
        <v>-2.1422640239252651E+22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-1.5670235582622868E+23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-52.437517887307365</v>
      </c>
      <c r="AC67">
        <f t="shared" ref="AC67:AC79" si="64">S67*Z67</f>
        <v>-46.819212399381577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-5.3112652258425868E-16</v>
      </c>
      <c r="AI67">
        <f t="shared" ref="AI67:AI79" si="69">SUM(AE67:AH67)</f>
        <v>-5.3113025730893401E-16</v>
      </c>
      <c r="AJ67">
        <f t="shared" ref="AJ67:AJ79" si="70">AB67-AC67</f>
        <v>-5.6183054879257881</v>
      </c>
      <c r="AK67">
        <f t="shared" si="61"/>
        <v>-3.6706262521115161</v>
      </c>
      <c r="AL67">
        <f t="shared" ref="AL67:AL79" si="71">SUM(AI67:AK67)</f>
        <v>-9.2889317400373059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-6.130027712960015E-19</v>
      </c>
      <c r="AR67">
        <f t="shared" ref="AR67:AR79" si="76">AI67*$K67</f>
        <v>-6.1300708175025042E-19</v>
      </c>
      <c r="AS67">
        <f t="shared" ref="AS67:AS79" si="77">AJ67*$K67</f>
        <v>-6.4844000207872786E-3</v>
      </c>
      <c r="AT67">
        <f t="shared" ref="AT67:AT79" si="78">AK67*$K67</f>
        <v>-4.2364746802476903E-3</v>
      </c>
      <c r="AU67">
        <f t="shared" ref="AU67:AU79" si="79">AL67*$K67</f>
        <v>-1.0720874701034971E-2</v>
      </c>
      <c r="AW67">
        <v>64</v>
      </c>
      <c r="AX67">
        <f>IF(Z67&gt;0, (R67*SUMPRODUCT(K67:$K$98, X67:$X$98)-K67*$AZ$3)/Z67, 0)</f>
        <v>-1.5670235582622868E+23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250000</v>
      </c>
      <c r="S68">
        <f t="shared" si="63"/>
        <v>-1.1954184390096775E+24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-46.819212399381577</v>
      </c>
      <c r="AC68">
        <f t="shared" si="64"/>
        <v>-41.802868213733547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-6.5205239843865073E-17</v>
      </c>
      <c r="AI68">
        <f t="shared" si="69"/>
        <v>-6.520567695930149E-17</v>
      </c>
      <c r="AJ68">
        <f t="shared" si="70"/>
        <v>-5.0163441856480304</v>
      </c>
      <c r="AK68">
        <f t="shared" si="61"/>
        <v>-3.2773448679567108</v>
      </c>
      <c r="AL68">
        <f t="shared" si="71"/>
        <v>-8.2936890536047407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-6.7193756753143035E-20</v>
      </c>
      <c r="AR68">
        <f t="shared" si="76"/>
        <v>-6.7194207198971906E-20</v>
      </c>
      <c r="AS68">
        <f t="shared" si="77"/>
        <v>-5.1693239961633324E-3</v>
      </c>
      <c r="AT68">
        <f t="shared" si="78"/>
        <v>-3.3772916774933749E-3</v>
      </c>
      <c r="AU68">
        <f t="shared" si="79"/>
        <v>-8.5466156736567073E-3</v>
      </c>
      <c r="AW68">
        <v>65</v>
      </c>
      <c r="AX68">
        <f>IF(Z68&gt;0, (R68*SUMPRODUCT(K68:$K$98, X68:$X$98)-K68*$AZ$3)/Z68, 0)</f>
        <v>-1.1954184390096775E+24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250000</v>
      </c>
      <c r="S69">
        <f t="shared" si="63"/>
        <v>-9.526206634007621E+24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-41.802868213733547</v>
      </c>
      <c r="AC69">
        <f t="shared" si="64"/>
        <v>-37.323989476547808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-7.6753774561985408E-18</v>
      </c>
      <c r="AI69">
        <f t="shared" si="69"/>
        <v>-7.6754264316077858E-18</v>
      </c>
      <c r="AJ69">
        <f t="shared" si="70"/>
        <v>-4.4788787371857381</v>
      </c>
      <c r="AK69">
        <f t="shared" si="61"/>
        <v>-2.9262007749613486</v>
      </c>
      <c r="AL69">
        <f t="shared" si="71"/>
        <v>-7.4050795121470863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-7.0620070320502019E-21</v>
      </c>
      <c r="AR69">
        <f t="shared" si="76"/>
        <v>-7.0620520936366129E-21</v>
      </c>
      <c r="AS69">
        <f t="shared" si="77"/>
        <v>-4.1209534408189804E-3</v>
      </c>
      <c r="AT69">
        <f t="shared" si="78"/>
        <v>-2.6923562480017332E-3</v>
      </c>
      <c r="AU69">
        <f t="shared" si="79"/>
        <v>-6.8133096888207132E-3</v>
      </c>
      <c r="AW69">
        <v>66</v>
      </c>
      <c r="AX69">
        <f>IF(Z69&gt;0, (R69*SUMPRODUCT(K69:$K$98, X69:$X$98)-K69*$AZ$3)/Z69, 0)</f>
        <v>-9.526206634007621E+24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250000</v>
      </c>
      <c r="S70">
        <f t="shared" si="63"/>
        <v>-8.0060483632107485E+25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-37.323989476547808</v>
      </c>
      <c r="AC70">
        <f t="shared" si="64"/>
        <v>-33.324990604060538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-8.6565118295754476E-19</v>
      </c>
      <c r="AI70">
        <f t="shared" si="69"/>
        <v>-8.6565638605354988E-19</v>
      </c>
      <c r="AJ70">
        <f t="shared" si="70"/>
        <v>-3.9989988724872703</v>
      </c>
      <c r="AK70">
        <f t="shared" si="61"/>
        <v>-2.6126792633583467</v>
      </c>
      <c r="AL70">
        <f t="shared" si="71"/>
        <v>-6.6116781358456169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-7.1113705298853583E-22</v>
      </c>
      <c r="AR70">
        <f t="shared" si="76"/>
        <v>-7.1114132735959004E-22</v>
      </c>
      <c r="AS70">
        <f t="shared" si="77"/>
        <v>-3.2851988526937056E-3</v>
      </c>
      <c r="AT70">
        <f t="shared" si="78"/>
        <v>-2.1463299170932184E-3</v>
      </c>
      <c r="AU70">
        <f t="shared" si="79"/>
        <v>-5.431528769786924E-3</v>
      </c>
      <c r="AW70">
        <v>67</v>
      </c>
      <c r="AX70">
        <f>IF(Z70&gt;0, (R70*SUMPRODUCT(K70:$K$98, X70:$X$98)-K70*$AZ$3)/Z70, 0)</f>
        <v>-8.0060483632107485E+25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250000</v>
      </c>
      <c r="S71">
        <f t="shared" si="63"/>
        <v>-7.1150200777604023E+26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-33.324990604060538</v>
      </c>
      <c r="AC71">
        <f t="shared" si="64"/>
        <v>-29.754455896482629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-9.2566496988767956E-20</v>
      </c>
      <c r="AI71">
        <f t="shared" si="69"/>
        <v>-9.2567019728963542E-20</v>
      </c>
      <c r="AJ71">
        <f t="shared" si="70"/>
        <v>-3.5705347075779095</v>
      </c>
      <c r="AK71">
        <f t="shared" si="61"/>
        <v>-2.332749342284238</v>
      </c>
      <c r="AL71">
        <f t="shared" si="71"/>
        <v>-5.9032840498621475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-6.7896312347240181E-23</v>
      </c>
      <c r="AR71">
        <f t="shared" si="76"/>
        <v>-6.7896695770322501E-23</v>
      </c>
      <c r="AS71">
        <f t="shared" si="77"/>
        <v>-2.618940411905051E-3</v>
      </c>
      <c r="AT71">
        <f t="shared" si="78"/>
        <v>-1.7110410691113028E-3</v>
      </c>
      <c r="AU71">
        <f t="shared" si="79"/>
        <v>-4.3299814810163536E-3</v>
      </c>
      <c r="AW71">
        <v>68</v>
      </c>
      <c r="AX71">
        <f>IF(Z71&gt;0, (R71*SUMPRODUCT(K71:$K$98, X71:$X$98)-K71*$AZ$3)/Z71, 0)</f>
        <v>-7.1150200777604023E+26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250000</v>
      </c>
      <c r="S72">
        <f t="shared" si="63"/>
        <v>-6.7058239818354921E+27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-29.754455896482629</v>
      </c>
      <c r="AC72">
        <f t="shared" si="64"/>
        <v>-26.566478479002342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-9.3598302906775166E-21</v>
      </c>
      <c r="AI72">
        <f t="shared" si="69"/>
        <v>-9.3598798119566145E-21</v>
      </c>
      <c r="AJ72">
        <f t="shared" si="70"/>
        <v>-3.1879774174802868</v>
      </c>
      <c r="AK72">
        <f t="shared" ref="AK72:AK79" si="92">G72*SUM(AB72:AB72, AE72:AF72)</f>
        <v>-2.0828119127537841</v>
      </c>
      <c r="AL72">
        <f t="shared" si="71"/>
        <v>-5.2707893302340709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-6.1297436129513301E-24</v>
      </c>
      <c r="AR72">
        <f t="shared" si="76"/>
        <v>-6.1297760443881008E-24</v>
      </c>
      <c r="AS72">
        <f t="shared" si="77"/>
        <v>-2.0878032620416606E-3</v>
      </c>
      <c r="AT72">
        <f t="shared" si="78"/>
        <v>-1.3640314645338829E-3</v>
      </c>
      <c r="AU72">
        <f t="shared" si="79"/>
        <v>-3.4518347265755436E-3</v>
      </c>
      <c r="AW72">
        <v>69</v>
      </c>
      <c r="AX72">
        <f>IF(Z72&gt;0, (R72*SUMPRODUCT(K72:$K$98, X72:$X$98)-K72*$AZ$3)/Z72, 0)</f>
        <v>-6.7058239818354921E+27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250000</v>
      </c>
      <c r="S73">
        <f t="shared" si="63"/>
        <v>-6.7238211983334548E+28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-26.566478479002342</v>
      </c>
      <c r="AC73">
        <f t="shared" si="64"/>
        <v>-23.720070070537801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-8.9232716775160663E-22</v>
      </c>
      <c r="AI73">
        <f t="shared" si="69"/>
        <v>-8.9233157745952626E-22</v>
      </c>
      <c r="AJ73">
        <f t="shared" si="70"/>
        <v>-2.8464084084645407</v>
      </c>
      <c r="AK73">
        <f t="shared" si="92"/>
        <v>-1.8596534935301641</v>
      </c>
      <c r="AL73">
        <f t="shared" si="71"/>
        <v>-4.7060619019947048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-5.2177159003279152E-25</v>
      </c>
      <c r="AR73">
        <f t="shared" si="76"/>
        <v>-5.2177416852686406E-25</v>
      </c>
      <c r="AS73">
        <f t="shared" si="77"/>
        <v>-1.6643839780306599E-3</v>
      </c>
      <c r="AT73">
        <f t="shared" si="78"/>
        <v>-1.087397532313363E-3</v>
      </c>
      <c r="AU73">
        <f t="shared" si="79"/>
        <v>-2.7517815103440227E-3</v>
      </c>
      <c r="AW73">
        <v>70</v>
      </c>
      <c r="AX73">
        <f>IF(Z73&gt;0, (R73*SUMPRODUCT(K73:$K$98, X73:$X$98)-K73*$AZ$3)/Z73, 0)</f>
        <v>-6.7238211983334548E+28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250000</v>
      </c>
      <c r="S74">
        <f t="shared" si="63"/>
        <v>-7.1972794402172694E+29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-23.720070070537801</v>
      </c>
      <c r="AC74">
        <f t="shared" si="64"/>
        <v>-21.17863399155161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-7.995574476601978E-23</v>
      </c>
      <c r="AI74">
        <f t="shared" si="69"/>
        <v>-7.9956112589621869E-23</v>
      </c>
      <c r="AJ74">
        <f t="shared" si="70"/>
        <v>-2.5414360789861909</v>
      </c>
      <c r="AK74">
        <f t="shared" si="92"/>
        <v>-1.6604049049376461</v>
      </c>
      <c r="AL74">
        <f t="shared" si="71"/>
        <v>-4.2018409839238373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-4.1743413805375573E-26</v>
      </c>
      <c r="AR74">
        <f t="shared" si="76"/>
        <v>-4.1743605839267252E-26</v>
      </c>
      <c r="AS74">
        <f t="shared" si="77"/>
        <v>-1.3268367171800509E-3</v>
      </c>
      <c r="AT74">
        <f t="shared" si="78"/>
        <v>-8.668666552243007E-4</v>
      </c>
      <c r="AU74">
        <f t="shared" si="79"/>
        <v>-2.1937033724043517E-3</v>
      </c>
      <c r="AW74">
        <v>71</v>
      </c>
      <c r="AX74">
        <f>IF(Z74&gt;0, (R74*SUMPRODUCT(K74:$K$98, X74:$X$98)-K74*$AZ$3)/Z74, 0)</f>
        <v>-7.1972794402172694E+29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250000</v>
      </c>
      <c r="S75">
        <f t="shared" si="63"/>
        <v>-8.2591469566416101E+30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-21.17863399155161</v>
      </c>
      <c r="AC75">
        <f t="shared" si="64"/>
        <v>-18.909494635313937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-6.7105269431466899E-24</v>
      </c>
      <c r="AI75">
        <f t="shared" si="69"/>
        <v>-6.7105555621656009E-24</v>
      </c>
      <c r="AJ75">
        <f t="shared" si="70"/>
        <v>-2.2691393562376732</v>
      </c>
      <c r="AK75">
        <f t="shared" si="92"/>
        <v>-1.4825043794086128</v>
      </c>
      <c r="AL75">
        <f t="shared" si="71"/>
        <v>-3.7516437356462857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-3.1280730879361358E-27</v>
      </c>
      <c r="AR75">
        <f t="shared" si="76"/>
        <v>-3.1280864285252754E-27</v>
      </c>
      <c r="AS75">
        <f t="shared" si="77"/>
        <v>-1.0577461074458326E-3</v>
      </c>
      <c r="AT75">
        <f t="shared" si="78"/>
        <v>-6.9106079019794382E-4</v>
      </c>
      <c r="AU75">
        <f t="shared" si="79"/>
        <v>-1.7488068976437765E-3</v>
      </c>
      <c r="AW75">
        <v>72</v>
      </c>
      <c r="AX75">
        <f>IF(Z75&gt;0, (R75*SUMPRODUCT(K75:$K$98, X75:$X$98)-K75*$AZ$3)/Z75, 0)</f>
        <v>-8.2591469566416101E+30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250000</v>
      </c>
      <c r="S76">
        <f t="shared" si="63"/>
        <v>-1.0213528354927305E+32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-18.909494635313937</v>
      </c>
      <c r="AC76">
        <f t="shared" si="64"/>
        <v>-16.88347735295887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-5.253303138996001E-25</v>
      </c>
      <c r="AI76">
        <f t="shared" si="69"/>
        <v>-5.2533238021262709E-25</v>
      </c>
      <c r="AJ76">
        <f t="shared" si="70"/>
        <v>-2.0260172823550668</v>
      </c>
      <c r="AK76">
        <f t="shared" si="92"/>
        <v>-1.3236646244719756</v>
      </c>
      <c r="AL76">
        <f t="shared" si="71"/>
        <v>-3.3496819068270423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-2.1864256167806533E-28</v>
      </c>
      <c r="AR76">
        <f t="shared" si="76"/>
        <v>-2.1864342167788162E-28</v>
      </c>
      <c r="AS76">
        <f t="shared" si="77"/>
        <v>-8.4322872085924221E-4</v>
      </c>
      <c r="AT76">
        <f t="shared" si="78"/>
        <v>-5.5090943096137101E-4</v>
      </c>
      <c r="AU76">
        <f t="shared" si="79"/>
        <v>-1.3941381518206132E-3</v>
      </c>
      <c r="AW76">
        <v>73</v>
      </c>
      <c r="AX76">
        <f>IF(Z76&gt;0, (R76*SUMPRODUCT(K76:$K$98, X76:$X$98)-K76*$AZ$3)/Z76, 0)</f>
        <v>-1.0213528354927305E+32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250000</v>
      </c>
      <c r="S77">
        <f t="shared" si="63"/>
        <v>-1.3693589172237947E+33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-16.88347735295887</v>
      </c>
      <c r="AC77">
        <f t="shared" si="64"/>
        <v>-15.074533350856136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-3.8160882845633631E-26</v>
      </c>
      <c r="AI77">
        <f t="shared" si="69"/>
        <v>-3.8161020451388058E-26</v>
      </c>
      <c r="AJ77">
        <f t="shared" si="70"/>
        <v>-1.8089440021027343</v>
      </c>
      <c r="AK77">
        <f t="shared" si="92"/>
        <v>-1.1818434147071211</v>
      </c>
      <c r="AL77">
        <f t="shared" si="71"/>
        <v>-2.9907874168098552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-1.4180862158301311E-29</v>
      </c>
      <c r="AR77">
        <f t="shared" si="76"/>
        <v>-1.4180913293602442E-29</v>
      </c>
      <c r="AS77">
        <f t="shared" si="77"/>
        <v>-6.7221677364416479E-4</v>
      </c>
      <c r="AT77">
        <f t="shared" si="78"/>
        <v>-4.3918162544752149E-4</v>
      </c>
      <c r="AU77">
        <f t="shared" si="79"/>
        <v>-1.1113983990916861E-3</v>
      </c>
      <c r="AW77">
        <v>74</v>
      </c>
      <c r="AX77">
        <f>IF(Z77&gt;0, (R77*SUMPRODUCT(K77:$K$98, X77:$X$98)-K77*$AZ$3)/Z77, 0)</f>
        <v>-1.3693589172237947E+33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250000</v>
      </c>
      <c r="S78">
        <f t="shared" si="63"/>
        <v>-2.0046938831539428E+34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-15.074533350856136</v>
      </c>
      <c r="AC78">
        <f t="shared" si="64"/>
        <v>-13.459404777550118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-2.5567453088576193E-27</v>
      </c>
      <c r="AI78">
        <f t="shared" si="69"/>
        <v>-2.5567537012890591E-27</v>
      </c>
      <c r="AJ78">
        <f t="shared" si="70"/>
        <v>-1.6151285733060181</v>
      </c>
      <c r="AK78">
        <f t="shared" si="92"/>
        <v>-1.0552173345599296</v>
      </c>
      <c r="AL78">
        <f t="shared" si="71"/>
        <v>-2.6703459078659479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-8.4830820423817083E-31</v>
      </c>
      <c r="AR78">
        <f t="shared" si="76"/>
        <v>-8.4831098878163677E-31</v>
      </c>
      <c r="AS78">
        <f t="shared" si="77"/>
        <v>-5.3588709633622998E-4</v>
      </c>
      <c r="AT78">
        <f t="shared" si="78"/>
        <v>-3.5011290293966951E-4</v>
      </c>
      <c r="AU78">
        <f t="shared" si="79"/>
        <v>-8.859999992758996E-4</v>
      </c>
      <c r="AW78">
        <v>75</v>
      </c>
      <c r="AX78">
        <f>IF(Z78&gt;0, (R78*SUMPRODUCT(K78:$K$98, X78:$X$98)-K78*$AZ$3)/Z78, 0)</f>
        <v>-2.0046938831539428E+34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-13.459404777550118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-13.459404777550118</v>
      </c>
      <c r="AK79">
        <f t="shared" si="92"/>
        <v>-0.94215833442850838</v>
      </c>
      <c r="AL79">
        <f t="shared" si="71"/>
        <v>-14.401563111978627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-4.9723990462823986E-32</v>
      </c>
      <c r="AR79">
        <f t="shared" si="76"/>
        <v>-4.9723990462823986E-32</v>
      </c>
      <c r="AS79">
        <f t="shared" si="77"/>
        <v>-3.9872551810731299E-3</v>
      </c>
      <c r="AT79">
        <f t="shared" si="78"/>
        <v>-2.7910786267511912E-4</v>
      </c>
      <c r="AU79">
        <f t="shared" si="79"/>
        <v>-4.2663630437482494E-3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65297.208445141529</v>
      </c>
      <c r="AO81" s="6">
        <f t="shared" si="93"/>
        <v>-6529.7208445141532</v>
      </c>
      <c r="AP81" s="6">
        <f t="shared" si="93"/>
        <v>-727.87278910627924</v>
      </c>
      <c r="AQ81" s="6">
        <f t="shared" si="93"/>
        <v>-40565.763543358946</v>
      </c>
      <c r="AR81" s="6">
        <f t="shared" si="93"/>
        <v>17473.851268162165</v>
      </c>
      <c r="AS81" s="6">
        <f t="shared" si="93"/>
        <v>-5494.6562775850143</v>
      </c>
      <c r="AT81" s="6">
        <f t="shared" si="93"/>
        <v>2410.5862429333952</v>
      </c>
      <c r="AU81" s="6">
        <f t="shared" si="93"/>
        <v>14389.781233510528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133677.52730376722</v>
      </c>
      <c r="K3">
        <v>1</v>
      </c>
      <c r="L3" s="2">
        <v>0</v>
      </c>
      <c r="O3">
        <f>$C$3</f>
        <v>133677.52730376722</v>
      </c>
      <c r="P3" s="2">
        <f>O3*C5</f>
        <v>13367.752730376722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133677.52730376722</v>
      </c>
      <c r="AF3">
        <f t="shared" ref="AF3:AF34" si="4">-$Z3*P3</f>
        <v>-13367.752730376722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119684.81760269048</v>
      </c>
      <c r="AJ3">
        <f t="shared" ref="AJ3:AJ34" si="8">AB3-AC3</f>
        <v>0</v>
      </c>
      <c r="AL3">
        <f t="shared" ref="AL3:AL34" si="9">SUM(AI3:AK3)</f>
        <v>119684.81760269048</v>
      </c>
      <c r="AN3">
        <f t="shared" ref="AN3:AN34" si="10">AE3*$K3</f>
        <v>133677.52730376722</v>
      </c>
      <c r="AO3">
        <f t="shared" ref="AO3:AO34" si="11">AF3*$K3</f>
        <v>-13367.752730376722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119684.81760269048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119684.81760269048</v>
      </c>
      <c r="AW3">
        <v>0</v>
      </c>
      <c r="AX3">
        <f>IF(Z3&gt;0, (R3*SUMPRODUCT(K3:$K$98, X3:$X$98)-K3*$AZ$3)/Z3, 0)</f>
        <v>0</v>
      </c>
      <c r="AZ3">
        <f>C6*ABS(SUMPRODUCT(X4:X69, K4:K69))/1</f>
        <v>91737.72280285311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4661.4080532602475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4517.9825453392259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-4517.9825453392259</v>
      </c>
      <c r="AK4">
        <f>G4*SUM(AB4, AE4:AF4)</f>
        <v>0</v>
      </c>
      <c r="AL4">
        <f t="shared" si="9"/>
        <v>-9710.1597953392265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-4936.4681973759261</v>
      </c>
      <c r="AR4">
        <f t="shared" si="14"/>
        <v>-4936.4681973759261</v>
      </c>
      <c r="AS4">
        <f t="shared" si="15"/>
        <v>-4295.4768447796405</v>
      </c>
      <c r="AT4">
        <f t="shared" si="16"/>
        <v>0</v>
      </c>
      <c r="AU4">
        <f t="shared" si="17"/>
        <v>-9231.9450421555666</v>
      </c>
      <c r="AW4">
        <v>1</v>
      </c>
      <c r="AX4">
        <f>IF(Z4&gt;0, (R4*SUMPRODUCT(K4:$K$98, X4:$X$98)-K4*$AZ$3)/Z4, 0)</f>
        <v>4661.4080532602475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250000</v>
      </c>
      <c r="S5">
        <f t="shared" si="1"/>
        <v>4335.1190059750161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4517.9825453392259</v>
      </c>
      <c r="AC5">
        <f t="shared" si="2"/>
        <v>4057.9283010337094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-5869.9288138227976</v>
      </c>
      <c r="AI5">
        <f t="shared" si="7"/>
        <v>-5881.629554608231</v>
      </c>
      <c r="AJ5">
        <f t="shared" si="8"/>
        <v>460.05424430551648</v>
      </c>
      <c r="AK5">
        <f>G5*SUM(AB5, AE5:AF5)</f>
        <v>18.523728435890828</v>
      </c>
      <c r="AL5">
        <f t="shared" si="9"/>
        <v>-5403.0515818668237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-5294.4134690346718</v>
      </c>
      <c r="AR5">
        <f t="shared" si="14"/>
        <v>-5304.9670143291569</v>
      </c>
      <c r="AS5">
        <f t="shared" si="15"/>
        <v>414.9483690163238</v>
      </c>
      <c r="AT5">
        <f t="shared" si="16"/>
        <v>16.707575242952782</v>
      </c>
      <c r="AU5">
        <f t="shared" si="17"/>
        <v>-4873.3110700698808</v>
      </c>
      <c r="AW5">
        <v>2</v>
      </c>
      <c r="AX5">
        <f>IF(Z5&gt;0, (R5*SUMPRODUCT(K5:$K$98, X5:$X$98)-K5*$AZ$3)/Z5, 0)</f>
        <v>4335.1190059750161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250000</v>
      </c>
      <c r="S6">
        <f t="shared" si="1"/>
        <v>3589.5814029973717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4057.9283010337094</v>
      </c>
      <c r="AC6">
        <f t="shared" si="2"/>
        <v>3232.9537989687815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-6512.3550136158719</v>
      </c>
      <c r="AI6">
        <f t="shared" si="7"/>
        <v>-6523.6131292427708</v>
      </c>
      <c r="AJ6">
        <f t="shared" si="8"/>
        <v>824.97450206492795</v>
      </c>
      <c r="AK6">
        <f>G6*SUM(AB6, AE6:AF6)</f>
        <v>28.81129093733934</v>
      </c>
      <c r="AL6">
        <f t="shared" si="9"/>
        <v>-5669.8273362405034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-5556.5728804154223</v>
      </c>
      <c r="AR6">
        <f t="shared" si="14"/>
        <v>-5566.1787050128551</v>
      </c>
      <c r="AS6">
        <f t="shared" si="15"/>
        <v>703.89758169264667</v>
      </c>
      <c r="AT6">
        <f t="shared" si="16"/>
        <v>24.582817972524825</v>
      </c>
      <c r="AU6">
        <f t="shared" si="17"/>
        <v>-4837.6983053476833</v>
      </c>
      <c r="AW6">
        <v>3</v>
      </c>
      <c r="AX6">
        <f>IF(Z6&gt;0, (R6*SUMPRODUCT(K6:$K$98, X6:$X$98)-K6*$AZ$3)/Z6, 0)</f>
        <v>3589.5814029973717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250000</v>
      </c>
      <c r="S7">
        <f t="shared" si="1"/>
        <v>2746.7697262481065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3232.9537989687815</v>
      </c>
      <c r="AC7">
        <f t="shared" si="2"/>
        <v>2370.7539324007375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-7134.1438083315161</v>
      </c>
      <c r="AI7">
        <f t="shared" si="7"/>
        <v>-7144.932635611729</v>
      </c>
      <c r="AJ7">
        <f t="shared" si="8"/>
        <v>862.19986656804394</v>
      </c>
      <c r="AK7">
        <f>G7*SUM(AB7, AE7:AF7)</f>
        <v>44.614762425769186</v>
      </c>
      <c r="AL7">
        <f t="shared" si="9"/>
        <v>-6238.1180066179159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-5722.039096828481</v>
      </c>
      <c r="AR7">
        <f t="shared" si="14"/>
        <v>-5730.6924255480699</v>
      </c>
      <c r="AS7">
        <f t="shared" si="15"/>
        <v>691.5393743564681</v>
      </c>
      <c r="AT7">
        <f t="shared" si="16"/>
        <v>35.783889665615028</v>
      </c>
      <c r="AU7">
        <f t="shared" si="17"/>
        <v>-5003.3691615259868</v>
      </c>
      <c r="AW7">
        <v>4</v>
      </c>
      <c r="AX7">
        <f>IF(Z7&gt;0, (R7*SUMPRODUCT(K7:$K$98, X7:$X$98)-K7*$AZ$3)/Z7, 0)</f>
        <v>2746.7697262481065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250000</v>
      </c>
      <c r="S8">
        <f t="shared" si="1"/>
        <v>1900.5183028337426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2370.7539324007375</v>
      </c>
      <c r="AC8">
        <f t="shared" si="2"/>
        <v>1565.0019068410475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-7753.6347681982697</v>
      </c>
      <c r="AI8">
        <f t="shared" si="7"/>
        <v>-7763.9280254672713</v>
      </c>
      <c r="AJ8">
        <f t="shared" si="8"/>
        <v>805.75202555969008</v>
      </c>
      <c r="AK8">
        <f t="shared" ref="AK8:AK39" si="30">G8*SUM(AB8:AB8, AE8:AF8)</f>
        <v>51.208284939855936</v>
      </c>
      <c r="AL8">
        <f t="shared" si="9"/>
        <v>-6906.9677149677254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-5803.3878523963194</v>
      </c>
      <c r="AR8">
        <f t="shared" si="14"/>
        <v>-5811.0920796371383</v>
      </c>
      <c r="AS8">
        <f t="shared" si="15"/>
        <v>603.0837996594762</v>
      </c>
      <c r="AT8">
        <f t="shared" si="16"/>
        <v>38.328029065917185</v>
      </c>
      <c r="AU8">
        <f t="shared" si="17"/>
        <v>-5169.6802509117451</v>
      </c>
      <c r="AW8">
        <v>5</v>
      </c>
      <c r="AX8">
        <f>IF(Z8&gt;0, (R8*SUMPRODUCT(K8:$K$98, X8:$X$98)-K8*$AZ$3)/Z8, 0)</f>
        <v>1900.5183028337426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250000</v>
      </c>
      <c r="S9">
        <f t="shared" si="1"/>
        <v>500.66279413849691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1565.0019068410475</v>
      </c>
      <c r="AC9">
        <f t="shared" si="2"/>
        <v>391.24319773060415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-8443.86547096309</v>
      </c>
      <c r="AI9">
        <f t="shared" si="7"/>
        <v>-8453.633602385853</v>
      </c>
      <c r="AJ9">
        <f t="shared" si="8"/>
        <v>1173.7587091104433</v>
      </c>
      <c r="AK9">
        <f t="shared" si="30"/>
        <v>34.899542522555357</v>
      </c>
      <c r="AL9">
        <f t="shared" si="9"/>
        <v>-7244.975350752854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-5893.879546330988</v>
      </c>
      <c r="AR9">
        <f t="shared" si="14"/>
        <v>-5900.6977731486077</v>
      </c>
      <c r="AS9">
        <f t="shared" si="15"/>
        <v>819.29212062219801</v>
      </c>
      <c r="AT9">
        <f t="shared" si="16"/>
        <v>24.36013465128508</v>
      </c>
      <c r="AU9">
        <f t="shared" si="17"/>
        <v>-5057.0455178751245</v>
      </c>
      <c r="AW9">
        <v>6</v>
      </c>
      <c r="AX9">
        <f>IF(Z9&gt;0, (R9*SUMPRODUCT(K9:$K$98, X9:$X$98)-K9*$AZ$3)/Z9, 0)</f>
        <v>500.66279413849691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250000</v>
      </c>
      <c r="S10">
        <f t="shared" si="1"/>
        <v>-2990.0242393099525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391.24319773060415</v>
      </c>
      <c r="AC10">
        <f t="shared" si="2"/>
        <v>-2204.6904344178547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-9071.8314688177998</v>
      </c>
      <c r="AI10">
        <f t="shared" si="7"/>
        <v>-9081.0483273528935</v>
      </c>
      <c r="AJ10">
        <f t="shared" si="8"/>
        <v>2595.9336321484589</v>
      </c>
      <c r="AK10">
        <f t="shared" si="30"/>
        <v>1.6823457502415979</v>
      </c>
      <c r="AL10">
        <f t="shared" si="9"/>
        <v>-6483.4323494541932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-6006.0745353887578</v>
      </c>
      <c r="AR10">
        <f t="shared" si="14"/>
        <v>-6012.1766261886351</v>
      </c>
      <c r="AS10">
        <f t="shared" si="15"/>
        <v>1718.6574659370192</v>
      </c>
      <c r="AT10">
        <f t="shared" si="16"/>
        <v>1.113809709205533</v>
      </c>
      <c r="AU10">
        <f t="shared" si="17"/>
        <v>-4292.4053505424099</v>
      </c>
      <c r="AW10">
        <v>7</v>
      </c>
      <c r="AX10">
        <f>IF(Z10&gt;0, (R10*SUMPRODUCT(K10:$K$98, X10:$X$98)-K10*$AZ$3)/Z10, 0)</f>
        <v>-2990.0242393099525</v>
      </c>
    </row>
    <row r="11" spans="1:52" x14ac:dyDescent="0.25">
      <c r="A11" t="s">
        <v>33</v>
      </c>
      <c r="C11" s="25">
        <f>AU71</f>
        <v>29378.19139799297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250000</v>
      </c>
      <c r="S11">
        <f t="shared" si="1"/>
        <v>-7561.3200871014024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-2204.6904344178547</v>
      </c>
      <c r="AC11">
        <f t="shared" si="2"/>
        <v>-5230.5827206089307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-9554.9913410448116</v>
      </c>
      <c r="AI11">
        <f t="shared" si="7"/>
        <v>-9563.6382814275021</v>
      </c>
      <c r="AJ11">
        <f t="shared" si="8"/>
        <v>3025.892286191076</v>
      </c>
      <c r="AK11">
        <f t="shared" si="30"/>
        <v>-3.5275046950685676</v>
      </c>
      <c r="AL11">
        <f t="shared" si="9"/>
        <v>-6541.2734999314944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-6015.5517094642037</v>
      </c>
      <c r="AR11">
        <f t="shared" si="14"/>
        <v>-6020.9955780292421</v>
      </c>
      <c r="AS11">
        <f t="shared" si="15"/>
        <v>1905.0160136367942</v>
      </c>
      <c r="AT11">
        <f t="shared" si="16"/>
        <v>-2.2208169679243674</v>
      </c>
      <c r="AU11">
        <f t="shared" si="17"/>
        <v>-4118.2003813603715</v>
      </c>
      <c r="AW11">
        <v>8</v>
      </c>
      <c r="AX11">
        <f>IF(Z11&gt;0, (R11*SUMPRODUCT(K11:$K$98, X11:$X$98)-K11*$AZ$3)/Z11, 0)</f>
        <v>-7561.3200871014024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250000</v>
      </c>
      <c r="S12">
        <f t="shared" si="1"/>
        <v>-11502.015561534698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-5230.5827206089307</v>
      </c>
      <c r="AC12">
        <f t="shared" si="2"/>
        <v>-7417.3404374082456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-9991.1444470242495</v>
      </c>
      <c r="AI12">
        <f t="shared" si="7"/>
        <v>-9999.2053607807629</v>
      </c>
      <c r="AJ12">
        <f t="shared" si="8"/>
        <v>2186.7577167993149</v>
      </c>
      <c r="AK12">
        <f t="shared" si="30"/>
        <v>-109.84223713278755</v>
      </c>
      <c r="AL12">
        <f t="shared" si="9"/>
        <v>-7922.2898811142359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-5873.1478451065432</v>
      </c>
      <c r="AR12">
        <f t="shared" si="14"/>
        <v>-5877.8863351273494</v>
      </c>
      <c r="AS12">
        <f t="shared" si="15"/>
        <v>1285.4534773556586</v>
      </c>
      <c r="AT12">
        <f t="shared" si="16"/>
        <v>-64.569149384108314</v>
      </c>
      <c r="AU12">
        <f t="shared" si="17"/>
        <v>-4657.0020071557992</v>
      </c>
      <c r="AW12">
        <v>9</v>
      </c>
      <c r="AX12">
        <f>IF(Z12&gt;0, (R12*SUMPRODUCT(K12:$K$98, X12:$X$98)-K12*$AZ$3)/Z12, 0)</f>
        <v>-11502.015561534698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250000</v>
      </c>
      <c r="S13">
        <f t="shared" si="1"/>
        <v>-12581.972026106347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-7417.3404374082456</v>
      </c>
      <c r="AC13">
        <f t="shared" si="2"/>
        <v>-7512.6301446905054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-10332.390905483753</v>
      </c>
      <c r="AI13">
        <f t="shared" si="7"/>
        <v>-10339.854590557426</v>
      </c>
      <c r="AJ13">
        <f t="shared" si="8"/>
        <v>95.289707282259769</v>
      </c>
      <c r="AK13">
        <f t="shared" si="30"/>
        <v>-519.21383061857728</v>
      </c>
      <c r="AL13">
        <f t="shared" si="9"/>
        <v>-10763.778713893744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-5422.9862275164123</v>
      </c>
      <c r="AR13">
        <f t="shared" si="14"/>
        <v>-5426.9035649198559</v>
      </c>
      <c r="AS13">
        <f t="shared" si="15"/>
        <v>50.013087478282081</v>
      </c>
      <c r="AT13">
        <f t="shared" si="16"/>
        <v>-272.51092978743202</v>
      </c>
      <c r="AU13">
        <f t="shared" si="17"/>
        <v>-5649.4014072290056</v>
      </c>
      <c r="AW13">
        <v>10</v>
      </c>
      <c r="AX13">
        <f>IF(Z13&gt;0, (R13*SUMPRODUCT(K13:$K$98, X13:$X$98)-K13*$AZ$3)/Z13, 0)</f>
        <v>-12581.972026106347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250000</v>
      </c>
      <c r="S14">
        <f t="shared" si="1"/>
        <v>-14174.266260313354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-7512.6301446905054</v>
      </c>
      <c r="AC14">
        <f t="shared" si="2"/>
        <v>-7776.8144634352429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-10616.642852733255</v>
      </c>
      <c r="AI14">
        <f t="shared" si="7"/>
        <v>-10623.501068813555</v>
      </c>
      <c r="AJ14">
        <f t="shared" si="8"/>
        <v>264.18431874473754</v>
      </c>
      <c r="AK14">
        <f t="shared" si="30"/>
        <v>-525.88411012833546</v>
      </c>
      <c r="AL14">
        <f t="shared" si="9"/>
        <v>-10885.200860197154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-4975.1577777086623</v>
      </c>
      <c r="AR14">
        <f t="shared" si="14"/>
        <v>-4978.3716662746065</v>
      </c>
      <c r="AS14">
        <f t="shared" si="15"/>
        <v>123.80172210588809</v>
      </c>
      <c r="AT14">
        <f t="shared" si="16"/>
        <v>-246.4391481347426</v>
      </c>
      <c r="AU14">
        <f t="shared" si="17"/>
        <v>-5101.0090923034613</v>
      </c>
      <c r="AW14">
        <v>11</v>
      </c>
      <c r="AX14">
        <f>IF(Z14&gt;0, (R14*SUMPRODUCT(K14:$K$98, X14:$X$98)-K14*$AZ$3)/Z14, 0)</f>
        <v>-14174.266260313354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250000</v>
      </c>
      <c r="S15">
        <f t="shared" si="1"/>
        <v>-16301.621643807946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-7776.8144634352429</v>
      </c>
      <c r="AC15">
        <f t="shared" si="2"/>
        <v>-8145.8991083120418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-10868.003926561101</v>
      </c>
      <c r="AI15">
        <f t="shared" si="7"/>
        <v>-10874.250160284271</v>
      </c>
      <c r="AJ15">
        <f t="shared" si="8"/>
        <v>369.08464487679885</v>
      </c>
      <c r="AK15">
        <f t="shared" si="30"/>
        <v>-544.37701244046707</v>
      </c>
      <c r="AL15">
        <f t="shared" si="9"/>
        <v>-11049.54252784794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-4547.277041930176</v>
      </c>
      <c r="AR15">
        <f t="shared" si="14"/>
        <v>-4549.890526006905</v>
      </c>
      <c r="AS15">
        <f t="shared" si="15"/>
        <v>154.42855408576241</v>
      </c>
      <c r="AT15">
        <f t="shared" si="16"/>
        <v>-227.77256132335245</v>
      </c>
      <c r="AU15">
        <f t="shared" si="17"/>
        <v>-4623.2345332444957</v>
      </c>
      <c r="AW15">
        <v>12</v>
      </c>
      <c r="AX15">
        <f>IF(Z15&gt;0, (R15*SUMPRODUCT(K15:$K$98, X15:$X$98)-K15*$AZ$3)/Z15, 0)</f>
        <v>-16301.621643807946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250000</v>
      </c>
      <c r="S16">
        <f t="shared" si="1"/>
        <v>-19035.228319830661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-8145.8991083120418</v>
      </c>
      <c r="AC16">
        <f t="shared" si="2"/>
        <v>-8580.6108530709207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-10981.601449648808</v>
      </c>
      <c r="AI16">
        <f t="shared" si="7"/>
        <v>-10987.236140962263</v>
      </c>
      <c r="AJ16">
        <f t="shared" si="8"/>
        <v>434.71174475887892</v>
      </c>
      <c r="AK16">
        <f t="shared" si="30"/>
        <v>-570.21293758184299</v>
      </c>
      <c r="AL16">
        <f t="shared" si="9"/>
        <v>-11122.737333785226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-4102.5065488642449</v>
      </c>
      <c r="AR16">
        <f t="shared" si="14"/>
        <v>-4104.6115567831966</v>
      </c>
      <c r="AS16">
        <f t="shared" si="15"/>
        <v>162.39960882923287</v>
      </c>
      <c r="AT16">
        <f t="shared" si="16"/>
        <v>-213.02014295478196</v>
      </c>
      <c r="AU16">
        <f t="shared" si="17"/>
        <v>-4155.2320909087448</v>
      </c>
      <c r="AW16">
        <v>13</v>
      </c>
      <c r="AX16">
        <f>IF(Z16&gt;0, (R16*SUMPRODUCT(K16:$K$98, X16:$X$98)-K16*$AZ$3)/Z16, 0)</f>
        <v>-19035.228319830661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250000</v>
      </c>
      <c r="S17">
        <f t="shared" si="1"/>
        <v>-22388.639450923743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-8580.6108530709207</v>
      </c>
      <c r="AC17">
        <f t="shared" si="2"/>
        <v>-9011.1841008893643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-10944.604541600354</v>
      </c>
      <c r="AI17">
        <f t="shared" si="7"/>
        <v>-10949.635655773594</v>
      </c>
      <c r="AJ17">
        <f t="shared" si="8"/>
        <v>430.57324781844363</v>
      </c>
      <c r="AK17">
        <f t="shared" si="30"/>
        <v>-600.64275971496454</v>
      </c>
      <c r="AL17">
        <f t="shared" si="9"/>
        <v>-11119.705167670116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-3650.6118253233267</v>
      </c>
      <c r="AR17">
        <f t="shared" si="14"/>
        <v>-3652.2899713747047</v>
      </c>
      <c r="AS17">
        <f t="shared" si="15"/>
        <v>143.61924034616968</v>
      </c>
      <c r="AT17">
        <f t="shared" si="16"/>
        <v>-200.3465317614538</v>
      </c>
      <c r="AU17">
        <f t="shared" si="17"/>
        <v>-3709.0172627899888</v>
      </c>
      <c r="AW17">
        <v>14</v>
      </c>
      <c r="AX17">
        <f>IF(Z17&gt;0, (R17*SUMPRODUCT(K17:$K$98, X17:$X$98)-K17*$AZ$3)/Z17, 0)</f>
        <v>-22388.639450923743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250000</v>
      </c>
      <c r="S18">
        <f t="shared" si="1"/>
        <v>-26416.995964159509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-9011.1841008893643</v>
      </c>
      <c r="AC18">
        <f t="shared" si="2"/>
        <v>-9383.2840502789404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-10816.372135971083</v>
      </c>
      <c r="AI18">
        <f t="shared" si="7"/>
        <v>-10820.812120395793</v>
      </c>
      <c r="AJ18">
        <f t="shared" si="8"/>
        <v>372.09994938957607</v>
      </c>
      <c r="AK18">
        <f t="shared" si="30"/>
        <v>-630.78288706225555</v>
      </c>
      <c r="AL18">
        <f t="shared" si="9"/>
        <v>-11079.495058068473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-3221.2852229563996</v>
      </c>
      <c r="AR18">
        <f t="shared" si="14"/>
        <v>-3222.6075199370948</v>
      </c>
      <c r="AS18">
        <f t="shared" si="15"/>
        <v>110.81719946055209</v>
      </c>
      <c r="AT18">
        <f t="shared" si="16"/>
        <v>-187.85703445150506</v>
      </c>
      <c r="AU18">
        <f t="shared" si="17"/>
        <v>-3299.6473549280477</v>
      </c>
      <c r="AW18">
        <v>15</v>
      </c>
      <c r="AX18">
        <f>IF(Z18&gt;0, (R18*SUMPRODUCT(K18:$K$98, X18:$X$98)-K18*$AZ$3)/Z18, 0)</f>
        <v>-26416.995964159509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250000</v>
      </c>
      <c r="S19">
        <f t="shared" si="1"/>
        <v>-31286.96335051717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-9383.2840502789404</v>
      </c>
      <c r="AC19">
        <f t="shared" si="2"/>
        <v>-9677.3265268659125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-10584.544049036766</v>
      </c>
      <c r="AI19">
        <f t="shared" si="7"/>
        <v>-10588.410406414776</v>
      </c>
      <c r="AJ19">
        <f t="shared" si="8"/>
        <v>294.04247658697204</v>
      </c>
      <c r="AK19">
        <f t="shared" si="30"/>
        <v>-656.82988351952588</v>
      </c>
      <c r="AL19">
        <f t="shared" si="9"/>
        <v>-10951.197813347329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-2814.5028424997854</v>
      </c>
      <c r="AR19">
        <f t="shared" si="14"/>
        <v>-2815.5309334388112</v>
      </c>
      <c r="AS19">
        <f t="shared" si="15"/>
        <v>78.187910819363324</v>
      </c>
      <c r="AT19">
        <f t="shared" si="16"/>
        <v>-174.65557001227114</v>
      </c>
      <c r="AU19">
        <f t="shared" si="17"/>
        <v>-2911.9985926317186</v>
      </c>
      <c r="AW19">
        <v>16</v>
      </c>
      <c r="AX19">
        <f>IF(Z19&gt;0, (R19*SUMPRODUCT(K19:$K$98, X19:$X$98)-K19*$AZ$3)/Z19, 0)</f>
        <v>-31286.96335051717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250000</v>
      </c>
      <c r="S20">
        <f t="shared" si="1"/>
        <v>-37247.450845180298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-9677.3265268659125</v>
      </c>
      <c r="AC20">
        <f t="shared" si="2"/>
        <v>-9878.2197743929992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-10252.561831914021</v>
      </c>
      <c r="AI20">
        <f t="shared" si="7"/>
        <v>-10255.876897626657</v>
      </c>
      <c r="AJ20">
        <f t="shared" si="8"/>
        <v>200.89324752708671</v>
      </c>
      <c r="AK20">
        <f t="shared" si="30"/>
        <v>-677.41285688061396</v>
      </c>
      <c r="AL20">
        <f t="shared" si="9"/>
        <v>-10732.396506980183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-2434.1307986725647</v>
      </c>
      <c r="AR20">
        <f t="shared" si="14"/>
        <v>-2434.9178510876627</v>
      </c>
      <c r="AS20">
        <f t="shared" si="15"/>
        <v>47.695439351448684</v>
      </c>
      <c r="AT20">
        <f t="shared" si="16"/>
        <v>-160.8292176514523</v>
      </c>
      <c r="AU20">
        <f t="shared" si="17"/>
        <v>-2548.0516293876663</v>
      </c>
      <c r="AW20">
        <v>17</v>
      </c>
      <c r="AX20">
        <f>IF(Z20&gt;0, (R20*SUMPRODUCT(K20:$K$98, X20:$X$98)-K20*$AZ$3)/Z20, 0)</f>
        <v>-37247.450845180298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250000</v>
      </c>
      <c r="S21">
        <f t="shared" si="1"/>
        <v>-44689.278334156297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-9878.2197743929992</v>
      </c>
      <c r="AC21">
        <f t="shared" si="2"/>
        <v>-9978.7705775542272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-9815.2326386935347</v>
      </c>
      <c r="AI21">
        <f t="shared" si="7"/>
        <v>-9818.0237921171083</v>
      </c>
      <c r="AJ21">
        <f t="shared" si="8"/>
        <v>100.55080316122803</v>
      </c>
      <c r="AK21">
        <f t="shared" si="30"/>
        <v>-691.47538420751005</v>
      </c>
      <c r="AL21">
        <f t="shared" si="9"/>
        <v>-10408.94837316339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-2080.6263258942986</v>
      </c>
      <c r="AR21">
        <f t="shared" si="14"/>
        <v>-2081.2179926949207</v>
      </c>
      <c r="AS21">
        <f t="shared" si="15"/>
        <v>21.314690731050632</v>
      </c>
      <c r="AT21">
        <f t="shared" si="16"/>
        <v>-146.57848071969082</v>
      </c>
      <c r="AU21">
        <f t="shared" si="17"/>
        <v>-2206.4817826835611</v>
      </c>
      <c r="AW21">
        <v>18</v>
      </c>
      <c r="AX21">
        <f>IF(Z21&gt;0, (R21*SUMPRODUCT(K21:$K$98, X21:$X$98)-K21*$AZ$3)/Z21, 0)</f>
        <v>-44689.278334156297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250000</v>
      </c>
      <c r="S22">
        <f t="shared" si="1"/>
        <v>-54209.048779585974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-9978.7705775542272</v>
      </c>
      <c r="AC22">
        <f t="shared" si="2"/>
        <v>-9975.8433360276795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-9258.4810962528827</v>
      </c>
      <c r="AI22">
        <f t="shared" si="7"/>
        <v>-9260.7814140874088</v>
      </c>
      <c r="AJ22">
        <f t="shared" si="8"/>
        <v>-2.9272415265477321</v>
      </c>
      <c r="AK22">
        <f t="shared" si="30"/>
        <v>-698.51394042879599</v>
      </c>
      <c r="AL22">
        <f t="shared" si="9"/>
        <v>-9962.2225960427531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-1752.3272440545873</v>
      </c>
      <c r="AR22">
        <f t="shared" si="14"/>
        <v>-1752.7626188822203</v>
      </c>
      <c r="AS22">
        <f t="shared" si="15"/>
        <v>-0.55403094995501467</v>
      </c>
      <c r="AT22">
        <f t="shared" si="16"/>
        <v>-132.20581167041459</v>
      </c>
      <c r="AU22">
        <f t="shared" si="17"/>
        <v>-1885.52246150259</v>
      </c>
      <c r="AW22">
        <v>19</v>
      </c>
      <c r="AX22">
        <f>IF(Z22&gt;0, (R22*SUMPRODUCT(K22:$K$98, X22:$X$98)-K22*$AZ$3)/Z22, 0)</f>
        <v>-54209.048779585974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250000</v>
      </c>
      <c r="S23">
        <f t="shared" si="1"/>
        <v>-66783.715672980965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-9975.8433360276795</v>
      </c>
      <c r="AC23">
        <f t="shared" si="2"/>
        <v>-9867.8548948850948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-8606.6934193718062</v>
      </c>
      <c r="AI23">
        <f t="shared" si="7"/>
        <v>-8608.540399357018</v>
      </c>
      <c r="AJ23">
        <f t="shared" si="8"/>
        <v>-107.98844114258463</v>
      </c>
      <c r="AK23">
        <f t="shared" si="30"/>
        <v>-698.30903352193764</v>
      </c>
      <c r="AL23">
        <f t="shared" si="9"/>
        <v>-9414.8378740215412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-1454.4331997562515</v>
      </c>
      <c r="AR23">
        <f t="shared" si="14"/>
        <v>-1454.7453183456892</v>
      </c>
      <c r="AS23">
        <f t="shared" si="15"/>
        <v>-18.248817093238902</v>
      </c>
      <c r="AT23">
        <f t="shared" si="16"/>
        <v>-118.00627634278369</v>
      </c>
      <c r="AU23">
        <f t="shared" si="17"/>
        <v>-1591.000411781712</v>
      </c>
      <c r="AW23">
        <v>20</v>
      </c>
      <c r="AX23">
        <f>IF(Z23&gt;0, (R23*SUMPRODUCT(K23:$K$98, X23:$X$98)-K23*$AZ$3)/Z23, 0)</f>
        <v>-66783.715672980965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250000</v>
      </c>
      <c r="S24">
        <f t="shared" si="1"/>
        <v>-83995.022295226256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-9867.8548948850948</v>
      </c>
      <c r="AC24">
        <f t="shared" si="2"/>
        <v>-9661.2919471438672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-7814.6546188587754</v>
      </c>
      <c r="AI24">
        <f t="shared" si="7"/>
        <v>-7816.0923963131918</v>
      </c>
      <c r="AJ24">
        <f t="shared" si="8"/>
        <v>-206.56294774122762</v>
      </c>
      <c r="AK24">
        <f t="shared" si="30"/>
        <v>-690.74984264195666</v>
      </c>
      <c r="AL24">
        <f t="shared" si="9"/>
        <v>-8713.4051866963764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-1179.0961249243867</v>
      </c>
      <c r="AR24">
        <f t="shared" si="14"/>
        <v>-1179.3130606570185</v>
      </c>
      <c r="AS24">
        <f t="shared" si="15"/>
        <v>-31.166773595709902</v>
      </c>
      <c r="AT24">
        <f t="shared" si="16"/>
        <v>-104.22219566630086</v>
      </c>
      <c r="AU24">
        <f t="shared" si="17"/>
        <v>-1314.7020299190292</v>
      </c>
      <c r="AW24">
        <v>21</v>
      </c>
      <c r="AX24">
        <f>IF(Z24&gt;0, (R24*SUMPRODUCT(K24:$K$98, X24:$X$98)-K24*$AZ$3)/Z24, 0)</f>
        <v>-83995.022295226256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250000</v>
      </c>
      <c r="S25">
        <f t="shared" si="1"/>
        <v>-108420.93242258031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-9661.2919471438672</v>
      </c>
      <c r="AC25">
        <f t="shared" si="2"/>
        <v>-9357.3557975169333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-6891.5424721125764</v>
      </c>
      <c r="AI25">
        <f t="shared" si="7"/>
        <v>-6892.6212946688429</v>
      </c>
      <c r="AJ25">
        <f t="shared" si="8"/>
        <v>-303.93614962693391</v>
      </c>
      <c r="AK25">
        <f t="shared" si="30"/>
        <v>-676.29043630007072</v>
      </c>
      <c r="AL25">
        <f t="shared" si="9"/>
        <v>-7872.8478805958475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-928.40578511234105</v>
      </c>
      <c r="AR25">
        <f t="shared" si="14"/>
        <v>-928.5511205153224</v>
      </c>
      <c r="AS25">
        <f t="shared" si="15"/>
        <v>-40.945271796593246</v>
      </c>
      <c r="AT25">
        <f t="shared" si="16"/>
        <v>-91.107608495179605</v>
      </c>
      <c r="AU25">
        <f t="shared" si="17"/>
        <v>-1060.6040008070952</v>
      </c>
      <c r="AW25">
        <v>22</v>
      </c>
      <c r="AX25">
        <f>IF(Z25&gt;0, (R25*SUMPRODUCT(K25:$K$98, X25:$X$98)-K25*$AZ$3)/Z25, 0)</f>
        <v>-108420.93242258031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250000</v>
      </c>
      <c r="S26">
        <f t="shared" si="1"/>
        <v>-144643.6460809634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-9357.3557975169333</v>
      </c>
      <c r="AC26">
        <f t="shared" si="2"/>
        <v>-8961.6256232084525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-5871.5416256607896</v>
      </c>
      <c r="AI26">
        <f t="shared" si="7"/>
        <v>-5872.3160829102108</v>
      </c>
      <c r="AJ26">
        <f t="shared" si="8"/>
        <v>-395.73017430848085</v>
      </c>
      <c r="AK26">
        <f t="shared" si="30"/>
        <v>-655.01490582618544</v>
      </c>
      <c r="AL26">
        <f t="shared" si="9"/>
        <v>-6923.0611630448766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-706.24522154331601</v>
      </c>
      <c r="AR26">
        <f t="shared" si="14"/>
        <v>-706.33837539737419</v>
      </c>
      <c r="AS26">
        <f t="shared" si="15"/>
        <v>-47.599516863582629</v>
      </c>
      <c r="AT26">
        <f t="shared" si="16"/>
        <v>-78.786999526266158</v>
      </c>
      <c r="AU26">
        <f t="shared" si="17"/>
        <v>-832.72489178722287</v>
      </c>
      <c r="AW26">
        <v>23</v>
      </c>
      <c r="AX26">
        <f>IF(Z26&gt;0, (R26*SUMPRODUCT(K26:$K$98, X26:$X$98)-K26*$AZ$3)/Z26, 0)</f>
        <v>-144643.6460809634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250000</v>
      </c>
      <c r="S27">
        <f t="shared" si="1"/>
        <v>-200948.53639604358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-8961.6256232084525</v>
      </c>
      <c r="AC27">
        <f t="shared" si="2"/>
        <v>-8485.6065952688932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-4777.3135037215316</v>
      </c>
      <c r="AI27">
        <f t="shared" si="7"/>
        <v>-4777.8413507232726</v>
      </c>
      <c r="AJ27">
        <f t="shared" si="8"/>
        <v>-476.01902793955924</v>
      </c>
      <c r="AK27">
        <f t="shared" si="30"/>
        <v>-627.31379362459177</v>
      </c>
      <c r="AL27">
        <f t="shared" si="9"/>
        <v>-5881.174172287424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-513.06111156326551</v>
      </c>
      <c r="AR27">
        <f t="shared" si="14"/>
        <v>-513.11779986082797</v>
      </c>
      <c r="AS27">
        <f t="shared" si="15"/>
        <v>-51.122215741060835</v>
      </c>
      <c r="AT27">
        <f t="shared" si="16"/>
        <v>-67.370565487335142</v>
      </c>
      <c r="AU27">
        <f t="shared" si="17"/>
        <v>-631.61058108922407</v>
      </c>
      <c r="AW27">
        <v>24</v>
      </c>
      <c r="AX27">
        <f>IF(Z27&gt;0, (R27*SUMPRODUCT(K27:$K$98, X27:$X$98)-K27*$AZ$3)/Z27, 0)</f>
        <v>-200948.53639604358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250000</v>
      </c>
      <c r="S28">
        <f t="shared" si="1"/>
        <v>-293373.01534636394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-8485.6065952688932</v>
      </c>
      <c r="AC28">
        <f t="shared" si="2"/>
        <v>-7943.0746269367328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-3682.6204329896495</v>
      </c>
      <c r="AI28">
        <f t="shared" si="7"/>
        <v>-3682.9588704997236</v>
      </c>
      <c r="AJ28">
        <f t="shared" si="8"/>
        <v>-542.53196833216043</v>
      </c>
      <c r="AK28">
        <f t="shared" si="30"/>
        <v>-593.99246166882256</v>
      </c>
      <c r="AL28">
        <f t="shared" si="9"/>
        <v>-4819.4833005007058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-353.12160637372938</v>
      </c>
      <c r="AR28">
        <f t="shared" si="14"/>
        <v>-353.15405869929191</v>
      </c>
      <c r="AS28">
        <f t="shared" si="15"/>
        <v>-52.022673433934166</v>
      </c>
      <c r="AT28">
        <f t="shared" si="16"/>
        <v>-56.957152129875787</v>
      </c>
      <c r="AU28">
        <f t="shared" si="17"/>
        <v>-462.13388426310178</v>
      </c>
      <c r="AW28">
        <v>25</v>
      </c>
      <c r="AX28">
        <f>IF(Z28&gt;0, (R28*SUMPRODUCT(K28:$K$98, X28:$X$98)-K28*$AZ$3)/Z28, 0)</f>
        <v>-293373.01534636394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250000</v>
      </c>
      <c r="S29">
        <f t="shared" si="1"/>
        <v>-454898.77543238766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-7943.0746269367328</v>
      </c>
      <c r="AC29">
        <f t="shared" si="2"/>
        <v>-7353.7024119752605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-2659.6677732052949</v>
      </c>
      <c r="AI29">
        <f t="shared" si="7"/>
        <v>-2659.869842951608</v>
      </c>
      <c r="AJ29">
        <f t="shared" si="8"/>
        <v>-589.37221496147231</v>
      </c>
      <c r="AK29">
        <f t="shared" si="30"/>
        <v>-556.01522388557134</v>
      </c>
      <c r="AL29">
        <f t="shared" si="9"/>
        <v>-3805.2572817986515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-227.70716764259868</v>
      </c>
      <c r="AR29">
        <f t="shared" si="14"/>
        <v>-227.72446782199054</v>
      </c>
      <c r="AS29">
        <f t="shared" si="15"/>
        <v>-50.459038195731331</v>
      </c>
      <c r="AT29">
        <f t="shared" si="16"/>
        <v>-47.603183026339636</v>
      </c>
      <c r="AU29">
        <f t="shared" si="17"/>
        <v>-325.78668904406146</v>
      </c>
      <c r="AW29">
        <v>26</v>
      </c>
      <c r="AX29">
        <f>IF(Z29&gt;0, (R29*SUMPRODUCT(K29:$K$98, X29:$X$98)-K29*$AZ$3)/Z29, 0)</f>
        <v>-454898.77543238766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250000</v>
      </c>
      <c r="S30">
        <f t="shared" si="1"/>
        <v>-759998.48400687741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-7353.7024119752605</v>
      </c>
      <c r="AC30">
        <f t="shared" si="2"/>
        <v>-6739.8972391400011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-1783.9050942899571</v>
      </c>
      <c r="AI30">
        <f t="shared" si="7"/>
        <v>-1784.0159480840923</v>
      </c>
      <c r="AJ30">
        <f t="shared" si="8"/>
        <v>-613.80517283525933</v>
      </c>
      <c r="AK30">
        <f t="shared" si="30"/>
        <v>-514.75916883826824</v>
      </c>
      <c r="AL30">
        <f t="shared" si="9"/>
        <v>-2912.5802897576195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-136.36503657937135</v>
      </c>
      <c r="AR30">
        <f t="shared" si="14"/>
        <v>-136.37351045039767</v>
      </c>
      <c r="AS30">
        <f t="shared" si="15"/>
        <v>-46.920413599470663</v>
      </c>
      <c r="AT30">
        <f t="shared" si="16"/>
        <v>-39.349152100570031</v>
      </c>
      <c r="AU30">
        <f t="shared" si="17"/>
        <v>-222.64307615043833</v>
      </c>
      <c r="AW30">
        <v>27</v>
      </c>
      <c r="AX30">
        <f>IF(Z30&gt;0, (R30*SUMPRODUCT(K30:$K$98, X30:$X$98)-K30*$AZ$3)/Z30, 0)</f>
        <v>-759998.48400687741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250000</v>
      </c>
      <c r="S31">
        <f t="shared" si="1"/>
        <v>-1397909.6552584276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-6739.8972391400011</v>
      </c>
      <c r="AC31">
        <f t="shared" si="2"/>
        <v>-6124.9119717212852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-1099.5353428848834</v>
      </c>
      <c r="AI31">
        <f t="shared" si="7"/>
        <v>-1099.5901113739333</v>
      </c>
      <c r="AJ31">
        <f t="shared" si="8"/>
        <v>-614.98526741871592</v>
      </c>
      <c r="AK31">
        <f t="shared" si="30"/>
        <v>-471.79280673980014</v>
      </c>
      <c r="AL31">
        <f t="shared" si="9"/>
        <v>-2186.3681855324494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-75.045120379812531</v>
      </c>
      <c r="AR31">
        <f t="shared" si="14"/>
        <v>-75.048858420504331</v>
      </c>
      <c r="AS31">
        <f t="shared" si="15"/>
        <v>-41.97376985096205</v>
      </c>
      <c r="AT31">
        <f t="shared" si="16"/>
        <v>-32.200645668399183</v>
      </c>
      <c r="AU31">
        <f t="shared" si="17"/>
        <v>-149.22327393986555</v>
      </c>
      <c r="AW31">
        <v>28</v>
      </c>
      <c r="AX31">
        <f>IF(Z31&gt;0, (R31*SUMPRODUCT(K31:$K$98, X31:$X$98)-K31*$AZ$3)/Z31, 0)</f>
        <v>-1397909.6552584276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250000</v>
      </c>
      <c r="S32">
        <f t="shared" si="1"/>
        <v>-2915881.7574894857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-6124.9119717212852</v>
      </c>
      <c r="AC32">
        <f t="shared" si="2"/>
        <v>-5529.1086063885186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-610.36491562704259</v>
      </c>
      <c r="AI32">
        <f t="shared" si="7"/>
        <v>-610.38861818542046</v>
      </c>
      <c r="AJ32">
        <f t="shared" si="8"/>
        <v>-595.80336533276659</v>
      </c>
      <c r="AK32">
        <f t="shared" si="30"/>
        <v>-428.74383802048999</v>
      </c>
      <c r="AL32">
        <f t="shared" si="9"/>
        <v>-1634.9358215386769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-37.195020658734606</v>
      </c>
      <c r="AR32">
        <f t="shared" si="14"/>
        <v>-37.1964650686703</v>
      </c>
      <c r="AS32">
        <f t="shared" si="15"/>
        <v>-36.307654510792794</v>
      </c>
      <c r="AT32">
        <f t="shared" si="16"/>
        <v>-26.127215873956995</v>
      </c>
      <c r="AU32">
        <f t="shared" si="17"/>
        <v>-99.631335453420078</v>
      </c>
      <c r="AW32">
        <v>29</v>
      </c>
      <c r="AX32">
        <f>IF(Z32&gt;0, (R32*SUMPRODUCT(K32:$K$98, X32:$X$98)-K32*$AZ$3)/Z32, 0)</f>
        <v>-2915881.7574894857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250000</v>
      </c>
      <c r="S33">
        <f t="shared" si="1"/>
        <v>-7203422.3077156665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-5529.1086063885186</v>
      </c>
      <c r="AC33">
        <f t="shared" si="2"/>
        <v>-4967.331764803881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-296.91580130401849</v>
      </c>
      <c r="AI33">
        <f t="shared" si="7"/>
        <v>-296.9244210467474</v>
      </c>
      <c r="AJ33">
        <f t="shared" si="8"/>
        <v>-561.77684158463762</v>
      </c>
      <c r="AK33">
        <f t="shared" si="30"/>
        <v>-387.03760244719632</v>
      </c>
      <c r="AL33">
        <f t="shared" si="9"/>
        <v>-1245.7388650785813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-16.155132716300301</v>
      </c>
      <c r="AR33">
        <f t="shared" si="14"/>
        <v>-16.155601714875502</v>
      </c>
      <c r="AS33">
        <f t="shared" si="15"/>
        <v>-30.566171934551743</v>
      </c>
      <c r="AT33">
        <f t="shared" si="16"/>
        <v>-21.058642909108478</v>
      </c>
      <c r="AU33">
        <f t="shared" si="17"/>
        <v>-67.78041655853572</v>
      </c>
      <c r="AW33">
        <v>30</v>
      </c>
      <c r="AX33">
        <f>IF(Z33&gt;0, (R33*SUMPRODUCT(K33:$K$98, X33:$X$98)-K33*$AZ$3)/Z33, 0)</f>
        <v>-7203422.3077156665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250000</v>
      </c>
      <c r="S34">
        <f t="shared" si="1"/>
        <v>-22322652.272794612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-4967.331764803881</v>
      </c>
      <c r="AC34">
        <f t="shared" si="2"/>
        <v>-4448.6905919457395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-120.84830276805654</v>
      </c>
      <c r="AI34">
        <f t="shared" si="7"/>
        <v>-120.85079389821973</v>
      </c>
      <c r="AJ34">
        <f t="shared" si="8"/>
        <v>-518.64117285814154</v>
      </c>
      <c r="AK34">
        <f t="shared" si="30"/>
        <v>-347.7132235362717</v>
      </c>
      <c r="AL34">
        <f t="shared" si="9"/>
        <v>-987.20519029263301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-5.8708333461132458</v>
      </c>
      <c r="AR34">
        <f t="shared" si="14"/>
        <v>-5.8709543656865177</v>
      </c>
      <c r="AS34">
        <f t="shared" si="15"/>
        <v>-25.195686017426624</v>
      </c>
      <c r="AT34">
        <f t="shared" si="16"/>
        <v>-16.891973994365944</v>
      </c>
      <c r="AU34">
        <f t="shared" si="17"/>
        <v>-47.958614377479087</v>
      </c>
      <c r="AW34">
        <v>31</v>
      </c>
      <c r="AX34">
        <f>IF(Z34&gt;0, (R34*SUMPRODUCT(K34:$K$98, X34:$X$98)-K34*$AZ$3)/Z34, 0)</f>
        <v>-22322652.272794612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-94582876.233861402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-4448.6905919457395</v>
      </c>
      <c r="AC35">
        <f t="shared" ref="AC35:AC69" si="33">S35*Z35</f>
        <v>-3977.0647238861025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-38.812261079189447</v>
      </c>
      <c r="AI35">
        <f t="shared" ref="AI35:AI66" si="38">SUM(AE35:AH35)</f>
        <v>-38.81278668499705</v>
      </c>
      <c r="AJ35">
        <f t="shared" ref="AJ35:AJ69" si="39">AB35-AC35</f>
        <v>-471.62586805963701</v>
      </c>
      <c r="AK35">
        <f t="shared" si="30"/>
        <v>-311.40834143620179</v>
      </c>
      <c r="AL35">
        <f t="shared" ref="AL35:AL66" si="40">SUM(AI35:AK35)</f>
        <v>-821.84699618083584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-1.6834883616378726</v>
      </c>
      <c r="AR35">
        <f t="shared" ref="AR35:AR69" si="45">AI35*$K35</f>
        <v>-1.6835111598783077</v>
      </c>
      <c r="AS35">
        <f t="shared" ref="AS35:AS69" si="46">AJ35*$K35</f>
        <v>-20.45685146520557</v>
      </c>
      <c r="AT35">
        <f t="shared" ref="AT35:AT69" si="47">AK35*$K35</f>
        <v>-13.50738926173757</v>
      </c>
      <c r="AU35">
        <f t="shared" ref="AU35:AU69" si="48">AL35*$K35</f>
        <v>-35.647751886821446</v>
      </c>
      <c r="AW35">
        <v>32</v>
      </c>
      <c r="AX35">
        <f>IF(Z35&gt;0, (R35*SUMPRODUCT(K35:$K$98, X35:$X$98)-K35*$AZ$3)/Z35, 0)</f>
        <v>-94582876.233861402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250000</v>
      </c>
      <c r="S36">
        <f t="shared" si="32"/>
        <v>-404922667.38560557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-3977.0647238861025</v>
      </c>
      <c r="AC36">
        <f t="shared" si="33"/>
        <v>-3552.4118717068923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-8.2137293637013329</v>
      </c>
      <c r="AI36">
        <f t="shared" si="38"/>
        <v>-8.2138390269826775</v>
      </c>
      <c r="AJ36">
        <f t="shared" si="39"/>
        <v>-424.65285217921019</v>
      </c>
      <c r="AK36">
        <f t="shared" si="30"/>
        <v>-278.3945306720272</v>
      </c>
      <c r="AL36">
        <f t="shared" si="40"/>
        <v>-711.26122187822011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-0.31809990591682269</v>
      </c>
      <c r="AR36">
        <f t="shared" si="45"/>
        <v>-0.31810415293762573</v>
      </c>
      <c r="AS36">
        <f t="shared" si="46"/>
        <v>-16.445883026348639</v>
      </c>
      <c r="AT36">
        <f t="shared" si="47"/>
        <v>-10.781615767118909</v>
      </c>
      <c r="AU36">
        <f t="shared" si="48"/>
        <v>-27.545602946405179</v>
      </c>
      <c r="AW36">
        <v>33</v>
      </c>
      <c r="AX36">
        <f>IF(Z36&gt;0, (R36*SUMPRODUCT(K36:$K$98, X36:$X$98)-K36*$AZ$3)/Z36, 0)</f>
        <v>-404922667.38560557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250000</v>
      </c>
      <c r="S37">
        <f t="shared" si="32"/>
        <v>-1754305665.7177696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-3552.4118717068923</v>
      </c>
      <c r="AC37">
        <f t="shared" si="33"/>
        <v>-3172.072524701337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-1.7192919456920377</v>
      </c>
      <c r="AI37">
        <f t="shared" si="38"/>
        <v>-1.7193145477432843</v>
      </c>
      <c r="AJ37">
        <f t="shared" si="39"/>
        <v>-380.33934700555528</v>
      </c>
      <c r="AK37">
        <f t="shared" si="30"/>
        <v>-248.6688310194825</v>
      </c>
      <c r="AL37">
        <f t="shared" si="40"/>
        <v>-630.7274925727811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-5.9450396789428601E-2</v>
      </c>
      <c r="AR37">
        <f t="shared" si="45"/>
        <v>-5.9451178332620397E-2</v>
      </c>
      <c r="AS37">
        <f t="shared" si="46"/>
        <v>-13.151533194096992</v>
      </c>
      <c r="AT37">
        <f t="shared" si="47"/>
        <v>-8.5985749600665216</v>
      </c>
      <c r="AU37">
        <f t="shared" si="48"/>
        <v>-21.809559332496136</v>
      </c>
      <c r="AW37">
        <v>34</v>
      </c>
      <c r="AX37">
        <f>IF(Z37&gt;0, (R37*SUMPRODUCT(K37:$K$98, X37:$X$98)-K37*$AZ$3)/Z37, 0)</f>
        <v>-1754305665.7177696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250000</v>
      </c>
      <c r="S38">
        <f t="shared" si="32"/>
        <v>-7704435893.2564211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-3172.072524701337</v>
      </c>
      <c r="AC38">
        <f t="shared" si="33"/>
        <v>-2832.2592546414548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-0.35561709008083392</v>
      </c>
      <c r="AI38">
        <f t="shared" si="38"/>
        <v>-0.355621685257064</v>
      </c>
      <c r="AJ38">
        <f t="shared" si="39"/>
        <v>-339.81327005988214</v>
      </c>
      <c r="AK38">
        <f t="shared" si="30"/>
        <v>-222.04507672909361</v>
      </c>
      <c r="AL38">
        <f t="shared" si="40"/>
        <v>-562.21396847423284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-1.0979175573753096E-2</v>
      </c>
      <c r="AR38">
        <f t="shared" si="45"/>
        <v>-1.0979317443331442E-2</v>
      </c>
      <c r="AS38">
        <f t="shared" si="46"/>
        <v>-10.491254943429668</v>
      </c>
      <c r="AT38">
        <f t="shared" si="47"/>
        <v>-6.855328246856903</v>
      </c>
      <c r="AU38">
        <f t="shared" si="48"/>
        <v>-17.357562507729902</v>
      </c>
      <c r="AW38">
        <v>35</v>
      </c>
      <c r="AX38">
        <f>IF(Z38&gt;0, (R38*SUMPRODUCT(K38:$K$98, X38:$X$98)-K38*$AZ$3)/Z38, 0)</f>
        <v>-7704435893.2564211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250000</v>
      </c>
      <c r="S39">
        <f t="shared" si="32"/>
        <v>-34357883051.347149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-2832.2592546414548</v>
      </c>
      <c r="AC39">
        <f t="shared" si="33"/>
        <v>-2528.8124476950011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-7.2583963602422988E-2</v>
      </c>
      <c r="AI39">
        <f t="shared" si="38"/>
        <v>-7.258488362871067E-2</v>
      </c>
      <c r="AJ39">
        <f t="shared" si="39"/>
        <v>-303.44680694645376</v>
      </c>
      <c r="AK39">
        <f t="shared" si="30"/>
        <v>-198.25814782490187</v>
      </c>
      <c r="AL39">
        <f t="shared" si="40"/>
        <v>-501.77753965498437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-2.0008280336040133E-3</v>
      </c>
      <c r="AR39">
        <f t="shared" si="45"/>
        <v>-2.0008533947760503E-3</v>
      </c>
      <c r="AS39">
        <f t="shared" si="46"/>
        <v>-8.3647247671911664</v>
      </c>
      <c r="AT39">
        <f t="shared" si="47"/>
        <v>-5.4651253578721661</v>
      </c>
      <c r="AU39">
        <f t="shared" si="48"/>
        <v>-13.831850978458109</v>
      </c>
      <c r="AW39">
        <v>36</v>
      </c>
      <c r="AX39">
        <f>IF(Z39&gt;0, (R39*SUMPRODUCT(K39:$K$98, X39:$X$98)-K39*$AZ$3)/Z39, 0)</f>
        <v>-34357883051.347149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250000</v>
      </c>
      <c r="S40">
        <f t="shared" si="32"/>
        <v>-155605184692.60327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-2528.8124476950011</v>
      </c>
      <c r="AC40">
        <f t="shared" si="33"/>
        <v>-2257.8699966283666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-1.4588958212197986E-2</v>
      </c>
      <c r="AI40">
        <f t="shared" si="38"/>
        <v>-1.4589139590312177E-2</v>
      </c>
      <c r="AJ40">
        <f t="shared" si="39"/>
        <v>-270.94245106663448</v>
      </c>
      <c r="AK40">
        <f t="shared" ref="AK40:AK69" si="61">G40*SUM(AB40:AB40, AE40:AF40)</f>
        <v>-177.01687133865011</v>
      </c>
      <c r="AL40">
        <f t="shared" si="40"/>
        <v>-447.97391154487491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-3.5906687435920468E-4</v>
      </c>
      <c r="AR40">
        <f t="shared" si="45"/>
        <v>-3.59071338480055E-4</v>
      </c>
      <c r="AS40">
        <f t="shared" si="46"/>
        <v>-6.6684993966447816</v>
      </c>
      <c r="AT40">
        <f t="shared" si="47"/>
        <v>-4.3567809144364142</v>
      </c>
      <c r="AU40">
        <f t="shared" si="48"/>
        <v>-11.025639382419676</v>
      </c>
      <c r="AW40">
        <v>37</v>
      </c>
      <c r="AX40">
        <f>IF(Z40&gt;0, (R40*SUMPRODUCT(K40:$K$98, X40:$X$98)-K40*$AZ$3)/Z40, 0)</f>
        <v>-155605184692.60327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250000</v>
      </c>
      <c r="S41">
        <f t="shared" si="32"/>
        <v>-716787258632.02344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-2257.8699966283666</v>
      </c>
      <c r="AC41">
        <f t="shared" si="33"/>
        <v>-2015.9556665035734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-2.8881646250367532E-3</v>
      </c>
      <c r="AI41">
        <f t="shared" si="38"/>
        <v>-2.8881997811385503E-3</v>
      </c>
      <c r="AJ41">
        <f t="shared" si="39"/>
        <v>-241.9143301247932</v>
      </c>
      <c r="AK41">
        <f t="shared" si="61"/>
        <v>-158.05089976398568</v>
      </c>
      <c r="AL41">
        <f t="shared" si="40"/>
        <v>-399.96811808856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-6.3468024771521541E-5</v>
      </c>
      <c r="AR41">
        <f t="shared" si="45"/>
        <v>-6.3468797334248874E-5</v>
      </c>
      <c r="AS41">
        <f t="shared" si="46"/>
        <v>-5.3161182585812705</v>
      </c>
      <c r="AT41">
        <f t="shared" si="47"/>
        <v>-3.4732017470279279</v>
      </c>
      <c r="AU41">
        <f t="shared" si="48"/>
        <v>-8.7893834744065327</v>
      </c>
      <c r="AW41">
        <v>38</v>
      </c>
      <c r="AX41">
        <f>IF(Z41&gt;0, (R41*SUMPRODUCT(K41:$K$98, X41:$X$98)-K41*$AZ$3)/Z41, 0)</f>
        <v>-716787258632.02344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250000</v>
      </c>
      <c r="S42">
        <f t="shared" si="32"/>
        <v>-3362126977585.0229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-2015.9556665035734</v>
      </c>
      <c r="AC42">
        <f t="shared" si="33"/>
        <v>-1799.9604717647524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-5.6224991042204777E-4</v>
      </c>
      <c r="AI42">
        <f t="shared" si="38"/>
        <v>-5.6225660246730577E-4</v>
      </c>
      <c r="AJ42">
        <f t="shared" si="39"/>
        <v>-215.99519473882106</v>
      </c>
      <c r="AK42">
        <f t="shared" si="61"/>
        <v>-141.11689665525014</v>
      </c>
      <c r="AL42">
        <f t="shared" si="40"/>
        <v>-357.11265365067368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-1.1031749977721017E-5</v>
      </c>
      <c r="AR42">
        <f t="shared" si="45"/>
        <v>-1.1031881280490048E-5</v>
      </c>
      <c r="AS42">
        <f t="shared" si="46"/>
        <v>-4.2379819731037491</v>
      </c>
      <c r="AT42">
        <f t="shared" si="47"/>
        <v>-2.768815597256463</v>
      </c>
      <c r="AU42">
        <f t="shared" si="48"/>
        <v>-7.0068086022414926</v>
      </c>
      <c r="AW42">
        <v>39</v>
      </c>
      <c r="AX42">
        <f>IF(Z42&gt;0, (R42*SUMPRODUCT(K42:$K$98, X42:$X$98)-K42*$AZ$3)/Z42, 0)</f>
        <v>-3362126977585.0229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250000</v>
      </c>
      <c r="S43">
        <f t="shared" si="32"/>
        <v>-16073439136824.156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-1799.9604717647524</v>
      </c>
      <c r="AC43">
        <f t="shared" si="33"/>
        <v>-1607.1075736832468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-1.0750617204803537E-4</v>
      </c>
      <c r="AI43">
        <f t="shared" si="38"/>
        <v>-1.0750742186423837E-4</v>
      </c>
      <c r="AJ43">
        <f t="shared" si="39"/>
        <v>-192.8528980815056</v>
      </c>
      <c r="AK43">
        <f t="shared" si="61"/>
        <v>-125.99723302353267</v>
      </c>
      <c r="AL43">
        <f t="shared" si="40"/>
        <v>-318.85023861246015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-1.8833472020055548E-6</v>
      </c>
      <c r="AR43">
        <f t="shared" si="45"/>
        <v>-1.8833690969145082E-6</v>
      </c>
      <c r="AS43">
        <f t="shared" si="46"/>
        <v>-3.3784940816065778</v>
      </c>
      <c r="AT43">
        <f t="shared" si="47"/>
        <v>-2.2072829099457145</v>
      </c>
      <c r="AU43">
        <f t="shared" si="48"/>
        <v>-5.585778874921389</v>
      </c>
      <c r="AW43">
        <v>40</v>
      </c>
      <c r="AX43">
        <f>IF(Z43&gt;0, (R43*SUMPRODUCT(K43:$K$98, X43:$X$98)-K43*$AZ$3)/Z43, 0)</f>
        <v>-16073439136824.156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250000</v>
      </c>
      <c r="S44">
        <f t="shared" si="32"/>
        <v>-78461522505726.984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-1607.1075736832468</v>
      </c>
      <c r="AC44">
        <f t="shared" si="33"/>
        <v>-1434.9174781440443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-2.0174318905235488E-5</v>
      </c>
      <c r="AI44">
        <f t="shared" si="38"/>
        <v>-2.017454750733119E-5</v>
      </c>
      <c r="AJ44">
        <f t="shared" si="39"/>
        <v>-172.1900955392025</v>
      </c>
      <c r="AK44">
        <f t="shared" si="61"/>
        <v>-112.49753015782728</v>
      </c>
      <c r="AL44">
        <f t="shared" si="40"/>
        <v>-284.68764587157727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-3.1555702419815966E-7</v>
      </c>
      <c r="AR44">
        <f t="shared" si="45"/>
        <v>-3.1556059988254253E-7</v>
      </c>
      <c r="AS44">
        <f t="shared" si="46"/>
        <v>-2.6933149218061945</v>
      </c>
      <c r="AT44">
        <f t="shared" si="47"/>
        <v>-1.7596324323511197</v>
      </c>
      <c r="AU44">
        <f t="shared" si="48"/>
        <v>-4.4529476697179131</v>
      </c>
      <c r="AW44">
        <v>41</v>
      </c>
      <c r="AX44">
        <f>IF(Z44&gt;0, (R44*SUMPRODUCT(K44:$K$98, X44:$X$98)-K44*$AZ$3)/Z44, 0)</f>
        <v>-78461522505726.984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250000</v>
      </c>
      <c r="S45">
        <f t="shared" si="32"/>
        <v>-391485973439815.25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-1434.9174781440443</v>
      </c>
      <c r="AC45">
        <f t="shared" si="33"/>
        <v>-1281.1763200466112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-3.7081719269975295E-6</v>
      </c>
      <c r="AI45">
        <f t="shared" si="38"/>
        <v>-3.708212834475925E-6</v>
      </c>
      <c r="AJ45">
        <f t="shared" si="39"/>
        <v>-153.74115809743307</v>
      </c>
      <c r="AK45">
        <f t="shared" si="61"/>
        <v>-100.4442234700831</v>
      </c>
      <c r="AL45">
        <f t="shared" si="40"/>
        <v>-254.185385275729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-5.1787006681745037E-8</v>
      </c>
      <c r="AR45">
        <f t="shared" si="45"/>
        <v>-5.1787577980999415E-8</v>
      </c>
      <c r="AS45">
        <f t="shared" si="46"/>
        <v>-2.1470941850578038</v>
      </c>
      <c r="AT45">
        <f t="shared" si="47"/>
        <v>-1.4027682034148981</v>
      </c>
      <c r="AU45">
        <f t="shared" si="48"/>
        <v>-3.5498624402602799</v>
      </c>
      <c r="AW45">
        <v>42</v>
      </c>
      <c r="AX45">
        <f>IF(Z45&gt;0, (R45*SUMPRODUCT(K45:$K$98, X45:$X$98)-K45*$AZ$3)/Z45, 0)</f>
        <v>-391485973439815.25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250000</v>
      </c>
      <c r="S46">
        <f t="shared" si="32"/>
        <v>-2000241235259349.8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-1281.1763200466112</v>
      </c>
      <c r="AC46">
        <f t="shared" si="33"/>
        <v>-1143.9074286582279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-6.6699688849149359E-7</v>
      </c>
      <c r="AI46">
        <f t="shared" si="38"/>
        <v>-6.6700403705068048E-7</v>
      </c>
      <c r="AJ46">
        <f t="shared" si="39"/>
        <v>-137.26889138838328</v>
      </c>
      <c r="AK46">
        <f t="shared" si="61"/>
        <v>-89.682342403262794</v>
      </c>
      <c r="AL46">
        <f t="shared" si="40"/>
        <v>-226.95123445865011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-8.3170006005445308E-9</v>
      </c>
      <c r="AR46">
        <f t="shared" si="45"/>
        <v>-8.3170897382482837E-9</v>
      </c>
      <c r="AS46">
        <f t="shared" si="46"/>
        <v>-1.7116503417209357</v>
      </c>
      <c r="AT46">
        <f t="shared" si="47"/>
        <v>-1.1182782236257607</v>
      </c>
      <c r="AU46">
        <f t="shared" si="48"/>
        <v>-2.829928573663786</v>
      </c>
      <c r="AW46">
        <v>43</v>
      </c>
      <c r="AX46">
        <f>IF(Z46&gt;0, (R46*SUMPRODUCT(K46:$K$98, X46:$X$98)-K46*$AZ$3)/Z46, 0)</f>
        <v>-2000241235259349.8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250000</v>
      </c>
      <c r="S47">
        <f t="shared" si="32"/>
        <v>-1.048655087319446E+16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-1143.9074286582279</v>
      </c>
      <c r="AC47">
        <f t="shared" si="33"/>
        <v>-1021.3459184521071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-1.1719252411872749E-7</v>
      </c>
      <c r="AI47">
        <f t="shared" si="38"/>
        <v>-1.1719374156611653E-7</v>
      </c>
      <c r="AJ47">
        <f t="shared" si="39"/>
        <v>-122.56151020612083</v>
      </c>
      <c r="AK47">
        <f t="shared" si="61"/>
        <v>-80.073520006075967</v>
      </c>
      <c r="AL47">
        <f t="shared" si="40"/>
        <v>-202.63503032939053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-1.3047425042277182E-9</v>
      </c>
      <c r="AR47">
        <f t="shared" si="45"/>
        <v>-1.3047560584656449E-9</v>
      </c>
      <c r="AS47">
        <f t="shared" si="46"/>
        <v>-1.3645171733502337</v>
      </c>
      <c r="AT47">
        <f t="shared" si="47"/>
        <v>-0.89148455330829912</v>
      </c>
      <c r="AU47">
        <f t="shared" si="48"/>
        <v>-2.2560017279632887</v>
      </c>
      <c r="AW47">
        <v>44</v>
      </c>
      <c r="AX47">
        <f>IF(Z47&gt;0, (R47*SUMPRODUCT(K47:$K$98, X47:$X$98)-K47*$AZ$3)/Z47, 0)</f>
        <v>-1.048655087319446E+16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250000</v>
      </c>
      <c r="S48">
        <f t="shared" si="32"/>
        <v>-5.6477764562158168E+16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-1021.3459184521071</v>
      </c>
      <c r="AC48">
        <f t="shared" si="33"/>
        <v>-911.91599861909276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-2.0068843160425571E-8</v>
      </c>
      <c r="AI48">
        <f t="shared" si="38"/>
        <v>-2.0069044991182705E-8</v>
      </c>
      <c r="AJ48">
        <f t="shared" si="39"/>
        <v>-109.42991983301431</v>
      </c>
      <c r="AK48">
        <f t="shared" si="61"/>
        <v>-71.494214291647495</v>
      </c>
      <c r="AL48">
        <f t="shared" si="40"/>
        <v>-180.92413414473083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-1.9949371526371653E-10</v>
      </c>
      <c r="AR48">
        <f t="shared" si="45"/>
        <v>-1.994957215561208E-10</v>
      </c>
      <c r="AS48">
        <f t="shared" si="46"/>
        <v>-1.0877847364688735</v>
      </c>
      <c r="AT48">
        <f t="shared" si="47"/>
        <v>-0.71068602783373447</v>
      </c>
      <c r="AU48">
        <f t="shared" si="48"/>
        <v>-1.7984707645021034</v>
      </c>
      <c r="AW48">
        <v>45</v>
      </c>
      <c r="AX48">
        <f>IF(Z48&gt;0, (R48*SUMPRODUCT(K48:$K$98, X48:$X$98)-K48*$AZ$3)/Z48, 0)</f>
        <v>-5.6477764562158168E+16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250000</v>
      </c>
      <c r="S49">
        <f t="shared" si="32"/>
        <v>-3.1310488049309286E+17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-911.91599861909276</v>
      </c>
      <c r="AC49">
        <f t="shared" si="33"/>
        <v>-814.21071305293572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-3.3461387855253995E-9</v>
      </c>
      <c r="AI49">
        <f t="shared" si="38"/>
        <v>-3.3461712910356847E-9</v>
      </c>
      <c r="AJ49">
        <f t="shared" si="39"/>
        <v>-97.705285566157045</v>
      </c>
      <c r="AK49">
        <f t="shared" si="61"/>
        <v>-63.8341199033365</v>
      </c>
      <c r="AL49">
        <f t="shared" si="40"/>
        <v>-161.53940547283972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-2.9698383209181894E-11</v>
      </c>
      <c r="AR49">
        <f t="shared" si="45"/>
        <v>-2.9698671709200197E-11</v>
      </c>
      <c r="AS49">
        <f t="shared" si="46"/>
        <v>-0.86717533201500696</v>
      </c>
      <c r="AT49">
        <f t="shared" si="47"/>
        <v>-0.56655455025081547</v>
      </c>
      <c r="AU49">
        <f t="shared" si="48"/>
        <v>-1.4337298822955211</v>
      </c>
      <c r="AW49">
        <v>46</v>
      </c>
      <c r="AX49">
        <f>IF(Z49&gt;0, (R49*SUMPRODUCT(K49:$K$98, X49:$X$98)-K49*$AZ$3)/Z49, 0)</f>
        <v>-3.1310488049309286E+17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250000</v>
      </c>
      <c r="S50">
        <f t="shared" si="32"/>
        <v>-1.7886809847880166E+18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-814.21071305293572</v>
      </c>
      <c r="AC50">
        <f t="shared" si="33"/>
        <v>-726.97385094014703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-5.4200157033796486E-10</v>
      </c>
      <c r="AI50">
        <f t="shared" si="38"/>
        <v>-5.4200665071463012E-10</v>
      </c>
      <c r="AJ50">
        <f t="shared" si="39"/>
        <v>-87.236862112788685</v>
      </c>
      <c r="AK50">
        <f t="shared" si="61"/>
        <v>-56.994749913705505</v>
      </c>
      <c r="AL50">
        <f t="shared" si="40"/>
        <v>-144.23161202703619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-4.2950812028652807E-12</v>
      </c>
      <c r="AR50">
        <f t="shared" si="45"/>
        <v>-4.2951214622141695E-12</v>
      </c>
      <c r="AS50">
        <f t="shared" si="46"/>
        <v>-0.69130686544681341</v>
      </c>
      <c r="AT50">
        <f t="shared" si="47"/>
        <v>-0.45165381875871868</v>
      </c>
      <c r="AU50">
        <f t="shared" si="48"/>
        <v>-1.1429606842098272</v>
      </c>
      <c r="AW50">
        <v>47</v>
      </c>
      <c r="AX50">
        <f>IF(Z50&gt;0, (R50*SUMPRODUCT(K50:$K$98, X50:$X$98)-K50*$AZ$3)/Z50, 0)</f>
        <v>-1.7886809847880166E+18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250000</v>
      </c>
      <c r="S51">
        <f t="shared" si="32"/>
        <v>-1.0533833294152188E+19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-726.97385094014703</v>
      </c>
      <c r="AC51">
        <f t="shared" si="33"/>
        <v>-649.08379548227788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-8.518671932340476E-11</v>
      </c>
      <c r="AI51">
        <f t="shared" si="38"/>
        <v>-8.5187489560337223E-11</v>
      </c>
      <c r="AJ51">
        <f t="shared" si="39"/>
        <v>-77.890055457869153</v>
      </c>
      <c r="AK51">
        <f t="shared" si="61"/>
        <v>-50.888169565810294</v>
      </c>
      <c r="AL51">
        <f t="shared" si="40"/>
        <v>-128.77822502376463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-6.027326318307027E-13</v>
      </c>
      <c r="AR51">
        <f t="shared" si="45"/>
        <v>-6.0273808158786119E-13</v>
      </c>
      <c r="AS51">
        <f t="shared" si="46"/>
        <v>-0.55110560064334313</v>
      </c>
      <c r="AT51">
        <f t="shared" si="47"/>
        <v>-0.36005565908700149</v>
      </c>
      <c r="AU51">
        <f t="shared" si="48"/>
        <v>-0.9111612597309473</v>
      </c>
      <c r="AW51">
        <v>48</v>
      </c>
      <c r="AX51">
        <f>IF(Z51&gt;0, (R51*SUMPRODUCT(K51:$K$98, X51:$X$98)-K51*$AZ$3)/Z51, 0)</f>
        <v>-1.0533833294152188E+19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250000</v>
      </c>
      <c r="S52">
        <f t="shared" si="32"/>
        <v>-6.4061350045309395E+19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-649.08379548227788</v>
      </c>
      <c r="AC52">
        <f t="shared" si="33"/>
        <v>-579.53910310917718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-1.2989034652671829E-11</v>
      </c>
      <c r="AI52">
        <f t="shared" si="38"/>
        <v>-1.2989147735502331E-11</v>
      </c>
      <c r="AJ52">
        <f t="shared" si="39"/>
        <v>-69.544692373100702</v>
      </c>
      <c r="AK52">
        <f t="shared" si="61"/>
        <v>-45.435865683759452</v>
      </c>
      <c r="AL52">
        <f t="shared" si="40"/>
        <v>-114.98055805687315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-8.2056249739712744E-14</v>
      </c>
      <c r="AR52">
        <f t="shared" si="45"/>
        <v>-8.2056964123285439E-14</v>
      </c>
      <c r="AS52">
        <f t="shared" si="46"/>
        <v>-0.43933801071697132</v>
      </c>
      <c r="AT52">
        <f t="shared" si="47"/>
        <v>-0.28703416700175666</v>
      </c>
      <c r="AU52">
        <f t="shared" si="48"/>
        <v>-0.72637217771881002</v>
      </c>
      <c r="AW52">
        <v>49</v>
      </c>
      <c r="AX52">
        <f>IF(Z52&gt;0, (R52*SUMPRODUCT(K52:$K$98, X52:$X$98)-K52*$AZ$3)/Z52, 0)</f>
        <v>-6.4061350045309395E+19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250000</v>
      </c>
      <c r="S53">
        <f t="shared" si="32"/>
        <v>-4.0297860265620963E+20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-579.53910310917718</v>
      </c>
      <c r="AC53">
        <f t="shared" si="33"/>
        <v>-517.44562777605108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-1.9180269526833775E-12</v>
      </c>
      <c r="AI53">
        <f t="shared" si="38"/>
        <v>-1.9180430033379398E-12</v>
      </c>
      <c r="AJ53">
        <f t="shared" si="39"/>
        <v>-62.093475333126094</v>
      </c>
      <c r="AK53">
        <f t="shared" si="61"/>
        <v>-40.567737217642403</v>
      </c>
      <c r="AL53">
        <f t="shared" si="40"/>
        <v>-102.66121255077041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-1.0818610167111864E-14</v>
      </c>
      <c r="AR53">
        <f t="shared" si="45"/>
        <v>-1.0818700700654364E-14</v>
      </c>
      <c r="AS53">
        <f t="shared" si="46"/>
        <v>-0.3502375723190167</v>
      </c>
      <c r="AT53">
        <f t="shared" si="47"/>
        <v>-0.2288218805817577</v>
      </c>
      <c r="AU53">
        <f t="shared" si="48"/>
        <v>-0.57905945290078531</v>
      </c>
      <c r="AW53">
        <v>50</v>
      </c>
      <c r="AX53">
        <f>IF(Z53&gt;0, (R53*SUMPRODUCT(K53:$K$98, X53:$X$98)-K53*$AZ$3)/Z53, 0)</f>
        <v>-4.0297860265620963E+20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250000</v>
      </c>
      <c r="S54">
        <f t="shared" si="32"/>
        <v>-2.6261746612538484E+21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-517.44562777605108</v>
      </c>
      <c r="AC54">
        <f t="shared" si="33"/>
        <v>-462.00502480004565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-2.7382216274673219E-13</v>
      </c>
      <c r="AI54">
        <f t="shared" si="38"/>
        <v>-2.7382436178661143E-13</v>
      </c>
      <c r="AJ54">
        <f t="shared" si="39"/>
        <v>-55.440602976005437</v>
      </c>
      <c r="AK54">
        <f t="shared" si="61"/>
        <v>-36.221193944323581</v>
      </c>
      <c r="AL54">
        <f t="shared" si="40"/>
        <v>-91.661796920329294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-1.3790097598397294E-15</v>
      </c>
      <c r="AR54">
        <f t="shared" si="45"/>
        <v>-1.3790208345366252E-15</v>
      </c>
      <c r="AS54">
        <f t="shared" si="46"/>
        <v>-0.27920724834105287</v>
      </c>
      <c r="AT54">
        <f t="shared" si="47"/>
        <v>-0.18241540224948799</v>
      </c>
      <c r="AU54">
        <f t="shared" si="48"/>
        <v>-0.46162265059054225</v>
      </c>
      <c r="AW54">
        <v>51</v>
      </c>
      <c r="AX54">
        <f>IF(Z54&gt;0, (R54*SUMPRODUCT(K54:$K$98, X54:$X$98)-K54*$AZ$3)/Z54, 0)</f>
        <v>-2.6261746612538484E+21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250000</v>
      </c>
      <c r="S55">
        <f t="shared" si="32"/>
        <v>-1.7756354735821961E+22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-462.00502480004565</v>
      </c>
      <c r="AC55">
        <f t="shared" si="33"/>
        <v>-412.5044864286121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-3.7733146550269037E-14</v>
      </c>
      <c r="AI55">
        <f t="shared" si="38"/>
        <v>-3.7733436942421989E-14</v>
      </c>
      <c r="AJ55">
        <f t="shared" si="39"/>
        <v>-49.500538371433549</v>
      </c>
      <c r="AK55">
        <f t="shared" si="61"/>
        <v>-32.3403517360032</v>
      </c>
      <c r="AL55">
        <f t="shared" si="40"/>
        <v>-81.840890107436792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-1.6966948561066965E-16</v>
      </c>
      <c r="AR55">
        <f t="shared" si="45"/>
        <v>-1.6967079137739523E-16</v>
      </c>
      <c r="AS55">
        <f t="shared" si="46"/>
        <v>-0.22258230894535516</v>
      </c>
      <c r="AT55">
        <f t="shared" si="47"/>
        <v>-0.14542044184429848</v>
      </c>
      <c r="AU55">
        <f t="shared" si="48"/>
        <v>-0.36800275078965383</v>
      </c>
      <c r="AW55">
        <v>52</v>
      </c>
      <c r="AX55">
        <f>IF(Z55&gt;0, (R55*SUMPRODUCT(K55:$K$98, X55:$X$98)-K55*$AZ$3)/Z55, 0)</f>
        <v>-1.7756354735821961E+22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250000</v>
      </c>
      <c r="S56">
        <f t="shared" si="32"/>
        <v>-1.2475951640326845E+23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-412.5044864286121</v>
      </c>
      <c r="AC56">
        <f t="shared" si="33"/>
        <v>-368.30757716840367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-5.0117295915990999E-15</v>
      </c>
      <c r="AI56">
        <f t="shared" si="38"/>
        <v>-5.0117664933509451E-15</v>
      </c>
      <c r="AJ56">
        <f t="shared" si="39"/>
        <v>-44.196909260208429</v>
      </c>
      <c r="AK56">
        <f t="shared" si="61"/>
        <v>-28.875314050002849</v>
      </c>
      <c r="AL56">
        <f t="shared" si="40"/>
        <v>-73.072223310211285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-2.012103556649054E-17</v>
      </c>
      <c r="AR56">
        <f t="shared" si="45"/>
        <v>-2.0121183719228589E-17</v>
      </c>
      <c r="AS56">
        <f t="shared" si="46"/>
        <v>-0.17744125394240648</v>
      </c>
      <c r="AT56">
        <f t="shared" si="47"/>
        <v>-0.11592828590903893</v>
      </c>
      <c r="AU56">
        <f t="shared" si="48"/>
        <v>-0.29336953985144543</v>
      </c>
      <c r="AW56">
        <v>53</v>
      </c>
      <c r="AX56">
        <f>IF(Z56&gt;0, (R56*SUMPRODUCT(K56:$K$98, X56:$X$98)-K56*$AZ$3)/Z56, 0)</f>
        <v>-1.2475951640326845E+23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250000</v>
      </c>
      <c r="S57">
        <f t="shared" si="32"/>
        <v>-9.1259106785127081E+23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-368.30757716840367</v>
      </c>
      <c r="AC57">
        <f t="shared" si="33"/>
        <v>-328.84605104321753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-6.4056886862363679E-16</v>
      </c>
      <c r="AI57">
        <f t="shared" si="38"/>
        <v>-6.4057337291453207E-16</v>
      </c>
      <c r="AJ57">
        <f t="shared" si="39"/>
        <v>-39.46152612518614</v>
      </c>
      <c r="AK57">
        <f t="shared" si="61"/>
        <v>-25.78153040178826</v>
      </c>
      <c r="AL57">
        <f t="shared" si="40"/>
        <v>-65.243056526974399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-2.2962041833193753E-18</v>
      </c>
      <c r="AR57">
        <f t="shared" si="45"/>
        <v>-2.2962203295483029E-18</v>
      </c>
      <c r="AS57">
        <f t="shared" si="46"/>
        <v>-0.14145508126786244</v>
      </c>
      <c r="AT57">
        <f t="shared" si="47"/>
        <v>-9.2417319761670058E-2</v>
      </c>
      <c r="AU57">
        <f t="shared" si="48"/>
        <v>-0.2338724010295325</v>
      </c>
      <c r="AW57">
        <v>54</v>
      </c>
      <c r="AX57">
        <f>IF(Z57&gt;0, (R57*SUMPRODUCT(K57:$K$98, X57:$X$98)-K57*$AZ$3)/Z57, 0)</f>
        <v>-9.1259106785127081E+23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250000</v>
      </c>
      <c r="S58">
        <f t="shared" si="32"/>
        <v>-6.9617855075178298E+24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-328.84605104321753</v>
      </c>
      <c r="AC58">
        <f t="shared" si="33"/>
        <v>-293.61254557430135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-7.8641236954027919E-17</v>
      </c>
      <c r="AI58">
        <f t="shared" si="38"/>
        <v>-7.8641764140166546E-17</v>
      </c>
      <c r="AJ58">
        <f t="shared" si="39"/>
        <v>-35.233505468916178</v>
      </c>
      <c r="AK58">
        <f t="shared" si="61"/>
        <v>-23.019223573025229</v>
      </c>
      <c r="AL58">
        <f t="shared" si="40"/>
        <v>-58.252729041941407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-2.5169639123052045E-19</v>
      </c>
      <c r="AR58">
        <f t="shared" si="45"/>
        <v>-2.5169807852402878E-19</v>
      </c>
      <c r="AS58">
        <f t="shared" si="46"/>
        <v>-0.11276712473522191</v>
      </c>
      <c r="AT58">
        <f t="shared" si="47"/>
        <v>-7.3674521493678286E-2</v>
      </c>
      <c r="AU58">
        <f t="shared" si="48"/>
        <v>-0.18644164622890019</v>
      </c>
      <c r="AW58">
        <v>55</v>
      </c>
      <c r="AX58">
        <f>IF(Z58&gt;0, (R58*SUMPRODUCT(K58:$K$98, X58:$X$98)-K58*$AZ$3)/Z58, 0)</f>
        <v>-6.9617855075178298E+24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250000</v>
      </c>
      <c r="S59">
        <f t="shared" si="32"/>
        <v>-5.5477985885173009E+25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-293.61254557430135</v>
      </c>
      <c r="AC59">
        <f t="shared" si="33"/>
        <v>-262.15405854848331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-9.2569428268317911E-18</v>
      </c>
      <c r="AI59">
        <f t="shared" si="38"/>
        <v>-9.2570018939676926E-18</v>
      </c>
      <c r="AJ59">
        <f t="shared" si="39"/>
        <v>-31.458487025818044</v>
      </c>
      <c r="AK59">
        <f t="shared" si="61"/>
        <v>-20.552878190201096</v>
      </c>
      <c r="AL59">
        <f t="shared" si="40"/>
        <v>-52.011365216019144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-2.6453077945049563E-20</v>
      </c>
      <c r="AR59">
        <f t="shared" si="45"/>
        <v>-2.6453246738092713E-20</v>
      </c>
      <c r="AS59">
        <f t="shared" si="46"/>
        <v>-8.9897261427951208E-2</v>
      </c>
      <c r="AT59">
        <f t="shared" si="47"/>
        <v>-5.873287746626138E-2</v>
      </c>
      <c r="AU59">
        <f t="shared" si="48"/>
        <v>-0.14863013889421259</v>
      </c>
      <c r="AW59">
        <v>56</v>
      </c>
      <c r="AX59">
        <f>IF(Z59&gt;0, (R59*SUMPRODUCT(K59:$K$98, X59:$X$98)-K59*$AZ$3)/Z59, 0)</f>
        <v>-5.5477985885173009E+25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250000</v>
      </c>
      <c r="S60">
        <f t="shared" si="32"/>
        <v>-4.6625005645438456E+26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-262.15405854848331</v>
      </c>
      <c r="AC60">
        <f t="shared" si="33"/>
        <v>-234.06612370400293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-1.0440246820885496E-18</v>
      </c>
      <c r="AI60">
        <f t="shared" si="38"/>
        <v>-1.0440309573189882E-18</v>
      </c>
      <c r="AJ60">
        <f t="shared" si="39"/>
        <v>-28.087934844480372</v>
      </c>
      <c r="AK60">
        <f t="shared" si="61"/>
        <v>-18.350784098393834</v>
      </c>
      <c r="AL60">
        <f t="shared" si="40"/>
        <v>-46.438718942874203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-2.6637985217153294E-21</v>
      </c>
      <c r="AR60">
        <f t="shared" si="45"/>
        <v>-2.6638145327827426E-21</v>
      </c>
      <c r="AS60">
        <f t="shared" si="46"/>
        <v>-7.1665546418966136E-2</v>
      </c>
      <c r="AT60">
        <f t="shared" si="47"/>
        <v>-4.6821490327057853E-2</v>
      </c>
      <c r="AU60">
        <f t="shared" si="48"/>
        <v>-0.11848703674602398</v>
      </c>
      <c r="AW60">
        <v>57</v>
      </c>
      <c r="AX60">
        <f>IF(Z60&gt;0, (R60*SUMPRODUCT(K60:$K$98, X60:$X$98)-K60*$AZ$3)/Z60, 0)</f>
        <v>-4.6625005645438456E+26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250000</v>
      </c>
      <c r="S61">
        <f t="shared" si="32"/>
        <v>-4.1435903986963443E+27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-234.06612370400293</v>
      </c>
      <c r="AC61">
        <f t="shared" si="33"/>
        <v>-208.98761045000262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-1.1164047308358938E-19</v>
      </c>
      <c r="AI61">
        <f t="shared" si="38"/>
        <v>-1.1164110353806949E-19</v>
      </c>
      <c r="AJ61">
        <f t="shared" si="39"/>
        <v>-25.078513254000313</v>
      </c>
      <c r="AK61">
        <f t="shared" si="61"/>
        <v>-16.384628659280207</v>
      </c>
      <c r="AL61">
        <f t="shared" si="40"/>
        <v>-41.463141913280523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-2.5432804506590125E-22</v>
      </c>
      <c r="AR61">
        <f t="shared" si="45"/>
        <v>-2.5432948130359354E-22</v>
      </c>
      <c r="AS61">
        <f t="shared" si="46"/>
        <v>-5.7131334836548212E-2</v>
      </c>
      <c r="AT61">
        <f t="shared" si="47"/>
        <v>-3.7325805426544838E-2</v>
      </c>
      <c r="AU61">
        <f t="shared" si="48"/>
        <v>-9.4457140263093056E-2</v>
      </c>
      <c r="AW61">
        <v>58</v>
      </c>
      <c r="AX61">
        <f>IF(Z61&gt;0, (R61*SUMPRODUCT(K61:$K$98, X61:$X$98)-K61*$AZ$3)/Z61, 0)</f>
        <v>-4.1435903986963443E+27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250000</v>
      </c>
      <c r="S62">
        <f t="shared" si="32"/>
        <v>-3.9052859391547266E+28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-208.98761045000262</v>
      </c>
      <c r="AC62">
        <f t="shared" si="33"/>
        <v>-186.59608075893092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-1.1288488984952535E-20</v>
      </c>
      <c r="AI62">
        <f t="shared" si="38"/>
        <v>-1.1288548710438602E-20</v>
      </c>
      <c r="AJ62">
        <f t="shared" si="39"/>
        <v>-22.391529691071696</v>
      </c>
      <c r="AK62">
        <f t="shared" si="61"/>
        <v>-14.629132731500185</v>
      </c>
      <c r="AL62">
        <f t="shared" si="40"/>
        <v>-37.020662422571881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-2.296097764285245E-23</v>
      </c>
      <c r="AR62">
        <f t="shared" si="45"/>
        <v>-2.2961099125501909E-23</v>
      </c>
      <c r="AS62">
        <f t="shared" si="46"/>
        <v>-4.5544750348013543E-2</v>
      </c>
      <c r="AT62">
        <f t="shared" si="47"/>
        <v>-2.97559035607022E-2</v>
      </c>
      <c r="AU62">
        <f t="shared" si="48"/>
        <v>-7.5300653908715737E-2</v>
      </c>
      <c r="AW62">
        <v>59</v>
      </c>
      <c r="AX62">
        <f>IF(Z62&gt;0, (R62*SUMPRODUCT(K62:$K$98, X62:$X$98)-K62*$AZ$3)/Z62, 0)</f>
        <v>-3.9052859391547266E+28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250000</v>
      </c>
      <c r="S63">
        <f t="shared" si="32"/>
        <v>-3.9157670189927637E+29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-186.59608075893092</v>
      </c>
      <c r="AC63">
        <f t="shared" si="33"/>
        <v>-166.60364353475973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-1.0761974406919244E-21</v>
      </c>
      <c r="AI63">
        <f t="shared" si="38"/>
        <v>-1.0762027590510967E-21</v>
      </c>
      <c r="AJ63">
        <f t="shared" si="39"/>
        <v>-19.992437224171198</v>
      </c>
      <c r="AK63">
        <f t="shared" si="61"/>
        <v>-13.061725653125166</v>
      </c>
      <c r="AL63">
        <f t="shared" si="40"/>
        <v>-33.054162877296363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-1.9544676857455391E-24</v>
      </c>
      <c r="AR63">
        <f t="shared" si="45"/>
        <v>-1.9544773443460434E-24</v>
      </c>
      <c r="AS63">
        <f t="shared" si="46"/>
        <v>-3.630799613202617E-2</v>
      </c>
      <c r="AT63">
        <f t="shared" si="47"/>
        <v>-2.3721224139590401E-2</v>
      </c>
      <c r="AU63">
        <f t="shared" si="48"/>
        <v>-6.0029220271616571E-2</v>
      </c>
      <c r="AW63">
        <v>60</v>
      </c>
      <c r="AX63">
        <f>IF(Z63&gt;0, (R63*SUMPRODUCT(K63:$K$98, X63:$X$98)-K63*$AZ$3)/Z63, 0)</f>
        <v>-3.9157670189927637E+29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250000</v>
      </c>
      <c r="S64">
        <f t="shared" si="32"/>
        <v>-4.1914959703959396E+30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-166.60364353475973</v>
      </c>
      <c r="AC64">
        <f t="shared" si="33"/>
        <v>-148.75325315603547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-9.643118689597041E-23</v>
      </c>
      <c r="AI64">
        <f t="shared" si="38"/>
        <v>-9.6431630512206132E-23</v>
      </c>
      <c r="AJ64">
        <f t="shared" si="39"/>
        <v>-17.850390378724256</v>
      </c>
      <c r="AK64">
        <f t="shared" si="61"/>
        <v>-11.662255047433183</v>
      </c>
      <c r="AL64">
        <f t="shared" si="40"/>
        <v>-29.512645426157441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-1.5636373258686483E-25</v>
      </c>
      <c r="AR64">
        <f t="shared" si="45"/>
        <v>-1.5636445191318122E-25</v>
      </c>
      <c r="AS64">
        <f t="shared" si="46"/>
        <v>-2.8944512222597345E-2</v>
      </c>
      <c r="AT64">
        <f t="shared" si="47"/>
        <v>-1.8910414652096936E-2</v>
      </c>
      <c r="AU64">
        <f t="shared" si="48"/>
        <v>-4.7854926874694281E-2</v>
      </c>
      <c r="AW64">
        <v>61</v>
      </c>
      <c r="AX64">
        <f>IF(Z64&gt;0, (R64*SUMPRODUCT(K64:$K$98, X64:$X$98)-K64*$AZ$3)/Z64, 0)</f>
        <v>-4.1914959703959396E+30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250000</v>
      </c>
      <c r="S65">
        <f t="shared" si="32"/>
        <v>-4.8098981671088382E+31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-148.75325315603547</v>
      </c>
      <c r="AC65">
        <f t="shared" si="33"/>
        <v>-132.81540460360307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-8.0932780967607851E-24</v>
      </c>
      <c r="AI65">
        <f t="shared" si="38"/>
        <v>-8.0933126129293168E-24</v>
      </c>
      <c r="AJ65">
        <f t="shared" si="39"/>
        <v>-15.937848552432399</v>
      </c>
      <c r="AK65">
        <f t="shared" si="61"/>
        <v>-10.412727720922485</v>
      </c>
      <c r="AL65">
        <f t="shared" si="40"/>
        <v>-26.350576273354882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-1.1717230078849654E-26</v>
      </c>
      <c r="AR65">
        <f t="shared" si="45"/>
        <v>-1.1717280050428945E-26</v>
      </c>
      <c r="AS65">
        <f t="shared" si="46"/>
        <v>-2.3074387932555319E-2</v>
      </c>
      <c r="AT65">
        <f t="shared" si="47"/>
        <v>-1.5075266782602785E-2</v>
      </c>
      <c r="AU65">
        <f t="shared" si="48"/>
        <v>-3.8149654715158098E-2</v>
      </c>
      <c r="AW65">
        <v>62</v>
      </c>
      <c r="AX65">
        <f>IF(Z65&gt;0, (R65*SUMPRODUCT(K65:$K$98, X65:$X$98)-K65*$AZ$3)/Z65, 0)</f>
        <v>-4.8098981671088382E+31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250000</v>
      </c>
      <c r="S66">
        <f t="shared" si="32"/>
        <v>-5.9480756998244453E+32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-132.81540460360307</v>
      </c>
      <c r="AC66">
        <f t="shared" si="33"/>
        <v>-118.58518268178845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-6.3357831047682661E-25</v>
      </c>
      <c r="AI66">
        <f t="shared" si="38"/>
        <v>-6.3358080256814876E-25</v>
      </c>
      <c r="AJ66">
        <f t="shared" si="39"/>
        <v>-14.230221921814618</v>
      </c>
      <c r="AK66">
        <f t="shared" si="61"/>
        <v>-9.2970783222522151</v>
      </c>
      <c r="AL66">
        <f t="shared" si="40"/>
        <v>-23.527300244066833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-8.1899787127457106E-28</v>
      </c>
      <c r="AR66">
        <f t="shared" si="45"/>
        <v>-8.1900109268770038E-28</v>
      </c>
      <c r="AS66">
        <f t="shared" si="46"/>
        <v>-1.8394760788070216E-2</v>
      </c>
      <c r="AT66">
        <f t="shared" si="47"/>
        <v>-1.2017910381539204E-2</v>
      </c>
      <c r="AU66">
        <f t="shared" si="48"/>
        <v>-3.0412671169609419E-2</v>
      </c>
      <c r="AW66">
        <v>63</v>
      </c>
      <c r="AX66">
        <f>IF(Z66&gt;0, (R66*SUMPRODUCT(K66:$K$98, X66:$X$98)-K66*$AZ$3)/Z66, 0)</f>
        <v>-5.9480756998244453E+32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250000</v>
      </c>
      <c r="S67">
        <f t="shared" si="32"/>
        <v>-7.9747666201439093E+33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-118.58518268178845</v>
      </c>
      <c r="AC67">
        <f t="shared" si="33"/>
        <v>-105.87962739445396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-4.6024200469538299E-26</v>
      </c>
      <c r="AI67">
        <f t="shared" ref="AI67:AI69" si="62">SUM(AE67:AH67)</f>
        <v>-4.6024366429923782E-26</v>
      </c>
      <c r="AJ67">
        <f t="shared" si="39"/>
        <v>-12.705555287334491</v>
      </c>
      <c r="AK67">
        <f t="shared" si="61"/>
        <v>-8.3009627877251919</v>
      </c>
      <c r="AL67">
        <f t="shared" ref="AL67:AL69" si="63">SUM(AI67:AK67)</f>
        <v>-21.006518075059681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-5.3119099187960375E-29</v>
      </c>
      <c r="AR67">
        <f t="shared" si="45"/>
        <v>-5.3119290732106444E-29</v>
      </c>
      <c r="AS67">
        <f t="shared" si="46"/>
        <v>-1.4664190679265169E-2</v>
      </c>
      <c r="AT67">
        <f t="shared" si="47"/>
        <v>-9.5806045771199E-3</v>
      </c>
      <c r="AU67">
        <f t="shared" si="48"/>
        <v>-2.4244795256385069E-2</v>
      </c>
      <c r="AW67">
        <v>64</v>
      </c>
      <c r="AX67">
        <f>IF(Z67&gt;0, (R67*SUMPRODUCT(K67:$K$98, X67:$X$98)-K67*$AZ$3)/Z67, 0)</f>
        <v>-7.9747666201439093E+33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250000</v>
      </c>
      <c r="S68">
        <f t="shared" si="32"/>
        <v>-1.167478128772429E+35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-105.87962739445396</v>
      </c>
      <c r="AC68">
        <f t="shared" si="33"/>
        <v>-94.535381602191023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-3.0835806163189649E-27</v>
      </c>
      <c r="AI68">
        <f t="shared" si="62"/>
        <v>-3.0835907380697788E-27</v>
      </c>
      <c r="AJ68">
        <f t="shared" si="39"/>
        <v>-11.344245792262939</v>
      </c>
      <c r="AK68">
        <f t="shared" si="61"/>
        <v>-7.4115739176117783</v>
      </c>
      <c r="AL68">
        <f t="shared" si="63"/>
        <v>-18.755819709874718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-3.1776183380013726E-30</v>
      </c>
      <c r="AR68">
        <f t="shared" si="45"/>
        <v>-3.1776287684278803E-30</v>
      </c>
      <c r="AS68">
        <f t="shared" si="46"/>
        <v>-1.169020302875093E-2</v>
      </c>
      <c r="AT68">
        <f t="shared" si="47"/>
        <v>-7.6375993121172662E-3</v>
      </c>
      <c r="AU68">
        <f t="shared" si="48"/>
        <v>-1.9327802340868196E-2</v>
      </c>
      <c r="AW68">
        <v>65</v>
      </c>
      <c r="AX68">
        <f>IF(Z68&gt;0, (R68*SUMPRODUCT(K68:$K$98, X68:$X$98)-K68*$AZ$3)/Z68, 0)</f>
        <v>-1.167478128772429E+35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-94.535381602191023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-94.535381602191023</v>
      </c>
      <c r="AK69">
        <f t="shared" si="61"/>
        <v>-6.6174767121533726</v>
      </c>
      <c r="AL69">
        <f t="shared" si="63"/>
        <v>-101.1528583143444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-1.8625761621057433E-31</v>
      </c>
      <c r="AR69">
        <f t="shared" si="45"/>
        <v>-1.8625761621057433E-31</v>
      </c>
      <c r="AS69">
        <f t="shared" si="46"/>
        <v>-8.6980677297253825E-2</v>
      </c>
      <c r="AT69">
        <f t="shared" si="47"/>
        <v>-6.0886474108077689E-3</v>
      </c>
      <c r="AU69">
        <f t="shared" si="48"/>
        <v>-9.306932470806159E-2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133677.52730376722</v>
      </c>
      <c r="AO71" s="6">
        <f t="shared" si="70"/>
        <v>-13367.752730376722</v>
      </c>
      <c r="AP71" s="6">
        <f t="shared" si="70"/>
        <v>-703.15717745604638</v>
      </c>
      <c r="AQ71" s="6">
        <f t="shared" si="70"/>
        <v>-91737.722802853139</v>
      </c>
      <c r="AR71" s="6">
        <f t="shared" si="70"/>
        <v>27868.894593081299</v>
      </c>
      <c r="AS71" s="6">
        <f t="shared" si="70"/>
        <v>4163.7741626375864</v>
      </c>
      <c r="AT71" s="6">
        <f t="shared" si="70"/>
        <v>-2654.4773577259361</v>
      </c>
      <c r="AU71" s="6">
        <f t="shared" si="70"/>
        <v>29378.19139799297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23981.210157775273</v>
      </c>
      <c r="K3">
        <v>1</v>
      </c>
      <c r="L3" s="2">
        <v>0</v>
      </c>
      <c r="O3">
        <f>$C$3</f>
        <v>23981.210157775273</v>
      </c>
      <c r="P3">
        <f>O3*C5</f>
        <v>2398.1210157775272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23981.210157775273</v>
      </c>
      <c r="AF3">
        <f t="shared" ref="AF3:AF34" si="4">-$Z3*P3</f>
        <v>-2398.1210157775272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20958.132171297744</v>
      </c>
      <c r="AJ3">
        <f t="shared" ref="AJ3:AJ34" si="8">AB3-AC3</f>
        <v>0</v>
      </c>
      <c r="AL3">
        <f t="shared" ref="AL3:AL34" si="9">SUM(AI3:AK3)</f>
        <v>20958.132171297744</v>
      </c>
      <c r="AN3">
        <f t="shared" ref="AN3:AN34" si="10">AE3*$K3</f>
        <v>23981.210157775273</v>
      </c>
      <c r="AO3">
        <f t="shared" ref="AO3:AO34" si="11">AF3*$K3</f>
        <v>-2398.1210157775272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20958.132171297744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20958.132171297744</v>
      </c>
      <c r="AW3">
        <v>0</v>
      </c>
      <c r="AX3">
        <f>IF(Z3&gt;0, (R3*SUMPRODUCT(K3:$K$98, X3:$X$98)-K3*$AZ$3)/Z3, 0)</f>
        <v>0</v>
      </c>
      <c r="AZ3">
        <f>C6*SUMPRODUCT(X4:X98, K4:K98)/1</f>
        <v>14387.028048962582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716.54317374367986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708.54540115636337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-708.54540115636337</v>
      </c>
      <c r="AK4">
        <f>G4*SUM(AB4, AE4:AF4)</f>
        <v>0</v>
      </c>
      <c r="AL4">
        <f t="shared" si="9"/>
        <v>-1289.3484011563633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-552.19908727895029</v>
      </c>
      <c r="AR4">
        <f t="shared" si="14"/>
        <v>-552.19908727895029</v>
      </c>
      <c r="AS4">
        <f t="shared" si="15"/>
        <v>-673.65031484727444</v>
      </c>
      <c r="AT4">
        <f t="shared" si="16"/>
        <v>0</v>
      </c>
      <c r="AU4">
        <f t="shared" si="17"/>
        <v>-1225.8494021262247</v>
      </c>
      <c r="AW4">
        <v>1</v>
      </c>
      <c r="AX4">
        <f>IF(Z4&gt;0, (R4*SUMPRODUCT(K4:$K$98, X4:$X$98)-K4*$AZ$3)/Z4, 0)</f>
        <v>716.54317374367986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500000</v>
      </c>
      <c r="S5">
        <f t="shared" si="1"/>
        <v>877.87001094946856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708.54540115636337</v>
      </c>
      <c r="AC5">
        <f t="shared" si="2"/>
        <v>858.37260288824109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-579.95668459618196</v>
      </c>
      <c r="AI5">
        <f t="shared" si="7"/>
        <v>-592.17906080481703</v>
      </c>
      <c r="AJ5">
        <f t="shared" si="8"/>
        <v>-149.82720173187772</v>
      </c>
      <c r="AK5">
        <f>G5*SUM(AB5, AE5:AF5)</f>
        <v>2.9050361447410902</v>
      </c>
      <c r="AL5">
        <f t="shared" si="9"/>
        <v>-739.10122639195367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-523.09501184274711</v>
      </c>
      <c r="AR5">
        <f t="shared" si="14"/>
        <v>-534.11904897761383</v>
      </c>
      <c r="AS5">
        <f t="shared" si="15"/>
        <v>-135.13744033983016</v>
      </c>
      <c r="AT5">
        <f t="shared" si="16"/>
        <v>2.6202127795027281</v>
      </c>
      <c r="AU5">
        <f t="shared" si="17"/>
        <v>-666.63627653794128</v>
      </c>
      <c r="AW5">
        <v>2</v>
      </c>
      <c r="AX5">
        <f>IF(Z5&gt;0, (R5*SUMPRODUCT(K5:$K$98, X5:$X$98)-K5*$AZ$3)/Z5, 0)</f>
        <v>877.87001094946856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500000</v>
      </c>
      <c r="S6">
        <f t="shared" si="1"/>
        <v>1071.7366754232703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858.37260288824109</v>
      </c>
      <c r="AC6">
        <f t="shared" si="2"/>
        <v>1036.2100081178778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-580.44309062332229</v>
      </c>
      <c r="AI6">
        <f t="shared" si="7"/>
        <v>-592.52873199260546</v>
      </c>
      <c r="AJ6">
        <f t="shared" si="8"/>
        <v>-177.83740522963672</v>
      </c>
      <c r="AK6">
        <f>G6*SUM(AB6, AE6:AF6)</f>
        <v>6.0944454805065122</v>
      </c>
      <c r="AL6">
        <f t="shared" si="9"/>
        <v>-764.27169174173571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-495.2546857839813</v>
      </c>
      <c r="AR6">
        <f t="shared" si="14"/>
        <v>-505.56658477207088</v>
      </c>
      <c r="AS6">
        <f t="shared" si="15"/>
        <v>-151.73719813437887</v>
      </c>
      <c r="AT6">
        <f t="shared" si="16"/>
        <v>5.1999976056818653</v>
      </c>
      <c r="AU6">
        <f t="shared" si="17"/>
        <v>-652.10378530076787</v>
      </c>
      <c r="AW6">
        <v>3</v>
      </c>
      <c r="AX6">
        <f>IF(Z6&gt;0, (R6*SUMPRODUCT(K6:$K$98, X6:$X$98)-K6*$AZ$3)/Z6, 0)</f>
        <v>1071.7366754232703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500000</v>
      </c>
      <c r="S7">
        <f t="shared" si="1"/>
        <v>1335.9170196640746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1036.2100081178778</v>
      </c>
      <c r="AC7">
        <f t="shared" si="2"/>
        <v>1277.1636580003105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-581.29759570805527</v>
      </c>
      <c r="AI7">
        <f t="shared" si="7"/>
        <v>-593.24784822375284</v>
      </c>
      <c r="AJ7">
        <f t="shared" si="8"/>
        <v>-240.95364988243273</v>
      </c>
      <c r="AK7">
        <f>G7*SUM(AB7, AE7:AF7)</f>
        <v>14.299698112026713</v>
      </c>
      <c r="AL7">
        <f t="shared" si="9"/>
        <v>-819.90179999415886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-466.2378077730113</v>
      </c>
      <c r="AR7">
        <f t="shared" si="14"/>
        <v>-475.82267372874634</v>
      </c>
      <c r="AS7">
        <f t="shared" si="15"/>
        <v>-193.26022045429627</v>
      </c>
      <c r="AT7">
        <f t="shared" si="16"/>
        <v>11.46927141758831</v>
      </c>
      <c r="AU7">
        <f t="shared" si="17"/>
        <v>-657.61362276545424</v>
      </c>
      <c r="AW7">
        <v>4</v>
      </c>
      <c r="AX7">
        <f>IF(Z7&gt;0, (R7*SUMPRODUCT(K7:$K$98, X7:$X$98)-K7*$AZ$3)/Z7, 0)</f>
        <v>1335.9170196640746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500000</v>
      </c>
      <c r="S8">
        <f t="shared" si="1"/>
        <v>1673.489295774044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1277.1636580003105</v>
      </c>
      <c r="AC8">
        <f t="shared" si="2"/>
        <v>1581.9364860929709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-583.86734945235719</v>
      </c>
      <c r="AI8">
        <f t="shared" si="7"/>
        <v>-595.68350275916157</v>
      </c>
      <c r="AJ8">
        <f t="shared" si="8"/>
        <v>-304.77282809266035</v>
      </c>
      <c r="AK8">
        <f t="shared" ref="AK8:AK39" si="30">G8*SUM(AB8:AB8, AE8:AF8)</f>
        <v>27.586735012806709</v>
      </c>
      <c r="AL8">
        <f t="shared" si="9"/>
        <v>-872.86959583901523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-437.00906536380728</v>
      </c>
      <c r="AR8">
        <f t="shared" si="14"/>
        <v>-445.85313948037754</v>
      </c>
      <c r="AS8">
        <f t="shared" si="15"/>
        <v>-228.11429493014631</v>
      </c>
      <c r="AT8">
        <f t="shared" si="16"/>
        <v>20.647931924423194</v>
      </c>
      <c r="AU8">
        <f t="shared" si="17"/>
        <v>-653.31950248610065</v>
      </c>
      <c r="AW8">
        <v>5</v>
      </c>
      <c r="AX8">
        <f>IF(Z8&gt;0, (R8*SUMPRODUCT(K8:$K$98, X8:$X$98)-K8*$AZ$3)/Z8, 0)</f>
        <v>1673.489295774044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500000</v>
      </c>
      <c r="S9">
        <f t="shared" si="1"/>
        <v>2001.7850076772479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1581.9364860929709</v>
      </c>
      <c r="AC9">
        <f t="shared" si="2"/>
        <v>1870.9821156324597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-591.2344647976588</v>
      </c>
      <c r="AI9">
        <f t="shared" si="7"/>
        <v>-602.91767570977515</v>
      </c>
      <c r="AJ9">
        <f t="shared" si="8"/>
        <v>-289.0456295394888</v>
      </c>
      <c r="AK9">
        <f t="shared" si="30"/>
        <v>35.27718363987325</v>
      </c>
      <c r="AL9">
        <f t="shared" si="9"/>
        <v>-856.68612160939074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-412.68595895327735</v>
      </c>
      <c r="AR9">
        <f t="shared" si="14"/>
        <v>-420.84092519085993</v>
      </c>
      <c r="AS9">
        <f t="shared" si="15"/>
        <v>-201.75595285802768</v>
      </c>
      <c r="AT9">
        <f t="shared" si="16"/>
        <v>24.623730899338479</v>
      </c>
      <c r="AU9">
        <f t="shared" si="17"/>
        <v>-597.97314714954916</v>
      </c>
      <c r="AW9">
        <v>6</v>
      </c>
      <c r="AX9">
        <f>IF(Z9&gt;0, (R9*SUMPRODUCT(K9:$K$98, X9:$X$98)-K9*$AZ$3)/Z9, 0)</f>
        <v>2001.7850076772479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500000</v>
      </c>
      <c r="S10">
        <f t="shared" si="1"/>
        <v>2137.7428249021063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1870.9821156324597</v>
      </c>
      <c r="AC10">
        <f t="shared" si="2"/>
        <v>1975.5058597505283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-601.00867039796253</v>
      </c>
      <c r="AI10">
        <f t="shared" si="7"/>
        <v>-612.56002398419776</v>
      </c>
      <c r="AJ10">
        <f t="shared" si="8"/>
        <v>-104.52374411806863</v>
      </c>
      <c r="AK10">
        <f t="shared" si="30"/>
        <v>8.0452230972195764</v>
      </c>
      <c r="AL10">
        <f t="shared" si="9"/>
        <v>-709.03854500504679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-397.90232911981752</v>
      </c>
      <c r="AR10">
        <f t="shared" si="14"/>
        <v>-405.54998999866319</v>
      </c>
      <c r="AS10">
        <f t="shared" si="15"/>
        <v>-69.200734168051255</v>
      </c>
      <c r="AT10">
        <f t="shared" si="16"/>
        <v>5.3264007099140747</v>
      </c>
      <c r="AU10">
        <f t="shared" si="17"/>
        <v>-469.42432345680038</v>
      </c>
      <c r="AW10">
        <v>7</v>
      </c>
      <c r="AX10">
        <f>IF(Z10&gt;0, (R10*SUMPRODUCT(K10:$K$98, X10:$X$98)-K10*$AZ$3)/Z10, 0)</f>
        <v>2137.7428249021063</v>
      </c>
    </row>
    <row r="11" spans="1:52" x14ac:dyDescent="0.25">
      <c r="A11" t="s">
        <v>33</v>
      </c>
      <c r="C11" s="25">
        <f>AU100</f>
        <v>5078.3815753632825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500000</v>
      </c>
      <c r="S11">
        <f t="shared" si="1"/>
        <v>2238.2591018997828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1975.5058597505283</v>
      </c>
      <c r="AC11">
        <f t="shared" si="2"/>
        <v>2044.9790474872698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-610.02744494322656</v>
      </c>
      <c r="AI11">
        <f t="shared" si="7"/>
        <v>-621.44803430747584</v>
      </c>
      <c r="AJ11">
        <f t="shared" si="8"/>
        <v>-69.473187736741465</v>
      </c>
      <c r="AK11">
        <f t="shared" si="30"/>
        <v>3.1608093756008455</v>
      </c>
      <c r="AL11">
        <f t="shared" si="9"/>
        <v>-687.76041266861648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-384.05598794054379</v>
      </c>
      <c r="AR11">
        <f t="shared" si="14"/>
        <v>-391.24606728452846</v>
      </c>
      <c r="AS11">
        <f t="shared" si="15"/>
        <v>-43.738349762437807</v>
      </c>
      <c r="AT11">
        <f t="shared" si="16"/>
        <v>1.9899559888671776</v>
      </c>
      <c r="AU11">
        <f t="shared" si="17"/>
        <v>-432.99446105809909</v>
      </c>
      <c r="AW11">
        <v>8</v>
      </c>
      <c r="AX11">
        <f>IF(Z11&gt;0, (R11*SUMPRODUCT(K11:$K$98, X11:$X$98)-K11*$AZ$3)/Z11, 0)</f>
        <v>2238.2591018997828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500000</v>
      </c>
      <c r="S12">
        <f t="shared" si="1"/>
        <v>2503.5684356730189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2044.9790474872698</v>
      </c>
      <c r="AC12">
        <f t="shared" si="2"/>
        <v>2261.3845151307978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-623.08405771113928</v>
      </c>
      <c r="AI12">
        <f t="shared" si="7"/>
        <v>-634.37486408030327</v>
      </c>
      <c r="AJ12">
        <f t="shared" si="8"/>
        <v>-216.40546764352803</v>
      </c>
      <c r="AK12">
        <f t="shared" si="30"/>
        <v>42.944559997232666</v>
      </c>
      <c r="AL12">
        <f t="shared" si="9"/>
        <v>-807.83577172659864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-366.2708321624105</v>
      </c>
      <c r="AR12">
        <f t="shared" si="14"/>
        <v>-372.90796722218045</v>
      </c>
      <c r="AS12">
        <f t="shared" si="15"/>
        <v>-127.21078277858427</v>
      </c>
      <c r="AT12">
        <f t="shared" si="16"/>
        <v>25.244330251067133</v>
      </c>
      <c r="AU12">
        <f t="shared" si="17"/>
        <v>-474.87441974969761</v>
      </c>
      <c r="AW12">
        <v>9</v>
      </c>
      <c r="AX12">
        <f>IF(Z12&gt;0, (R12*SUMPRODUCT(K12:$K$98, X12:$X$98)-K12*$AZ$3)/Z12, 0)</f>
        <v>2503.5684356730189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500000</v>
      </c>
      <c r="S13">
        <f t="shared" si="1"/>
        <v>3137.035041075861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2261.3845151307978</v>
      </c>
      <c r="AC13">
        <f t="shared" si="2"/>
        <v>2801.2426400872082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-636.59688980944247</v>
      </c>
      <c r="AI13">
        <f t="shared" si="7"/>
        <v>-647.75887319266963</v>
      </c>
      <c r="AJ13">
        <f t="shared" si="8"/>
        <v>-539.85812495641039</v>
      </c>
      <c r="AK13">
        <f t="shared" si="30"/>
        <v>158.29691605915585</v>
      </c>
      <c r="AL13">
        <f t="shared" si="9"/>
        <v>-1029.3200820899242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-334.11977900334369</v>
      </c>
      <c r="AR13">
        <f t="shared" si="14"/>
        <v>-339.97817932062958</v>
      </c>
      <c r="AS13">
        <f t="shared" si="15"/>
        <v>-283.34614933099829</v>
      </c>
      <c r="AT13">
        <f t="shared" si="16"/>
        <v>83.082609194694641</v>
      </c>
      <c r="AU13">
        <f t="shared" si="17"/>
        <v>-540.2417194569332</v>
      </c>
      <c r="AW13">
        <v>10</v>
      </c>
      <c r="AX13">
        <f>IF(Z13&gt;0, (R13*SUMPRODUCT(K13:$K$98, X13:$X$98)-K13*$AZ$3)/Z13, 0)</f>
        <v>3137.035041075861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500000</v>
      </c>
      <c r="S14">
        <f t="shared" si="1"/>
        <v>3711.4325768754761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2801.2426400872082</v>
      </c>
      <c r="AC14">
        <f t="shared" si="2"/>
        <v>3276.1665727970967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-653.08586183527996</v>
      </c>
      <c r="AI14">
        <f t="shared" si="7"/>
        <v>-664.11989823812894</v>
      </c>
      <c r="AJ14">
        <f t="shared" si="8"/>
        <v>-474.9239327098885</v>
      </c>
      <c r="AK14">
        <f t="shared" si="30"/>
        <v>196.0869848061046</v>
      </c>
      <c r="AL14">
        <f t="shared" si="9"/>
        <v>-942.95684614191271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-306.0482725181671</v>
      </c>
      <c r="AR14">
        <f t="shared" si="14"/>
        <v>-311.21902873466934</v>
      </c>
      <c r="AS14">
        <f t="shared" si="15"/>
        <v>-222.55825409378622</v>
      </c>
      <c r="AT14">
        <f t="shared" si="16"/>
        <v>91.890035399879039</v>
      </c>
      <c r="AU14">
        <f t="shared" si="17"/>
        <v>-441.88724742857647</v>
      </c>
      <c r="AW14">
        <v>11</v>
      </c>
      <c r="AX14">
        <f>IF(Z14&gt;0, (R14*SUMPRODUCT(K14:$K$98, X14:$X$98)-K14*$AZ$3)/Z14, 0)</f>
        <v>3711.4325768754761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500000</v>
      </c>
      <c r="S15">
        <f t="shared" si="1"/>
        <v>4231.8737435324292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3276.1665727970967</v>
      </c>
      <c r="AC15">
        <f t="shared" si="2"/>
        <v>3692.4787571657457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-677.88397091523893</v>
      </c>
      <c r="AI15">
        <f t="shared" si="7"/>
        <v>-688.79071985478663</v>
      </c>
      <c r="AJ15">
        <f t="shared" si="8"/>
        <v>-416.31218436864901</v>
      </c>
      <c r="AK15">
        <f t="shared" si="30"/>
        <v>229.33166009579679</v>
      </c>
      <c r="AL15">
        <f t="shared" si="9"/>
        <v>-875.77124412763885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-283.63315277258226</v>
      </c>
      <c r="AR15">
        <f t="shared" si="14"/>
        <v>-288.19664109942124</v>
      </c>
      <c r="AS15">
        <f t="shared" si="15"/>
        <v>-174.18900941217993</v>
      </c>
      <c r="AT15">
        <f t="shared" si="16"/>
        <v>95.954565345039342</v>
      </c>
      <c r="AU15">
        <f t="shared" si="17"/>
        <v>-366.43108516656184</v>
      </c>
      <c r="AW15">
        <v>12</v>
      </c>
      <c r="AX15">
        <f>IF(Z15&gt;0, (R15*SUMPRODUCT(K15:$K$98, X15:$X$98)-K15*$AZ$3)/Z15, 0)</f>
        <v>4231.8737435324292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500000</v>
      </c>
      <c r="S16">
        <f t="shared" si="1"/>
        <v>4700.6115442183536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3692.4787571657457</v>
      </c>
      <c r="AC16">
        <f t="shared" si="2"/>
        <v>4053.8102980421068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-706.9492900640231</v>
      </c>
      <c r="AI16">
        <f t="shared" si="7"/>
        <v>-717.72929778192372</v>
      </c>
      <c r="AJ16">
        <f t="shared" si="8"/>
        <v>-361.33154087636103</v>
      </c>
      <c r="AK16">
        <f t="shared" si="30"/>
        <v>258.47351300160221</v>
      </c>
      <c r="AL16">
        <f t="shared" si="9"/>
        <v>-820.58732565668265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-264.10210801224571</v>
      </c>
      <c r="AR16">
        <f t="shared" si="14"/>
        <v>-268.12930317701915</v>
      </c>
      <c r="AS16">
        <f t="shared" si="15"/>
        <v>-134.9862330693021</v>
      </c>
      <c r="AT16">
        <f t="shared" si="16"/>
        <v>96.560532146332079</v>
      </c>
      <c r="AU16">
        <f t="shared" si="17"/>
        <v>-306.55500409998922</v>
      </c>
      <c r="AW16">
        <v>13</v>
      </c>
      <c r="AX16">
        <f>IF(Z16&gt;0, (R16*SUMPRODUCT(K16:$K$98, X16:$X$98)-K16*$AZ$3)/Z16, 0)</f>
        <v>4700.6115442183536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500000</v>
      </c>
      <c r="S17">
        <f t="shared" si="1"/>
        <v>5122.0767440257678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4053.8102980421068</v>
      </c>
      <c r="AC17">
        <f t="shared" si="2"/>
        <v>4365.5695236449865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-736.01020134336557</v>
      </c>
      <c r="AI17">
        <f t="shared" si="7"/>
        <v>-746.66400872905353</v>
      </c>
      <c r="AJ17">
        <f t="shared" si="8"/>
        <v>-311.75922560287972</v>
      </c>
      <c r="AK17">
        <f t="shared" si="30"/>
        <v>283.76672086294752</v>
      </c>
      <c r="AL17">
        <f t="shared" si="9"/>
        <v>-774.65651346898562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-245.49882404337723</v>
      </c>
      <c r="AR17">
        <f t="shared" si="14"/>
        <v>-249.05243944163834</v>
      </c>
      <c r="AS17">
        <f t="shared" si="15"/>
        <v>-103.98840006631224</v>
      </c>
      <c r="AT17">
        <f t="shared" si="16"/>
        <v>94.651400411770737</v>
      </c>
      <c r="AU17">
        <f t="shared" si="17"/>
        <v>-258.38943909617979</v>
      </c>
      <c r="AW17">
        <v>14</v>
      </c>
      <c r="AX17">
        <f>IF(Z17&gt;0, (R17*SUMPRODUCT(K17:$K$98, X17:$X$98)-K17*$AZ$3)/Z17, 0)</f>
        <v>5122.0767440257678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500000</v>
      </c>
      <c r="S18">
        <f t="shared" si="1"/>
        <v>5502.2118651460924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4365.5695236449865</v>
      </c>
      <c r="AC18">
        <f t="shared" si="2"/>
        <v>4634.2326046151156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-766.25762397149492</v>
      </c>
      <c r="AI18">
        <f t="shared" si="7"/>
        <v>-776.78573684272669</v>
      </c>
      <c r="AJ18">
        <f t="shared" si="8"/>
        <v>-268.66308097012916</v>
      </c>
      <c r="AK18">
        <f t="shared" si="30"/>
        <v>305.58986665514908</v>
      </c>
      <c r="AL18">
        <f t="shared" si="9"/>
        <v>-739.85895115770677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-228.20353534881897</v>
      </c>
      <c r="AR18">
        <f t="shared" si="14"/>
        <v>-231.33897244282676</v>
      </c>
      <c r="AS18">
        <f t="shared" si="15"/>
        <v>-80.012078153717965</v>
      </c>
      <c r="AT18">
        <f t="shared" si="16"/>
        <v>91.009453943225523</v>
      </c>
      <c r="AU18">
        <f t="shared" si="17"/>
        <v>-220.34159665331921</v>
      </c>
      <c r="AW18">
        <v>15</v>
      </c>
      <c r="AX18">
        <f>IF(Z18&gt;0, (R18*SUMPRODUCT(K18:$K$98, X18:$X$98)-K18*$AZ$3)/Z18, 0)</f>
        <v>5502.2118651460924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500000</v>
      </c>
      <c r="S19">
        <f t="shared" si="1"/>
        <v>5845.9096723727989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4634.2326046151156</v>
      </c>
      <c r="AC19">
        <f t="shared" si="2"/>
        <v>4865.1021987426411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-801.62314775103528</v>
      </c>
      <c r="AI19">
        <f t="shared" si="7"/>
        <v>-812.02593891486094</v>
      </c>
      <c r="AJ19">
        <f t="shared" si="8"/>
        <v>-230.86959412752549</v>
      </c>
      <c r="AK19">
        <f t="shared" si="30"/>
        <v>324.39628232305813</v>
      </c>
      <c r="AL19">
        <f t="shared" si="9"/>
        <v>-718.4992507193283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-213.15709184130938</v>
      </c>
      <c r="AR19">
        <f t="shared" si="14"/>
        <v>-215.92326534532378</v>
      </c>
      <c r="AS19">
        <f t="shared" si="15"/>
        <v>-61.38980818713916</v>
      </c>
      <c r="AT19">
        <f t="shared" si="16"/>
        <v>86.259195905344441</v>
      </c>
      <c r="AU19">
        <f t="shared" si="17"/>
        <v>-191.05387762711851</v>
      </c>
      <c r="AW19">
        <v>16</v>
      </c>
      <c r="AX19">
        <f>IF(Z19&gt;0, (R19*SUMPRODUCT(K19:$K$98, X19:$X$98)-K19*$AZ$3)/Z19, 0)</f>
        <v>5845.9096723727989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500000</v>
      </c>
      <c r="S20">
        <f t="shared" si="1"/>
        <v>6156.2242133531308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4865.1021987426411</v>
      </c>
      <c r="AC20">
        <f t="shared" si="2"/>
        <v>5061.8318296480693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-835.56300518129149</v>
      </c>
      <c r="AI20">
        <f t="shared" si="7"/>
        <v>-845.84087935834941</v>
      </c>
      <c r="AJ20">
        <f t="shared" si="8"/>
        <v>-196.72963090542817</v>
      </c>
      <c r="AK20">
        <f t="shared" si="30"/>
        <v>340.55715391198493</v>
      </c>
      <c r="AL20">
        <f t="shared" si="9"/>
        <v>-702.01335635179271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-198.37672559186001</v>
      </c>
      <c r="AR20">
        <f t="shared" si="14"/>
        <v>-200.81686596744726</v>
      </c>
      <c r="AS20">
        <f t="shared" si="15"/>
        <v>-46.706926663712757</v>
      </c>
      <c r="AT20">
        <f t="shared" si="16"/>
        <v>80.854002212896589</v>
      </c>
      <c r="AU20">
        <f t="shared" si="17"/>
        <v>-166.66979041826343</v>
      </c>
      <c r="AW20">
        <v>17</v>
      </c>
      <c r="AX20">
        <f>IF(Z20&gt;0, (R20*SUMPRODUCT(K20:$K$98, X20:$X$98)-K20*$AZ$3)/Z20, 0)</f>
        <v>6156.2242133531308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500000</v>
      </c>
      <c r="S21">
        <f t="shared" si="1"/>
        <v>6438.1321874760006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5061.8318296480693</v>
      </c>
      <c r="AC21">
        <f t="shared" si="2"/>
        <v>5229.4253922229382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-874.73835999032133</v>
      </c>
      <c r="AI21">
        <f t="shared" si="7"/>
        <v>-884.89158696660888</v>
      </c>
      <c r="AJ21">
        <f t="shared" si="8"/>
        <v>-167.59356257486888</v>
      </c>
      <c r="AK21">
        <f t="shared" si="30"/>
        <v>354.3282280753649</v>
      </c>
      <c r="AL21">
        <f t="shared" si="9"/>
        <v>-698.15692146611286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-185.42644143661579</v>
      </c>
      <c r="AR21">
        <f t="shared" si="14"/>
        <v>-187.57871557185788</v>
      </c>
      <c r="AS21">
        <f t="shared" si="15"/>
        <v>-35.526369183451131</v>
      </c>
      <c r="AT21">
        <f t="shared" si="16"/>
        <v>75.110256320854006</v>
      </c>
      <c r="AU21">
        <f t="shared" si="17"/>
        <v>-147.994828434455</v>
      </c>
      <c r="AW21">
        <v>18</v>
      </c>
      <c r="AX21">
        <f>IF(Z21&gt;0, (R21*SUMPRODUCT(K21:$K$98, X21:$X$98)-K21*$AZ$3)/Z21, 0)</f>
        <v>6438.1321874760006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500000</v>
      </c>
      <c r="S22">
        <f t="shared" si="1"/>
        <v>6694.1820119217937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5229.4253922229382</v>
      </c>
      <c r="AC22">
        <f t="shared" si="2"/>
        <v>5370.7581366494724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-916.60002883476102</v>
      </c>
      <c r="AI22">
        <f t="shared" si="7"/>
        <v>-926.62880854056482</v>
      </c>
      <c r="AJ22">
        <f t="shared" si="8"/>
        <v>-141.33274442653419</v>
      </c>
      <c r="AK22">
        <f t="shared" si="30"/>
        <v>366.05977745560568</v>
      </c>
      <c r="AL22">
        <f t="shared" si="9"/>
        <v>-701.9017755114935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-173.48236559865427</v>
      </c>
      <c r="AR22">
        <f t="shared" si="14"/>
        <v>-175.38048514120152</v>
      </c>
      <c r="AS22">
        <f t="shared" si="15"/>
        <v>-26.74965968617186</v>
      </c>
      <c r="AT22">
        <f t="shared" si="16"/>
        <v>69.283126931871038</v>
      </c>
      <c r="AU22">
        <f t="shared" si="17"/>
        <v>-132.84701789550235</v>
      </c>
      <c r="AW22">
        <v>19</v>
      </c>
      <c r="AX22">
        <f>IF(Z22&gt;0, (R22*SUMPRODUCT(K22:$K$98, X22:$X$98)-K22*$AZ$3)/Z22, 0)</f>
        <v>6694.1820119217937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500000</v>
      </c>
      <c r="S23">
        <f t="shared" si="1"/>
        <v>6927.474866097672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5370.7581366494724</v>
      </c>
      <c r="AC23">
        <f t="shared" si="2"/>
        <v>5489.0250441429171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-961.76518875203533</v>
      </c>
      <c r="AI23">
        <f t="shared" si="7"/>
        <v>-971.66963653106234</v>
      </c>
      <c r="AJ23">
        <f t="shared" si="8"/>
        <v>-118.26690749344471</v>
      </c>
      <c r="AK23">
        <f t="shared" si="30"/>
        <v>375.95306956546312</v>
      </c>
      <c r="AL23">
        <f t="shared" si="9"/>
        <v>-713.9834744590438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-162.52736710039528</v>
      </c>
      <c r="AR23">
        <f t="shared" si="14"/>
        <v>-164.20110601186221</v>
      </c>
      <c r="AS23">
        <f t="shared" si="15"/>
        <v>-19.985760885104504</v>
      </c>
      <c r="AT23">
        <f t="shared" si="16"/>
        <v>63.531788490984894</v>
      </c>
      <c r="AU23">
        <f t="shared" si="17"/>
        <v>-120.65507840598181</v>
      </c>
      <c r="AW23">
        <v>20</v>
      </c>
      <c r="AX23">
        <f>IF(Z23&gt;0, (R23*SUMPRODUCT(K23:$K$98, X23:$X$98)-K23*$AZ$3)/Z23, 0)</f>
        <v>6927.474866097672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500000</v>
      </c>
      <c r="S24">
        <f t="shared" si="1"/>
        <v>7140.7019853876391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5489.0250441429171</v>
      </c>
      <c r="AC24">
        <f t="shared" si="2"/>
        <v>5586.9880994461801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-1008.9292507037427</v>
      </c>
      <c r="AI24">
        <f t="shared" si="7"/>
        <v>-1018.7094307737118</v>
      </c>
      <c r="AJ24">
        <f t="shared" si="8"/>
        <v>-97.96305530326299</v>
      </c>
      <c r="AK24">
        <f t="shared" si="30"/>
        <v>384.23175309000425</v>
      </c>
      <c r="AL24">
        <f t="shared" si="9"/>
        <v>-732.44073298697049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-152.22996125212975</v>
      </c>
      <c r="AR24">
        <f t="shared" si="14"/>
        <v>-153.70562114805583</v>
      </c>
      <c r="AS24">
        <f t="shared" si="15"/>
        <v>-14.780929487923952</v>
      </c>
      <c r="AT24">
        <f t="shared" si="16"/>
        <v>57.973921207984112</v>
      </c>
      <c r="AU24">
        <f t="shared" si="17"/>
        <v>-110.51262942799565</v>
      </c>
      <c r="AW24">
        <v>21</v>
      </c>
      <c r="AX24">
        <f>IF(Z24&gt;0, (R24*SUMPRODUCT(K24:$K$98, X24:$X$98)-K24*$AZ$3)/Z24, 0)</f>
        <v>7140.7019853876391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500000</v>
      </c>
      <c r="S25">
        <f t="shared" si="1"/>
        <v>7345.0849285829563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5586.9880994461801</v>
      </c>
      <c r="AC25">
        <f t="shared" si="2"/>
        <v>5667.3388724830311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-1503.8889003862876</v>
      </c>
      <c r="AI25">
        <f t="shared" si="7"/>
        <v>-1513.5336814330474</v>
      </c>
      <c r="AJ25">
        <f t="shared" si="8"/>
        <v>-80.350773036851024</v>
      </c>
      <c r="AK25">
        <f t="shared" si="30"/>
        <v>391.08916696123265</v>
      </c>
      <c r="AL25">
        <f t="shared" si="9"/>
        <v>-1202.7952875086658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-202.59893353843916</v>
      </c>
      <c r="AR25">
        <f t="shared" si="14"/>
        <v>-203.89824650882107</v>
      </c>
      <c r="AS25">
        <f t="shared" si="15"/>
        <v>-10.824590115715187</v>
      </c>
      <c r="AT25">
        <f t="shared" si="16"/>
        <v>52.686237742981064</v>
      </c>
      <c r="AU25">
        <f t="shared" si="17"/>
        <v>-162.03659888155519</v>
      </c>
      <c r="AW25">
        <v>22</v>
      </c>
      <c r="AX25">
        <f>IF(Z25&gt;0, (R25*SUMPRODUCT(K25:$K$98, X25:$X$98)-K25*$AZ$3)/Z25, 0)</f>
        <v>7345.0849285829563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500000</v>
      </c>
      <c r="S26">
        <f t="shared" si="1"/>
        <v>7466.1014772150911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5667.3388724830311</v>
      </c>
      <c r="AC26">
        <f t="shared" si="2"/>
        <v>5672.4013088454676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-2056.272720246574</v>
      </c>
      <c r="AI26">
        <f t="shared" si="7"/>
        <v>-2065.7696466648599</v>
      </c>
      <c r="AJ26">
        <f t="shared" si="8"/>
        <v>-5.0624363624365287</v>
      </c>
      <c r="AK26">
        <f t="shared" si="30"/>
        <v>396.71372107381222</v>
      </c>
      <c r="AL26">
        <f t="shared" si="9"/>
        <v>-1674.1183619534843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-247.3341543756122</v>
      </c>
      <c r="AR26">
        <f t="shared" si="14"/>
        <v>-248.47647087950108</v>
      </c>
      <c r="AS26">
        <f t="shared" si="15"/>
        <v>-0.6089238088192136</v>
      </c>
      <c r="AT26">
        <f t="shared" si="16"/>
        <v>47.717820581322428</v>
      </c>
      <c r="AU26">
        <f t="shared" si="17"/>
        <v>-201.36757410699786</v>
      </c>
      <c r="AW26">
        <v>23</v>
      </c>
      <c r="AX26">
        <f>IF(Z26&gt;0, (R26*SUMPRODUCT(K26:$K$98, X26:$X$98)-K26*$AZ$3)/Z26, 0)</f>
        <v>7466.1014772150911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500000</v>
      </c>
      <c r="S27">
        <f t="shared" si="1"/>
        <v>7511.5466880949707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5672.4013088454676</v>
      </c>
      <c r="AC27">
        <f t="shared" si="2"/>
        <v>5610.4790918813524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-2621.3055416549205</v>
      </c>
      <c r="AI27">
        <f t="shared" si="7"/>
        <v>-2630.6419661704822</v>
      </c>
      <c r="AJ27">
        <f t="shared" si="8"/>
        <v>61.92221696411525</v>
      </c>
      <c r="AK27">
        <f t="shared" si="30"/>
        <v>397.06809161918278</v>
      </c>
      <c r="AL27">
        <f t="shared" si="9"/>
        <v>-2171.6516575871842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-281.51594696491043</v>
      </c>
      <c r="AR27">
        <f t="shared" si="14"/>
        <v>-282.51863526163811</v>
      </c>
      <c r="AS27">
        <f t="shared" si="15"/>
        <v>6.6501562941854031</v>
      </c>
      <c r="AT27">
        <f t="shared" si="16"/>
        <v>42.643254685660516</v>
      </c>
      <c r="AU27">
        <f t="shared" si="17"/>
        <v>-233.22522428179221</v>
      </c>
      <c r="AW27">
        <v>24</v>
      </c>
      <c r="AX27">
        <f>IF(Z27&gt;0, (R27*SUMPRODUCT(K27:$K$98, X27:$X$98)-K27*$AZ$3)/Z27, 0)</f>
        <v>7511.5466880949707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500000</v>
      </c>
      <c r="S28">
        <f t="shared" si="1"/>
        <v>7495.8984021258775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5610.4790918813524</v>
      </c>
      <c r="AC28">
        <f t="shared" si="2"/>
        <v>5494.5095176052782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-3221.344309862403</v>
      </c>
      <c r="AI28">
        <f t="shared" si="7"/>
        <v>-3230.5068365250627</v>
      </c>
      <c r="AJ28">
        <f t="shared" si="8"/>
        <v>115.96957427607413</v>
      </c>
      <c r="AK28">
        <f t="shared" si="30"/>
        <v>392.73353643169469</v>
      </c>
      <c r="AL28">
        <f t="shared" si="9"/>
        <v>-2721.803725817294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-308.89044854889107</v>
      </c>
      <c r="AR28">
        <f t="shared" si="14"/>
        <v>-309.769031121392</v>
      </c>
      <c r="AS28">
        <f t="shared" si="15"/>
        <v>11.120169212117094</v>
      </c>
      <c r="AT28">
        <f t="shared" si="16"/>
        <v>37.658699772381723</v>
      </c>
      <c r="AU28">
        <f t="shared" si="17"/>
        <v>-260.99016213689322</v>
      </c>
      <c r="AW28">
        <v>25</v>
      </c>
      <c r="AX28">
        <f>IF(Z28&gt;0, (R28*SUMPRODUCT(K28:$K$98, X28:$X$98)-K28*$AZ$3)/Z28, 0)</f>
        <v>7495.8984021258775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500000</v>
      </c>
      <c r="S29">
        <f t="shared" si="1"/>
        <v>7428.247975758657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5494.5095176052782</v>
      </c>
      <c r="AC29">
        <f t="shared" si="2"/>
        <v>5333.4283303857064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-3839.6715128213291</v>
      </c>
      <c r="AI29">
        <f t="shared" si="7"/>
        <v>-3848.6464224295414</v>
      </c>
      <c r="AJ29">
        <f t="shared" si="8"/>
        <v>161.0811872195718</v>
      </c>
      <c r="AK29">
        <f t="shared" si="30"/>
        <v>384.61566623236951</v>
      </c>
      <c r="AL29">
        <f t="shared" si="9"/>
        <v>-3302.9495689775999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-328.73305969671185</v>
      </c>
      <c r="AR29">
        <f t="shared" si="14"/>
        <v>-329.50144560841215</v>
      </c>
      <c r="AS29">
        <f t="shared" si="15"/>
        <v>13.790948355204455</v>
      </c>
      <c r="AT29">
        <f t="shared" si="16"/>
        <v>32.928828506726362</v>
      </c>
      <c r="AU29">
        <f t="shared" si="17"/>
        <v>-282.78166874648133</v>
      </c>
      <c r="AW29">
        <v>26</v>
      </c>
      <c r="AX29">
        <f>IF(Z29&gt;0, (R29*SUMPRODUCT(K29:$K$98, X29:$X$98)-K29*$AZ$3)/Z29, 0)</f>
        <v>7428.247975758657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500000</v>
      </c>
      <c r="S30">
        <f t="shared" si="1"/>
        <v>7319.6876073125268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5333.4283303857064</v>
      </c>
      <c r="AC30">
        <f t="shared" si="2"/>
        <v>5136.6678254473136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-4526.1574863079304</v>
      </c>
      <c r="AI30">
        <f t="shared" si="7"/>
        <v>-4534.9294928829031</v>
      </c>
      <c r="AJ30">
        <f t="shared" si="8"/>
        <v>196.76050493839284</v>
      </c>
      <c r="AK30">
        <f t="shared" si="30"/>
        <v>373.33998312699947</v>
      </c>
      <c r="AL30">
        <f t="shared" si="9"/>
        <v>-3964.8290048175108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-345.98793016510933</v>
      </c>
      <c r="AR30">
        <f t="shared" si="14"/>
        <v>-346.6584787280903</v>
      </c>
      <c r="AS30">
        <f t="shared" si="15"/>
        <v>15.040740417852268</v>
      </c>
      <c r="AT30">
        <f t="shared" si="16"/>
        <v>28.538805465948258</v>
      </c>
      <c r="AU30">
        <f t="shared" si="17"/>
        <v>-303.0789328442898</v>
      </c>
      <c r="AW30">
        <v>27</v>
      </c>
      <c r="AX30">
        <f>IF(Z30&gt;0, (R30*SUMPRODUCT(K30:$K$98, X30:$X$98)-K30*$AZ$3)/Z30, 0)</f>
        <v>7319.6876073125268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500000</v>
      </c>
      <c r="S31">
        <f t="shared" si="1"/>
        <v>7174.1653436237848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5136.6678254473136</v>
      </c>
      <c r="AC31">
        <f t="shared" si="2"/>
        <v>4908.5125334592758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-5275.0422941769193</v>
      </c>
      <c r="AI31">
        <f t="shared" si="7"/>
        <v>-5283.5947046287874</v>
      </c>
      <c r="AJ31">
        <f t="shared" si="8"/>
        <v>228.15529198803779</v>
      </c>
      <c r="AK31">
        <f t="shared" si="30"/>
        <v>359.56674778131196</v>
      </c>
      <c r="AL31">
        <f t="shared" si="9"/>
        <v>-4695.8726648594375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-360.03043152434151</v>
      </c>
      <c r="AR31">
        <f t="shared" si="14"/>
        <v>-360.61414779690267</v>
      </c>
      <c r="AS31">
        <f t="shared" si="15"/>
        <v>15.571979075825093</v>
      </c>
      <c r="AT31">
        <f t="shared" si="16"/>
        <v>24.541030032766603</v>
      </c>
      <c r="AU31">
        <f t="shared" si="17"/>
        <v>-320.50113868831096</v>
      </c>
      <c r="AW31">
        <v>28</v>
      </c>
      <c r="AX31">
        <f>IF(Z31&gt;0, (R31*SUMPRODUCT(K31:$K$98, X31:$X$98)-K31*$AZ$3)/Z31, 0)</f>
        <v>7174.1653436237848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500000</v>
      </c>
      <c r="S32">
        <f t="shared" si="1"/>
        <v>6995.635826337455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4908.5125334592758</v>
      </c>
      <c r="AC32">
        <f t="shared" si="2"/>
        <v>4653.6898145930327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-6061.6693776072552</v>
      </c>
      <c r="AI32">
        <f t="shared" si="7"/>
        <v>-6069.9847222201652</v>
      </c>
      <c r="AJ32">
        <f t="shared" si="8"/>
        <v>254.82271886624312</v>
      </c>
      <c r="AK32">
        <f t="shared" si="30"/>
        <v>343.59587734214932</v>
      </c>
      <c r="AL32">
        <f t="shared" si="9"/>
        <v>-5471.5661260117731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-369.39200133234442</v>
      </c>
      <c r="AR32">
        <f t="shared" si="14"/>
        <v>-369.89873002323571</v>
      </c>
      <c r="AS32">
        <f t="shared" si="15"/>
        <v>15.528638769821356</v>
      </c>
      <c r="AT32">
        <f t="shared" si="16"/>
        <v>20.938385265588252</v>
      </c>
      <c r="AU32">
        <f t="shared" si="17"/>
        <v>-333.43170598782615</v>
      </c>
      <c r="AW32">
        <v>29</v>
      </c>
      <c r="AX32">
        <f>IF(Z32&gt;0, (R32*SUMPRODUCT(K32:$K$98, X32:$X$98)-K32*$AZ$3)/Z32, 0)</f>
        <v>6995.635826337455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500000</v>
      </c>
      <c r="S33">
        <f t="shared" si="1"/>
        <v>6790.4918285333961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4653.6898145930327</v>
      </c>
      <c r="AC33">
        <f t="shared" si="2"/>
        <v>4378.2332709911343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-6907.9589000095266</v>
      </c>
      <c r="AI33">
        <f t="shared" si="7"/>
        <v>-6916.0183922038068</v>
      </c>
      <c r="AJ33">
        <f t="shared" si="8"/>
        <v>275.45654360189837</v>
      </c>
      <c r="AK33">
        <f t="shared" si="30"/>
        <v>325.75828702151233</v>
      </c>
      <c r="AL33">
        <f t="shared" si="9"/>
        <v>-6314.8035615803965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-375.86074010972942</v>
      </c>
      <c r="AR33">
        <f t="shared" si="14"/>
        <v>-376.29925555906811</v>
      </c>
      <c r="AS33">
        <f t="shared" si="15"/>
        <v>14.9875385544252</v>
      </c>
      <c r="AT33">
        <f t="shared" si="16"/>
        <v>17.724446921161391</v>
      </c>
      <c r="AU33">
        <f t="shared" si="17"/>
        <v>-343.58727008348154</v>
      </c>
      <c r="AW33">
        <v>30</v>
      </c>
      <c r="AX33">
        <f>IF(Z33&gt;0, (R33*SUMPRODUCT(K33:$K$98, X33:$X$98)-K33*$AZ$3)/Z33, 0)</f>
        <v>6790.4918285333961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500000</v>
      </c>
      <c r="S34">
        <f t="shared" si="1"/>
        <v>6562.2180265708148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4378.2332709911343</v>
      </c>
      <c r="AC34">
        <f t="shared" si="2"/>
        <v>4086.2434752835889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-7809.6769504295262</v>
      </c>
      <c r="AI34">
        <f t="shared" si="7"/>
        <v>-7817.4606057781029</v>
      </c>
      <c r="AJ34">
        <f t="shared" si="8"/>
        <v>291.98979570754545</v>
      </c>
      <c r="AK34">
        <f t="shared" si="30"/>
        <v>306.47632896937944</v>
      </c>
      <c r="AL34">
        <f t="shared" si="9"/>
        <v>-7218.9944811011783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-379.39557952213852</v>
      </c>
      <c r="AR34">
        <f t="shared" si="14"/>
        <v>-379.77371096733373</v>
      </c>
      <c r="AS34">
        <f t="shared" si="15"/>
        <v>14.184919358402173</v>
      </c>
      <c r="AT34">
        <f t="shared" si="16"/>
        <v>14.888677877099667</v>
      </c>
      <c r="AU34">
        <f t="shared" si="17"/>
        <v>-350.70011373183189</v>
      </c>
      <c r="AW34">
        <v>31</v>
      </c>
      <c r="AX34">
        <f>IF(Z34&gt;0, (R34*SUMPRODUCT(K34:$K$98, X34:$X$98)-K34*$AZ$3)/Z34, 0)</f>
        <v>6562.2180265708148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6311.9695332757265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4086.2434752835889</v>
      </c>
      <c r="AC35">
        <f t="shared" ref="AC35:AC66" si="33">S35*Z35</f>
        <v>3781.7326675491131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-8664.3961887721453</v>
      </c>
      <c r="AI35">
        <f t="shared" ref="AI35:AI66" si="38">SUM(AE35:AH35)</f>
        <v>-8671.8853976625178</v>
      </c>
      <c r="AJ35">
        <f t="shared" ref="AJ35:AJ66" si="39">AB35-AC35</f>
        <v>304.51080773447575</v>
      </c>
      <c r="AK35">
        <f t="shared" si="30"/>
        <v>286.03704326985127</v>
      </c>
      <c r="AL35">
        <f t="shared" ref="AL35:AL66" si="40">SUM(AI35:AK35)</f>
        <v>-8081.3375466581911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-375.81964407217856</v>
      </c>
      <c r="AR35">
        <f t="shared" ref="AR35:AR66" si="45">AI35*$K35</f>
        <v>-376.14448976924041</v>
      </c>
      <c r="AS35">
        <f t="shared" ref="AS35:AS66" si="46">AJ35*$K35</f>
        <v>13.20820757564181</v>
      </c>
      <c r="AT35">
        <f t="shared" ref="AT35:AT66" si="47">AK35*$K35</f>
        <v>12.406904930367423</v>
      </c>
      <c r="AU35">
        <f t="shared" ref="AU35:AU66" si="48">AL35*$K35</f>
        <v>-350.5293772632312</v>
      </c>
      <c r="AW35">
        <v>32</v>
      </c>
      <c r="AX35">
        <f>IF(Z35&gt;0, (R35*SUMPRODUCT(K35:$K$98, X35:$X$98)-K35*$AZ$3)/Z35, 0)</f>
        <v>6311.9695332757265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500000</v>
      </c>
      <c r="S36">
        <f t="shared" si="32"/>
        <v>6048.4223272285481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3781.7326675491131</v>
      </c>
      <c r="AC36">
        <f t="shared" si="33"/>
        <v>3472.7744268587776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-9491.6582854931567</v>
      </c>
      <c r="AI36">
        <f t="shared" si="38"/>
        <v>-9498.8353108374868</v>
      </c>
      <c r="AJ36">
        <f t="shared" si="39"/>
        <v>308.95824069033551</v>
      </c>
      <c r="AK36">
        <f t="shared" si="30"/>
        <v>264.72128672843792</v>
      </c>
      <c r="AL36">
        <f t="shared" si="40"/>
        <v>-8925.1557834187133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-367.59131862233966</v>
      </c>
      <c r="AR36">
        <f t="shared" si="45"/>
        <v>-367.86926923231266</v>
      </c>
      <c r="AS36">
        <f t="shared" si="46"/>
        <v>11.965281901074873</v>
      </c>
      <c r="AT36">
        <f t="shared" si="47"/>
        <v>10.25208071435044</v>
      </c>
      <c r="AU36">
        <f t="shared" si="48"/>
        <v>-345.65190661688735</v>
      </c>
      <c r="AW36">
        <v>33</v>
      </c>
      <c r="AX36">
        <f>IF(Z36&gt;0, (R36*SUMPRODUCT(K36:$K$98, X36:$X$98)-K36*$AZ$3)/Z36, 0)</f>
        <v>6048.4223272285481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5777.5578439854708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3472.7744268587776</v>
      </c>
      <c r="AC37">
        <f t="shared" si="33"/>
        <v>3164.8807898273676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-10315.863216033034</v>
      </c>
      <c r="AI37">
        <f t="shared" si="38"/>
        <v>-10322.71057454352</v>
      </c>
      <c r="AJ37">
        <f t="shared" si="39"/>
        <v>307.89363703140998</v>
      </c>
      <c r="AK37">
        <f t="shared" si="30"/>
        <v>243.09420988011445</v>
      </c>
      <c r="AL37">
        <f t="shared" si="40"/>
        <v>-9771.7227276319954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-356.70623767843034</v>
      </c>
      <c r="AR37">
        <f t="shared" si="45"/>
        <v>-356.94300850808952</v>
      </c>
      <c r="AS37">
        <f t="shared" si="46"/>
        <v>10.646475100591406</v>
      </c>
      <c r="AT37">
        <f t="shared" si="47"/>
        <v>8.4058133761385694</v>
      </c>
      <c r="AU37">
        <f t="shared" si="48"/>
        <v>-337.89072003135954</v>
      </c>
      <c r="AW37">
        <v>34</v>
      </c>
      <c r="AX37">
        <f>IF(Z37&gt;0, (R37*SUMPRODUCT(K37:$K$98, X37:$X$98)-K37*$AZ$3)/Z37, 0)</f>
        <v>5777.5578439854708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500000</v>
      </c>
      <c r="S38">
        <f t="shared" si="32"/>
        <v>5504.5065821809303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3164.8807898273676</v>
      </c>
      <c r="AC38">
        <f t="shared" si="33"/>
        <v>2861.4760535694118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-11234.184200977081</v>
      </c>
      <c r="AI38">
        <f t="shared" si="38"/>
        <v>-11240.682231297438</v>
      </c>
      <c r="AJ38">
        <f t="shared" si="39"/>
        <v>303.40473625795585</v>
      </c>
      <c r="AK38">
        <f t="shared" si="30"/>
        <v>221.54165528791575</v>
      </c>
      <c r="AL38">
        <f t="shared" si="40"/>
        <v>-10715.735839751565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-346.83957607991817</v>
      </c>
      <c r="AR38">
        <f t="shared" si="45"/>
        <v>-347.04019359173282</v>
      </c>
      <c r="AS38">
        <f t="shared" si="46"/>
        <v>9.3671928661447694</v>
      </c>
      <c r="AT38">
        <f t="shared" si="47"/>
        <v>6.839785820622474</v>
      </c>
      <c r="AU38">
        <f t="shared" si="48"/>
        <v>-330.83321490496553</v>
      </c>
      <c r="AW38">
        <v>35</v>
      </c>
      <c r="AX38">
        <f>IF(Z38&gt;0, (R38*SUMPRODUCT(K38:$K$98, X38:$X$98)-K38*$AZ$3)/Z38, 0)</f>
        <v>5504.5065821809303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500000</v>
      </c>
      <c r="S39">
        <f t="shared" si="32"/>
        <v>5223.6548418360599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2861.4760535694118</v>
      </c>
      <c r="AC39">
        <f t="shared" si="33"/>
        <v>2562.2271037577739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-12069.664789353332</v>
      </c>
      <c r="AI39">
        <f t="shared" si="38"/>
        <v>-12075.796097750752</v>
      </c>
      <c r="AJ39">
        <f t="shared" si="39"/>
        <v>299.24894981163789</v>
      </c>
      <c r="AK39">
        <f t="shared" si="30"/>
        <v>200.30332374985883</v>
      </c>
      <c r="AL39">
        <f t="shared" si="40"/>
        <v>-11576.243824189256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-332.70880326980762</v>
      </c>
      <c r="AR39">
        <f t="shared" si="45"/>
        <v>-332.87781710034773</v>
      </c>
      <c r="AS39">
        <f t="shared" si="46"/>
        <v>8.2490078812628838</v>
      </c>
      <c r="AT39">
        <f t="shared" si="47"/>
        <v>5.5215020714217316</v>
      </c>
      <c r="AU39">
        <f t="shared" si="48"/>
        <v>-319.10730714766311</v>
      </c>
      <c r="AW39">
        <v>36</v>
      </c>
      <c r="AX39">
        <f>IF(Z39&gt;0, (R39*SUMPRODUCT(K39:$K$98, X39:$X$98)-K39*$AZ$3)/Z39, 0)</f>
        <v>5223.6548418360599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500000</v>
      </c>
      <c r="S40">
        <f t="shared" si="32"/>
        <v>4937.2774640495354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2562.2271037577739</v>
      </c>
      <c r="AC40">
        <f t="shared" si="33"/>
        <v>2272.0099310846454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-12712.487323864851</v>
      </c>
      <c r="AI40">
        <f t="shared" si="38"/>
        <v>-12718.2395069952</v>
      </c>
      <c r="AJ40">
        <f t="shared" si="39"/>
        <v>290.21717267312852</v>
      </c>
      <c r="AK40">
        <f t="shared" ref="AK40:AK71" si="61">G40*SUM(AB40:AB40, AE40:AF40)</f>
        <v>179.3558972630442</v>
      </c>
      <c r="AL40">
        <f t="shared" si="40"/>
        <v>-12248.666437059028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-312.88273105715137</v>
      </c>
      <c r="AR40">
        <f t="shared" si="45"/>
        <v>-313.02430514265592</v>
      </c>
      <c r="AS40">
        <f t="shared" si="46"/>
        <v>7.1428933828857586</v>
      </c>
      <c r="AT40">
        <f t="shared" si="47"/>
        <v>4.4143495711904732</v>
      </c>
      <c r="AU40">
        <f t="shared" si="48"/>
        <v>-301.46706218857975</v>
      </c>
      <c r="AW40">
        <v>37</v>
      </c>
      <c r="AX40">
        <f>IF(Z40&gt;0, (R40*SUMPRODUCT(K40:$K$98, X40:$X$98)-K40*$AZ$3)/Z40, 0)</f>
        <v>4937.2774640495354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500000</v>
      </c>
      <c r="S41">
        <f t="shared" si="32"/>
        <v>4655.3029736532681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2272.0099310846454</v>
      </c>
      <c r="AC41">
        <f t="shared" si="33"/>
        <v>1997.0661559173866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-13292.769464698442</v>
      </c>
      <c r="AI41">
        <f t="shared" si="38"/>
        <v>-13298.13180676087</v>
      </c>
      <c r="AJ41">
        <f t="shared" si="39"/>
        <v>274.94377516725876</v>
      </c>
      <c r="AK41">
        <f t="shared" si="61"/>
        <v>159.04069517592518</v>
      </c>
      <c r="AL41">
        <f t="shared" si="40"/>
        <v>-12864.147336417685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-292.11140333001958</v>
      </c>
      <c r="AR41">
        <f t="shared" si="45"/>
        <v>-292.22924192408772</v>
      </c>
      <c r="AS41">
        <f t="shared" si="46"/>
        <v>6.0419472566835299</v>
      </c>
      <c r="AT41">
        <f t="shared" si="47"/>
        <v>3.4949527092754189</v>
      </c>
      <c r="AU41">
        <f t="shared" si="48"/>
        <v>-282.69234195812874</v>
      </c>
      <c r="AW41">
        <v>38</v>
      </c>
      <c r="AX41">
        <f>IF(Z41&gt;0, (R41*SUMPRODUCT(K41:$K$98, X41:$X$98)-K41*$AZ$3)/Z41, 0)</f>
        <v>4655.3029736532681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500000</v>
      </c>
      <c r="S42">
        <f t="shared" si="32"/>
        <v>4377.672791281705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1997.0661559173866</v>
      </c>
      <c r="AC42">
        <f t="shared" si="33"/>
        <v>1738.8288203461991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-13746.78256870256</v>
      </c>
      <c r="AI42">
        <f t="shared" si="38"/>
        <v>-13751.747617780145</v>
      </c>
      <c r="AJ42">
        <f t="shared" si="39"/>
        <v>258.23733557118749</v>
      </c>
      <c r="AK42">
        <f t="shared" si="61"/>
        <v>139.79463091421707</v>
      </c>
      <c r="AL42">
        <f t="shared" si="40"/>
        <v>-13353.71565129474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-269.72181850982361</v>
      </c>
      <c r="AR42">
        <f t="shared" si="45"/>
        <v>-269.81923636447459</v>
      </c>
      <c r="AS42">
        <f t="shared" si="46"/>
        <v>5.0668033344740762</v>
      </c>
      <c r="AT42">
        <f t="shared" si="47"/>
        <v>2.7428717868817607</v>
      </c>
      <c r="AU42">
        <f t="shared" si="48"/>
        <v>-262.00956124311875</v>
      </c>
      <c r="AW42">
        <v>39</v>
      </c>
      <c r="AX42">
        <f>IF(Z42&gt;0, (R42*SUMPRODUCT(K42:$K$98, X42:$X$98)-K42*$AZ$3)/Z42, 0)</f>
        <v>4377.672791281705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500000</v>
      </c>
      <c r="S43">
        <f t="shared" si="32"/>
        <v>4108.0160083573637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1738.8288203461991</v>
      </c>
      <c r="AC43">
        <f t="shared" si="33"/>
        <v>1499.3517051924762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-14124.967032425795</v>
      </c>
      <c r="AI43">
        <f t="shared" si="38"/>
        <v>-14129.529306836796</v>
      </c>
      <c r="AJ43">
        <f t="shared" si="39"/>
        <v>239.47711515372293</v>
      </c>
      <c r="AK43">
        <f t="shared" si="61"/>
        <v>121.71801742423395</v>
      </c>
      <c r="AL43">
        <f t="shared" si="40"/>
        <v>-13768.334174258838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-247.44827791890455</v>
      </c>
      <c r="AR43">
        <f t="shared" si="45"/>
        <v>-247.5282021370499</v>
      </c>
      <c r="AS43">
        <f t="shared" si="46"/>
        <v>4.1952805701946518</v>
      </c>
      <c r="AT43">
        <f t="shared" si="47"/>
        <v>2.1323174584540849</v>
      </c>
      <c r="AU43">
        <f t="shared" si="48"/>
        <v>-241.20060410840117</v>
      </c>
      <c r="AW43">
        <v>40</v>
      </c>
      <c r="AX43">
        <f>IF(Z43&gt;0, (R43*SUMPRODUCT(K43:$K$98, X43:$X$98)-K43*$AZ$3)/Z43, 0)</f>
        <v>4108.0160083573637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500000</v>
      </c>
      <c r="S44">
        <f t="shared" si="32"/>
        <v>3847.3413496003814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1499.3517051924762</v>
      </c>
      <c r="AC44">
        <f t="shared" si="33"/>
        <v>1278.9076266986608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-14459.391664609726</v>
      </c>
      <c r="AI44">
        <f t="shared" si="38"/>
        <v>-14463.546831485</v>
      </c>
      <c r="AJ44">
        <f t="shared" si="39"/>
        <v>220.44407849381537</v>
      </c>
      <c r="AK44">
        <f t="shared" si="61"/>
        <v>104.95461936347334</v>
      </c>
      <c r="AL44">
        <f t="shared" si="40"/>
        <v>-14138.14813362771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-226.16687219194424</v>
      </c>
      <c r="AR44">
        <f t="shared" si="45"/>
        <v>-226.2318653201072</v>
      </c>
      <c r="AS44">
        <f t="shared" si="46"/>
        <v>3.4480805889095723</v>
      </c>
      <c r="AT44">
        <f t="shared" si="47"/>
        <v>1.6416498379825528</v>
      </c>
      <c r="AU44">
        <f t="shared" si="48"/>
        <v>-221.14213489321506</v>
      </c>
      <c r="AW44">
        <v>41</v>
      </c>
      <c r="AX44">
        <f>IF(Z44&gt;0, (R44*SUMPRODUCT(K44:$K$98, X44:$X$98)-K44*$AZ$3)/Z44, 0)</f>
        <v>3847.3413496003814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500000</v>
      </c>
      <c r="S45">
        <f t="shared" si="32"/>
        <v>3591.0836465609787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1278.9076266986608</v>
      </c>
      <c r="AC45">
        <f t="shared" si="33"/>
        <v>1076.8516468505463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-14610.528072873283</v>
      </c>
      <c r="AI45">
        <f t="shared" si="38"/>
        <v>-14614.276424877984</v>
      </c>
      <c r="AJ45">
        <f t="shared" si="39"/>
        <v>202.05597984811448</v>
      </c>
      <c r="AK45">
        <f t="shared" si="61"/>
        <v>89.52353386890627</v>
      </c>
      <c r="AL45">
        <f t="shared" si="40"/>
        <v>-14322.696911160965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-204.04542449204951</v>
      </c>
      <c r="AR45">
        <f t="shared" si="45"/>
        <v>-204.09777263936698</v>
      </c>
      <c r="AS45">
        <f t="shared" si="46"/>
        <v>2.8218417550432568</v>
      </c>
      <c r="AT45">
        <f t="shared" si="47"/>
        <v>1.2502537471061455</v>
      </c>
      <c r="AU45">
        <f t="shared" si="48"/>
        <v>-200.0256771372176</v>
      </c>
      <c r="AW45">
        <v>42</v>
      </c>
      <c r="AX45">
        <f>IF(Z45&gt;0, (R45*SUMPRODUCT(K45:$K$98, X45:$X$98)-K45*$AZ$3)/Z45, 0)</f>
        <v>3591.0836465609787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500000</v>
      </c>
      <c r="S46">
        <f t="shared" si="32"/>
        <v>3340.2213487086592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1076.8516468505463</v>
      </c>
      <c r="AC46">
        <f t="shared" si="33"/>
        <v>894.33380480834478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-14561.30534646768</v>
      </c>
      <c r="AI46">
        <f t="shared" si="38"/>
        <v>-14564.65218231867</v>
      </c>
      <c r="AJ46">
        <f t="shared" si="39"/>
        <v>182.51784204220155</v>
      </c>
      <c r="AK46">
        <f t="shared" si="61"/>
        <v>75.379615279538257</v>
      </c>
      <c r="AL46">
        <f t="shared" si="40"/>
        <v>-14306.75472499693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-181.5696405798578</v>
      </c>
      <c r="AR46">
        <f t="shared" si="45"/>
        <v>-181.61137336191857</v>
      </c>
      <c r="AS46">
        <f t="shared" si="46"/>
        <v>2.2758741878215552</v>
      </c>
      <c r="AT46">
        <f t="shared" si="47"/>
        <v>0.93993287879742615</v>
      </c>
      <c r="AU46">
        <f t="shared" si="48"/>
        <v>-178.39556629529957</v>
      </c>
      <c r="AW46">
        <v>43</v>
      </c>
      <c r="AX46">
        <f>IF(Z46&gt;0, (R46*SUMPRODUCT(K46:$K$98, X46:$X$98)-K46*$AZ$3)/Z46, 0)</f>
        <v>3340.2213487086592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500000</v>
      </c>
      <c r="S47">
        <f t="shared" si="32"/>
        <v>3097.8518110848586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894.33380480834478</v>
      </c>
      <c r="AC47">
        <f t="shared" si="33"/>
        <v>731.98521998728017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-14390.697883531708</v>
      </c>
      <c r="AI47">
        <f t="shared" si="38"/>
        <v>-14393.651483577101</v>
      </c>
      <c r="AJ47">
        <f t="shared" si="39"/>
        <v>162.34858482106461</v>
      </c>
      <c r="AK47">
        <f t="shared" si="61"/>
        <v>62.603366336584138</v>
      </c>
      <c r="AL47">
        <f t="shared" si="40"/>
        <v>-14168.699532419454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-160.21632211899114</v>
      </c>
      <c r="AR47">
        <f t="shared" si="45"/>
        <v>-160.2492055093669</v>
      </c>
      <c r="AS47">
        <f t="shared" si="46"/>
        <v>1.8074796213337332</v>
      </c>
      <c r="AT47">
        <f t="shared" si="47"/>
        <v>0.69698364790171174</v>
      </c>
      <c r="AU47">
        <f t="shared" si="48"/>
        <v>-157.74474224013147</v>
      </c>
      <c r="AW47">
        <v>44</v>
      </c>
      <c r="AX47">
        <f>IF(Z47&gt;0, (R47*SUMPRODUCT(K47:$K$98, X47:$X$98)-K47*$AZ$3)/Z47, 0)</f>
        <v>3097.8518110848586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500000</v>
      </c>
      <c r="S48">
        <f t="shared" si="32"/>
        <v>2862.2124464598014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731.98521998728017</v>
      </c>
      <c r="AC48">
        <f t="shared" si="33"/>
        <v>588.93055479578265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-14082.261014122043</v>
      </c>
      <c r="AI48">
        <f t="shared" si="38"/>
        <v>-14084.833021641629</v>
      </c>
      <c r="AJ48">
        <f t="shared" si="39"/>
        <v>143.05466519149752</v>
      </c>
      <c r="AK48">
        <f t="shared" si="61"/>
        <v>51.238965399109617</v>
      </c>
      <c r="AL48">
        <f t="shared" si="40"/>
        <v>-13890.539391051021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-139.98428043726989</v>
      </c>
      <c r="AR48">
        <f t="shared" si="45"/>
        <v>-140.00984739853749</v>
      </c>
      <c r="AS48">
        <f t="shared" si="46"/>
        <v>1.4220304786244455</v>
      </c>
      <c r="AT48">
        <f t="shared" si="47"/>
        <v>0.5093393521503129</v>
      </c>
      <c r="AU48">
        <f t="shared" si="48"/>
        <v>-138.07847756776275</v>
      </c>
      <c r="AW48">
        <v>45</v>
      </c>
      <c r="AX48">
        <f>IF(Z48&gt;0, (R48*SUMPRODUCT(K48:$K$98, X48:$X$98)-K48*$AZ$3)/Z48, 0)</f>
        <v>2862.2124464598014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500000</v>
      </c>
      <c r="S49">
        <f t="shared" si="32"/>
        <v>2631.5855235500221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588.93055479578265</v>
      </c>
      <c r="AC49">
        <f t="shared" si="33"/>
        <v>464.26918232948918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-13640.573567604693</v>
      </c>
      <c r="AI49">
        <f t="shared" si="38"/>
        <v>-13642.778840709894</v>
      </c>
      <c r="AJ49">
        <f t="shared" si="39"/>
        <v>124.66137246629347</v>
      </c>
      <c r="AK49">
        <f t="shared" si="61"/>
        <v>41.22513883570479</v>
      </c>
      <c r="AL49">
        <f t="shared" si="40"/>
        <v>-13476.892329407896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-121.06580359312673</v>
      </c>
      <c r="AR49">
        <f t="shared" si="45"/>
        <v>-121.08537631558596</v>
      </c>
      <c r="AS49">
        <f t="shared" si="46"/>
        <v>1.1064218934676455</v>
      </c>
      <c r="AT49">
        <f t="shared" si="47"/>
        <v>0.3658903737916086</v>
      </c>
      <c r="AU49">
        <f t="shared" si="48"/>
        <v>-119.61306404832671</v>
      </c>
      <c r="AW49">
        <v>46</v>
      </c>
      <c r="AX49">
        <f>IF(Z49&gt;0, (R49*SUMPRODUCT(K49:$K$98, X49:$X$98)-K49*$AZ$3)/Z49, 0)</f>
        <v>2631.5855235500221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500000</v>
      </c>
      <c r="S50">
        <f t="shared" si="32"/>
        <v>2402.612915094136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464.26918232948918</v>
      </c>
      <c r="AC50">
        <f t="shared" si="33"/>
        <v>356.88454656759143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-13058.726695458439</v>
      </c>
      <c r="AI50">
        <f t="shared" si="38"/>
        <v>-13060.583447665202</v>
      </c>
      <c r="AJ50">
        <f t="shared" si="39"/>
        <v>107.38463576189775</v>
      </c>
      <c r="AK50">
        <f t="shared" si="61"/>
        <v>32.498842763064246</v>
      </c>
      <c r="AL50">
        <f t="shared" si="40"/>
        <v>-12920.699969140238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-103.48363294970667</v>
      </c>
      <c r="AR50">
        <f t="shared" si="45"/>
        <v>-103.4983467474853</v>
      </c>
      <c r="AS50">
        <f t="shared" si="46"/>
        <v>0.85096751703111251</v>
      </c>
      <c r="AT50">
        <f t="shared" si="47"/>
        <v>0.25753646540077979</v>
      </c>
      <c r="AU50">
        <f t="shared" si="48"/>
        <v>-102.38984276505339</v>
      </c>
      <c r="AW50">
        <v>47</v>
      </c>
      <c r="AX50">
        <f>IF(Z50&gt;0, (R50*SUMPRODUCT(K50:$K$98, X50:$X$98)-K50*$AZ$3)/Z50, 0)</f>
        <v>2402.612915094136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500000</v>
      </c>
      <c r="S51">
        <f t="shared" si="32"/>
        <v>2169.73430246425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356.88454656759143</v>
      </c>
      <c r="AC51">
        <f t="shared" si="33"/>
        <v>265.61624203862493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-12317.993745192358</v>
      </c>
      <c r="AI51">
        <f t="shared" si="38"/>
        <v>-12319.523980033422</v>
      </c>
      <c r="AJ51">
        <f t="shared" si="39"/>
        <v>91.268304528966496</v>
      </c>
      <c r="AK51">
        <f t="shared" si="61"/>
        <v>24.981918259731401</v>
      </c>
      <c r="AL51">
        <f t="shared" si="40"/>
        <v>-12203.273757244724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-87.155097037221864</v>
      </c>
      <c r="AR51">
        <f t="shared" si="45"/>
        <v>-87.16592410604666</v>
      </c>
      <c r="AS51">
        <f t="shared" si="46"/>
        <v>0.64576245955226153</v>
      </c>
      <c r="AT51">
        <f t="shared" si="47"/>
        <v>0.17675780286482312</v>
      </c>
      <c r="AU51">
        <f t="shared" si="48"/>
        <v>-86.343403843629574</v>
      </c>
      <c r="AW51">
        <v>48</v>
      </c>
      <c r="AX51">
        <f>IF(Z51&gt;0, (R51*SUMPRODUCT(K51:$K$98, X51:$X$98)-K51*$AZ$3)/Z51, 0)</f>
        <v>2169.73430246425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500000</v>
      </c>
      <c r="S52">
        <f t="shared" si="32"/>
        <v>1926.5640933884079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265.61624203862493</v>
      </c>
      <c r="AC52">
        <f t="shared" si="33"/>
        <v>189.36768823420681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-11450.819481558126</v>
      </c>
      <c r="AI52">
        <f t="shared" si="38"/>
        <v>-11452.048143563741</v>
      </c>
      <c r="AJ52">
        <f t="shared" si="39"/>
        <v>76.248553804418123</v>
      </c>
      <c r="AK52">
        <f t="shared" si="61"/>
        <v>18.593136942703747</v>
      </c>
      <c r="AL52">
        <f t="shared" si="40"/>
        <v>-11357.206452816619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-72.338809482645019</v>
      </c>
      <c r="AR52">
        <f t="shared" si="45"/>
        <v>-72.346571367887023</v>
      </c>
      <c r="AS52">
        <f t="shared" si="46"/>
        <v>0.4816886351119456</v>
      </c>
      <c r="AT52">
        <f t="shared" si="47"/>
        <v>0.11745931312157572</v>
      </c>
      <c r="AU52">
        <f t="shared" si="48"/>
        <v>-71.747423419653501</v>
      </c>
      <c r="AW52">
        <v>49</v>
      </c>
      <c r="AX52">
        <f>IF(Z52&gt;0, (R52*SUMPRODUCT(K52:$K$98, X52:$X$98)-K52*$AZ$3)/Z52, 0)</f>
        <v>1926.5640933884079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500000</v>
      </c>
      <c r="S53">
        <f t="shared" si="32"/>
        <v>1656.7380639932164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189.36768823420681</v>
      </c>
      <c r="AC53">
        <f t="shared" si="33"/>
        <v>126.76686378085088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-10397.047389868292</v>
      </c>
      <c r="AI53">
        <f t="shared" si="38"/>
        <v>-10398.003839069104</v>
      </c>
      <c r="AJ53">
        <f t="shared" si="39"/>
        <v>62.600824453355926</v>
      </c>
      <c r="AK53">
        <f t="shared" si="61"/>
        <v>13.255738176394479</v>
      </c>
      <c r="AL53">
        <f t="shared" si="40"/>
        <v>-10322.147276439355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-58.644432729481629</v>
      </c>
      <c r="AR53">
        <f t="shared" si="45"/>
        <v>-58.649827570796944</v>
      </c>
      <c r="AS53">
        <f t="shared" si="46"/>
        <v>0.35309926951399861</v>
      </c>
      <c r="AT53">
        <f t="shared" si="47"/>
        <v>7.4768847021196003E-2</v>
      </c>
      <c r="AU53">
        <f t="shared" si="48"/>
        <v>-58.221959454261757</v>
      </c>
      <c r="AW53">
        <v>50</v>
      </c>
      <c r="AX53">
        <f>IF(Z53&gt;0, (R53*SUMPRODUCT(K53:$K$98, X53:$X$98)-K53*$AZ$3)/Z53, 0)</f>
        <v>1656.7380639932164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500000</v>
      </c>
      <c r="S54">
        <f t="shared" si="32"/>
        <v>1337.9732785882379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126.76686378085088</v>
      </c>
      <c r="AC54">
        <f t="shared" si="33"/>
        <v>76.817060541805859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-9168.8880912190962</v>
      </c>
      <c r="AI54">
        <f t="shared" si="38"/>
        <v>-9169.6057537256202</v>
      </c>
      <c r="AJ54">
        <f t="shared" si="39"/>
        <v>49.949803239045025</v>
      </c>
      <c r="AK54">
        <f t="shared" si="61"/>
        <v>8.8736804646595626</v>
      </c>
      <c r="AL54">
        <f t="shared" si="40"/>
        <v>-9110.7822700219149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-46.175904966334926</v>
      </c>
      <c r="AR54">
        <f t="shared" si="45"/>
        <v>-46.179519223087702</v>
      </c>
      <c r="AS54">
        <f t="shared" si="46"/>
        <v>0.25155475173288999</v>
      </c>
      <c r="AT54">
        <f t="shared" si="47"/>
        <v>4.4689194781442933E-2</v>
      </c>
      <c r="AU54">
        <f t="shared" si="48"/>
        <v>-45.883275276573364</v>
      </c>
      <c r="AW54">
        <v>51</v>
      </c>
      <c r="AX54">
        <f>IF(Z54&gt;0, (R54*SUMPRODUCT(K54:$K$98, X54:$X$98)-K54*$AZ$3)/Z54, 0)</f>
        <v>1337.9732785882379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500000</v>
      </c>
      <c r="S55">
        <f t="shared" si="32"/>
        <v>931.79686771031425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76.817060541805859</v>
      </c>
      <c r="AC55">
        <f t="shared" si="33"/>
        <v>38.404217620503687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-7811.8227242261146</v>
      </c>
      <c r="AI55">
        <f t="shared" si="38"/>
        <v>-7812.3379145394665</v>
      </c>
      <c r="AJ55">
        <f t="shared" si="39"/>
        <v>38.412842921302172</v>
      </c>
      <c r="AK55">
        <f t="shared" si="61"/>
        <v>5.3771942379264104</v>
      </c>
      <c r="AL55">
        <f t="shared" si="40"/>
        <v>-7768.5478773802379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-35.126356121279649</v>
      </c>
      <c r="AR55">
        <f t="shared" si="45"/>
        <v>-35.128672707184869</v>
      </c>
      <c r="AS55">
        <f t="shared" si="46"/>
        <v>0.17272578343335437</v>
      </c>
      <c r="AT55">
        <f t="shared" si="47"/>
        <v>2.4178894785839847E-2</v>
      </c>
      <c r="AU55">
        <f t="shared" si="48"/>
        <v>-34.931768028965678</v>
      </c>
      <c r="AW55">
        <v>52</v>
      </c>
      <c r="AX55">
        <f>IF(Z55&gt;0, (R55*SUMPRODUCT(K55:$K$98, X55:$X$98)-K55*$AZ$3)/Z55, 0)</f>
        <v>931.79686771031425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500000</v>
      </c>
      <c r="S56">
        <f t="shared" si="32"/>
        <v>363.43104109161294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38.404217620503687</v>
      </c>
      <c r="AC56">
        <f t="shared" si="33"/>
        <v>10.209166896574679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-6356.0012971762189</v>
      </c>
      <c r="AI56">
        <f t="shared" si="38"/>
        <v>-6356.3524355540085</v>
      </c>
      <c r="AJ56">
        <f t="shared" si="39"/>
        <v>28.195050723929008</v>
      </c>
      <c r="AK56">
        <f t="shared" si="61"/>
        <v>2.6882952334352583</v>
      </c>
      <c r="AL56">
        <f t="shared" si="40"/>
        <v>-6325.4690895966442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-25.518002482719119</v>
      </c>
      <c r="AR56">
        <f t="shared" si="45"/>
        <v>-25.51941222912685</v>
      </c>
      <c r="AS56">
        <f t="shared" si="46"/>
        <v>0.11319717236263875</v>
      </c>
      <c r="AT56">
        <f t="shared" si="47"/>
        <v>1.0792937451343786E-2</v>
      </c>
      <c r="AU56">
        <f t="shared" si="48"/>
        <v>-25.395422119312865</v>
      </c>
      <c r="AW56">
        <v>53</v>
      </c>
      <c r="AX56">
        <f>IF(Z56&gt;0, (R56*SUMPRODUCT(K56:$K$98, X56:$X$98)-K56*$AZ$3)/Z56, 0)</f>
        <v>363.43104109161294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500000</v>
      </c>
      <c r="S57">
        <f t="shared" si="32"/>
        <v>-506.36562842891988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10.209166896574679</v>
      </c>
      <c r="AC57">
        <f t="shared" si="33"/>
        <v>-9.120170052795622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-4899.5612766162376</v>
      </c>
      <c r="AI57">
        <f t="shared" si="38"/>
        <v>-4899.7864145783333</v>
      </c>
      <c r="AJ57">
        <f t="shared" si="39"/>
        <v>19.329336949370301</v>
      </c>
      <c r="AK57">
        <f t="shared" si="61"/>
        <v>0.71464168276022766</v>
      </c>
      <c r="AL57">
        <f t="shared" si="40"/>
        <v>-4879.7424359462029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-17.563128105131096</v>
      </c>
      <c r="AR57">
        <f t="shared" si="45"/>
        <v>-17.563935142056728</v>
      </c>
      <c r="AS57">
        <f t="shared" si="46"/>
        <v>6.9288575417815898E-2</v>
      </c>
      <c r="AT57">
        <f t="shared" si="47"/>
        <v>2.5617280231777437E-3</v>
      </c>
      <c r="AU57">
        <f t="shared" si="48"/>
        <v>-17.492084838615735</v>
      </c>
      <c r="AW57">
        <v>54</v>
      </c>
      <c r="AX57">
        <f>IF(Z57&gt;0, (R57*SUMPRODUCT(K57:$K$98, X57:$X$98)-K57*$AZ$3)/Z57, 0)</f>
        <v>-506.36562842891988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500000</v>
      </c>
      <c r="S58">
        <f t="shared" si="32"/>
        <v>-1967.4649895733214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-9.120170052795622</v>
      </c>
      <c r="AC58">
        <f t="shared" si="33"/>
        <v>-21.157703931722448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-3538.5686544083287</v>
      </c>
      <c r="AI58">
        <f t="shared" si="38"/>
        <v>-3538.7030767744436</v>
      </c>
      <c r="AJ58">
        <f t="shared" si="39"/>
        <v>12.037533878926826</v>
      </c>
      <c r="AK58">
        <f t="shared" si="61"/>
        <v>-0.63841190369569356</v>
      </c>
      <c r="AL58">
        <f t="shared" si="40"/>
        <v>-3527.3039547992125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-11.32541901593776</v>
      </c>
      <c r="AR58">
        <f t="shared" si="45"/>
        <v>-11.325849243459125</v>
      </c>
      <c r="AS58">
        <f t="shared" si="46"/>
        <v>3.8526909723103325E-2</v>
      </c>
      <c r="AT58">
        <f t="shared" si="47"/>
        <v>-2.0432788000619372E-3</v>
      </c>
      <c r="AU58">
        <f t="shared" si="48"/>
        <v>-11.289365612536082</v>
      </c>
      <c r="AW58">
        <v>55</v>
      </c>
      <c r="AX58">
        <f>IF(Z58&gt;0, (R58*SUMPRODUCT(K58:$K$98, X58:$X$98)-K58*$AZ$3)/Z58, 0)</f>
        <v>-1967.4649895733214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500000</v>
      </c>
      <c r="S59">
        <f t="shared" si="32"/>
        <v>-4669.8596269713307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-21.157703931722448</v>
      </c>
      <c r="AC59">
        <f t="shared" si="33"/>
        <v>-27.549556674263531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-2373.4056985193724</v>
      </c>
      <c r="AI59">
        <f t="shared" si="38"/>
        <v>-2373.4794415193633</v>
      </c>
      <c r="AJ59">
        <f t="shared" si="39"/>
        <v>6.3918527425410829</v>
      </c>
      <c r="AK59">
        <f t="shared" si="61"/>
        <v>-1.4810392752205714</v>
      </c>
      <c r="AL59">
        <f t="shared" si="40"/>
        <v>-2368.5686280520426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-6.7823564553272373</v>
      </c>
      <c r="AR59">
        <f t="shared" si="45"/>
        <v>-6.7825671868142035</v>
      </c>
      <c r="AS59">
        <f t="shared" si="46"/>
        <v>1.8265660917945577E-2</v>
      </c>
      <c r="AT59">
        <f t="shared" si="47"/>
        <v>-4.2322879291778297E-3</v>
      </c>
      <c r="AU59">
        <f t="shared" si="48"/>
        <v>-6.7685338138254361</v>
      </c>
      <c r="AW59">
        <v>56</v>
      </c>
      <c r="AX59">
        <f>IF(Z59&gt;0, (R59*SUMPRODUCT(K59:$K$98, X59:$X$98)-K59*$AZ$3)/Z59, 0)</f>
        <v>-4669.8596269713307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500000</v>
      </c>
      <c r="S60">
        <f t="shared" si="32"/>
        <v>-10267.657509380002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-27.549556674263531</v>
      </c>
      <c r="AC60">
        <f t="shared" si="33"/>
        <v>-29.926943242629445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-1462.8824464258525</v>
      </c>
      <c r="AI60">
        <f t="shared" si="38"/>
        <v>-1462.9188799346828</v>
      </c>
      <c r="AJ60">
        <f t="shared" si="39"/>
        <v>2.3773865683659139</v>
      </c>
      <c r="AK60">
        <f t="shared" si="61"/>
        <v>-1.9284689671984474</v>
      </c>
      <c r="AL60">
        <f t="shared" si="40"/>
        <v>-1462.4699623335152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-3.7325018891670028</v>
      </c>
      <c r="AR60">
        <f t="shared" si="45"/>
        <v>-3.7325948482020026</v>
      </c>
      <c r="AS60">
        <f t="shared" si="46"/>
        <v>6.0658324798319998E-3</v>
      </c>
      <c r="AT60">
        <f t="shared" si="47"/>
        <v>-4.9204323155660895E-3</v>
      </c>
      <c r="AU60">
        <f t="shared" si="48"/>
        <v>-3.7314494480377363</v>
      </c>
      <c r="AW60">
        <v>57</v>
      </c>
      <c r="AX60">
        <f>IF(Z60&gt;0, (R60*SUMPRODUCT(K60:$K$98, X60:$X$98)-K60*$AZ$3)/Z60, 0)</f>
        <v>-10267.657509380002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500000</v>
      </c>
      <c r="S61">
        <f t="shared" si="32"/>
        <v>-23566.082651028821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-29.926943242629445</v>
      </c>
      <c r="AC61">
        <f t="shared" si="33"/>
        <v>-29.726436304152418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-812.06313809094104</v>
      </c>
      <c r="AI61">
        <f t="shared" si="38"/>
        <v>-812.07890568623066</v>
      </c>
      <c r="AJ61">
        <f t="shared" si="39"/>
        <v>-0.20050693847702661</v>
      </c>
      <c r="AK61">
        <f t="shared" si="61"/>
        <v>-2.0948860269840615</v>
      </c>
      <c r="AL61">
        <f t="shared" si="40"/>
        <v>-814.37429865169179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-1.8499601862678692</v>
      </c>
      <c r="AR61">
        <f t="shared" si="45"/>
        <v>-1.8499961064102211</v>
      </c>
      <c r="AS61">
        <f t="shared" si="46"/>
        <v>-4.5677464701201689E-4</v>
      </c>
      <c r="AT61">
        <f t="shared" si="47"/>
        <v>-4.7723576688877946E-3</v>
      </c>
      <c r="AU61">
        <f t="shared" si="48"/>
        <v>-1.855225238726121</v>
      </c>
      <c r="AW61">
        <v>58</v>
      </c>
      <c r="AX61">
        <f>IF(Z61&gt;0, (R61*SUMPRODUCT(K61:$K$98, X61:$X$98)-K61*$AZ$3)/Z61, 0)</f>
        <v>-23566.082651028821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500000</v>
      </c>
      <c r="S62">
        <f t="shared" si="32"/>
        <v>-61179.670646404556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-29.726436304152418</v>
      </c>
      <c r="AC62">
        <f t="shared" si="33"/>
        <v>-28.064781465738118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-395.03315341777943</v>
      </c>
      <c r="AI62">
        <f t="shared" si="38"/>
        <v>-395.03888750828065</v>
      </c>
      <c r="AJ62">
        <f t="shared" si="39"/>
        <v>-1.6616548384143002</v>
      </c>
      <c r="AK62">
        <f t="shared" si="61"/>
        <v>-2.0808505412906695</v>
      </c>
      <c r="AL62">
        <f t="shared" si="40"/>
        <v>-398.78139288798559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-0.80350411963034507</v>
      </c>
      <c r="AR62">
        <f t="shared" si="45"/>
        <v>-0.80351578286746883</v>
      </c>
      <c r="AS62">
        <f t="shared" si="46"/>
        <v>-3.3798340633388823E-3</v>
      </c>
      <c r="AT62">
        <f t="shared" si="47"/>
        <v>-4.23248521749728E-3</v>
      </c>
      <c r="AU62">
        <f t="shared" si="48"/>
        <v>-0.811128102148305</v>
      </c>
      <c r="AW62">
        <v>59</v>
      </c>
      <c r="AX62">
        <f>IF(Z62&gt;0, (R62*SUMPRODUCT(K62:$K$98, X62:$X$98)-K62*$AZ$3)/Z62, 0)</f>
        <v>-61179.670646404556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500000</v>
      </c>
      <c r="S63">
        <f t="shared" si="32"/>
        <v>-194103.0408815557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-28.064781465738118</v>
      </c>
      <c r="AC63">
        <f t="shared" si="33"/>
        <v>-25.732915027616521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-160.7832453442613</v>
      </c>
      <c r="AI63">
        <f t="shared" si="38"/>
        <v>-160.7849025127239</v>
      </c>
      <c r="AJ63">
        <f t="shared" si="39"/>
        <v>-2.3318664381215974</v>
      </c>
      <c r="AK63">
        <f t="shared" si="61"/>
        <v>-1.9645347026016684</v>
      </c>
      <c r="AL63">
        <f t="shared" si="40"/>
        <v>-165.08130365344718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-0.2919962876260106</v>
      </c>
      <c r="AR63">
        <f t="shared" si="45"/>
        <v>-0.29199929718734902</v>
      </c>
      <c r="AS63">
        <f t="shared" si="46"/>
        <v>-4.2348712498823651E-3</v>
      </c>
      <c r="AT63">
        <f t="shared" si="47"/>
        <v>-3.5677650295210333E-3</v>
      </c>
      <c r="AU63">
        <f t="shared" si="48"/>
        <v>-0.29980193346675243</v>
      </c>
      <c r="AW63">
        <v>60</v>
      </c>
      <c r="AX63">
        <f>IF(Z63&gt;0, (R63*SUMPRODUCT(K63:$K$98, X63:$X$98)-K63*$AZ$3)/Z63, 0)</f>
        <v>-194103.0408815557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500000</v>
      </c>
      <c r="S64">
        <f t="shared" si="32"/>
        <v>-830317.5007217573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-25.732915027616521</v>
      </c>
      <c r="AC64">
        <f t="shared" si="33"/>
        <v>-23.22547331724973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-51.637972172748938</v>
      </c>
      <c r="AI64">
        <f t="shared" si="38"/>
        <v>-51.6383218202226</v>
      </c>
      <c r="AJ64">
        <f t="shared" si="39"/>
        <v>-2.5074417103667912</v>
      </c>
      <c r="AK64">
        <f t="shared" si="61"/>
        <v>-1.8013040519331567</v>
      </c>
      <c r="AL64">
        <f t="shared" si="40"/>
        <v>-55.94706758252255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-8.3731273377960311E-2</v>
      </c>
      <c r="AR64">
        <f t="shared" si="45"/>
        <v>-8.3731840333380353E-2</v>
      </c>
      <c r="AS64">
        <f t="shared" si="46"/>
        <v>-4.0658313736188969E-3</v>
      </c>
      <c r="AT64">
        <f t="shared" si="47"/>
        <v>-2.9208250375261317E-3</v>
      </c>
      <c r="AU64">
        <f t="shared" si="48"/>
        <v>-9.0718496744525381E-2</v>
      </c>
      <c r="AW64">
        <v>61</v>
      </c>
      <c r="AX64">
        <f>IF(Z64&gt;0, (R64*SUMPRODUCT(K64:$K$98, X64:$X$98)-K64*$AZ$3)/Z64, 0)</f>
        <v>-830317.5007217573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500000</v>
      </c>
      <c r="S65">
        <f t="shared" si="32"/>
        <v>-3565697.4409184786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-23.22547331724973</v>
      </c>
      <c r="AC65">
        <f t="shared" si="33"/>
        <v>-20.809706378134116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-10.927998434616265</v>
      </c>
      <c r="AI65">
        <f t="shared" si="38"/>
        <v>-10.928071385654327</v>
      </c>
      <c r="AJ65">
        <f t="shared" si="39"/>
        <v>-2.4157669391156134</v>
      </c>
      <c r="AK65">
        <f t="shared" si="61"/>
        <v>-1.6257831322074812</v>
      </c>
      <c r="AL65">
        <f t="shared" si="40"/>
        <v>-14.969621456977421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-1.5821261845797206E-2</v>
      </c>
      <c r="AR65">
        <f t="shared" si="45"/>
        <v>-1.5821367462345564E-2</v>
      </c>
      <c r="AS65">
        <f t="shared" si="46"/>
        <v>-3.4974823185459454E-3</v>
      </c>
      <c r="AT65">
        <f t="shared" si="47"/>
        <v>-2.3537650369400073E-3</v>
      </c>
      <c r="AU65">
        <f t="shared" si="48"/>
        <v>-2.1672614817831514E-2</v>
      </c>
      <c r="AW65">
        <v>62</v>
      </c>
      <c r="AX65">
        <f>IF(Z65&gt;0, (R65*SUMPRODUCT(K65:$K$98, X65:$X$98)-K65*$AZ$3)/Z65, 0)</f>
        <v>-3565697.4409184786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500000</v>
      </c>
      <c r="S66">
        <f t="shared" si="32"/>
        <v>-15458268.266294736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-20.809706378134116</v>
      </c>
      <c r="AC66">
        <f t="shared" si="33"/>
        <v>-18.593832807396364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-2.2874408029806772</v>
      </c>
      <c r="AI66">
        <f t="shared" si="38"/>
        <v>-2.2874558384882833</v>
      </c>
      <c r="AJ66">
        <f t="shared" si="39"/>
        <v>-2.2158735707377524</v>
      </c>
      <c r="AK66">
        <f t="shared" si="61"/>
        <v>-1.4566794464693882</v>
      </c>
      <c r="AL66">
        <f t="shared" si="40"/>
        <v>-5.9600088556954232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-2.9568707093174567E-3</v>
      </c>
      <c r="AR66">
        <f t="shared" si="45"/>
        <v>-2.95689014503443E-3</v>
      </c>
      <c r="AS66">
        <f t="shared" si="46"/>
        <v>-2.8643590025706515E-3</v>
      </c>
      <c r="AT66">
        <f t="shared" si="47"/>
        <v>-1.8829832809301708E-3</v>
      </c>
      <c r="AU66">
        <f t="shared" si="48"/>
        <v>-7.7042324285352516E-3</v>
      </c>
      <c r="AW66">
        <v>63</v>
      </c>
      <c r="AX66">
        <f>IF(Z66&gt;0, (R66*SUMPRODUCT(K66:$K$98, X66:$X$98)-K66*$AZ$3)/Z66, 0)</f>
        <v>-15458268.266294736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-67897797.821098223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-18.593832807396364</v>
      </c>
      <c r="AC67">
        <f t="shared" ref="AC67:AC98" si="64">S67*Z67</f>
        <v>-16.604205006156082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-0.47313258468196295</v>
      </c>
      <c r="AI67">
        <f t="shared" ref="AI67:AI98" si="69">SUM(AE67:AH67)</f>
        <v>-0.4731356415198758</v>
      </c>
      <c r="AJ67">
        <f t="shared" ref="AJ67:AJ98" si="70">AB67-AC67</f>
        <v>-1.9896278012402817</v>
      </c>
      <c r="AK67">
        <f t="shared" si="61"/>
        <v>-1.3015682965177455</v>
      </c>
      <c r="AL67">
        <f t="shared" ref="AL67:AL98" si="71">SUM(AI67:AK67)</f>
        <v>-3.7643317392779032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-5.4606872989377468E-4</v>
      </c>
      <c r="AR67">
        <f t="shared" ref="AR67:AR98" si="76">AI67*$K67</f>
        <v>-5.4607225796106623E-4</v>
      </c>
      <c r="AS67">
        <f t="shared" ref="AS67:AS98" si="77">AJ67*$K67</f>
        <v>-2.2963405217904104E-3</v>
      </c>
      <c r="AT67">
        <f t="shared" ref="AT67:AT98" si="78">AK67*$K67</f>
        <v>-1.502212634598415E-3</v>
      </c>
      <c r="AU67">
        <f t="shared" ref="AU67:AU98" si="79">AL67*$K67</f>
        <v>-4.3446254143498916E-3</v>
      </c>
      <c r="AW67">
        <v>64</v>
      </c>
      <c r="AX67">
        <f>IF(Z67&gt;0, (R67*SUMPRODUCT(K67:$K$98, X67:$X$98)-K67*$AZ$3)/Z67, 0)</f>
        <v>-67897797.821098223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500000</v>
      </c>
      <c r="S68">
        <f t="shared" si="63"/>
        <v>-302798349.42002994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-16.604205006156082</v>
      </c>
      <c r="AC68">
        <f t="shared" si="64"/>
        <v>-14.825657617788121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-9.6569707316006115E-2</v>
      </c>
      <c r="AI68">
        <f t="shared" si="69"/>
        <v>-9.6570319342856911E-2</v>
      </c>
      <c r="AJ68">
        <f t="shared" si="70"/>
        <v>-1.7785473883679614</v>
      </c>
      <c r="AK68">
        <f t="shared" si="61"/>
        <v>-1.1622943504309258</v>
      </c>
      <c r="AL68">
        <f t="shared" si="71"/>
        <v>-3.0374120581417441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-9.9514723642634499E-5</v>
      </c>
      <c r="AR68">
        <f t="shared" si="76"/>
        <v>-9.9515354334024292E-5</v>
      </c>
      <c r="AS68">
        <f t="shared" si="77"/>
        <v>-1.8327864581757019E-3</v>
      </c>
      <c r="AT68">
        <f t="shared" si="78"/>
        <v>-1.1977399982795412E-3</v>
      </c>
      <c r="AU68">
        <f t="shared" si="79"/>
        <v>-3.1300418107892674E-3</v>
      </c>
      <c r="AW68">
        <v>65</v>
      </c>
      <c r="AX68">
        <f>IF(Z68&gt;0, (R68*SUMPRODUCT(K68:$K$98, X68:$X$98)-K68*$AZ$3)/Z68, 0)</f>
        <v>-302798349.42002994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500000</v>
      </c>
      <c r="S69">
        <f t="shared" si="63"/>
        <v>-1371366935.1646903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-14.825657617788121</v>
      </c>
      <c r="AC69">
        <f t="shared" si="64"/>
        <v>-13.237280831531539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-1.940995441244233E-2</v>
      </c>
      <c r="AI69">
        <f t="shared" si="69"/>
        <v>-1.9410075070164311E-2</v>
      </c>
      <c r="AJ69">
        <f t="shared" si="70"/>
        <v>-1.5883767862565819</v>
      </c>
      <c r="AK69">
        <f t="shared" si="61"/>
        <v>-1.0377960332451686</v>
      </c>
      <c r="AL69">
        <f t="shared" si="71"/>
        <v>-2.6455828945719144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-1.7858826531292336E-5</v>
      </c>
      <c r="AR69">
        <f t="shared" si="76"/>
        <v>-1.7858937546768245E-5</v>
      </c>
      <c r="AS69">
        <f t="shared" si="77"/>
        <v>-1.4614431795833657E-3</v>
      </c>
      <c r="AT69">
        <f t="shared" si="78"/>
        <v>-9.5486155911360903E-4</v>
      </c>
      <c r="AU69">
        <f t="shared" si="79"/>
        <v>-2.4341636762437425E-3</v>
      </c>
      <c r="AW69">
        <v>66</v>
      </c>
      <c r="AX69">
        <f>IF(Z69&gt;0, (R69*SUMPRODUCT(K69:$K$98, X69:$X$98)-K69*$AZ$3)/Z69, 0)</f>
        <v>-1371366935.1646903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500000</v>
      </c>
      <c r="S70">
        <f t="shared" si="63"/>
        <v>-6317138389.7725954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-13.237280831531539</v>
      </c>
      <c r="AC70">
        <f t="shared" si="64"/>
        <v>-11.819016278768583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-3.8425734649592939E-3</v>
      </c>
      <c r="AI70">
        <f t="shared" si="69"/>
        <v>-3.8425968517674289E-3</v>
      </c>
      <c r="AJ70">
        <f t="shared" si="70"/>
        <v>-1.418264552762956</v>
      </c>
      <c r="AK70">
        <f t="shared" si="61"/>
        <v>-0.92660965820720786</v>
      </c>
      <c r="AL70">
        <f t="shared" si="71"/>
        <v>-2.3487168078219316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-3.1566945480592236E-6</v>
      </c>
      <c r="AR70">
        <f t="shared" si="76"/>
        <v>-3.1567137604465496E-6</v>
      </c>
      <c r="AS70">
        <f t="shared" si="77"/>
        <v>-1.165111876777066E-3</v>
      </c>
      <c r="AT70">
        <f t="shared" si="78"/>
        <v>-7.612147647703334E-4</v>
      </c>
      <c r="AU70">
        <f t="shared" si="79"/>
        <v>-1.9294833553078461E-3</v>
      </c>
      <c r="AW70">
        <v>67</v>
      </c>
      <c r="AX70">
        <f>IF(Z70&gt;0, (R70*SUMPRODUCT(K70:$K$98, X70:$X$98)-K70*$AZ$3)/Z70, 0)</f>
        <v>-6317138389.7725954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500000</v>
      </c>
      <c r="S71">
        <f t="shared" si="63"/>
        <v>-29630864700.564781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-11.819016278768583</v>
      </c>
      <c r="AC71">
        <f t="shared" si="64"/>
        <v>-10.552695853686805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-7.4804828219790498E-4</v>
      </c>
      <c r="AI71">
        <f t="shared" si="69"/>
        <v>-7.4805273393090382E-4</v>
      </c>
      <c r="AJ71">
        <f t="shared" si="70"/>
        <v>-1.2663204250817781</v>
      </c>
      <c r="AK71">
        <f t="shared" si="61"/>
        <v>-0.82733113951380088</v>
      </c>
      <c r="AL71">
        <f t="shared" si="71"/>
        <v>-2.0943996173295099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-5.4868361092986227E-7</v>
      </c>
      <c r="AR71">
        <f t="shared" si="76"/>
        <v>-5.4868687621767166E-7</v>
      </c>
      <c r="AS71">
        <f t="shared" si="77"/>
        <v>-9.2882943516243261E-4</v>
      </c>
      <c r="AT71">
        <f t="shared" si="78"/>
        <v>-6.0683654767494525E-4</v>
      </c>
      <c r="AU71">
        <f t="shared" si="79"/>
        <v>-1.5362146697135955E-3</v>
      </c>
      <c r="AW71">
        <v>68</v>
      </c>
      <c r="AX71">
        <f>IF(Z71&gt;0, (R71*SUMPRODUCT(K71:$K$98, X71:$X$98)-K71*$AZ$3)/Z71, 0)</f>
        <v>-29630864700.564781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500000</v>
      </c>
      <c r="S72">
        <f t="shared" si="63"/>
        <v>-141657327286.7377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-10.552695853686805</v>
      </c>
      <c r="AC72">
        <f t="shared" si="64"/>
        <v>-9.4220503472129788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-1.4303213897506705E-4</v>
      </c>
      <c r="AI72">
        <f t="shared" si="69"/>
        <v>-1.4303297038726151E-4</v>
      </c>
      <c r="AJ72">
        <f t="shared" si="70"/>
        <v>-1.1306455064738259</v>
      </c>
      <c r="AK72">
        <f t="shared" ref="AK72:AK98" si="92">G72*SUM(AB72:AB72, AE72:AF72)</f>
        <v>-0.73868870975807643</v>
      </c>
      <c r="AL72">
        <f t="shared" si="71"/>
        <v>-1.8694772492022897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-9.3671606546374692E-8</v>
      </c>
      <c r="AR72">
        <f t="shared" si="76"/>
        <v>-9.3672151037399693E-8</v>
      </c>
      <c r="AS72">
        <f t="shared" si="77"/>
        <v>-7.4045862548629431E-4</v>
      </c>
      <c r="AT72">
        <f t="shared" si="78"/>
        <v>-4.837665064406919E-4</v>
      </c>
      <c r="AU72">
        <f t="shared" si="79"/>
        <v>-1.2243188040780236E-3</v>
      </c>
      <c r="AW72">
        <v>69</v>
      </c>
      <c r="AX72">
        <f>IF(Z72&gt;0, (R72*SUMPRODUCT(K72:$K$98, X72:$X$98)-K72*$AZ$3)/Z72, 0)</f>
        <v>-141657327286.7377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500000</v>
      </c>
      <c r="S73">
        <f t="shared" si="63"/>
        <v>-691491694685.12366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-9.4220503472129788</v>
      </c>
      <c r="AC73">
        <f t="shared" si="64"/>
        <v>-8.412545034494018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-2.6841026244443396E-5</v>
      </c>
      <c r="AI73">
        <f t="shared" si="69"/>
        <v>-2.6841178316859795E-5</v>
      </c>
      <c r="AJ73">
        <f t="shared" si="70"/>
        <v>-1.0095053127189608</v>
      </c>
      <c r="AK73">
        <f t="shared" si="92"/>
        <v>-0.65954352430490859</v>
      </c>
      <c r="AL73">
        <f t="shared" si="71"/>
        <v>-1.6690756782021863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-1.5694787122713267E-8</v>
      </c>
      <c r="AR73">
        <f t="shared" si="76"/>
        <v>-1.5694876044209074E-8</v>
      </c>
      <c r="AS73">
        <f t="shared" si="77"/>
        <v>-5.9028931450235377E-4</v>
      </c>
      <c r="AT73">
        <f t="shared" si="78"/>
        <v>-3.8565571665772431E-4</v>
      </c>
      <c r="AU73">
        <f t="shared" si="79"/>
        <v>-9.7596072603612228E-4</v>
      </c>
      <c r="AW73">
        <v>70</v>
      </c>
      <c r="AX73">
        <f>IF(Z73&gt;0, (R73*SUMPRODUCT(K73:$K$98, X73:$X$98)-K73*$AZ$3)/Z73, 0)</f>
        <v>-691491694685.12366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500000</v>
      </c>
      <c r="S74">
        <f t="shared" si="63"/>
        <v>-3450217265853.6416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-8.412545034494018</v>
      </c>
      <c r="AC74">
        <f t="shared" si="64"/>
        <v>-7.5112009373400825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-4.9335563931042725E-6</v>
      </c>
      <c r="AI74">
        <f t="shared" si="69"/>
        <v>-4.9335836058866811E-6</v>
      </c>
      <c r="AJ74">
        <f t="shared" si="70"/>
        <v>-0.90134409715393549</v>
      </c>
      <c r="AK74">
        <f t="shared" si="92"/>
        <v>-0.5888781524145813</v>
      </c>
      <c r="AL74">
        <f t="shared" si="71"/>
        <v>-1.4902271831521228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-2.5757184383958271E-9</v>
      </c>
      <c r="AR74">
        <f t="shared" si="76"/>
        <v>-2.5757326456856246E-9</v>
      </c>
      <c r="AS74">
        <f t="shared" si="77"/>
        <v>-4.7057506297558263E-4</v>
      </c>
      <c r="AT74">
        <f t="shared" si="78"/>
        <v>-3.0744237914514248E-4</v>
      </c>
      <c r="AU74">
        <f t="shared" si="79"/>
        <v>-7.7802001785337084E-4</v>
      </c>
      <c r="AW74">
        <v>71</v>
      </c>
      <c r="AX74">
        <f>IF(Z74&gt;0, (R74*SUMPRODUCT(K74:$K$98, X74:$X$98)-K74*$AZ$3)/Z74, 0)</f>
        <v>-3450217265853.6416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500000</v>
      </c>
      <c r="S75">
        <f t="shared" si="63"/>
        <v>-17628388540119.98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-7.5112009373400825</v>
      </c>
      <c r="AC75">
        <f t="shared" si="64"/>
        <v>-6.7064294105865878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-8.8740943736723823E-7</v>
      </c>
      <c r="AI75">
        <f t="shared" si="69"/>
        <v>-8.8741419278588817E-7</v>
      </c>
      <c r="AJ75">
        <f t="shared" si="70"/>
        <v>-0.80477152675349473</v>
      </c>
      <c r="AK75">
        <f t="shared" si="92"/>
        <v>-0.52578406561380586</v>
      </c>
      <c r="AL75">
        <f t="shared" si="71"/>
        <v>-1.3305564797814933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-4.1366074565037717E-10</v>
      </c>
      <c r="AR75">
        <f t="shared" si="76"/>
        <v>-4.1366296236111044E-10</v>
      </c>
      <c r="AS75">
        <f t="shared" si="77"/>
        <v>-3.7513956446383551E-4</v>
      </c>
      <c r="AT75">
        <f t="shared" si="78"/>
        <v>-2.4509118280076044E-4</v>
      </c>
      <c r="AU75">
        <f t="shared" si="79"/>
        <v>-6.2023116092755823E-4</v>
      </c>
      <c r="AW75">
        <v>72</v>
      </c>
      <c r="AX75">
        <f>IF(Z75&gt;0, (R75*SUMPRODUCT(K75:$K$98, X75:$X$98)-K75*$AZ$3)/Z75, 0)</f>
        <v>-17628388540119.98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500000</v>
      </c>
      <c r="S76">
        <f t="shared" si="63"/>
        <v>-92419349221281.578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-6.7064294105865878</v>
      </c>
      <c r="AC76">
        <f t="shared" si="64"/>
        <v>-5.987883402670592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-1.5591939585663111E-7</v>
      </c>
      <c r="AI76">
        <f t="shared" si="69"/>
        <v>-1.5592020573619814E-7</v>
      </c>
      <c r="AJ76">
        <f t="shared" si="70"/>
        <v>-0.71854600791599577</v>
      </c>
      <c r="AK76">
        <f t="shared" si="92"/>
        <v>-0.46945005874106122</v>
      </c>
      <c r="AL76">
        <f t="shared" si="71"/>
        <v>-1.1879962225772627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-6.4893677793559551E-11</v>
      </c>
      <c r="AR76">
        <f t="shared" si="76"/>
        <v>-6.4894014865566445E-11</v>
      </c>
      <c r="AS76">
        <f t="shared" si="77"/>
        <v>-2.9905896480271688E-4</v>
      </c>
      <c r="AT76">
        <f t="shared" si="78"/>
        <v>-1.9538519043597495E-4</v>
      </c>
      <c r="AU76">
        <f t="shared" si="79"/>
        <v>-4.9444422013270668E-4</v>
      </c>
      <c r="AW76">
        <v>73</v>
      </c>
      <c r="AX76">
        <f>IF(Z76&gt;0, (R76*SUMPRODUCT(K76:$K$98, X76:$X$98)-K76*$AZ$3)/Z76, 0)</f>
        <v>-92419349221281.578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500000</v>
      </c>
      <c r="S77">
        <f t="shared" si="63"/>
        <v>-497745951883816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-5.987883402670592</v>
      </c>
      <c r="AC77">
        <f t="shared" si="64"/>
        <v>-5.3463244667268635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-2.6700695497819736E-8</v>
      </c>
      <c r="AI77">
        <f t="shared" si="69"/>
        <v>-2.6700829761203658E-8</v>
      </c>
      <c r="AJ77">
        <f t="shared" si="70"/>
        <v>-0.64155893594372859</v>
      </c>
      <c r="AK77">
        <f t="shared" si="92"/>
        <v>-0.41915183818694146</v>
      </c>
      <c r="AL77">
        <f t="shared" si="71"/>
        <v>-1.0607108008314998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-9.9221730251107643E-12</v>
      </c>
      <c r="AR77">
        <f t="shared" si="76"/>
        <v>-9.9222229183626569E-12</v>
      </c>
      <c r="AS77">
        <f t="shared" si="77"/>
        <v>-2.3840797588060657E-4</v>
      </c>
      <c r="AT77">
        <f t="shared" si="78"/>
        <v>-1.5575987758909351E-4</v>
      </c>
      <c r="AU77">
        <f t="shared" si="79"/>
        <v>-3.9416786339192302E-4</v>
      </c>
      <c r="AW77">
        <v>74</v>
      </c>
      <c r="AX77">
        <f>IF(Z77&gt;0, (R77*SUMPRODUCT(K77:$K$98, X77:$X$98)-K77*$AZ$3)/Z77, 0)</f>
        <v>-497745951883816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500000</v>
      </c>
      <c r="S78">
        <f t="shared" si="63"/>
        <v>-2759434407309646.5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-5.3463244667268635</v>
      </c>
      <c r="AC78">
        <f t="shared" si="64"/>
        <v>-4.7735039881576586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-4.4518875398826667E-9</v>
      </c>
      <c r="AI78">
        <f t="shared" si="69"/>
        <v>-4.4519091634442541E-9</v>
      </c>
      <c r="AJ78">
        <f t="shared" si="70"/>
        <v>-0.57282047856920482</v>
      </c>
      <c r="AK78">
        <f t="shared" si="92"/>
        <v>-0.3742427126708805</v>
      </c>
      <c r="AL78">
        <f t="shared" si="71"/>
        <v>-0.94706319569199449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-1.4771016539443915E-12</v>
      </c>
      <c r="AR78">
        <f t="shared" si="76"/>
        <v>-1.4771088284739137E-12</v>
      </c>
      <c r="AS78">
        <f t="shared" si="77"/>
        <v>-1.9005737874728306E-4</v>
      </c>
      <c r="AT78">
        <f t="shared" si="78"/>
        <v>-1.2417082078343845E-4</v>
      </c>
      <c r="AU78">
        <f t="shared" si="79"/>
        <v>-3.1422820100783034E-4</v>
      </c>
      <c r="AW78">
        <v>75</v>
      </c>
      <c r="AX78">
        <f>IF(Z78&gt;0, (R78*SUMPRODUCT(K78:$K$98, X78:$X$98)-K78*$AZ$3)/Z78, 0)</f>
        <v>-2759434407309646.5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500000</v>
      </c>
      <c r="S79">
        <f t="shared" si="63"/>
        <v>-1.5763880286224926E+16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-4.7735039881576586</v>
      </c>
      <c r="AC79">
        <f t="shared" si="64"/>
        <v>-4.2620571322849159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-7.211087740957389E-10</v>
      </c>
      <c r="AI79">
        <f t="shared" si="69"/>
        <v>-7.2111215370235771E-10</v>
      </c>
      <c r="AJ79">
        <f t="shared" si="70"/>
        <v>-0.51144685587274274</v>
      </c>
      <c r="AK79">
        <f t="shared" si="92"/>
        <v>-0.33414527917103615</v>
      </c>
      <c r="AL79">
        <f t="shared" si="71"/>
        <v>-0.84559213576489101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-2.1362346575877928E-13</v>
      </c>
      <c r="AR79">
        <f t="shared" si="76"/>
        <v>-2.1362446694376657E-13</v>
      </c>
      <c r="AS79">
        <f t="shared" si="77"/>
        <v>-1.5151257872291613E-4</v>
      </c>
      <c r="AT79">
        <f t="shared" si="78"/>
        <v>-9.8988218099221973E-5</v>
      </c>
      <c r="AU79">
        <f t="shared" si="79"/>
        <v>-2.5050079703576255E-4</v>
      </c>
      <c r="AW79">
        <v>76</v>
      </c>
      <c r="AX79">
        <f>IF(Z79&gt;0, (R79*SUMPRODUCT(K79:$K$98, X79:$X$98)-K79*$AZ$3)/Z79, 0)</f>
        <v>-1.5763880286224926E+16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500000</v>
      </c>
      <c r="S80">
        <f t="shared" si="63"/>
        <v>-9.2836055404118032E+16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-4.2620571322849159</v>
      </c>
      <c r="AC80">
        <f t="shared" si="64"/>
        <v>-3.8054081538260052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-1.1333710841877124E-10</v>
      </c>
      <c r="AI80">
        <f t="shared" si="69"/>
        <v>-1.1333762080161339E-10</v>
      </c>
      <c r="AJ80">
        <f t="shared" si="70"/>
        <v>-0.45664897845891073</v>
      </c>
      <c r="AK80">
        <f t="shared" si="92"/>
        <v>-0.29834399925994415</v>
      </c>
      <c r="AL80">
        <f t="shared" si="71"/>
        <v>-0.75499297783219244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-2.9977974258481939E-14</v>
      </c>
      <c r="AR80">
        <f t="shared" si="76"/>
        <v>-2.9978109785141011E-14</v>
      </c>
      <c r="AS80">
        <f t="shared" si="77"/>
        <v>-1.2078490013016794E-4</v>
      </c>
      <c r="AT80">
        <f t="shared" si="78"/>
        <v>-7.8912801418408788E-5</v>
      </c>
      <c r="AU80">
        <f t="shared" si="79"/>
        <v>-1.9969770157855481E-4</v>
      </c>
      <c r="AW80">
        <v>77</v>
      </c>
      <c r="AX80">
        <f>IF(Z80&gt;0, (R80*SUMPRODUCT(K80:$K$98, X80:$X$98)-K80*$AZ$3)/Z80, 0)</f>
        <v>-9.2836055404118032E+16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500000</v>
      </c>
      <c r="S81">
        <f t="shared" si="63"/>
        <v>-5.6458108610571482E+17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-3.8054081538260052</v>
      </c>
      <c r="AC81">
        <f t="shared" si="64"/>
        <v>-3.3976858516303872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-1.7281327892158627E-11</v>
      </c>
      <c r="AI81">
        <f t="shared" si="69"/>
        <v>-1.7281403117975061E-11</v>
      </c>
      <c r="AJ81">
        <f t="shared" si="70"/>
        <v>-0.407722302195618</v>
      </c>
      <c r="AK81">
        <f t="shared" si="92"/>
        <v>-0.2663785707678204</v>
      </c>
      <c r="AL81">
        <f t="shared" si="71"/>
        <v>-0.67410087298071986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-4.0812128173203194E-15</v>
      </c>
      <c r="AR81">
        <f t="shared" si="76"/>
        <v>-4.0812305828860288E-15</v>
      </c>
      <c r="AS81">
        <f t="shared" si="77"/>
        <v>-9.6288982884419575E-5</v>
      </c>
      <c r="AT81">
        <f t="shared" si="78"/>
        <v>-6.2908802151158053E-5</v>
      </c>
      <c r="AU81">
        <f t="shared" si="79"/>
        <v>-1.5919778503965888E-4</v>
      </c>
      <c r="AW81">
        <v>78</v>
      </c>
      <c r="AX81">
        <f>IF(Z81&gt;0, (R81*SUMPRODUCT(K81:$K$98, X81:$X$98)-K81*$AZ$3)/Z81, 0)</f>
        <v>-5.6458108610571482E+17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500000</v>
      </c>
      <c r="S82">
        <f t="shared" si="63"/>
        <v>-3.5515033168063114E+18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-3.3976858516303872</v>
      </c>
      <c r="AC82">
        <f t="shared" si="64"/>
        <v>-3.0336480818128493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-2.5518488141457974E-12</v>
      </c>
      <c r="AI82">
        <f t="shared" si="69"/>
        <v>-2.5518594914837132E-12</v>
      </c>
      <c r="AJ82">
        <f t="shared" si="70"/>
        <v>-0.36403776981753788</v>
      </c>
      <c r="AK82">
        <f t="shared" si="92"/>
        <v>-0.23783800961412713</v>
      </c>
      <c r="AL82">
        <f t="shared" si="71"/>
        <v>-0.60187577943421688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-5.3808272519966421E-16</v>
      </c>
      <c r="AR82">
        <f t="shared" si="76"/>
        <v>-5.3808497662265281E-16</v>
      </c>
      <c r="AS82">
        <f t="shared" si="77"/>
        <v>-7.6760987631078879E-5</v>
      </c>
      <c r="AT82">
        <f t="shared" si="78"/>
        <v>-5.0150511918972035E-5</v>
      </c>
      <c r="AU82">
        <f t="shared" si="79"/>
        <v>-1.26911499550589E-4</v>
      </c>
      <c r="AW82">
        <v>79</v>
      </c>
      <c r="AX82">
        <f>IF(Z82&gt;0, (R82*SUMPRODUCT(K82:$K$98, X82:$X$98)-K82*$AZ$3)/Z82, 0)</f>
        <v>-3.5515033168063114E+18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500000</v>
      </c>
      <c r="S83">
        <f t="shared" si="63"/>
        <v>-2.3144821979326517E+19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-3.0336480818128493</v>
      </c>
      <c r="AC83">
        <f t="shared" si="64"/>
        <v>-2.7086143587614728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-3.6430810334260914E-13</v>
      </c>
      <c r="AI83">
        <f t="shared" si="69"/>
        <v>-3.6430956620456224E-13</v>
      </c>
      <c r="AJ83">
        <f t="shared" si="70"/>
        <v>-0.32503372305137646</v>
      </c>
      <c r="AK83">
        <f t="shared" si="92"/>
        <v>-0.21235536572689948</v>
      </c>
      <c r="AL83">
        <f t="shared" si="71"/>
        <v>-0.53738908877864022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-6.8587491201708171E-17</v>
      </c>
      <c r="AR83">
        <f t="shared" si="76"/>
        <v>-6.8587766611534131E-17</v>
      </c>
      <c r="AS83">
        <f t="shared" si="77"/>
        <v>-6.1193389374266305E-5</v>
      </c>
      <c r="AT83">
        <f t="shared" si="78"/>
        <v>-3.9979681057854025E-5</v>
      </c>
      <c r="AU83">
        <f t="shared" si="79"/>
        <v>-1.0117307043218892E-4</v>
      </c>
      <c r="AW83">
        <v>80</v>
      </c>
      <c r="AX83">
        <f>IF(Z83&gt;0, (R83*SUMPRODUCT(K83:$K$98, X83:$X$98)-K83*$AZ$3)/Z83, 0)</f>
        <v>-2.3144821979326517E+19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500000</v>
      </c>
      <c r="S84">
        <f t="shared" si="63"/>
        <v>-1.5648908483724267E+20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-2.7086143587614728</v>
      </c>
      <c r="AC84">
        <f t="shared" si="64"/>
        <v>-2.4184056774656009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-5.0202258703185588E-14</v>
      </c>
      <c r="AI84">
        <f t="shared" si="69"/>
        <v>-5.0202451880051563E-14</v>
      </c>
      <c r="AJ84">
        <f t="shared" si="70"/>
        <v>-0.29020868129587196</v>
      </c>
      <c r="AK84">
        <f t="shared" si="92"/>
        <v>-0.18960300511330311</v>
      </c>
      <c r="AL84">
        <f t="shared" si="71"/>
        <v>-0.47981168640922522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-8.4388121755372181E-18</v>
      </c>
      <c r="AR84">
        <f t="shared" si="76"/>
        <v>-8.4388446478468448E-18</v>
      </c>
      <c r="AS84">
        <f t="shared" si="77"/>
        <v>-4.8782995355760794E-5</v>
      </c>
      <c r="AT84">
        <f t="shared" si="78"/>
        <v>-3.1871556965763732E-5</v>
      </c>
      <c r="AU84">
        <f t="shared" si="79"/>
        <v>-8.0654552321532955E-5</v>
      </c>
      <c r="AW84">
        <v>81</v>
      </c>
      <c r="AX84">
        <f>IF(Z84&gt;0, (R84*SUMPRODUCT(K84:$K$98, X84:$X$98)-K84*$AZ$3)/Z84, 0)</f>
        <v>-1.5648908483724267E+20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500000</v>
      </c>
      <c r="S85">
        <f t="shared" si="63"/>
        <v>-1.0995219929514823E+21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-2.4184056774656009</v>
      </c>
      <c r="AC85">
        <f t="shared" si="64"/>
        <v>-2.1592907834514294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-6.6678813857381572E-15</v>
      </c>
      <c r="AI85">
        <f t="shared" si="69"/>
        <v>-6.6679059338008303E-15</v>
      </c>
      <c r="AJ85">
        <f t="shared" si="70"/>
        <v>-0.25911489401417143</v>
      </c>
      <c r="AK85">
        <f t="shared" si="92"/>
        <v>-0.16928839742259208</v>
      </c>
      <c r="AL85">
        <f t="shared" si="71"/>
        <v>-0.42840329143677014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-1.0007553173853685E-18</v>
      </c>
      <c r="AR85">
        <f t="shared" si="76"/>
        <v>-1.0007590017046942E-18</v>
      </c>
      <c r="AS85">
        <f t="shared" si="77"/>
        <v>-3.8889505226212367E-5</v>
      </c>
      <c r="AT85">
        <f t="shared" si="78"/>
        <v>-2.5407810081125426E-5</v>
      </c>
      <c r="AU85">
        <f t="shared" si="79"/>
        <v>-6.4297315307338789E-5</v>
      </c>
      <c r="AW85">
        <v>82</v>
      </c>
      <c r="AX85">
        <f>IF(Z85&gt;0, (R85*SUMPRODUCT(K85:$K$98, X85:$X$98)-K85*$AZ$3)/Z85, 0)</f>
        <v>-1.0995219929514823E+21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500000</v>
      </c>
      <c r="S86">
        <f t="shared" si="63"/>
        <v>-8.0427848600354376E+21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-2.1592907834514294</v>
      </c>
      <c r="AC86">
        <f t="shared" si="64"/>
        <v>-1.9279381995102047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-8.5224814254514999E-16</v>
      </c>
      <c r="AI86">
        <f t="shared" si="69"/>
        <v>-8.5225113892363251E-16</v>
      </c>
      <c r="AJ86">
        <f t="shared" si="70"/>
        <v>-0.23135258394122471</v>
      </c>
      <c r="AK86">
        <f t="shared" si="92"/>
        <v>-0.15115035484160008</v>
      </c>
      <c r="AL86">
        <f t="shared" si="71"/>
        <v>-0.38250293878282565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-1.1420577925354723E-19</v>
      </c>
      <c r="AR86">
        <f t="shared" si="76"/>
        <v>-1.1420618078418418E-19</v>
      </c>
      <c r="AS86">
        <f t="shared" si="77"/>
        <v>-3.1002475467324941E-5</v>
      </c>
      <c r="AT86">
        <f t="shared" si="78"/>
        <v>-2.0254950638652286E-5</v>
      </c>
      <c r="AU86">
        <f t="shared" si="79"/>
        <v>-5.125742610597734E-5</v>
      </c>
      <c r="AW86">
        <v>83</v>
      </c>
      <c r="AX86">
        <f>IF(Z86&gt;0, (R86*SUMPRODUCT(K86:$K$98, X86:$X$98)-K86*$AZ$3)/Z86, 0)</f>
        <v>-8.0427848600354376E+21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500000</v>
      </c>
      <c r="S87">
        <f t="shared" si="63"/>
        <v>-6.1355129423427357E+22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-1.9279381995102047</v>
      </c>
      <c r="AC87">
        <f t="shared" si="64"/>
        <v>-1.7213733924198253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-1.0462863776931642E-16</v>
      </c>
      <c r="AI87">
        <f t="shared" si="69"/>
        <v>-1.0462898846806985E-16</v>
      </c>
      <c r="AJ87">
        <f t="shared" si="70"/>
        <v>-0.20656480709037939</v>
      </c>
      <c r="AK87">
        <f t="shared" si="92"/>
        <v>-0.13495567396571434</v>
      </c>
      <c r="AL87">
        <f t="shared" si="71"/>
        <v>-0.34152048105609384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-1.2518565511118209E-20</v>
      </c>
      <c r="AR87">
        <f t="shared" si="76"/>
        <v>-1.2518607471382751E-20</v>
      </c>
      <c r="AS87">
        <f t="shared" si="77"/>
        <v>-2.471498363147717E-5</v>
      </c>
      <c r="AT87">
        <f t="shared" si="78"/>
        <v>-1.614712263923173E-5</v>
      </c>
      <c r="AU87">
        <f t="shared" si="79"/>
        <v>-4.0862106270708917E-5</v>
      </c>
      <c r="AW87">
        <v>84</v>
      </c>
      <c r="AX87">
        <f>IF(Z87&gt;0, (R87*SUMPRODUCT(K87:$K$98, X87:$X$98)-K87*$AZ$3)/Z87, 0)</f>
        <v>-6.1355129423427357E+22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500000</v>
      </c>
      <c r="S88">
        <f t="shared" si="63"/>
        <v>-4.8893477118192432E+23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-1.7213733924198253</v>
      </c>
      <c r="AC88">
        <f t="shared" si="64"/>
        <v>-1.5369405289462725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-1.2315947146737349E-17</v>
      </c>
      <c r="AI88">
        <f t="shared" si="69"/>
        <v>-1.2315986439824576E-17</v>
      </c>
      <c r="AJ88">
        <f t="shared" si="70"/>
        <v>-0.18443286347355281</v>
      </c>
      <c r="AK88">
        <f t="shared" si="92"/>
        <v>-0.12049613746938778</v>
      </c>
      <c r="AL88">
        <f t="shared" si="71"/>
        <v>-0.30492900094294062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-1.3156906525629356E-21</v>
      </c>
      <c r="AR88">
        <f t="shared" si="76"/>
        <v>-1.3156948501733149E-21</v>
      </c>
      <c r="AS88">
        <f t="shared" si="77"/>
        <v>-1.9702633634787264E-5</v>
      </c>
      <c r="AT88">
        <f t="shared" si="78"/>
        <v>-1.2872387308061006E-5</v>
      </c>
      <c r="AU88">
        <f t="shared" si="79"/>
        <v>-3.2575020942848271E-5</v>
      </c>
      <c r="AW88">
        <v>85</v>
      </c>
      <c r="AX88">
        <f>IF(Z88&gt;0, (R88*SUMPRODUCT(K88:$K$98, X88:$X$98)-K88*$AZ$3)/Z88, 0)</f>
        <v>-4.8893477118192432E+23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500000</v>
      </c>
      <c r="S89">
        <f t="shared" si="63"/>
        <v>-4.1091229436108607E+24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-1.5369405289462725</v>
      </c>
      <c r="AC89">
        <f t="shared" si="64"/>
        <v>-1.3722683294163147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-1.3890280025519578E-18</v>
      </c>
      <c r="AI89">
        <f t="shared" si="69"/>
        <v>-1.3890321770082477E-18</v>
      </c>
      <c r="AJ89">
        <f t="shared" si="70"/>
        <v>-0.16467219952995782</v>
      </c>
      <c r="AK89">
        <f t="shared" si="92"/>
        <v>-0.10758583702623908</v>
      </c>
      <c r="AL89">
        <f t="shared" si="71"/>
        <v>-0.2722580365561969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-1.3248873430200213E-22</v>
      </c>
      <c r="AR89">
        <f t="shared" si="76"/>
        <v>-1.3248913247139053E-22</v>
      </c>
      <c r="AS89">
        <f t="shared" si="77"/>
        <v>-1.5706818905283209E-5</v>
      </c>
      <c r="AT89">
        <f t="shared" si="78"/>
        <v>-1.0261788351451693E-5</v>
      </c>
      <c r="AU89">
        <f t="shared" si="79"/>
        <v>-2.59686072567349E-5</v>
      </c>
      <c r="AW89">
        <v>86</v>
      </c>
      <c r="AX89">
        <f>IF(Z89&gt;0, (R89*SUMPRODUCT(K89:$K$98, X89:$X$98)-K89*$AZ$3)/Z89, 0)</f>
        <v>-4.1091229436108607E+24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500000</v>
      </c>
      <c r="S90">
        <f t="shared" si="63"/>
        <v>-3.6518006036691214E+25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-1.3722683294163147</v>
      </c>
      <c r="AC90">
        <f t="shared" si="64"/>
        <v>-1.2252395798359952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-1.4853264103012964E-19</v>
      </c>
      <c r="AI90">
        <f t="shared" si="69"/>
        <v>-1.4853306042583083E-19</v>
      </c>
      <c r="AJ90">
        <f t="shared" si="70"/>
        <v>-0.14702874958031953</v>
      </c>
      <c r="AK90">
        <f t="shared" si="92"/>
        <v>-9.6058783059142033E-2</v>
      </c>
      <c r="AL90">
        <f t="shared" si="71"/>
        <v>-0.24308753263946156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-1.2649455472550462E-23</v>
      </c>
      <c r="AR90">
        <f t="shared" si="76"/>
        <v>-1.264949118946232E-23</v>
      </c>
      <c r="AS90">
        <f t="shared" si="77"/>
        <v>-1.2521379867094397E-5</v>
      </c>
      <c r="AT90">
        <f t="shared" si="78"/>
        <v>-8.1806348465016685E-6</v>
      </c>
      <c r="AU90">
        <f t="shared" si="79"/>
        <v>-2.0702014713596064E-5</v>
      </c>
      <c r="AW90">
        <v>87</v>
      </c>
      <c r="AX90">
        <f>IF(Z90&gt;0, (R90*SUMPRODUCT(K90:$K$98, X90:$X$98)-K90*$AZ$3)/Z90, 0)</f>
        <v>-3.6518006036691214E+25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500000</v>
      </c>
      <c r="S91">
        <f t="shared" si="63"/>
        <v>-3.4417797556902952E+26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-1.2252395798359952</v>
      </c>
      <c r="AC91">
        <f t="shared" si="64"/>
        <v>-1.0939639105678527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-1.5018828171026391E-20</v>
      </c>
      <c r="AI91">
        <f t="shared" si="69"/>
        <v>-1.5018867902066297E-20</v>
      </c>
      <c r="AJ91">
        <f t="shared" si="70"/>
        <v>-0.13127566926814249</v>
      </c>
      <c r="AK91">
        <f t="shared" si="92"/>
        <v>-8.576677058851967E-2</v>
      </c>
      <c r="AL91">
        <f t="shared" si="71"/>
        <v>-0.21704243985666216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-1.1420048631452692E-24</v>
      </c>
      <c r="AR91">
        <f t="shared" si="76"/>
        <v>-1.1420078842225645E-24</v>
      </c>
      <c r="AS91">
        <f t="shared" si="77"/>
        <v>-9.9819673685382654E-6</v>
      </c>
      <c r="AT91">
        <f t="shared" si="78"/>
        <v>-6.5215520141116603E-6</v>
      </c>
      <c r="AU91">
        <f t="shared" si="79"/>
        <v>-1.6503519382649927E-5</v>
      </c>
      <c r="AW91">
        <v>88</v>
      </c>
      <c r="AX91">
        <f>IF(Z91&gt;0, (R91*SUMPRODUCT(K91:$K$98, X91:$X$98)-K91*$AZ$3)/Z91, 0)</f>
        <v>-3.4417797556902952E+26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500000</v>
      </c>
      <c r="S92">
        <f t="shared" si="63"/>
        <v>-3.4510168689174343E+27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-1.0939639105678527</v>
      </c>
      <c r="AC92">
        <f t="shared" si="64"/>
        <v>-0.97675349157843994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-1.431832414541559E-21</v>
      </c>
      <c r="AI92">
        <f t="shared" si="69"/>
        <v>-1.4318359524607024E-21</v>
      </c>
      <c r="AJ92">
        <f t="shared" si="70"/>
        <v>-0.11721041898941276</v>
      </c>
      <c r="AK92">
        <f t="shared" si="92"/>
        <v>-7.6577473739749699E-2</v>
      </c>
      <c r="AL92">
        <f t="shared" si="71"/>
        <v>-0.19378789272916247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-9.7208909685798672E-26</v>
      </c>
      <c r="AR92">
        <f t="shared" si="76"/>
        <v>-9.7209149879594394E-26</v>
      </c>
      <c r="AS92">
        <f t="shared" si="77"/>
        <v>-7.9575632721127634E-6</v>
      </c>
      <c r="AT92">
        <f t="shared" si="78"/>
        <v>-5.1989413377803408E-6</v>
      </c>
      <c r="AU92">
        <f t="shared" si="79"/>
        <v>-1.3156504609893105E-5</v>
      </c>
      <c r="AW92">
        <v>89</v>
      </c>
      <c r="AX92">
        <f>IF(Z92&gt;0, (R92*SUMPRODUCT(K92:$K$98, X92:$X$98)-K92*$AZ$3)/Z92, 0)</f>
        <v>-3.4510168689174343E+27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500000</v>
      </c>
      <c r="S93">
        <f t="shared" si="63"/>
        <v>-3.6940204127763908E+28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-0.97675349157843994</v>
      </c>
      <c r="AC93">
        <f t="shared" si="64"/>
        <v>-0.87210133176646409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-1.282973680755026E-22</v>
      </c>
      <c r="AI93">
        <f t="shared" si="69"/>
        <v>-1.2829766318125268E-22</v>
      </c>
      <c r="AJ93">
        <f t="shared" si="70"/>
        <v>-0.10465215981197584</v>
      </c>
      <c r="AK93">
        <f t="shared" si="92"/>
        <v>-6.8372744410490807E-2</v>
      </c>
      <c r="AL93">
        <f t="shared" si="71"/>
        <v>-0.17302490422246664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-7.7770269982094105E-27</v>
      </c>
      <c r="AR93">
        <f t="shared" si="76"/>
        <v>-7.7770448866931726E-27</v>
      </c>
      <c r="AS93">
        <f t="shared" si="77"/>
        <v>-6.3437207207531687E-6</v>
      </c>
      <c r="AT93">
        <f t="shared" si="78"/>
        <v>-4.1445642042253991E-6</v>
      </c>
      <c r="AU93">
        <f t="shared" si="79"/>
        <v>-1.0488284924978566E-5</v>
      </c>
      <c r="AW93">
        <v>90</v>
      </c>
      <c r="AX93">
        <f>IF(Z93&gt;0, (R93*SUMPRODUCT(K93:$K$98, X93:$X$98)-K93*$AZ$3)/Z93, 0)</f>
        <v>-3.6940204127763908E+28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500000</v>
      </c>
      <c r="S94">
        <f t="shared" si="63"/>
        <v>-4.2390263853689008E+29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-0.87210133176646409</v>
      </c>
      <c r="AC94">
        <f t="shared" si="64"/>
        <v>-0.7786619033629143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-1.0767743427628722E-23</v>
      </c>
      <c r="AI94">
        <f t="shared" si="69"/>
        <v>-1.0767766388735607E-23</v>
      </c>
      <c r="AJ94">
        <f t="shared" si="70"/>
        <v>-9.3439428403549796E-2</v>
      </c>
      <c r="AK94">
        <f t="shared" si="92"/>
        <v>-6.1047093223652489E-2</v>
      </c>
      <c r="AL94">
        <f t="shared" si="71"/>
        <v>-0.15448652162720228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-5.8277717703382635E-28</v>
      </c>
      <c r="AR94">
        <f t="shared" si="76"/>
        <v>-5.827784197462983E-28</v>
      </c>
      <c r="AS94">
        <f t="shared" si="77"/>
        <v>-5.0571753194779692E-6</v>
      </c>
      <c r="AT94">
        <f t="shared" si="78"/>
        <v>-3.3040212087256039E-6</v>
      </c>
      <c r="AU94">
        <f t="shared" si="79"/>
        <v>-8.3611965282035723E-6</v>
      </c>
      <c r="AW94">
        <v>91</v>
      </c>
      <c r="AX94">
        <f>IF(Z94&gt;0, (R94*SUMPRODUCT(K94:$K$98, X94:$X$98)-K94*$AZ$3)/Z94, 0)</f>
        <v>-4.2390263853689008E+29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500000</v>
      </c>
      <c r="S95">
        <f t="shared" si="63"/>
        <v>-5.2421171837164335E+30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-0.7786619033629143</v>
      </c>
      <c r="AC95">
        <f t="shared" si="64"/>
        <v>-0.69523384228831631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-8.4294751854078047E-25</v>
      </c>
      <c r="AI95">
        <f t="shared" si="69"/>
        <v>-8.4294917634863257E-25</v>
      </c>
      <c r="AJ95">
        <f t="shared" si="70"/>
        <v>-8.3428061074597992E-2</v>
      </c>
      <c r="AK95">
        <f t="shared" si="92"/>
        <v>-5.4506333235404006E-2</v>
      </c>
      <c r="AL95">
        <f t="shared" si="71"/>
        <v>-0.13793439431000198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-4.073430872366771E-29</v>
      </c>
      <c r="AR95">
        <f t="shared" si="76"/>
        <v>-4.07343888350096E-29</v>
      </c>
      <c r="AS95">
        <f t="shared" si="77"/>
        <v>-4.0315492023899602E-6</v>
      </c>
      <c r="AT95">
        <f t="shared" si="78"/>
        <v>-2.6339454788947733E-6</v>
      </c>
      <c r="AU95">
        <f t="shared" si="79"/>
        <v>-6.6654946812847331E-6</v>
      </c>
      <c r="AW95">
        <v>92</v>
      </c>
      <c r="AX95">
        <f>IF(Z95&gt;0, (R95*SUMPRODUCT(K95:$K$98, X95:$X$98)-K95*$AZ$3)/Z95, 0)</f>
        <v>-5.2421171837164335E+30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500000</v>
      </c>
      <c r="S96">
        <f t="shared" si="63"/>
        <v>-7.0282664924419909E+31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-0.69523384228831631</v>
      </c>
      <c r="AC96">
        <f t="shared" si="64"/>
        <v>-0.62074450204313958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-6.1233133990055834E-26</v>
      </c>
      <c r="AI96">
        <f t="shared" si="69"/>
        <v>-6.123324439147963E-26</v>
      </c>
      <c r="AJ96">
        <f t="shared" si="70"/>
        <v>-7.4489340245176727E-2</v>
      </c>
      <c r="AK96">
        <f t="shared" si="92"/>
        <v>-4.8666368960182144E-2</v>
      </c>
      <c r="AL96">
        <f t="shared" si="71"/>
        <v>-0.12315570920535887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-2.6419724169467285E-30</v>
      </c>
      <c r="AR96">
        <f t="shared" si="76"/>
        <v>-2.6419771803402945E-30</v>
      </c>
      <c r="AS96">
        <f t="shared" si="77"/>
        <v>-3.2139263411909737E-6</v>
      </c>
      <c r="AT96">
        <f t="shared" si="78"/>
        <v>-2.0997652095781035E-6</v>
      </c>
      <c r="AU96">
        <f t="shared" si="79"/>
        <v>-5.3136915507690768E-6</v>
      </c>
      <c r="AW96">
        <v>93</v>
      </c>
      <c r="AX96">
        <f>IF(Z96&gt;0, (R96*SUMPRODUCT(K96:$K$98, X96:$X$98)-K96*$AZ$3)/Z96, 0)</f>
        <v>-7.0282664924419909E+31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500000</v>
      </c>
      <c r="S97">
        <f t="shared" si="63"/>
        <v>-1.0289137982274985E+33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-0.62074450204313958</v>
      </c>
      <c r="AC97">
        <f t="shared" si="64"/>
        <v>-0.55423616253851749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-4.1025656746208854E-27</v>
      </c>
      <c r="AI97">
        <f t="shared" si="69"/>
        <v>-4.1025724078885737E-27</v>
      </c>
      <c r="AJ97">
        <f t="shared" si="70"/>
        <v>-6.6508339504622094E-2</v>
      </c>
      <c r="AK97">
        <f t="shared" si="92"/>
        <v>-4.3452115143019776E-2</v>
      </c>
      <c r="AL97">
        <f t="shared" si="71"/>
        <v>-0.10996045464764187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-1.580444723069878E-31</v>
      </c>
      <c r="AR97">
        <f t="shared" si="76"/>
        <v>-1.5804473169484972E-31</v>
      </c>
      <c r="AS97">
        <f t="shared" si="77"/>
        <v>-2.5621224020973967E-6</v>
      </c>
      <c r="AT97">
        <f t="shared" si="78"/>
        <v>-1.6739199693702994E-6</v>
      </c>
      <c r="AU97">
        <f t="shared" si="79"/>
        <v>-4.2360423714676963E-6</v>
      </c>
      <c r="AW97">
        <v>94</v>
      </c>
      <c r="AX97">
        <f>IF(Z97&gt;0, (R97*SUMPRODUCT(K97:$K$98, X97:$X$98)-K97*$AZ$3)/Z97, 0)</f>
        <v>-1.0289137982274985E+33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-0.55423616253851749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-0.55423616253851749</v>
      </c>
      <c r="AK98">
        <f t="shared" si="92"/>
        <v>-3.8796531377696231E-2</v>
      </c>
      <c r="AL98">
        <f t="shared" si="71"/>
        <v>-0.59303269391621372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-9.2638522112988138E-33</v>
      </c>
      <c r="AR98">
        <f t="shared" si="76"/>
        <v>-9.2638522112988138E-33</v>
      </c>
      <c r="AS98">
        <f t="shared" si="77"/>
        <v>-1.9063410729891345E-5</v>
      </c>
      <c r="AT98">
        <f t="shared" si="78"/>
        <v>-1.3344387510923943E-6</v>
      </c>
      <c r="AU98">
        <f t="shared" si="79"/>
        <v>-2.039784948098374E-5</v>
      </c>
      <c r="AW98">
        <v>95</v>
      </c>
    </row>
    <row r="100" spans="5:50" x14ac:dyDescent="0.25">
      <c r="AN100" s="6">
        <f t="shared" ref="AN100:AU100" si="93">SUM(AN3:AN98)</f>
        <v>23981.210157775273</v>
      </c>
      <c r="AO100" s="6">
        <f t="shared" si="93"/>
        <v>-2398.1210157775272</v>
      </c>
      <c r="AP100" s="6">
        <f t="shared" si="93"/>
        <v>-742.66629476356331</v>
      </c>
      <c r="AQ100" s="6">
        <f t="shared" si="93"/>
        <v>-14387.028048962584</v>
      </c>
      <c r="AR100" s="6">
        <f t="shared" si="93"/>
        <v>6453.3947982715963</v>
      </c>
      <c r="AS100" s="6">
        <f t="shared" si="93"/>
        <v>-2840.8471731421773</v>
      </c>
      <c r="AT100" s="6">
        <f t="shared" si="93"/>
        <v>1465.8339502338706</v>
      </c>
      <c r="AU100" s="6">
        <f t="shared" si="93"/>
        <v>5078.3815753632825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51133.486572360431</v>
      </c>
      <c r="K3">
        <v>1</v>
      </c>
      <c r="L3" s="2">
        <v>0</v>
      </c>
      <c r="O3">
        <f>$C$3</f>
        <v>51133.486572360431</v>
      </c>
      <c r="P3">
        <f>O3*C5</f>
        <v>5113.3486572360434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51133.486572360431</v>
      </c>
      <c r="AF3">
        <f t="shared" ref="AF3:AF34" si="4">-$Z3*P3</f>
        <v>-5113.3486572360434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45395.180944424392</v>
      </c>
      <c r="AJ3">
        <f t="shared" ref="AJ3:AJ34" si="8">AB3-AC3</f>
        <v>0</v>
      </c>
      <c r="AL3">
        <f t="shared" ref="AL3:AL34" si="9">SUM(AI3:AK3)</f>
        <v>45395.180944424392</v>
      </c>
      <c r="AN3">
        <f t="shared" ref="AN3:AN34" si="10">AE3*$K3</f>
        <v>51133.486572360431</v>
      </c>
      <c r="AO3">
        <f t="shared" ref="AO3:AO34" si="11">AF3*$K3</f>
        <v>-5113.3486572360434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45395.180944424392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45395.180944424392</v>
      </c>
      <c r="AW3">
        <v>0</v>
      </c>
      <c r="AX3">
        <f>IF(Z3&gt;0, (R3*SUMPRODUCT(K3:$K$98, X3:$X$98)-K3*$AZ$3)/Z3, 0)</f>
        <v>0</v>
      </c>
      <c r="AZ3">
        <f>C6*SUMPRODUCT(X4:X89, K4:K89)/1</f>
        <v>30379.838006431935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1513.4414873850117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1496.1738056029426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-1496.1738056029426</v>
      </c>
      <c r="AK4">
        <f>G4*SUM(AB4, AE4:AF4)</f>
        <v>0</v>
      </c>
      <c r="AL4">
        <f t="shared" si="9"/>
        <v>-2200.9473056029428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-670.06417569880205</v>
      </c>
      <c r="AR4">
        <f t="shared" si="14"/>
        <v>-670.06417569880205</v>
      </c>
      <c r="AS4">
        <f t="shared" si="15"/>
        <v>-1422.4888815392114</v>
      </c>
      <c r="AT4">
        <f t="shared" si="16"/>
        <v>0</v>
      </c>
      <c r="AU4">
        <f t="shared" si="17"/>
        <v>-2092.5530572380135</v>
      </c>
      <c r="AW4">
        <v>1</v>
      </c>
      <c r="AX4">
        <f>IF(Z4&gt;0, (R4*SUMPRODUCT(K4:$K$98, X4:$X$98)-K4*$AZ$3)/Z4, 0)</f>
        <v>1513.4414873850117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500000</v>
      </c>
      <c r="S5">
        <f t="shared" si="1"/>
        <v>2362.2384578000251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1496.1738056029426</v>
      </c>
      <c r="AC5">
        <f t="shared" si="2"/>
        <v>2308.5175923980714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-723.02836538196902</v>
      </c>
      <c r="AI5">
        <f t="shared" si="7"/>
        <v>-735.24409652870952</v>
      </c>
      <c r="AJ5">
        <f t="shared" si="8"/>
        <v>-812.34378679512884</v>
      </c>
      <c r="AK5">
        <f>G5*SUM(AB5, AE5:AF5)</f>
        <v>6.1343126029720647</v>
      </c>
      <c r="AL5">
        <f t="shared" si="9"/>
        <v>-1541.4535707208663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-652.13927418643129</v>
      </c>
      <c r="AR5">
        <f t="shared" si="14"/>
        <v>-663.15731777243002</v>
      </c>
      <c r="AS5">
        <f t="shared" si="15"/>
        <v>-732.69779288750942</v>
      </c>
      <c r="AT5">
        <f t="shared" si="16"/>
        <v>5.5328758318098537</v>
      </c>
      <c r="AU5">
        <f t="shared" si="17"/>
        <v>-1390.3222348281297</v>
      </c>
      <c r="AW5">
        <v>2</v>
      </c>
      <c r="AX5">
        <f>IF(Z5&gt;0, (R5*SUMPRODUCT(K5:$K$98, X5:$X$98)-K5*$AZ$3)/Z5, 0)</f>
        <v>2362.2384578000251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500000</v>
      </c>
      <c r="S6">
        <f t="shared" si="1"/>
        <v>3246.9206390440345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2308.5175923980714</v>
      </c>
      <c r="AC6">
        <f t="shared" si="2"/>
        <v>3136.476446306362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-750.4822383264252</v>
      </c>
      <c r="AI6">
        <f t="shared" si="7"/>
        <v>-762.55705010574013</v>
      </c>
      <c r="AJ6">
        <f t="shared" si="8"/>
        <v>-827.95885390829062</v>
      </c>
      <c r="AK6">
        <f>G6*SUM(AB6, AE6:AF6)</f>
        <v>16.390474906026309</v>
      </c>
      <c r="AL6">
        <f t="shared" si="9"/>
        <v>-1574.1254291080043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-640.33813328654776</v>
      </c>
      <c r="AR6">
        <f t="shared" si="14"/>
        <v>-650.64079208337046</v>
      </c>
      <c r="AS6">
        <f t="shared" si="15"/>
        <v>-706.44393681053816</v>
      </c>
      <c r="AT6">
        <f t="shared" si="16"/>
        <v>13.98493604380262</v>
      </c>
      <c r="AU6">
        <f t="shared" si="17"/>
        <v>-1343.0997928501058</v>
      </c>
      <c r="AW6">
        <v>3</v>
      </c>
      <c r="AX6">
        <f>IF(Z6&gt;0, (R6*SUMPRODUCT(K6:$K$98, X6:$X$98)-K6*$AZ$3)/Z6, 0)</f>
        <v>3246.9206390440345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500000</v>
      </c>
      <c r="S7">
        <f t="shared" si="1"/>
        <v>4242.6646505734352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3136.476446306362</v>
      </c>
      <c r="AC7">
        <f t="shared" si="2"/>
        <v>4050.7255356493874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-782.6603199869204</v>
      </c>
      <c r="AI7">
        <f t="shared" si="7"/>
        <v>-794.5948171404425</v>
      </c>
      <c r="AJ7">
        <f t="shared" si="8"/>
        <v>-914.24908934302539</v>
      </c>
      <c r="AK7">
        <f>G7*SUM(AB7, AE7:AF7)</f>
        <v>43.283374959027796</v>
      </c>
      <c r="AL7">
        <f t="shared" si="9"/>
        <v>-1665.5605315244402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-627.74357663934279</v>
      </c>
      <c r="AR7">
        <f t="shared" si="14"/>
        <v>-637.31580578808678</v>
      </c>
      <c r="AS7">
        <f t="shared" si="15"/>
        <v>-733.28617617032626</v>
      </c>
      <c r="AT7">
        <f t="shared" si="16"/>
        <v>34.716031862016401</v>
      </c>
      <c r="AU7">
        <f t="shared" si="17"/>
        <v>-1335.8859500963968</v>
      </c>
      <c r="AW7">
        <v>4</v>
      </c>
      <c r="AX7">
        <f>IF(Z7&gt;0, (R7*SUMPRODUCT(K7:$K$98, X7:$X$98)-K7*$AZ$3)/Z7, 0)</f>
        <v>4242.6646505734352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500000</v>
      </c>
      <c r="S8">
        <f t="shared" si="1"/>
        <v>5353.064662708488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4050.7255356493874</v>
      </c>
      <c r="AC8">
        <f t="shared" si="2"/>
        <v>5051.0581773311787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-814.83352171535262</v>
      </c>
      <c r="AI8">
        <f t="shared" si="7"/>
        <v>-826.62830305929663</v>
      </c>
      <c r="AJ8">
        <f t="shared" si="8"/>
        <v>-1000.3326416817913</v>
      </c>
      <c r="AK8">
        <f t="shared" ref="AK8:AK39" si="30">G8*SUM(AB8:AB8, AE8:AF8)</f>
        <v>87.495671570026772</v>
      </c>
      <c r="AL8">
        <f t="shared" si="9"/>
        <v>-1739.4652731710612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-609.88105617812471</v>
      </c>
      <c r="AR8">
        <f t="shared" si="14"/>
        <v>-618.70913395319144</v>
      </c>
      <c r="AS8">
        <f t="shared" si="15"/>
        <v>-748.72217671411204</v>
      </c>
      <c r="AT8">
        <f t="shared" si="16"/>
        <v>65.48816557743838</v>
      </c>
      <c r="AU8">
        <f t="shared" si="17"/>
        <v>-1301.9431450898651</v>
      </c>
      <c r="AW8">
        <v>5</v>
      </c>
      <c r="AX8">
        <f>IF(Z8&gt;0, (R8*SUMPRODUCT(K8:$K$98, X8:$X$98)-K8*$AZ$3)/Z8, 0)</f>
        <v>5353.064662708488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500000</v>
      </c>
      <c r="S9">
        <f t="shared" si="1"/>
        <v>6407.1247939691448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5051.0581773311787</v>
      </c>
      <c r="AC9">
        <f t="shared" si="2"/>
        <v>5974.3237821524417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-848.32030472176518</v>
      </c>
      <c r="AI9">
        <f t="shared" si="7"/>
        <v>-859.97593024465164</v>
      </c>
      <c r="AJ9">
        <f t="shared" si="8"/>
        <v>-923.26560482126297</v>
      </c>
      <c r="AK9">
        <f t="shared" si="30"/>
        <v>112.63859735448528</v>
      </c>
      <c r="AL9">
        <f t="shared" si="9"/>
        <v>-1670.6029377114294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-592.13374608236199</v>
      </c>
      <c r="AR9">
        <f t="shared" si="14"/>
        <v>-600.26945751751805</v>
      </c>
      <c r="AS9">
        <f t="shared" si="15"/>
        <v>-644.44611094287018</v>
      </c>
      <c r="AT9">
        <f t="shared" si="16"/>
        <v>78.622560645710038</v>
      </c>
      <c r="AU9">
        <f t="shared" si="17"/>
        <v>-1166.0930078146782</v>
      </c>
      <c r="AW9">
        <v>6</v>
      </c>
      <c r="AX9">
        <f>IF(Z9&gt;0, (R9*SUMPRODUCT(K9:$K$98, X9:$X$98)-K9*$AZ$3)/Z9, 0)</f>
        <v>6407.1247939691448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500000</v>
      </c>
      <c r="S10">
        <f t="shared" si="1"/>
        <v>7027.0067626924101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5974.3237821524417</v>
      </c>
      <c r="AC10">
        <f t="shared" si="2"/>
        <v>6474.3368603612325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-887.47331406320382</v>
      </c>
      <c r="AI10">
        <f t="shared" si="7"/>
        <v>-898.99019649800982</v>
      </c>
      <c r="AJ10">
        <f t="shared" si="8"/>
        <v>-500.01307820879083</v>
      </c>
      <c r="AK10">
        <f t="shared" si="30"/>
        <v>25.689592263255498</v>
      </c>
      <c r="AL10">
        <f t="shared" si="9"/>
        <v>-1373.3136824435453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-587.55840987053625</v>
      </c>
      <c r="AR10">
        <f t="shared" si="14"/>
        <v>-595.18324886324842</v>
      </c>
      <c r="AS10">
        <f t="shared" si="15"/>
        <v>-331.03743458127963</v>
      </c>
      <c r="AT10">
        <f t="shared" si="16"/>
        <v>17.007988568483157</v>
      </c>
      <c r="AU10">
        <f t="shared" si="17"/>
        <v>-909.21269487604491</v>
      </c>
      <c r="AW10">
        <v>7</v>
      </c>
      <c r="AX10">
        <f>IF(Z10&gt;0, (R10*SUMPRODUCT(K10:$K$98, X10:$X$98)-K10*$AZ$3)/Z10, 0)</f>
        <v>7027.0067626924101</v>
      </c>
    </row>
    <row r="11" spans="1:52" x14ac:dyDescent="0.25">
      <c r="A11" t="s">
        <v>33</v>
      </c>
      <c r="C11" s="25">
        <f>AU91</f>
        <v>11290.657485946365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500000</v>
      </c>
      <c r="S11">
        <f t="shared" si="1"/>
        <v>7551.129263863003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6474.3368603612325</v>
      </c>
      <c r="AC11">
        <f t="shared" si="2"/>
        <v>6873.6947505043499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-925.0479747213526</v>
      </c>
      <c r="AI11">
        <f t="shared" si="7"/>
        <v>-936.42656213244254</v>
      </c>
      <c r="AJ11">
        <f t="shared" si="8"/>
        <v>-399.3578901431174</v>
      </c>
      <c r="AK11">
        <f t="shared" si="30"/>
        <v>10.358938976577972</v>
      </c>
      <c r="AL11">
        <f t="shared" si="9"/>
        <v>-1325.425513298982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-582.3839841452907</v>
      </c>
      <c r="AR11">
        <f t="shared" si="14"/>
        <v>-589.54762025012315</v>
      </c>
      <c r="AS11">
        <f t="shared" si="15"/>
        <v>-251.42440772486941</v>
      </c>
      <c r="AT11">
        <f t="shared" si="16"/>
        <v>6.521694352679031</v>
      </c>
      <c r="AU11">
        <f t="shared" si="17"/>
        <v>-834.45033362231356</v>
      </c>
      <c r="AW11">
        <v>8</v>
      </c>
      <c r="AX11">
        <f>IF(Z11&gt;0, (R11*SUMPRODUCT(K11:$K$98, X11:$X$98)-K11*$AZ$3)/Z11, 0)</f>
        <v>7551.129263863003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500000</v>
      </c>
      <c r="S12">
        <f t="shared" si="1"/>
        <v>8406.2006211871976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6873.6947505043499</v>
      </c>
      <c r="AC12">
        <f t="shared" si="2"/>
        <v>7559.2530882665851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-968.41883053996389</v>
      </c>
      <c r="AI12">
        <f t="shared" si="7"/>
        <v>-979.65942160617942</v>
      </c>
      <c r="AJ12">
        <f t="shared" si="8"/>
        <v>-685.55833776223517</v>
      </c>
      <c r="AK12">
        <f t="shared" si="30"/>
        <v>144.34758976059135</v>
      </c>
      <c r="AL12">
        <f t="shared" si="9"/>
        <v>-1520.8701696078233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-569.27081756288646</v>
      </c>
      <c r="AR12">
        <f t="shared" si="14"/>
        <v>-575.87843429271265</v>
      </c>
      <c r="AS12">
        <f t="shared" si="15"/>
        <v>-402.99542214328699</v>
      </c>
      <c r="AT12">
        <f t="shared" si="16"/>
        <v>84.852615257828703</v>
      </c>
      <c r="AU12">
        <f t="shared" si="17"/>
        <v>-894.02124117817095</v>
      </c>
      <c r="AW12">
        <v>9</v>
      </c>
      <c r="AX12">
        <f>IF(Z12&gt;0, (R12*SUMPRODUCT(K12:$K$98, X12:$X$98)-K12*$AZ$3)/Z12, 0)</f>
        <v>8406.2006211871976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500000</v>
      </c>
      <c r="S13">
        <f t="shared" si="1"/>
        <v>10023.781428427677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7559.2530882665851</v>
      </c>
      <c r="AC13">
        <f t="shared" si="2"/>
        <v>8903.3761166406202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-1014.7636923192415</v>
      </c>
      <c r="AI13">
        <f t="shared" si="7"/>
        <v>-1025.8665083824869</v>
      </c>
      <c r="AJ13">
        <f t="shared" si="8"/>
        <v>-1344.1230283740351</v>
      </c>
      <c r="AK13">
        <f t="shared" si="30"/>
        <v>529.14771617866097</v>
      </c>
      <c r="AL13">
        <f t="shared" si="9"/>
        <v>-1840.8418205778612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-532.60175480878218</v>
      </c>
      <c r="AR13">
        <f t="shared" si="14"/>
        <v>-538.42910098145478</v>
      </c>
      <c r="AS13">
        <f t="shared" si="15"/>
        <v>-705.46698606722646</v>
      </c>
      <c r="AT13">
        <f t="shared" si="16"/>
        <v>277.72475929415987</v>
      </c>
      <c r="AU13">
        <f t="shared" si="17"/>
        <v>-966.17132775452149</v>
      </c>
      <c r="AW13">
        <v>10</v>
      </c>
      <c r="AX13">
        <f>IF(Z13&gt;0, (R13*SUMPRODUCT(K13:$K$98, X13:$X$98)-K13*$AZ$3)/Z13, 0)</f>
        <v>10023.781428427677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500000</v>
      </c>
      <c r="S14">
        <f t="shared" si="1"/>
        <v>11489.975608055975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8903.3761166406202</v>
      </c>
      <c r="AC14">
        <f t="shared" si="2"/>
        <v>10079.161724275516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-1064.765833929587</v>
      </c>
      <c r="AI14">
        <f t="shared" si="7"/>
        <v>-1075.7310026863518</v>
      </c>
      <c r="AJ14">
        <f t="shared" si="8"/>
        <v>-1175.7856076348962</v>
      </c>
      <c r="AK14">
        <f t="shared" si="30"/>
        <v>623.23632816484348</v>
      </c>
      <c r="AL14">
        <f t="shared" si="9"/>
        <v>-1628.2802821564042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-498.96922158867051</v>
      </c>
      <c r="AR14">
        <f t="shared" si="14"/>
        <v>-504.10770513576108</v>
      </c>
      <c r="AS14">
        <f t="shared" si="15"/>
        <v>-550.99516785917399</v>
      </c>
      <c r="AT14">
        <f t="shared" si="16"/>
        <v>292.06022171327299</v>
      </c>
      <c r="AU14">
        <f t="shared" si="17"/>
        <v>-763.04265128166196</v>
      </c>
      <c r="AW14">
        <v>11</v>
      </c>
      <c r="AX14">
        <f>IF(Z14&gt;0, (R14*SUMPRODUCT(K14:$K$98, X14:$X$98)-K14*$AZ$3)/Z14, 0)</f>
        <v>11489.975608055975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500000</v>
      </c>
      <c r="S15">
        <f t="shared" si="1"/>
        <v>12820.876750093563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10079.161724275516</v>
      </c>
      <c r="AC15">
        <f t="shared" si="2"/>
        <v>11105.538362011563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-1116.9809508238454</v>
      </c>
      <c r="AI15">
        <f t="shared" si="7"/>
        <v>-1127.808543369272</v>
      </c>
      <c r="AJ15">
        <f t="shared" si="8"/>
        <v>-1026.3766377360462</v>
      </c>
      <c r="AK15">
        <f t="shared" si="30"/>
        <v>705.54132069928619</v>
      </c>
      <c r="AL15">
        <f t="shared" si="9"/>
        <v>-1448.6438604060322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-467.35553909224609</v>
      </c>
      <c r="AR15">
        <f t="shared" si="14"/>
        <v>-471.88590762485779</v>
      </c>
      <c r="AS15">
        <f t="shared" si="15"/>
        <v>-429.44582581020728</v>
      </c>
      <c r="AT15">
        <f t="shared" si="16"/>
        <v>295.20525309233489</v>
      </c>
      <c r="AU15">
        <f t="shared" si="17"/>
        <v>-606.12648034273025</v>
      </c>
      <c r="AW15">
        <v>12</v>
      </c>
      <c r="AX15">
        <f>IF(Z15&gt;0, (R15*SUMPRODUCT(K15:$K$98, X15:$X$98)-K15*$AZ$3)/Z15, 0)</f>
        <v>12820.876750093563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500000</v>
      </c>
      <c r="S16">
        <f t="shared" si="1"/>
        <v>14048.094088591241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11105.538362011563</v>
      </c>
      <c r="AC16">
        <f t="shared" si="2"/>
        <v>12000.098768744949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-1664.9485112213838</v>
      </c>
      <c r="AI16">
        <f t="shared" si="7"/>
        <v>-1675.6262041285754</v>
      </c>
      <c r="AJ16">
        <f t="shared" si="8"/>
        <v>-894.56040673338612</v>
      </c>
      <c r="AK16">
        <f t="shared" si="30"/>
        <v>777.38768534080941</v>
      </c>
      <c r="AL16">
        <f t="shared" si="9"/>
        <v>-1792.7989255211521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-621.99144652312441</v>
      </c>
      <c r="AR16">
        <f t="shared" si="14"/>
        <v>-625.98041892203764</v>
      </c>
      <c r="AS16">
        <f t="shared" si="15"/>
        <v>-334.18986691560769</v>
      </c>
      <c r="AT16">
        <f t="shared" si="16"/>
        <v>290.41648294557984</v>
      </c>
      <c r="AU16">
        <f t="shared" si="17"/>
        <v>-669.75380289206555</v>
      </c>
      <c r="AW16">
        <v>13</v>
      </c>
      <c r="AX16">
        <f>IF(Z16&gt;0, (R16*SUMPRODUCT(K16:$K$98, X16:$X$98)-K16*$AZ$3)/Z16, 0)</f>
        <v>14048.094088591241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500000</v>
      </c>
      <c r="S17">
        <f t="shared" si="1"/>
        <v>14973.011270618714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12000.098768744949</v>
      </c>
      <c r="AC17">
        <f t="shared" si="2"/>
        <v>12594.103702423288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-2276.4901073212909</v>
      </c>
      <c r="AI17">
        <f t="shared" si="7"/>
        <v>-2287.0041110467278</v>
      </c>
      <c r="AJ17">
        <f t="shared" si="8"/>
        <v>-594.00493367833951</v>
      </c>
      <c r="AK17">
        <f t="shared" si="30"/>
        <v>840.00691381214654</v>
      </c>
      <c r="AL17">
        <f t="shared" si="9"/>
        <v>-2041.0021309129206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-759.33138327933352</v>
      </c>
      <c r="AR17">
        <f t="shared" si="14"/>
        <v>-762.83836666879097</v>
      </c>
      <c r="AS17">
        <f t="shared" si="15"/>
        <v>-198.13246124555383</v>
      </c>
      <c r="AT17">
        <f t="shared" si="16"/>
        <v>280.18729788363606</v>
      </c>
      <c r="AU17">
        <f t="shared" si="17"/>
        <v>-680.78353003070879</v>
      </c>
      <c r="AW17">
        <v>14</v>
      </c>
      <c r="AX17">
        <f>IF(Z17&gt;0, (R17*SUMPRODUCT(K17:$K$98, X17:$X$98)-K17*$AZ$3)/Z17, 0)</f>
        <v>14973.011270618714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500000</v>
      </c>
      <c r="S18">
        <f t="shared" si="1"/>
        <v>15625.111702687589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12594.103702423288</v>
      </c>
      <c r="AC18">
        <f t="shared" si="2"/>
        <v>12920.48337289526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-2902.0353550808859</v>
      </c>
      <c r="AI18">
        <f t="shared" si="7"/>
        <v>-2912.3716678851911</v>
      </c>
      <c r="AJ18">
        <f t="shared" si="8"/>
        <v>-326.37967047197162</v>
      </c>
      <c r="AK18">
        <f t="shared" si="30"/>
        <v>881.58725916963022</v>
      </c>
      <c r="AL18">
        <f t="shared" si="9"/>
        <v>-2357.1640791875325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-864.27163269746404</v>
      </c>
      <c r="AR18">
        <f t="shared" si="14"/>
        <v>-867.34994872411346</v>
      </c>
      <c r="AS18">
        <f t="shared" si="15"/>
        <v>-97.200983504285745</v>
      </c>
      <c r="AT18">
        <f t="shared" si="16"/>
        <v>262.55050908109354</v>
      </c>
      <c r="AU18">
        <f t="shared" si="17"/>
        <v>-702.00042314730558</v>
      </c>
      <c r="AW18">
        <v>15</v>
      </c>
      <c r="AX18">
        <f>IF(Z18&gt;0, (R18*SUMPRODUCT(K18:$K$98, X18:$X$98)-K18*$AZ$3)/Z18, 0)</f>
        <v>15625.111702687589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500000</v>
      </c>
      <c r="S19">
        <f t="shared" si="1"/>
        <v>16051.193581940774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12920.48337289526</v>
      </c>
      <c r="AC19">
        <f t="shared" si="2"/>
        <v>13025.596609618602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-3566.3355261543943</v>
      </c>
      <c r="AI19">
        <f t="shared" si="7"/>
        <v>-3576.4793174425026</v>
      </c>
      <c r="AJ19">
        <f t="shared" si="8"/>
        <v>-105.1132367233422</v>
      </c>
      <c r="AK19">
        <f t="shared" si="30"/>
        <v>904.43383610266824</v>
      </c>
      <c r="AL19">
        <f t="shared" si="9"/>
        <v>-2777.1587180631768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-948.31307132053166</v>
      </c>
      <c r="AR19">
        <f t="shared" si="14"/>
        <v>-951.01037498159053</v>
      </c>
      <c r="AS19">
        <f t="shared" si="15"/>
        <v>-27.950330422510941</v>
      </c>
      <c r="AT19">
        <f t="shared" si="16"/>
        <v>240.49515886285135</v>
      </c>
      <c r="AU19">
        <f t="shared" si="17"/>
        <v>-738.46554654125009</v>
      </c>
      <c r="AW19">
        <v>16</v>
      </c>
      <c r="AX19">
        <f>IF(Z19&gt;0, (R19*SUMPRODUCT(K19:$K$98, X19:$X$98)-K19*$AZ$3)/Z19, 0)</f>
        <v>16051.193581940774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500000</v>
      </c>
      <c r="S20">
        <f t="shared" si="1"/>
        <v>16282.583323820429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13025.596609618602</v>
      </c>
      <c r="AC20">
        <f t="shared" si="2"/>
        <v>12942.80574313808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-4250.8827395487579</v>
      </c>
      <c r="AI20">
        <f t="shared" si="7"/>
        <v>-4260.8188208554966</v>
      </c>
      <c r="AJ20">
        <f t="shared" si="8"/>
        <v>82.7908664805218</v>
      </c>
      <c r="AK20">
        <f t="shared" si="30"/>
        <v>911.79176267330229</v>
      </c>
      <c r="AL20">
        <f t="shared" si="9"/>
        <v>-3266.2361917016724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-1009.2311334004945</v>
      </c>
      <c r="AR20">
        <f t="shared" si="14"/>
        <v>-1011.5901263939884</v>
      </c>
      <c r="AS20">
        <f t="shared" si="15"/>
        <v>19.655945631239788</v>
      </c>
      <c r="AT20">
        <f t="shared" si="16"/>
        <v>216.47471606466709</v>
      </c>
      <c r="AU20">
        <f t="shared" si="17"/>
        <v>-775.45946469808143</v>
      </c>
      <c r="AW20">
        <v>17</v>
      </c>
      <c r="AX20">
        <f>IF(Z20&gt;0, (R20*SUMPRODUCT(K20:$K$98, X20:$X$98)-K20*$AZ$3)/Z20, 0)</f>
        <v>16282.583323820429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500000</v>
      </c>
      <c r="S21">
        <f t="shared" si="1"/>
        <v>16354.875600738451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12942.80574313808</v>
      </c>
      <c r="AC21">
        <f t="shared" si="2"/>
        <v>12706.362292630449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-5010.8882155099809</v>
      </c>
      <c r="AI21">
        <f t="shared" si="7"/>
        <v>-5020.5996637982644</v>
      </c>
      <c r="AJ21">
        <f t="shared" si="8"/>
        <v>236.4434505076315</v>
      </c>
      <c r="AK21">
        <f t="shared" si="30"/>
        <v>905.99640201966565</v>
      </c>
      <c r="AL21">
        <f t="shared" si="9"/>
        <v>-3878.1598112709671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-1062.2046691183984</v>
      </c>
      <c r="AR21">
        <f t="shared" si="14"/>
        <v>-1064.2632953084194</v>
      </c>
      <c r="AS21">
        <f t="shared" si="15"/>
        <v>50.121121507818408</v>
      </c>
      <c r="AT21">
        <f t="shared" si="16"/>
        <v>192.05249988435739</v>
      </c>
      <c r="AU21">
        <f t="shared" si="17"/>
        <v>-822.08967391624356</v>
      </c>
      <c r="AW21">
        <v>18</v>
      </c>
      <c r="AX21">
        <f>IF(Z21&gt;0, (R21*SUMPRODUCT(K21:$K$98, X21:$X$98)-K21*$AZ$3)/Z21, 0)</f>
        <v>16354.875600738451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500000</v>
      </c>
      <c r="S22">
        <f t="shared" si="1"/>
        <v>16283.416478647889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12706.362292630449</v>
      </c>
      <c r="AC22">
        <f t="shared" si="2"/>
        <v>12334.146626094964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-5839.9751551220206</v>
      </c>
      <c r="AI22">
        <f t="shared" si="7"/>
        <v>-5849.4434895485429</v>
      </c>
      <c r="AJ22">
        <f t="shared" si="8"/>
        <v>372.21566653548507</v>
      </c>
      <c r="AK22">
        <f t="shared" si="30"/>
        <v>889.44536048413147</v>
      </c>
      <c r="AL22">
        <f t="shared" si="9"/>
        <v>-4587.7824625289268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-1105.3160299764484</v>
      </c>
      <c r="AR22">
        <f t="shared" si="14"/>
        <v>-1107.1080755829496</v>
      </c>
      <c r="AS22">
        <f t="shared" si="15"/>
        <v>70.448235121206395</v>
      </c>
      <c r="AT22">
        <f t="shared" si="16"/>
        <v>168.34287623108045</v>
      </c>
      <c r="AU22">
        <f t="shared" si="17"/>
        <v>-868.31696423066285</v>
      </c>
      <c r="AW22">
        <v>19</v>
      </c>
      <c r="AX22">
        <f>IF(Z22&gt;0, (R22*SUMPRODUCT(K22:$K$98, X22:$X$98)-K22*$AZ$3)/Z22, 0)</f>
        <v>16283.416478647889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500000</v>
      </c>
      <c r="S23">
        <f t="shared" si="1"/>
        <v>16083.324333792907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12334.146626094964</v>
      </c>
      <c r="AC23">
        <f t="shared" si="2"/>
        <v>11844.892205567541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-6710.8463950835294</v>
      </c>
      <c r="AI23">
        <f t="shared" si="7"/>
        <v>-6720.0522750059099</v>
      </c>
      <c r="AJ23">
        <f t="shared" si="8"/>
        <v>489.25442052742255</v>
      </c>
      <c r="AK23">
        <f t="shared" si="30"/>
        <v>863.39026382664758</v>
      </c>
      <c r="AL23">
        <f t="shared" si="9"/>
        <v>-5367.4075906518401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-1134.0566370710171</v>
      </c>
      <c r="AR23">
        <f t="shared" si="14"/>
        <v>-1135.6123259679798</v>
      </c>
      <c r="AS23">
        <f t="shared" si="15"/>
        <v>82.678426855656241</v>
      </c>
      <c r="AT23">
        <f t="shared" si="16"/>
        <v>145.90312479696073</v>
      </c>
      <c r="AU23">
        <f t="shared" si="17"/>
        <v>-907.03077431536292</v>
      </c>
      <c r="AW23">
        <v>20</v>
      </c>
      <c r="AX23">
        <f>IF(Z23&gt;0, (R23*SUMPRODUCT(K23:$K$98, X23:$X$98)-K23*$AZ$3)/Z23, 0)</f>
        <v>16083.324333792907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500000</v>
      </c>
      <c r="S24">
        <f t="shared" si="1"/>
        <v>15775.750132090026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11844.892205567541</v>
      </c>
      <c r="AC24">
        <f t="shared" si="2"/>
        <v>11260.890576933154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-7647.7696478743419</v>
      </c>
      <c r="AI24">
        <f t="shared" si="7"/>
        <v>-7656.6922747563012</v>
      </c>
      <c r="AJ24">
        <f t="shared" si="8"/>
        <v>584.00162863438709</v>
      </c>
      <c r="AK24">
        <f t="shared" si="30"/>
        <v>829.14245438972796</v>
      </c>
      <c r="AL24">
        <f t="shared" si="9"/>
        <v>-6243.5481917321858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-1153.9160712696803</v>
      </c>
      <c r="AR24">
        <f t="shared" si="14"/>
        <v>-1155.262341232178</v>
      </c>
      <c r="AS24">
        <f t="shared" si="15"/>
        <v>88.115737784569731</v>
      </c>
      <c r="AT24">
        <f t="shared" si="16"/>
        <v>125.10324546166498</v>
      </c>
      <c r="AU24">
        <f t="shared" si="17"/>
        <v>-942.04335798594332</v>
      </c>
      <c r="AW24">
        <v>21</v>
      </c>
      <c r="AX24">
        <f>IF(Z24&gt;0, (R24*SUMPRODUCT(K24:$K$98, X24:$X$98)-K24*$AZ$3)/Z24, 0)</f>
        <v>15775.750132090026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500000</v>
      </c>
      <c r="S25">
        <f t="shared" si="1"/>
        <v>15373.373270069578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11260.890576933154</v>
      </c>
      <c r="AC25">
        <f t="shared" si="2"/>
        <v>10598.095048910473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-8646.0575700756435</v>
      </c>
      <c r="AI25">
        <f t="shared" si="7"/>
        <v>-8654.6748192495324</v>
      </c>
      <c r="AJ25">
        <f t="shared" si="8"/>
        <v>662.79552802268154</v>
      </c>
      <c r="AK25">
        <f t="shared" si="30"/>
        <v>788.26234038532084</v>
      </c>
      <c r="AL25">
        <f t="shared" si="9"/>
        <v>-7203.6169508415296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-1164.7682502074047</v>
      </c>
      <c r="AR25">
        <f t="shared" si="14"/>
        <v>-1165.9291374858576</v>
      </c>
      <c r="AS25">
        <f t="shared" si="15"/>
        <v>89.289619131406909</v>
      </c>
      <c r="AT25">
        <f t="shared" si="16"/>
        <v>106.1920926935224</v>
      </c>
      <c r="AU25">
        <f t="shared" si="17"/>
        <v>-970.44742566092816</v>
      </c>
      <c r="AW25">
        <v>22</v>
      </c>
      <c r="AX25">
        <f>IF(Z25&gt;0, (R25*SUMPRODUCT(K25:$K$98, X25:$X$98)-K25*$AZ$3)/Z25, 0)</f>
        <v>15373.373270069578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500000</v>
      </c>
      <c r="S26">
        <f t="shared" si="1"/>
        <v>14882.865734175526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10598.095048910473</v>
      </c>
      <c r="AC26">
        <f t="shared" si="2"/>
        <v>9871.8272837450259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-9592.3133227614217</v>
      </c>
      <c r="AI26">
        <f t="shared" si="7"/>
        <v>-9600.6045916105013</v>
      </c>
      <c r="AJ26">
        <f t="shared" si="8"/>
        <v>726.26776516544669</v>
      </c>
      <c r="AK26">
        <f t="shared" si="30"/>
        <v>741.86665342373317</v>
      </c>
      <c r="AL26">
        <f t="shared" si="9"/>
        <v>-8132.4701730213219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-1153.7899038541057</v>
      </c>
      <c r="AR26">
        <f t="shared" si="14"/>
        <v>-1154.7872005401416</v>
      </c>
      <c r="AS26">
        <f t="shared" si="15"/>
        <v>87.357489976291362</v>
      </c>
      <c r="AT26">
        <f t="shared" si="16"/>
        <v>89.233767280646362</v>
      </c>
      <c r="AU26">
        <f t="shared" si="17"/>
        <v>-978.19594328320397</v>
      </c>
      <c r="AW26">
        <v>23</v>
      </c>
      <c r="AX26">
        <f>IF(Z26&gt;0, (R26*SUMPRODUCT(K26:$K$98, X26:$X$98)-K26*$AZ$3)/Z26, 0)</f>
        <v>14882.865734175526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500000</v>
      </c>
      <c r="S27">
        <f t="shared" si="1"/>
        <v>14331.038869961025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9871.8272837450259</v>
      </c>
      <c r="AC27">
        <f t="shared" si="2"/>
        <v>9109.5556701069545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-10508.171399758827</v>
      </c>
      <c r="AI27">
        <f t="shared" si="7"/>
        <v>-10516.117051634423</v>
      </c>
      <c r="AJ27">
        <f t="shared" si="8"/>
        <v>762.27161363807136</v>
      </c>
      <c r="AK27">
        <f t="shared" si="30"/>
        <v>691.02790986215189</v>
      </c>
      <c r="AL27">
        <f t="shared" si="9"/>
        <v>-9062.8175281341992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-1128.5284280920071</v>
      </c>
      <c r="AR27">
        <f t="shared" si="14"/>
        <v>-1129.3817539162831</v>
      </c>
      <c r="AS27">
        <f t="shared" si="15"/>
        <v>81.864403728499695</v>
      </c>
      <c r="AT27">
        <f t="shared" si="16"/>
        <v>74.213163377058891</v>
      </c>
      <c r="AU27">
        <f t="shared" si="17"/>
        <v>-973.30418681072445</v>
      </c>
      <c r="AW27">
        <v>24</v>
      </c>
      <c r="AX27">
        <f>IF(Z27&gt;0, (R27*SUMPRODUCT(K27:$K$98, X27:$X$98)-K27*$AZ$3)/Z27, 0)</f>
        <v>14331.038869961025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500000</v>
      </c>
      <c r="S28">
        <f t="shared" si="1"/>
        <v>13736.561207988949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9109.5556701069545</v>
      </c>
      <c r="AC28">
        <f t="shared" si="2"/>
        <v>8330.5971439935493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-11420.644902084174</v>
      </c>
      <c r="AI28">
        <f t="shared" si="7"/>
        <v>-11428.225581318462</v>
      </c>
      <c r="AJ28">
        <f t="shared" si="8"/>
        <v>778.95852611340524</v>
      </c>
      <c r="AK28">
        <f t="shared" si="30"/>
        <v>637.6688969074869</v>
      </c>
      <c r="AL28">
        <f t="shared" si="9"/>
        <v>-10011.598158297569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-1095.1105461536556</v>
      </c>
      <c r="AR28">
        <f t="shared" si="14"/>
        <v>-1095.8374474668171</v>
      </c>
      <c r="AS28">
        <f t="shared" si="15"/>
        <v>74.693303598593104</v>
      </c>
      <c r="AT28">
        <f t="shared" si="16"/>
        <v>61.145227782199917</v>
      </c>
      <c r="AU28">
        <f t="shared" si="17"/>
        <v>-959.99891608602411</v>
      </c>
      <c r="AW28">
        <v>25</v>
      </c>
      <c r="AX28">
        <f>IF(Z28&gt;0, (R28*SUMPRODUCT(K28:$K$98, X28:$X$98)-K28*$AZ$3)/Z28, 0)</f>
        <v>13736.561207988949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500000</v>
      </c>
      <c r="S29">
        <f t="shared" si="1"/>
        <v>13114.5154917113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8330.5971439935493</v>
      </c>
      <c r="AC29">
        <f t="shared" si="2"/>
        <v>7547.6025817493592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-12437.313857027068</v>
      </c>
      <c r="AI29">
        <f t="shared" si="7"/>
        <v>-12444.507796622587</v>
      </c>
      <c r="AJ29">
        <f t="shared" si="8"/>
        <v>782.99456224419009</v>
      </c>
      <c r="AK29">
        <f t="shared" si="30"/>
        <v>583.14180007954849</v>
      </c>
      <c r="AL29">
        <f t="shared" si="9"/>
        <v>-11078.371434298848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-1064.8192755490729</v>
      </c>
      <c r="AR29">
        <f t="shared" si="14"/>
        <v>-1065.4351839064966</v>
      </c>
      <c r="AS29">
        <f t="shared" si="15"/>
        <v>67.035994436745312</v>
      </c>
      <c r="AT29">
        <f t="shared" si="16"/>
        <v>49.925621902052136</v>
      </c>
      <c r="AU29">
        <f t="shared" si="17"/>
        <v>-948.47356756769909</v>
      </c>
      <c r="AW29">
        <v>26</v>
      </c>
      <c r="AX29">
        <f>IF(Z29&gt;0, (R29*SUMPRODUCT(K29:$K$98, X29:$X$98)-K29*$AZ$3)/Z29, 0)</f>
        <v>13114.5154917113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500000</v>
      </c>
      <c r="S30">
        <f t="shared" si="1"/>
        <v>12451.227600686301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7547.6025817493592</v>
      </c>
      <c r="AC30">
        <f t="shared" si="2"/>
        <v>6761.4582918337401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-13362.270588481175</v>
      </c>
      <c r="AI30">
        <f t="shared" si="7"/>
        <v>-13369.058531916027</v>
      </c>
      <c r="AJ30">
        <f t="shared" si="8"/>
        <v>786.14428991561908</v>
      </c>
      <c r="AK30">
        <f t="shared" si="30"/>
        <v>528.33218072245518</v>
      </c>
      <c r="AL30">
        <f t="shared" si="9"/>
        <v>-12054.582061277953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-1021.4369157945353</v>
      </c>
      <c r="AR30">
        <f t="shared" si="14"/>
        <v>-1021.9557988661488</v>
      </c>
      <c r="AS30">
        <f t="shared" si="15"/>
        <v>60.094337526221864</v>
      </c>
      <c r="AT30">
        <f t="shared" si="16"/>
        <v>40.386698474535677</v>
      </c>
      <c r="AU30">
        <f t="shared" si="17"/>
        <v>-921.47476286539143</v>
      </c>
      <c r="AW30">
        <v>27</v>
      </c>
      <c r="AX30">
        <f>IF(Z30&gt;0, (R30*SUMPRODUCT(K30:$K$98, X30:$X$98)-K30*$AZ$3)/Z30, 0)</f>
        <v>12451.227600686301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500000</v>
      </c>
      <c r="S31">
        <f t="shared" si="1"/>
        <v>11755.330524030358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6761.4582918337401</v>
      </c>
      <c r="AC31">
        <f t="shared" si="2"/>
        <v>5988.8383274976459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-14073.936471206689</v>
      </c>
      <c r="AI31">
        <f t="shared" si="7"/>
        <v>-14080.304686795413</v>
      </c>
      <c r="AJ31">
        <f t="shared" si="8"/>
        <v>772.6199643360942</v>
      </c>
      <c r="AK31">
        <f t="shared" si="30"/>
        <v>473.30208042836188</v>
      </c>
      <c r="AL31">
        <f t="shared" si="9"/>
        <v>-12834.382642030956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-960.56962928395603</v>
      </c>
      <c r="AR31">
        <f t="shared" si="14"/>
        <v>-961.00427061545383</v>
      </c>
      <c r="AS31">
        <f t="shared" si="15"/>
        <v>52.732600735981116</v>
      </c>
      <c r="AT31">
        <f t="shared" si="16"/>
        <v>32.30365611401799</v>
      </c>
      <c r="AU31">
        <f t="shared" si="17"/>
        <v>-875.96801376545466</v>
      </c>
      <c r="AW31">
        <v>28</v>
      </c>
      <c r="AX31">
        <f>IF(Z31&gt;0, (R31*SUMPRODUCT(K31:$K$98, X31:$X$98)-K31*$AZ$3)/Z31, 0)</f>
        <v>11755.330524030358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500000</v>
      </c>
      <c r="S32">
        <f t="shared" si="1"/>
        <v>11055.160306589885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5988.8383274976459</v>
      </c>
      <c r="AC32">
        <f t="shared" si="2"/>
        <v>5250.4266905872992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-14716.364170633875</v>
      </c>
      <c r="AI32">
        <f t="shared" si="7"/>
        <v>-14722.300794962444</v>
      </c>
      <c r="AJ32">
        <f t="shared" si="8"/>
        <v>738.41163691034672</v>
      </c>
      <c r="AK32">
        <f t="shared" si="30"/>
        <v>419.21868292483526</v>
      </c>
      <c r="AL32">
        <f t="shared" si="9"/>
        <v>-13564.670475127263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-896.80034899426801</v>
      </c>
      <c r="AR32">
        <f t="shared" si="14"/>
        <v>-897.16212087677775</v>
      </c>
      <c r="AS32">
        <f t="shared" si="15"/>
        <v>44.998058352214898</v>
      </c>
      <c r="AT32">
        <f t="shared" si="16"/>
        <v>25.546762555802953</v>
      </c>
      <c r="AU32">
        <f t="shared" si="17"/>
        <v>-826.61729996875999</v>
      </c>
      <c r="AW32">
        <v>29</v>
      </c>
      <c r="AX32">
        <f>IF(Z32&gt;0, (R32*SUMPRODUCT(K32:$K$98, X32:$X$98)-K32*$AZ$3)/Z32, 0)</f>
        <v>11055.160306589885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500000</v>
      </c>
      <c r="S33">
        <f t="shared" si="1"/>
        <v>10351.467442998437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5250.4266905872992</v>
      </c>
      <c r="AC33">
        <f t="shared" si="2"/>
        <v>4551.9816919266086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-15218.999997916388</v>
      </c>
      <c r="AI33">
        <f t="shared" si="7"/>
        <v>-15224.496781001724</v>
      </c>
      <c r="AJ33">
        <f t="shared" si="8"/>
        <v>698.44499866069054</v>
      </c>
      <c r="AK33">
        <f t="shared" si="30"/>
        <v>367.52986834111096</v>
      </c>
      <c r="AL33">
        <f t="shared" si="9"/>
        <v>-14158.521913999923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-828.0629178235173</v>
      </c>
      <c r="AR33">
        <f t="shared" si="14"/>
        <v>-828.3619967538616</v>
      </c>
      <c r="AS33">
        <f t="shared" si="15"/>
        <v>38.002260569642949</v>
      </c>
      <c r="AT33">
        <f t="shared" si="16"/>
        <v>19.997230777810632</v>
      </c>
      <c r="AU33">
        <f t="shared" si="17"/>
        <v>-770.3625054064081</v>
      </c>
      <c r="AW33">
        <v>30</v>
      </c>
      <c r="AX33">
        <f>IF(Z33&gt;0, (R33*SUMPRODUCT(K33:$K$98, X33:$X$98)-K33*$AZ$3)/Z33, 0)</f>
        <v>10351.467442998437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500000</v>
      </c>
      <c r="S34">
        <f t="shared" si="1"/>
        <v>9654.3253272201564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4551.9816919266086</v>
      </c>
      <c r="AC34">
        <f t="shared" si="2"/>
        <v>3901.0217654723569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-15637.686284969455</v>
      </c>
      <c r="AI34">
        <f t="shared" si="7"/>
        <v>-15642.737158066813</v>
      </c>
      <c r="AJ34">
        <f t="shared" si="8"/>
        <v>650.95992645425167</v>
      </c>
      <c r="AK34">
        <f t="shared" si="30"/>
        <v>318.63871843486265</v>
      </c>
      <c r="AL34">
        <f t="shared" si="9"/>
        <v>-14673.138513177699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-759.68174972270526</v>
      </c>
      <c r="AR34">
        <f t="shared" si="14"/>
        <v>-759.92712209060574</v>
      </c>
      <c r="AS34">
        <f t="shared" si="15"/>
        <v>31.623756028630126</v>
      </c>
      <c r="AT34">
        <f t="shared" si="16"/>
        <v>15.479529051728237</v>
      </c>
      <c r="AU34">
        <f t="shared" si="17"/>
        <v>-712.82383701024742</v>
      </c>
      <c r="AW34">
        <v>31</v>
      </c>
      <c r="AX34">
        <f>IF(Z34&gt;0, (R34*SUMPRODUCT(K34:$K$98, X34:$X$98)-K34*$AZ$3)/Z34, 0)</f>
        <v>9654.3253272201564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8965.6208496857598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3901.0217654723569</v>
      </c>
      <c r="AC35">
        <f t="shared" ref="AC35:AC66" si="33">S35*Z35</f>
        <v>3299.4676866150671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-16007.92626302061</v>
      </c>
      <c r="AI35">
        <f t="shared" ref="AI35:AI66" si="38">SUM(AE35:AH35)</f>
        <v>-16012.52642923042</v>
      </c>
      <c r="AJ35">
        <f t="shared" ref="AJ35:AJ66" si="39">AB35-AC35</f>
        <v>601.55407885728982</v>
      </c>
      <c r="AK35">
        <f t="shared" si="30"/>
        <v>273.07152358306502</v>
      </c>
      <c r="AL35">
        <f t="shared" ref="AL35:AL66" si="40">SUM(AI35:AK35)</f>
        <v>-15137.900826790064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-694.34649794732456</v>
      </c>
      <c r="AR35">
        <f t="shared" ref="AR35:AR66" si="45">AI35*$K35</f>
        <v>-694.54603093150229</v>
      </c>
      <c r="AS35">
        <f t="shared" ref="AS35:AS66" si="46">AJ35*$K35</f>
        <v>26.092509492961181</v>
      </c>
      <c r="AT35">
        <f t="shared" ref="AT35:AT66" si="47">AK35*$K35</f>
        <v>11.844523330110826</v>
      </c>
      <c r="AU35">
        <f t="shared" ref="AU35:AU66" si="48">AL35*$K35</f>
        <v>-656.60899810843023</v>
      </c>
      <c r="AW35">
        <v>32</v>
      </c>
      <c r="AX35">
        <f>IF(Z35&gt;0, (R35*SUMPRODUCT(K35:$K$98, X35:$X$98)-K35*$AZ$3)/Z35, 0)</f>
        <v>8965.6208496857598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500000</v>
      </c>
      <c r="S36">
        <f t="shared" si="32"/>
        <v>8272.439758762097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3299.4676866150671</v>
      </c>
      <c r="AC36">
        <f t="shared" si="33"/>
        <v>2746.3066090832926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-16175.248688144649</v>
      </c>
      <c r="AI36">
        <f t="shared" si="38"/>
        <v>-16179.398471475157</v>
      </c>
      <c r="AJ36">
        <f t="shared" si="39"/>
        <v>553.16107753177448</v>
      </c>
      <c r="AK36">
        <f t="shared" si="30"/>
        <v>230.96273806305473</v>
      </c>
      <c r="AL36">
        <f t="shared" si="40"/>
        <v>-15395.274655880326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-626.43226457139906</v>
      </c>
      <c r="AR36">
        <f t="shared" si="45"/>
        <v>-626.59297667044177</v>
      </c>
      <c r="AS36">
        <f t="shared" si="46"/>
        <v>21.422727597688109</v>
      </c>
      <c r="AT36">
        <f t="shared" si="47"/>
        <v>8.9446854157174478</v>
      </c>
      <c r="AU36">
        <f t="shared" si="48"/>
        <v>-596.22556365703622</v>
      </c>
      <c r="AW36">
        <v>33</v>
      </c>
      <c r="AX36">
        <f>IF(Z36&gt;0, (R36*SUMPRODUCT(K36:$K$98, X36:$X$98)-K36*$AZ$3)/Z36, 0)</f>
        <v>8272.439758762097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500000</v>
      </c>
      <c r="S37">
        <f t="shared" si="32"/>
        <v>7576.8256916756136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2746.3066090832926</v>
      </c>
      <c r="AC37">
        <f t="shared" si="33"/>
        <v>2245.9327555972077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-16120.754433265702</v>
      </c>
      <c r="AI37">
        <f t="shared" si="38"/>
        <v>-16124.459699902072</v>
      </c>
      <c r="AJ37">
        <f t="shared" si="39"/>
        <v>500.37385348608495</v>
      </c>
      <c r="AK37">
        <f t="shared" si="30"/>
        <v>192.24146263583052</v>
      </c>
      <c r="AL37">
        <f t="shared" si="40"/>
        <v>-15431.844383780155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-557.43019677604752</v>
      </c>
      <c r="AR37">
        <f t="shared" si="45"/>
        <v>-557.55831903724629</v>
      </c>
      <c r="AS37">
        <f t="shared" si="46"/>
        <v>17.302136619286859</v>
      </c>
      <c r="AT37">
        <f t="shared" si="47"/>
        <v>6.6474057891779292</v>
      </c>
      <c r="AU37">
        <f t="shared" si="48"/>
        <v>-533.60877662878136</v>
      </c>
      <c r="AW37">
        <v>34</v>
      </c>
      <c r="AX37">
        <f>IF(Z37&gt;0, (R37*SUMPRODUCT(K37:$K$98, X37:$X$98)-K37*$AZ$3)/Z37, 0)</f>
        <v>7576.8256916756136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500000</v>
      </c>
      <c r="S38">
        <f t="shared" si="32"/>
        <v>6884.940308825192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2245.9327555972077</v>
      </c>
      <c r="AC38">
        <f t="shared" si="33"/>
        <v>1801.0547115759032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-15931.875692724734</v>
      </c>
      <c r="AI38">
        <f t="shared" si="38"/>
        <v>-15935.145609802423</v>
      </c>
      <c r="AJ38">
        <f t="shared" si="39"/>
        <v>444.8780440213045</v>
      </c>
      <c r="AK38">
        <f t="shared" si="30"/>
        <v>157.21529289180455</v>
      </c>
      <c r="AL38">
        <f t="shared" si="40"/>
        <v>-15333.052272889314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-491.87416839239637</v>
      </c>
      <c r="AR38">
        <f t="shared" si="45"/>
        <v>-491.97512246549616</v>
      </c>
      <c r="AS38">
        <f t="shared" si="46"/>
        <v>13.734981502456781</v>
      </c>
      <c r="AT38">
        <f t="shared" si="47"/>
        <v>4.8538002016320068</v>
      </c>
      <c r="AU38">
        <f t="shared" si="48"/>
        <v>-473.38634076140738</v>
      </c>
      <c r="AW38">
        <v>35</v>
      </c>
      <c r="AX38">
        <f>IF(Z38&gt;0, (R38*SUMPRODUCT(K38:$K$98, X38:$X$98)-K38*$AZ$3)/Z38, 0)</f>
        <v>6884.940308825192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500000</v>
      </c>
      <c r="S39">
        <f t="shared" si="32"/>
        <v>6188.2987610161745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1801.0547115759032</v>
      </c>
      <c r="AC39">
        <f t="shared" si="33"/>
        <v>1409.6735367145275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-15590.406647772345</v>
      </c>
      <c r="AI39">
        <f t="shared" si="38"/>
        <v>-15593.254105513062</v>
      </c>
      <c r="AJ39">
        <f t="shared" si="39"/>
        <v>391.38117486137571</v>
      </c>
      <c r="AK39">
        <f t="shared" si="30"/>
        <v>126.07382981031323</v>
      </c>
      <c r="AL39">
        <f t="shared" si="40"/>
        <v>-15075.799100841374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-429.76053012222076</v>
      </c>
      <c r="AR39">
        <f t="shared" si="45"/>
        <v>-429.83902229858268</v>
      </c>
      <c r="AS39">
        <f t="shared" si="46"/>
        <v>10.788697497657376</v>
      </c>
      <c r="AT39">
        <f t="shared" si="47"/>
        <v>3.4753138361250282</v>
      </c>
      <c r="AU39">
        <f t="shared" si="48"/>
        <v>-415.5750109648003</v>
      </c>
      <c r="AW39">
        <v>36</v>
      </c>
      <c r="AX39">
        <f>IF(Z39&gt;0, (R39*SUMPRODUCT(K39:$K$98, X39:$X$98)-K39*$AZ$3)/Z39, 0)</f>
        <v>6188.2987610161745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500000</v>
      </c>
      <c r="S40">
        <f t="shared" si="32"/>
        <v>5476.458042732851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1409.6735367145275</v>
      </c>
      <c r="AC40">
        <f t="shared" si="33"/>
        <v>1069.6388936735739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-15101.416499420731</v>
      </c>
      <c r="AI40">
        <f t="shared" si="38"/>
        <v>-15103.857947171557</v>
      </c>
      <c r="AJ40">
        <f t="shared" si="39"/>
        <v>340.0346430409536</v>
      </c>
      <c r="AK40">
        <f t="shared" ref="AK40:AK71" si="61">G40*SUM(AB40:AB40, AE40:AF40)</f>
        <v>98.677147570016928</v>
      </c>
      <c r="AL40">
        <f t="shared" si="40"/>
        <v>-14665.146156560586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-371.67961837808139</v>
      </c>
      <c r="AR40">
        <f t="shared" si="45"/>
        <v>-371.73970786494192</v>
      </c>
      <c r="AS40">
        <f t="shared" si="46"/>
        <v>8.3690126926594388</v>
      </c>
      <c r="AT40">
        <f t="shared" si="47"/>
        <v>2.4286651886509034</v>
      </c>
      <c r="AU40">
        <f t="shared" si="48"/>
        <v>-360.94202998363153</v>
      </c>
      <c r="AW40">
        <v>37</v>
      </c>
      <c r="AX40">
        <f>IF(Z40&gt;0, (R40*SUMPRODUCT(K40:$K$98, X40:$X$98)-K40*$AZ$3)/Z40, 0)</f>
        <v>5476.458042732851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500000</v>
      </c>
      <c r="S41">
        <f t="shared" si="32"/>
        <v>4731.4103550484051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1069.6388936735739</v>
      </c>
      <c r="AC41">
        <f t="shared" si="33"/>
        <v>778.07167447519612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-14457.256493126455</v>
      </c>
      <c r="AI41">
        <f t="shared" si="38"/>
        <v>-14459.312094987445</v>
      </c>
      <c r="AJ41">
        <f t="shared" si="39"/>
        <v>291.56721919837776</v>
      </c>
      <c r="AK41">
        <f t="shared" si="61"/>
        <v>74.874722557150179</v>
      </c>
      <c r="AL41">
        <f t="shared" si="40"/>
        <v>-14092.870153231917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-317.70125057269337</v>
      </c>
      <c r="AR41">
        <f t="shared" si="45"/>
        <v>-317.74642285570752</v>
      </c>
      <c r="AS41">
        <f t="shared" si="46"/>
        <v>6.4072509337693324</v>
      </c>
      <c r="AT41">
        <f t="shared" si="47"/>
        <v>1.6453877680042344</v>
      </c>
      <c r="AU41">
        <f t="shared" si="48"/>
        <v>-309.69378415393396</v>
      </c>
      <c r="AW41">
        <v>38</v>
      </c>
      <c r="AX41">
        <f>IF(Z41&gt;0, (R41*SUMPRODUCT(K41:$K$98, X41:$X$98)-K41*$AZ$3)/Z41, 0)</f>
        <v>4731.4103550484051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500000</v>
      </c>
      <c r="S42">
        <f t="shared" si="32"/>
        <v>3924.6084504395849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778.07167447519612</v>
      </c>
      <c r="AC42">
        <f t="shared" si="33"/>
        <v>531.89935174152413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-13637.194437717071</v>
      </c>
      <c r="AI42">
        <f t="shared" si="38"/>
        <v>-13638.888553698507</v>
      </c>
      <c r="AJ42">
        <f t="shared" si="39"/>
        <v>246.17232273367199</v>
      </c>
      <c r="AK42">
        <f t="shared" si="61"/>
        <v>54.465017213263735</v>
      </c>
      <c r="AL42">
        <f t="shared" si="40"/>
        <v>-13338.251213751571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-267.57162010312192</v>
      </c>
      <c r="AR42">
        <f t="shared" si="45"/>
        <v>-267.6048598842122</v>
      </c>
      <c r="AS42">
        <f t="shared" si="46"/>
        <v>4.8300790546933001</v>
      </c>
      <c r="AT42">
        <f t="shared" si="47"/>
        <v>1.0686430380717689</v>
      </c>
      <c r="AU42">
        <f t="shared" si="48"/>
        <v>-261.70613779144713</v>
      </c>
      <c r="AW42">
        <v>39</v>
      </c>
      <c r="AX42">
        <f>IF(Z42&gt;0, (R42*SUMPRODUCT(K42:$K$98, X42:$X$98)-K42*$AZ$3)/Z42, 0)</f>
        <v>3924.6084504395849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500000</v>
      </c>
      <c r="S43">
        <f t="shared" si="32"/>
        <v>3015.9326621301407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531.89935174152413</v>
      </c>
      <c r="AC43">
        <f t="shared" si="33"/>
        <v>328.19284578038605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-12677.149783596369</v>
      </c>
      <c r="AI43">
        <f t="shared" si="38"/>
        <v>-12678.510029673402</v>
      </c>
      <c r="AJ43">
        <f t="shared" si="39"/>
        <v>203.70650596113808</v>
      </c>
      <c r="AK43">
        <f t="shared" si="61"/>
        <v>37.232954621906693</v>
      </c>
      <c r="AL43">
        <f t="shared" si="40"/>
        <v>-12437.570569090358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-222.08468704172284</v>
      </c>
      <c r="AR43">
        <f t="shared" si="45"/>
        <v>-222.10851651676055</v>
      </c>
      <c r="AS43">
        <f t="shared" si="46"/>
        <v>3.5686330442573722</v>
      </c>
      <c r="AT43">
        <f t="shared" si="47"/>
        <v>0.65226562878860517</v>
      </c>
      <c r="AU43">
        <f t="shared" si="48"/>
        <v>-217.88761784371457</v>
      </c>
      <c r="AW43">
        <v>40</v>
      </c>
      <c r="AX43">
        <f>IF(Z43&gt;0, (R43*SUMPRODUCT(K43:$K$98, X43:$X$98)-K43*$AZ$3)/Z43, 0)</f>
        <v>3015.9326621301407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500000</v>
      </c>
      <c r="S44">
        <f t="shared" si="32"/>
        <v>1925.7434828614139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328.19284578038605</v>
      </c>
      <c r="AC44">
        <f t="shared" si="33"/>
        <v>163.13058207971989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-11510.523528974119</v>
      </c>
      <c r="AI44">
        <f t="shared" si="38"/>
        <v>-11511.582409502156</v>
      </c>
      <c r="AJ44">
        <f t="shared" si="39"/>
        <v>165.06226370066616</v>
      </c>
      <c r="AK44">
        <f t="shared" si="61"/>
        <v>22.973499204627025</v>
      </c>
      <c r="AL44">
        <f t="shared" si="40"/>
        <v>-11323.546646596864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-180.04209058197071</v>
      </c>
      <c r="AR44">
        <f t="shared" si="45"/>
        <v>-180.05865308353413</v>
      </c>
      <c r="AS44">
        <f t="shared" si="46"/>
        <v>2.5818247934643788</v>
      </c>
      <c r="AT44">
        <f t="shared" si="47"/>
        <v>0.35934046043802592</v>
      </c>
      <c r="AU44">
        <f t="shared" si="48"/>
        <v>-177.11748782963173</v>
      </c>
      <c r="AW44">
        <v>41</v>
      </c>
      <c r="AX44">
        <f>IF(Z44&gt;0, (R44*SUMPRODUCT(K44:$K$98, X44:$X$98)-K44*$AZ$3)/Z44, 0)</f>
        <v>1925.7434828614139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500000</v>
      </c>
      <c r="S45">
        <f t="shared" si="32"/>
        <v>534.93512006699268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163.13058207971989</v>
      </c>
      <c r="AC45">
        <f t="shared" si="33"/>
        <v>34.001369480835422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-10150.83399652033</v>
      </c>
      <c r="AI45">
        <f t="shared" si="38"/>
        <v>-10151.628517393174</v>
      </c>
      <c r="AJ45">
        <f t="shared" si="39"/>
        <v>129.12921259888446</v>
      </c>
      <c r="AK45">
        <f t="shared" si="61"/>
        <v>11.419140745580393</v>
      </c>
      <c r="AL45">
        <f t="shared" si="40"/>
        <v>-10011.08016404871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-141.76292748883463</v>
      </c>
      <c r="AR45">
        <f t="shared" si="45"/>
        <v>-141.77402348399366</v>
      </c>
      <c r="AS45">
        <f t="shared" si="46"/>
        <v>1.8033725316186937</v>
      </c>
      <c r="AT45">
        <f t="shared" si="47"/>
        <v>0.15947564722814234</v>
      </c>
      <c r="AU45">
        <f t="shared" si="48"/>
        <v>-139.81117530514683</v>
      </c>
      <c r="AW45">
        <v>42</v>
      </c>
      <c r="AX45">
        <f>IF(Z45&gt;0, (R45*SUMPRODUCT(K45:$K$98, X45:$X$98)-K45*$AZ$3)/Z45, 0)</f>
        <v>534.93512006699268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500000</v>
      </c>
      <c r="S46">
        <f t="shared" si="32"/>
        <v>-1365.4337400482073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34.001369480835422</v>
      </c>
      <c r="AC46">
        <f t="shared" si="33"/>
        <v>-62.303631237386583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-8648.4331464145071</v>
      </c>
      <c r="AI46">
        <f t="shared" si="38"/>
        <v>-8649.0035112499627</v>
      </c>
      <c r="AJ46">
        <f t="shared" si="39"/>
        <v>96.305000718222004</v>
      </c>
      <c r="AK46">
        <f t="shared" si="61"/>
        <v>2.3800958636584797</v>
      </c>
      <c r="AL46">
        <f t="shared" si="40"/>
        <v>-8550.3184146680815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-107.84011876753458</v>
      </c>
      <c r="AR46">
        <f t="shared" si="45"/>
        <v>-107.84723083171488</v>
      </c>
      <c r="AS46">
        <f t="shared" si="46"/>
        <v>1.2008582987851659</v>
      </c>
      <c r="AT46">
        <f t="shared" si="47"/>
        <v>2.9678187513244428E-2</v>
      </c>
      <c r="AU46">
        <f t="shared" si="48"/>
        <v>-106.61669434541646</v>
      </c>
      <c r="AW46">
        <v>43</v>
      </c>
      <c r="AX46">
        <f>IF(Z46&gt;0, (R46*SUMPRODUCT(K46:$K$98, X46:$X$98)-K46*$AZ$3)/Z46, 0)</f>
        <v>-1365.4337400482073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500000</v>
      </c>
      <c r="S47">
        <f t="shared" si="32"/>
        <v>-4165.8655489644198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-62.303631237386583</v>
      </c>
      <c r="AC47">
        <f t="shared" si="33"/>
        <v>-129.55631538830278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-7036.6999146921899</v>
      </c>
      <c r="AI47">
        <f t="shared" si="38"/>
        <v>-7037.0886583814226</v>
      </c>
      <c r="AJ47">
        <f t="shared" si="39"/>
        <v>67.252684150916195</v>
      </c>
      <c r="AK47">
        <f t="shared" si="61"/>
        <v>-4.3612541866170611</v>
      </c>
      <c r="AL47">
        <f t="shared" si="40"/>
        <v>-6974.1972284171234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-78.341869818360806</v>
      </c>
      <c r="AR47">
        <f t="shared" si="45"/>
        <v>-78.346197828346149</v>
      </c>
      <c r="AS47">
        <f t="shared" si="46"/>
        <v>0.74874601596775436</v>
      </c>
      <c r="AT47">
        <f t="shared" si="47"/>
        <v>-4.8555261965818913E-2</v>
      </c>
      <c r="AU47">
        <f t="shared" si="48"/>
        <v>-77.646007074344212</v>
      </c>
      <c r="AW47">
        <v>44</v>
      </c>
      <c r="AX47">
        <f>IF(Z47&gt;0, (R47*SUMPRODUCT(K47:$K$98, X47:$X$98)-K47*$AZ$3)/Z47, 0)</f>
        <v>-4165.8655489644198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500000</v>
      </c>
      <c r="S48">
        <f t="shared" si="32"/>
        <v>-8608.824017689607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-129.55631538830278</v>
      </c>
      <c r="AC48">
        <f t="shared" si="33"/>
        <v>-171.65940429896855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-5424.2818409290794</v>
      </c>
      <c r="AI48">
        <f t="shared" si="38"/>
        <v>-5424.5310901353969</v>
      </c>
      <c r="AJ48">
        <f t="shared" si="39"/>
        <v>42.103088910665775</v>
      </c>
      <c r="AK48">
        <f t="shared" si="61"/>
        <v>-9.0689420771811946</v>
      </c>
      <c r="AL48">
        <f t="shared" si="40"/>
        <v>-5391.4969433019123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-53.919906017218942</v>
      </c>
      <c r="AR48">
        <f t="shared" si="45"/>
        <v>-53.922383671251978</v>
      </c>
      <c r="AS48">
        <f t="shared" si="46"/>
        <v>0.4185244542361149</v>
      </c>
      <c r="AT48">
        <f t="shared" si="47"/>
        <v>-9.0149538467465817E-2</v>
      </c>
      <c r="AU48">
        <f t="shared" si="48"/>
        <v>-53.594008755483323</v>
      </c>
      <c r="AW48">
        <v>45</v>
      </c>
      <c r="AX48">
        <f>IF(Z48&gt;0, (R48*SUMPRODUCT(K48:$K$98, X48:$X$98)-K48*$AZ$3)/Z48, 0)</f>
        <v>-8608.824017689607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500000</v>
      </c>
      <c r="S49">
        <f t="shared" si="32"/>
        <v>-16229.786990285333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-171.65940429896855</v>
      </c>
      <c r="AC49">
        <f t="shared" si="33"/>
        <v>-193.22325593431697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-3917.5331445683937</v>
      </c>
      <c r="AI49">
        <f t="shared" si="38"/>
        <v>-3917.6819629540341</v>
      </c>
      <c r="AJ49">
        <f t="shared" si="39"/>
        <v>21.563851635348414</v>
      </c>
      <c r="AK49">
        <f t="shared" si="61"/>
        <v>-12.016158300927799</v>
      </c>
      <c r="AL49">
        <f t="shared" si="40"/>
        <v>-3908.1342696196134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-34.769747466943613</v>
      </c>
      <c r="AR49">
        <f t="shared" si="45"/>
        <v>-34.771068292446856</v>
      </c>
      <c r="AS49">
        <f t="shared" si="46"/>
        <v>0.19138821500853129</v>
      </c>
      <c r="AT49">
        <f t="shared" si="47"/>
        <v>-0.1066484377357088</v>
      </c>
      <c r="AU49">
        <f t="shared" si="48"/>
        <v>-34.686328515174033</v>
      </c>
      <c r="AW49">
        <v>46</v>
      </c>
      <c r="AX49">
        <f>IF(Z49&gt;0, (R49*SUMPRODUCT(K49:$K$98, X49:$X$98)-K49*$AZ$3)/Z49, 0)</f>
        <v>-16229.786990285333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500000</v>
      </c>
      <c r="S50">
        <f t="shared" si="32"/>
        <v>-30484.805009833672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-193.22325593431697</v>
      </c>
      <c r="AC50">
        <f t="shared" si="33"/>
        <v>-199.10366913173323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-2627.5865745529277</v>
      </c>
      <c r="AI50">
        <f t="shared" si="38"/>
        <v>-2627.6682150903475</v>
      </c>
      <c r="AJ50">
        <f t="shared" si="39"/>
        <v>5.8804131974162601</v>
      </c>
      <c r="AK50">
        <f t="shared" si="61"/>
        <v>-13.52562791540219</v>
      </c>
      <c r="AL50">
        <f t="shared" si="40"/>
        <v>-2635.3134298083337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-20.822260161029163</v>
      </c>
      <c r="AR50">
        <f t="shared" si="45"/>
        <v>-20.822907119925322</v>
      </c>
      <c r="AS50">
        <f t="shared" si="46"/>
        <v>4.6599223270800856E-2</v>
      </c>
      <c r="AT50">
        <f t="shared" si="47"/>
        <v>-0.10718358284491605</v>
      </c>
      <c r="AU50">
        <f t="shared" si="48"/>
        <v>-20.88349147949944</v>
      </c>
      <c r="AW50">
        <v>47</v>
      </c>
      <c r="AX50">
        <f>IF(Z50&gt;0, (R50*SUMPRODUCT(K50:$K$98, X50:$X$98)-K50*$AZ$3)/Z50, 0)</f>
        <v>-30484.805009833672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500000</v>
      </c>
      <c r="S51">
        <f t="shared" si="32"/>
        <v>-60161.800139550447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-199.10366913173323</v>
      </c>
      <c r="AC51">
        <f t="shared" si="33"/>
        <v>-194.13188083782734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-1619.5504539218325</v>
      </c>
      <c r="AI51">
        <f t="shared" si="38"/>
        <v>-1619.5907892925302</v>
      </c>
      <c r="AJ51">
        <f t="shared" si="39"/>
        <v>-4.9717882939058882</v>
      </c>
      <c r="AK51">
        <f t="shared" si="61"/>
        <v>-13.937256839221327</v>
      </c>
      <c r="AL51">
        <f t="shared" si="40"/>
        <v>-1638.4998344256574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-11.459015151986488</v>
      </c>
      <c r="AR51">
        <f t="shared" si="45"/>
        <v>-11.459300542060546</v>
      </c>
      <c r="AS51">
        <f t="shared" si="46"/>
        <v>-3.5177537849701575E-2</v>
      </c>
      <c r="AT51">
        <f t="shared" si="47"/>
        <v>-9.861207899452866E-2</v>
      </c>
      <c r="AU51">
        <f t="shared" si="48"/>
        <v>-11.593090158904777</v>
      </c>
      <c r="AW51">
        <v>48</v>
      </c>
      <c r="AX51">
        <f>IF(Z51&gt;0, (R51*SUMPRODUCT(K51:$K$98, X51:$X$98)-K51*$AZ$3)/Z51, 0)</f>
        <v>-60161.800139550447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500000</v>
      </c>
      <c r="S52">
        <f t="shared" si="32"/>
        <v>-130727.30295514363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-194.13188083782734</v>
      </c>
      <c r="AC52">
        <f t="shared" si="33"/>
        <v>-182.56049558362179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-899.03137953541113</v>
      </c>
      <c r="AI52">
        <f t="shared" si="38"/>
        <v>-899.04883576791349</v>
      </c>
      <c r="AJ52">
        <f t="shared" si="39"/>
        <v>-11.571385254205552</v>
      </c>
      <c r="AK52">
        <f t="shared" si="61"/>
        <v>-13.589231658647915</v>
      </c>
      <c r="AL52">
        <f t="shared" si="40"/>
        <v>-924.20945268076696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-5.6794939251179484</v>
      </c>
      <c r="AR52">
        <f t="shared" si="45"/>
        <v>-5.6796042022102826</v>
      </c>
      <c r="AS52">
        <f t="shared" si="46"/>
        <v>-7.3100465403578577E-2</v>
      </c>
      <c r="AT52">
        <f t="shared" si="47"/>
        <v>-8.5847902986651375E-2</v>
      </c>
      <c r="AU52">
        <f t="shared" si="48"/>
        <v>-5.8385525706005126</v>
      </c>
      <c r="AW52">
        <v>49</v>
      </c>
      <c r="AX52">
        <f>IF(Z52&gt;0, (R52*SUMPRODUCT(K52:$K$98, X52:$X$98)-K52*$AZ$3)/Z52, 0)</f>
        <v>-130727.30295514363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500000</v>
      </c>
      <c r="S53">
        <f t="shared" si="32"/>
        <v>-330167.44845237449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-182.56049558362179</v>
      </c>
      <c r="AC53">
        <f t="shared" si="33"/>
        <v>-167.67713200321114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-437.33939421793815</v>
      </c>
      <c r="AI53">
        <f t="shared" si="38"/>
        <v>-437.34574240326009</v>
      </c>
      <c r="AJ53">
        <f t="shared" si="39"/>
        <v>-14.883363580410645</v>
      </c>
      <c r="AK53">
        <f t="shared" si="61"/>
        <v>-12.779234690853526</v>
      </c>
      <c r="AL53">
        <f t="shared" si="40"/>
        <v>-465.00834067452422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-2.466808096802473</v>
      </c>
      <c r="AR53">
        <f t="shared" si="45"/>
        <v>-2.4668439036727414</v>
      </c>
      <c r="AS53">
        <f t="shared" si="46"/>
        <v>-8.3949450411311979E-2</v>
      </c>
      <c r="AT53">
        <f t="shared" si="47"/>
        <v>-7.2081134293215068E-2</v>
      </c>
      <c r="AU53">
        <f t="shared" si="48"/>
        <v>-2.6228744883772683</v>
      </c>
      <c r="AW53">
        <v>50</v>
      </c>
      <c r="AX53">
        <f>IF(Z53&gt;0, (R53*SUMPRODUCT(K53:$K$98, X53:$X$98)-K53*$AZ$3)/Z53, 0)</f>
        <v>-330167.44845237449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500000</v>
      </c>
      <c r="S54">
        <f t="shared" si="32"/>
        <v>-1034153.4786597706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-167.67713200321114</v>
      </c>
      <c r="AC54">
        <f t="shared" si="33"/>
        <v>-151.78424589864878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-178.00239425698945</v>
      </c>
      <c r="AI54">
        <f t="shared" si="38"/>
        <v>-178.00422890060173</v>
      </c>
      <c r="AJ54">
        <f t="shared" si="39"/>
        <v>-15.892886104562365</v>
      </c>
      <c r="AK54">
        <f t="shared" si="61"/>
        <v>-11.73739924022478</v>
      </c>
      <c r="AL54">
        <f t="shared" si="40"/>
        <v>-205.63451424538889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-0.89644693655520136</v>
      </c>
      <c r="AR54">
        <f t="shared" si="45"/>
        <v>-0.8964561760974713</v>
      </c>
      <c r="AS54">
        <f t="shared" si="46"/>
        <v>-8.0038974312258329E-2</v>
      </c>
      <c r="AT54">
        <f t="shared" si="47"/>
        <v>-5.9111314968235025E-2</v>
      </c>
      <c r="AU54">
        <f t="shared" si="48"/>
        <v>-1.0356064653779649</v>
      </c>
      <c r="AW54">
        <v>51</v>
      </c>
      <c r="AX54">
        <f>IF(Z54&gt;0, (R54*SUMPRODUCT(K54:$K$98, X54:$X$98)-K54*$AZ$3)/Z54, 0)</f>
        <v>-1034153.4786597706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500000</v>
      </c>
      <c r="S55">
        <f t="shared" si="32"/>
        <v>-4401011.7674611257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-151.78424589864878</v>
      </c>
      <c r="AC55">
        <f t="shared" si="33"/>
        <v>-136.28810872684255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-57.168162401774616</v>
      </c>
      <c r="AI55">
        <f t="shared" si="38"/>
        <v>-57.168549494890719</v>
      </c>
      <c r="AJ55">
        <f t="shared" si="39"/>
        <v>-15.496137171806225</v>
      </c>
      <c r="AK55">
        <f t="shared" si="61"/>
        <v>-10.624897212905415</v>
      </c>
      <c r="AL55">
        <f t="shared" si="40"/>
        <v>-83.289583879602361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-0.25706026649789598</v>
      </c>
      <c r="AR55">
        <f t="shared" si="45"/>
        <v>-0.2570620070866329</v>
      </c>
      <c r="AS55">
        <f t="shared" si="46"/>
        <v>-6.9679363193048974E-2</v>
      </c>
      <c r="AT55">
        <f t="shared" si="47"/>
        <v>-4.7775523898550831E-2</v>
      </c>
      <c r="AU55">
        <f t="shared" si="48"/>
        <v>-0.3745168941782327</v>
      </c>
      <c r="AW55">
        <v>52</v>
      </c>
      <c r="AX55">
        <f>IF(Z55&gt;0, (R55*SUMPRODUCT(K55:$K$98, X55:$X$98)-K55*$AZ$3)/Z55, 0)</f>
        <v>-4401011.7674611257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500000</v>
      </c>
      <c r="S56">
        <f t="shared" si="32"/>
        <v>-18868136.709454566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-136.28810872684255</v>
      </c>
      <c r="AC56">
        <f t="shared" si="33"/>
        <v>-121.90893318230344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-12.098336997946133</v>
      </c>
      <c r="AI56">
        <f t="shared" si="38"/>
        <v>-12.098417761706129</v>
      </c>
      <c r="AJ56">
        <f t="shared" si="39"/>
        <v>-14.379175544539109</v>
      </c>
      <c r="AK56">
        <f t="shared" si="61"/>
        <v>-9.5401676108789797</v>
      </c>
      <c r="AL56">
        <f t="shared" si="40"/>
        <v>-36.017760917124221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-4.85722672346715E-2</v>
      </c>
      <c r="AR56">
        <f t="shared" si="45"/>
        <v>-4.8572591484106281E-2</v>
      </c>
      <c r="AS56">
        <f t="shared" si="46"/>
        <v>-5.7729352164861594E-2</v>
      </c>
      <c r="AT56">
        <f t="shared" si="47"/>
        <v>-3.8301757566997684E-2</v>
      </c>
      <c r="AU56">
        <f t="shared" si="48"/>
        <v>-0.14460370121596558</v>
      </c>
      <c r="AW56">
        <v>53</v>
      </c>
      <c r="AX56">
        <f>IF(Z56&gt;0, (R56*SUMPRODUCT(K56:$K$98, X56:$X$98)-K56*$AZ$3)/Z56, 0)</f>
        <v>-18868136.709454566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500000</v>
      </c>
      <c r="S57">
        <f t="shared" si="32"/>
        <v>-81769740.645309165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-121.90893318230344</v>
      </c>
      <c r="AC57">
        <f t="shared" si="33"/>
        <v>-108.88943776111222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-2.5324152325690283</v>
      </c>
      <c r="AI57">
        <f t="shared" si="38"/>
        <v>-2.5324318783106103</v>
      </c>
      <c r="AJ57">
        <f t="shared" si="39"/>
        <v>-13.019495421191223</v>
      </c>
      <c r="AK57">
        <f t="shared" si="61"/>
        <v>-8.5336253227612424</v>
      </c>
      <c r="AL57">
        <f t="shared" si="40"/>
        <v>-24.085552622263076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-9.077778730366701E-3</v>
      </c>
      <c r="AR57">
        <f t="shared" si="45"/>
        <v>-9.0778383992381178E-3</v>
      </c>
      <c r="AS57">
        <f t="shared" si="46"/>
        <v>-4.6670110452107616E-2</v>
      </c>
      <c r="AT57">
        <f t="shared" si="47"/>
        <v>-3.0589913317372652E-2</v>
      </c>
      <c r="AU57">
        <f t="shared" si="48"/>
        <v>-8.6337862168718388E-2</v>
      </c>
      <c r="AW57">
        <v>54</v>
      </c>
      <c r="AX57">
        <f>IF(Z57&gt;0, (R57*SUMPRODUCT(K57:$K$98, X57:$X$98)-K57*$AZ$3)/Z57, 0)</f>
        <v>-81769740.645309165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500000</v>
      </c>
      <c r="S58">
        <f t="shared" si="32"/>
        <v>-359133158.52570766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-108.88943776111222</v>
      </c>
      <c r="AC58">
        <f t="shared" si="33"/>
        <v>-97.23059796089089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-0.52380291674087098</v>
      </c>
      <c r="AI58">
        <f t="shared" si="38"/>
        <v>-0.52380630095211866</v>
      </c>
      <c r="AJ58">
        <f t="shared" si="39"/>
        <v>-11.65883980022133</v>
      </c>
      <c r="AK58">
        <f t="shared" si="61"/>
        <v>-7.6222606432778557</v>
      </c>
      <c r="AL58">
        <f t="shared" si="40"/>
        <v>-19.804906744451305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-1.6764652867396858E-3</v>
      </c>
      <c r="AR58">
        <f t="shared" si="45"/>
        <v>-1.6764761181277869E-3</v>
      </c>
      <c r="AS58">
        <f t="shared" si="46"/>
        <v>-3.7314874705822766E-2</v>
      </c>
      <c r="AT58">
        <f t="shared" si="47"/>
        <v>-2.4395540701540281E-2</v>
      </c>
      <c r="AU58">
        <f t="shared" si="48"/>
        <v>-6.3386891525490832E-2</v>
      </c>
      <c r="AW58">
        <v>55</v>
      </c>
      <c r="AX58">
        <f>IF(Z58&gt;0, (R58*SUMPRODUCT(K58:$K$98, X58:$X$98)-K58*$AZ$3)/Z58, 0)</f>
        <v>-359133158.52570766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500000</v>
      </c>
      <c r="S59">
        <f t="shared" si="32"/>
        <v>-1601572880.6878085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-97.23059796089089</v>
      </c>
      <c r="AC59">
        <f t="shared" si="33"/>
        <v>-86.814490873542184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-0.10691188051429214</v>
      </c>
      <c r="AI59">
        <f t="shared" si="38"/>
        <v>-0.10691255808641452</v>
      </c>
      <c r="AJ59">
        <f t="shared" si="39"/>
        <v>-10.416107087348706</v>
      </c>
      <c r="AK59">
        <f t="shared" si="61"/>
        <v>-6.8061418572623626</v>
      </c>
      <c r="AL59">
        <f t="shared" si="40"/>
        <v>-17.329161502697481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-3.0551644980444752E-4</v>
      </c>
      <c r="AR59">
        <f t="shared" si="45"/>
        <v>-3.0551838606661337E-4</v>
      </c>
      <c r="AS59">
        <f t="shared" si="46"/>
        <v>-2.976556059814426E-2</v>
      </c>
      <c r="AT59">
        <f t="shared" si="47"/>
        <v>-1.9449553100118467E-2</v>
      </c>
      <c r="AU59">
        <f t="shared" si="48"/>
        <v>-4.9520632084329337E-2</v>
      </c>
      <c r="AW59">
        <v>56</v>
      </c>
      <c r="AX59">
        <f>IF(Z59&gt;0, (R59*SUMPRODUCT(K59:$K$98, X59:$X$98)-K59*$AZ$3)/Z59, 0)</f>
        <v>-1601572880.6878085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500000</v>
      </c>
      <c r="S60">
        <f t="shared" si="32"/>
        <v>-7253465110.2234221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-86.814490873542184</v>
      </c>
      <c r="AC60">
        <f t="shared" si="33"/>
        <v>-77.513203932281783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-2.1488671599058908E-2</v>
      </c>
      <c r="AI60">
        <f t="shared" si="38"/>
        <v>-2.1488805178670089E-2</v>
      </c>
      <c r="AJ60">
        <f t="shared" si="39"/>
        <v>-9.3012869412604005</v>
      </c>
      <c r="AK60">
        <f t="shared" si="61"/>
        <v>-6.0770143611479535</v>
      </c>
      <c r="AL60">
        <f t="shared" si="40"/>
        <v>-15.399790107587023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-5.482771875152309E-5</v>
      </c>
      <c r="AR60">
        <f t="shared" si="45"/>
        <v>-5.4828059576004446E-5</v>
      </c>
      <c r="AS60">
        <f t="shared" si="46"/>
        <v>-2.3731962308222613E-2</v>
      </c>
      <c r="AT60">
        <f t="shared" si="47"/>
        <v>-1.5505324873436045E-2</v>
      </c>
      <c r="AU60">
        <f t="shared" si="48"/>
        <v>-3.929211524123466E-2</v>
      </c>
      <c r="AW60">
        <v>57</v>
      </c>
      <c r="AX60">
        <f>IF(Z60&gt;0, (R60*SUMPRODUCT(K60:$K$98, X60:$X$98)-K60*$AZ$3)/Z60, 0)</f>
        <v>-7253465110.2234221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500000</v>
      </c>
      <c r="S61">
        <f t="shared" si="32"/>
        <v>-33412730814.990788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-77.513203932281783</v>
      </c>
      <c r="AC61">
        <f t="shared" si="33"/>
        <v>-69.208265494187856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-4.2540954774647659E-3</v>
      </c>
      <c r="AI61">
        <f t="shared" si="38"/>
        <v>-4.2541213688929002E-3</v>
      </c>
      <c r="AJ61">
        <f t="shared" si="39"/>
        <v>-8.3049384380939273</v>
      </c>
      <c r="AK61">
        <f t="shared" si="61"/>
        <v>-5.4259242752597254</v>
      </c>
      <c r="AL61">
        <f t="shared" si="40"/>
        <v>-13.735116834722547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-9.6912504616244332E-6</v>
      </c>
      <c r="AR61">
        <f t="shared" si="45"/>
        <v>-9.6913094448598094E-6</v>
      </c>
      <c r="AS61">
        <f t="shared" si="46"/>
        <v>-1.8919471577047341E-2</v>
      </c>
      <c r="AT61">
        <f t="shared" si="47"/>
        <v>-1.2360792421303984E-2</v>
      </c>
      <c r="AU61">
        <f t="shared" si="48"/>
        <v>-3.1289955307796186E-2</v>
      </c>
      <c r="AW61">
        <v>58</v>
      </c>
      <c r="AX61">
        <f>IF(Z61&gt;0, (R61*SUMPRODUCT(K61:$K$98, X61:$X$98)-K61*$AZ$3)/Z61, 0)</f>
        <v>-33412730814.990788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500000</v>
      </c>
      <c r="S62">
        <f t="shared" si="32"/>
        <v>-156724124490.97318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-69.208265494187856</v>
      </c>
      <c r="AC62">
        <f t="shared" si="33"/>
        <v>-61.79310262667699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-8.2816082587430903E-4</v>
      </c>
      <c r="AI62">
        <f t="shared" si="38"/>
        <v>-8.2816575436751546E-4</v>
      </c>
      <c r="AJ62">
        <f t="shared" si="39"/>
        <v>-7.4151628675108654</v>
      </c>
      <c r="AK62">
        <f t="shared" si="61"/>
        <v>-4.8445785845931502</v>
      </c>
      <c r="AL62">
        <f t="shared" si="40"/>
        <v>-12.260569617858383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-1.6844931357007638E-6</v>
      </c>
      <c r="AR62">
        <f t="shared" si="45"/>
        <v>-1.6845031603393561E-6</v>
      </c>
      <c r="AS62">
        <f t="shared" si="46"/>
        <v>-1.5082566767437256E-2</v>
      </c>
      <c r="AT62">
        <f t="shared" si="47"/>
        <v>-9.8539548311702401E-3</v>
      </c>
      <c r="AU62">
        <f t="shared" si="48"/>
        <v>-2.4938206101767838E-2</v>
      </c>
      <c r="AW62">
        <v>59</v>
      </c>
      <c r="AX62">
        <f>IF(Z62&gt;0, (R62*SUMPRODUCT(K62:$K$98, X62:$X$98)-K62*$AZ$3)/Z62, 0)</f>
        <v>-156724124490.97318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500000</v>
      </c>
      <c r="S63">
        <f t="shared" si="32"/>
        <v>-749256570318.48291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-61.79310262667699</v>
      </c>
      <c r="AC63">
        <f t="shared" si="33"/>
        <v>-55.172414526561788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-1.5835022572623485E-4</v>
      </c>
      <c r="AI63">
        <f t="shared" si="38"/>
        <v>-1.5835114617886604E-4</v>
      </c>
      <c r="AJ63">
        <f t="shared" si="39"/>
        <v>-6.6206881001152027</v>
      </c>
      <c r="AK63">
        <f t="shared" si="61"/>
        <v>-4.3255171838673894</v>
      </c>
      <c r="AL63">
        <f t="shared" si="40"/>
        <v>-10.946363635128771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-2.8757771344768852E-7</v>
      </c>
      <c r="AR63">
        <f t="shared" si="45"/>
        <v>-2.8757938506932216E-7</v>
      </c>
      <c r="AS63">
        <f t="shared" si="46"/>
        <v>-1.2023742539989382E-2</v>
      </c>
      <c r="AT63">
        <f t="shared" si="47"/>
        <v>-7.8555135334371709E-3</v>
      </c>
      <c r="AU63">
        <f t="shared" si="48"/>
        <v>-1.987954365281162E-2</v>
      </c>
      <c r="AW63">
        <v>60</v>
      </c>
      <c r="AX63">
        <f>IF(Z63&gt;0, (R63*SUMPRODUCT(K63:$K$98, X63:$X$98)-K63*$AZ$3)/Z63, 0)</f>
        <v>-749256570318.48291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500000</v>
      </c>
      <c r="S64">
        <f t="shared" si="32"/>
        <v>-3657450716427.3257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-55.172414526561788</v>
      </c>
      <c r="AC64">
        <f t="shared" si="33"/>
        <v>-49.261084649310632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-2.9715577177184647E-5</v>
      </c>
      <c r="AI64">
        <f t="shared" si="38"/>
        <v>-2.971574553586009E-5</v>
      </c>
      <c r="AJ64">
        <f t="shared" si="39"/>
        <v>-5.9113298772511556</v>
      </c>
      <c r="AK64">
        <f t="shared" si="61"/>
        <v>-3.8620690168593255</v>
      </c>
      <c r="AL64">
        <f t="shared" si="40"/>
        <v>-9.7734286098560172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-4.8183981893847307E-8</v>
      </c>
      <c r="AR64">
        <f t="shared" si="45"/>
        <v>-4.8184254888422542E-8</v>
      </c>
      <c r="AS64">
        <f t="shared" si="46"/>
        <v>-9.5852559105841402E-3</v>
      </c>
      <c r="AT64">
        <f t="shared" si="47"/>
        <v>-6.262367460390994E-3</v>
      </c>
      <c r="AU64">
        <f t="shared" si="48"/>
        <v>-1.5847671555230022E-2</v>
      </c>
      <c r="AW64">
        <v>61</v>
      </c>
      <c r="AX64">
        <f>IF(Z64&gt;0, (R64*SUMPRODUCT(K64:$K$98, X64:$X$98)-K64*$AZ$3)/Z64, 0)</f>
        <v>-3657450716427.3257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500000</v>
      </c>
      <c r="S65">
        <f t="shared" si="32"/>
        <v>-18248953236720.496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-49.261084649310632</v>
      </c>
      <c r="AC65">
        <f t="shared" si="33"/>
        <v>-43.983111336040267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-5.4619176786369113E-6</v>
      </c>
      <c r="AI65">
        <f t="shared" si="38"/>
        <v>-5.4619478057836341E-6</v>
      </c>
      <c r="AJ65">
        <f t="shared" si="39"/>
        <v>-5.2779733132703655</v>
      </c>
      <c r="AK65">
        <f t="shared" si="61"/>
        <v>-3.4482759254517448</v>
      </c>
      <c r="AL65">
        <f t="shared" si="40"/>
        <v>-8.7262547006699158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-7.907617327265644E-9</v>
      </c>
      <c r="AR65">
        <f t="shared" si="45"/>
        <v>-7.9076609445373545E-9</v>
      </c>
      <c r="AS65">
        <f t="shared" si="46"/>
        <v>-7.6413076286565677E-3</v>
      </c>
      <c r="AT65">
        <f t="shared" si="47"/>
        <v>-4.9923210237947354E-3</v>
      </c>
      <c r="AU65">
        <f t="shared" si="48"/>
        <v>-1.2633636560112248E-2</v>
      </c>
      <c r="AW65">
        <v>62</v>
      </c>
      <c r="AX65">
        <f>IF(Z65&gt;0, (R65*SUMPRODUCT(K65:$K$98, X65:$X$98)-K65*$AZ$3)/Z65, 0)</f>
        <v>-18248953236720.496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500000</v>
      </c>
      <c r="S66">
        <f t="shared" si="32"/>
        <v>-93240400029276.047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-43.983111336040267</v>
      </c>
      <c r="AC66">
        <f t="shared" si="33"/>
        <v>-39.270635128363651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-9.8244692224863135E-7</v>
      </c>
      <c r="AI66">
        <f t="shared" si="38"/>
        <v>-9.824521869508308E-7</v>
      </c>
      <c r="AJ66">
        <f t="shared" si="39"/>
        <v>-4.712476207676616</v>
      </c>
      <c r="AK66">
        <f t="shared" si="61"/>
        <v>-3.0788177935228189</v>
      </c>
      <c r="AL66">
        <f t="shared" si="40"/>
        <v>-7.7912949836516221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-1.2699644616248466E-9</v>
      </c>
      <c r="AR66">
        <f t="shared" si="45"/>
        <v>-1.2699712670659784E-9</v>
      </c>
      <c r="AS66">
        <f t="shared" si="46"/>
        <v>-6.0916037034389209E-3</v>
      </c>
      <c r="AT66">
        <f t="shared" si="47"/>
        <v>-3.9798477587399779E-3</v>
      </c>
      <c r="AU66">
        <f t="shared" si="48"/>
        <v>-1.0071452732150167E-2</v>
      </c>
      <c r="AW66">
        <v>63</v>
      </c>
      <c r="AX66">
        <f>IF(Z66&gt;0, (R66*SUMPRODUCT(K66:$K$98, X66:$X$98)-K66*$AZ$3)/Z66, 0)</f>
        <v>-93240400029276.047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-488826138133881.63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-39.270635128363651</v>
      </c>
      <c r="AC67">
        <f t="shared" ref="AC67:AC89" si="64">S67*Z67</f>
        <v>-35.063067080004835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-1.7261764877402534E-7</v>
      </c>
      <c r="AI67">
        <f t="shared" ref="AI67:AI89" si="69">SUM(AE67:AH67)</f>
        <v>-1.7261854538798337E-7</v>
      </c>
      <c r="AJ67">
        <f t="shared" ref="AJ67:AJ89" si="70">AB67-AC67</f>
        <v>-4.2075680483588158</v>
      </c>
      <c r="AK67">
        <f t="shared" si="61"/>
        <v>-2.7489444589854557</v>
      </c>
      <c r="AL67">
        <f t="shared" ref="AL67:AL89" si="71">SUM(AI67:AK67)</f>
        <v>-6.9565126799628167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-1.9922766529944983E-10</v>
      </c>
      <c r="AR67">
        <f t="shared" ref="AR67:AR89" si="76">AI67*$K67</f>
        <v>-1.9922870013167471E-10</v>
      </c>
      <c r="AS67">
        <f t="shared" ref="AS67:AS89" si="77">AJ67*$K67</f>
        <v>-4.8561891835316633E-3</v>
      </c>
      <c r="AT67">
        <f t="shared" ref="AT67:AT89" si="78">AK67*$K67</f>
        <v>-3.1727102674100473E-3</v>
      </c>
      <c r="AU67">
        <f t="shared" ref="AU67:AU89" si="79">AL67*$K67</f>
        <v>-8.0288996501704096E-3</v>
      </c>
      <c r="AW67">
        <v>64</v>
      </c>
      <c r="AX67">
        <f>IF(Z67&gt;0, (R67*SUMPRODUCT(K67:$K$98, X67:$X$98)-K67*$AZ$3)/Z67, 0)</f>
        <v>-488826138133881.63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500000</v>
      </c>
      <c r="S68">
        <f t="shared" si="63"/>
        <v>-2632687131861815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-35.063067080004835</v>
      </c>
      <c r="AC68">
        <f t="shared" si="64"/>
        <v>-31.306309893035504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-2.9560217650553621E-8</v>
      </c>
      <c r="AI68">
        <f t="shared" si="69"/>
        <v>-2.9560366292930806E-8</v>
      </c>
      <c r="AJ68">
        <f t="shared" si="70"/>
        <v>-3.756757186969331</v>
      </c>
      <c r="AK68">
        <f t="shared" si="61"/>
        <v>-2.4544146956003385</v>
      </c>
      <c r="AL68">
        <f t="shared" si="71"/>
        <v>-6.2111719121300357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-3.0461694169631149E-11</v>
      </c>
      <c r="AR68">
        <f t="shared" si="76"/>
        <v>-3.0461847345047107E-11</v>
      </c>
      <c r="AS68">
        <f t="shared" si="77"/>
        <v>-3.8713242863041078E-3</v>
      </c>
      <c r="AT68">
        <f t="shared" si="78"/>
        <v>-2.5292652005025271E-3</v>
      </c>
      <c r="AU68">
        <f t="shared" si="79"/>
        <v>-6.4005895172684823E-3</v>
      </c>
      <c r="AW68">
        <v>65</v>
      </c>
      <c r="AX68">
        <f>IF(Z68&gt;0, (R68*SUMPRODUCT(K68:$K$98, X68:$X$98)-K68*$AZ$3)/Z68, 0)</f>
        <v>-2632687131861815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500000</v>
      </c>
      <c r="S69">
        <f t="shared" si="63"/>
        <v>-1.4595251709913052E+16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-31.306309893035504</v>
      </c>
      <c r="AC69">
        <f t="shared" si="64"/>
        <v>-27.952062404522614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-4.9286642981065839E-9</v>
      </c>
      <c r="AI69">
        <f t="shared" si="69"/>
        <v>-4.9286882374525442E-9</v>
      </c>
      <c r="AJ69">
        <f t="shared" si="70"/>
        <v>-3.3542474885128897</v>
      </c>
      <c r="AK69">
        <f t="shared" si="61"/>
        <v>-2.1914416925124853</v>
      </c>
      <c r="AL69">
        <f t="shared" si="71"/>
        <v>-5.5456891859540631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-4.5347948202513943E-12</v>
      </c>
      <c r="AR69">
        <f t="shared" si="76"/>
        <v>-4.5348168465074945E-12</v>
      </c>
      <c r="AS69">
        <f t="shared" si="77"/>
        <v>-3.0861960191918432E-3</v>
      </c>
      <c r="AT69">
        <f t="shared" si="78"/>
        <v>-2.0163147325546779E-3</v>
      </c>
      <c r="AU69">
        <f t="shared" si="79"/>
        <v>-5.1025107562813381E-3</v>
      </c>
      <c r="AW69">
        <v>66</v>
      </c>
      <c r="AX69">
        <f>IF(Z69&gt;0, (R69*SUMPRODUCT(K69:$K$98, X69:$X$98)-K69*$AZ$3)/Z69, 0)</f>
        <v>-1.4595251709913052E+16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500000</v>
      </c>
      <c r="S70">
        <f t="shared" si="63"/>
        <v>-8.3378608345568096E+16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-27.952062404522614</v>
      </c>
      <c r="AC70">
        <f t="shared" si="64"/>
        <v>-24.957198575470581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-7.9833621988365505E-10</v>
      </c>
      <c r="AI70">
        <f t="shared" si="69"/>
        <v>-7.9833996143065838E-10</v>
      </c>
      <c r="AJ70">
        <f t="shared" si="70"/>
        <v>-2.9948638290520329</v>
      </c>
      <c r="AK70">
        <f t="shared" si="61"/>
        <v>-1.9566443683165833</v>
      </c>
      <c r="AL70">
        <f t="shared" si="71"/>
        <v>-4.9515081981669562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-6.5583745263583142E-13</v>
      </c>
      <c r="AR70">
        <f t="shared" si="76"/>
        <v>-6.5584052633660367E-13</v>
      </c>
      <c r="AS70">
        <f t="shared" si="77"/>
        <v>-2.4602965714406902E-3</v>
      </c>
      <c r="AT70">
        <f t="shared" si="78"/>
        <v>-1.607393760010044E-3</v>
      </c>
      <c r="AU70">
        <f t="shared" si="79"/>
        <v>-4.0676903321065746E-3</v>
      </c>
      <c r="AW70">
        <v>67</v>
      </c>
      <c r="AX70">
        <f>IF(Z70&gt;0, (R70*SUMPRODUCT(K70:$K$98, X70:$X$98)-K70*$AZ$3)/Z70, 0)</f>
        <v>-8.3378608345568096E+16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500000</v>
      </c>
      <c r="S71">
        <f t="shared" si="63"/>
        <v>-4.9103018821141446E+17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-24.957198575470581</v>
      </c>
      <c r="AC71">
        <f t="shared" si="64"/>
        <v>-22.283213013813597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-1.2547499345164383E-10</v>
      </c>
      <c r="AI71">
        <f t="shared" si="69"/>
        <v>-1.254755607083408E-10</v>
      </c>
      <c r="AJ71">
        <f t="shared" si="70"/>
        <v>-2.6739855616569841</v>
      </c>
      <c r="AK71">
        <f t="shared" si="61"/>
        <v>-1.7470039002829409</v>
      </c>
      <c r="AL71">
        <f t="shared" si="71"/>
        <v>-4.4209894620654007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-9.2034263197779416E-14</v>
      </c>
      <c r="AR71">
        <f t="shared" si="76"/>
        <v>-9.2034679273132067E-14</v>
      </c>
      <c r="AS71">
        <f t="shared" si="77"/>
        <v>-1.9613333637147662E-3</v>
      </c>
      <c r="AT71">
        <f t="shared" si="78"/>
        <v>-1.2814044642939246E-3</v>
      </c>
      <c r="AU71">
        <f t="shared" si="79"/>
        <v>-3.2427378281007259E-3</v>
      </c>
      <c r="AW71">
        <v>68</v>
      </c>
      <c r="AX71">
        <f>IF(Z71&gt;0, (R71*SUMPRODUCT(K71:$K$98, X71:$X$98)-K71*$AZ$3)/Z71, 0)</f>
        <v>-4.9103018821141446E+17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500000</v>
      </c>
      <c r="S72">
        <f t="shared" si="63"/>
        <v>-2.9861927649157274E+18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-22.283213013813597</v>
      </c>
      <c r="AC72">
        <f t="shared" si="64"/>
        <v>-19.895725905190787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-1.9132078931221284E-11</v>
      </c>
      <c r="AI72">
        <f t="shared" si="69"/>
        <v>-1.9132162213377992E-11</v>
      </c>
      <c r="AJ72">
        <f t="shared" si="70"/>
        <v>-2.3874871086228104</v>
      </c>
      <c r="AK72">
        <f t="shared" ref="AK72:AK89" si="92">G72*SUM(AB72:AB72, AE72:AF72)</f>
        <v>-1.559824910966952</v>
      </c>
      <c r="AL72">
        <f t="shared" si="71"/>
        <v>-3.9473120196088947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-1.2529579595897286E-14</v>
      </c>
      <c r="AR72">
        <f t="shared" si="76"/>
        <v>-1.2529634137299459E-14</v>
      </c>
      <c r="AS72">
        <f t="shared" si="77"/>
        <v>-1.5635629493902898E-3</v>
      </c>
      <c r="AT72">
        <f t="shared" si="78"/>
        <v>-1.0215277936016882E-3</v>
      </c>
      <c r="AU72">
        <f t="shared" si="79"/>
        <v>-2.5850907430045077E-3</v>
      </c>
      <c r="AW72">
        <v>69</v>
      </c>
      <c r="AX72">
        <f>IF(Z72&gt;0, (R72*SUMPRODUCT(K72:$K$98, X72:$X$98)-K72*$AZ$3)/Z72, 0)</f>
        <v>-2.9861927649157274E+18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500000</v>
      </c>
      <c r="S73">
        <f t="shared" si="63"/>
        <v>-1.8784677294760444E+19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-19.895725905190787</v>
      </c>
      <c r="AC73">
        <f t="shared" si="64"/>
        <v>-17.764040986777498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-2.8251401302867362E-12</v>
      </c>
      <c r="AI73">
        <f t="shared" si="69"/>
        <v>-2.8251519511186223E-12</v>
      </c>
      <c r="AJ73">
        <f t="shared" si="70"/>
        <v>-2.1316849184132884</v>
      </c>
      <c r="AK73">
        <f t="shared" si="92"/>
        <v>-1.3927008133633552</v>
      </c>
      <c r="AL73">
        <f t="shared" si="71"/>
        <v>-3.5243857317794687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-1.6519477509122429E-15</v>
      </c>
      <c r="AR73">
        <f t="shared" si="76"/>
        <v>-1.6519546629221777E-15</v>
      </c>
      <c r="AS73">
        <f t="shared" si="77"/>
        <v>-1.2464628104195928E-3</v>
      </c>
      <c r="AT73">
        <f t="shared" si="78"/>
        <v>-8.1435570280747119E-4</v>
      </c>
      <c r="AU73">
        <f t="shared" si="79"/>
        <v>-2.0608185132287159E-3</v>
      </c>
      <c r="AW73">
        <v>70</v>
      </c>
      <c r="AX73">
        <f>IF(Z73&gt;0, (R73*SUMPRODUCT(K73:$K$98, X73:$X$98)-K73*$AZ$3)/Z73, 0)</f>
        <v>-1.8784677294760444E+19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500000</v>
      </c>
      <c r="S74">
        <f t="shared" si="63"/>
        <v>-1.2241802221299699E+20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-17.764040986777498</v>
      </c>
      <c r="AC74">
        <f t="shared" si="64"/>
        <v>-15.86075088105134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-4.0332383205326082E-13</v>
      </c>
      <c r="AI74">
        <f t="shared" si="69"/>
        <v>-4.0332545158102665E-13</v>
      </c>
      <c r="AJ74">
        <f t="shared" si="70"/>
        <v>-1.9032901057261586</v>
      </c>
      <c r="AK74">
        <f t="shared" si="92"/>
        <v>-1.2434828690744251</v>
      </c>
      <c r="AL74">
        <f t="shared" si="71"/>
        <v>-3.1467729748009869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-2.1056790438557968E-16</v>
      </c>
      <c r="AR74">
        <f t="shared" si="76"/>
        <v>-2.1056874991103751E-16</v>
      </c>
      <c r="AS74">
        <f t="shared" si="77"/>
        <v>-9.9367252106154192E-4</v>
      </c>
      <c r="AT74">
        <f t="shared" si="78"/>
        <v>-6.4919938042687483E-4</v>
      </c>
      <c r="AU74">
        <f t="shared" si="79"/>
        <v>-1.6428719014886272E-3</v>
      </c>
      <c r="AW74">
        <v>71</v>
      </c>
      <c r="AX74">
        <f>IF(Z74&gt;0, (R74*SUMPRODUCT(K74:$K$98, X74:$X$98)-K74*$AZ$3)/Z74, 0)</f>
        <v>-1.2241802221299699E+20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500000</v>
      </c>
      <c r="S75">
        <f t="shared" si="63"/>
        <v>-8.2770497352749941E+20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-15.86075088105134</v>
      </c>
      <c r="AC75">
        <f t="shared" si="64"/>
        <v>-14.161384715224411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-5.5578690597656557E-14</v>
      </c>
      <c r="AI75">
        <f t="shared" si="69"/>
        <v>-5.5578904462879797E-14</v>
      </c>
      <c r="AJ75">
        <f t="shared" si="70"/>
        <v>-1.6993661658269286</v>
      </c>
      <c r="AK75">
        <f t="shared" si="92"/>
        <v>-1.1102525616735939</v>
      </c>
      <c r="AL75">
        <f t="shared" si="71"/>
        <v>-2.809618727500578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-2.5907683225802708E-17</v>
      </c>
      <c r="AR75">
        <f t="shared" si="76"/>
        <v>-2.5907782917832101E-17</v>
      </c>
      <c r="AS75">
        <f t="shared" si="77"/>
        <v>-7.9214965008094916E-4</v>
      </c>
      <c r="AT75">
        <f t="shared" si="78"/>
        <v>-5.175377713862204E-4</v>
      </c>
      <c r="AU75">
        <f t="shared" si="79"/>
        <v>-1.3096874214671955E-3</v>
      </c>
      <c r="AW75">
        <v>72</v>
      </c>
      <c r="AX75">
        <f>IF(Z75&gt;0, (R75*SUMPRODUCT(K75:$K$98, X75:$X$98)-K75*$AZ$3)/Z75, 0)</f>
        <v>-8.2770497352749941E+20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500000</v>
      </c>
      <c r="S76">
        <f t="shared" si="63"/>
        <v>-5.8156121432708413E+21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-14.161384715224411</v>
      </c>
      <c r="AC76">
        <f t="shared" si="64"/>
        <v>-12.644093495736081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-7.3819809317921901E-15</v>
      </c>
      <c r="AI76">
        <f t="shared" si="69"/>
        <v>-7.3820081088399033E-15</v>
      </c>
      <c r="AJ76">
        <f t="shared" si="70"/>
        <v>-1.5172912194883299</v>
      </c>
      <c r="AK76">
        <f t="shared" si="92"/>
        <v>-0.99129693006570885</v>
      </c>
      <c r="AL76">
        <f t="shared" si="71"/>
        <v>-2.5085881495540461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-3.0723816587027239E-18</v>
      </c>
      <c r="AR76">
        <f t="shared" si="76"/>
        <v>-3.0723929697943814E-18</v>
      </c>
      <c r="AS76">
        <f t="shared" si="77"/>
        <v>-6.3149685114871623E-4</v>
      </c>
      <c r="AT76">
        <f t="shared" si="78"/>
        <v>-4.1257794275049455E-4</v>
      </c>
      <c r="AU76">
        <f t="shared" si="79"/>
        <v>-1.0440747938992138E-3</v>
      </c>
      <c r="AW76">
        <v>73</v>
      </c>
      <c r="AX76">
        <f>IF(Z76&gt;0, (R76*SUMPRODUCT(K76:$K$98, X76:$X$98)-K76*$AZ$3)/Z76, 0)</f>
        <v>-5.8156121432708413E+21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500000</v>
      </c>
      <c r="S77">
        <f t="shared" si="63"/>
        <v>-4.2540047036422445E+22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-12.644093495736081</v>
      </c>
      <c r="AC77">
        <f t="shared" si="64"/>
        <v>-11.2893691926215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-9.4352001385026875E-16</v>
      </c>
      <c r="AI77">
        <f t="shared" si="69"/>
        <v>-9.4352333112715817E-16</v>
      </c>
      <c r="AJ77">
        <f t="shared" si="70"/>
        <v>-1.3547243031145815</v>
      </c>
      <c r="AK77">
        <f t="shared" si="92"/>
        <v>-0.88508654470152581</v>
      </c>
      <c r="AL77">
        <f t="shared" si="71"/>
        <v>-2.2398108478161083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-3.5061891293587139E-19</v>
      </c>
      <c r="AR77">
        <f t="shared" si="76"/>
        <v>-3.5062014566013772E-19</v>
      </c>
      <c r="AS77">
        <f t="shared" si="77"/>
        <v>-5.0342542342850499E-4</v>
      </c>
      <c r="AT77">
        <f t="shared" si="78"/>
        <v>-3.2890460997328963E-4</v>
      </c>
      <c r="AU77">
        <f t="shared" si="79"/>
        <v>-8.3233003340179505E-4</v>
      </c>
      <c r="AW77">
        <v>74</v>
      </c>
      <c r="AX77">
        <f>IF(Z77&gt;0, (R77*SUMPRODUCT(K77:$K$98, X77:$X$98)-K77*$AZ$3)/Z77, 0)</f>
        <v>-4.2540047036422445E+22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500000</v>
      </c>
      <c r="S78">
        <f t="shared" si="63"/>
        <v>-3.2452068991273317E+23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-11.2893691926215</v>
      </c>
      <c r="AC78">
        <f t="shared" si="64"/>
        <v>-10.07979392198348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-1.1583388549539744E-16</v>
      </c>
      <c r="AI78">
        <f t="shared" si="69"/>
        <v>-1.1583427375238056E-16</v>
      </c>
      <c r="AJ78">
        <f t="shared" si="70"/>
        <v>-1.2095752706380196</v>
      </c>
      <c r="AK78">
        <f t="shared" si="92"/>
        <v>-0.79025584348350508</v>
      </c>
      <c r="AL78">
        <f t="shared" si="71"/>
        <v>-1.999831114121525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-3.8432782121123902E-20</v>
      </c>
      <c r="AR78">
        <f t="shared" si="76"/>
        <v>-3.8432910941770598E-20</v>
      </c>
      <c r="AS78">
        <f t="shared" si="77"/>
        <v>-4.0132766536073432E-4</v>
      </c>
      <c r="AT78">
        <f t="shared" si="78"/>
        <v>-2.6220074136901276E-4</v>
      </c>
      <c r="AU78">
        <f t="shared" si="79"/>
        <v>-6.6352840672974714E-4</v>
      </c>
      <c r="AW78">
        <v>75</v>
      </c>
      <c r="AX78">
        <f>IF(Z78&gt;0, (R78*SUMPRODUCT(K78:$K$98, X78:$X$98)-K78*$AZ$3)/Z78, 0)</f>
        <v>-3.2452068991273317E+23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500000</v>
      </c>
      <c r="S79">
        <f t="shared" si="63"/>
        <v>-2.5860828712667879E+24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-10.07979392198348</v>
      </c>
      <c r="AC79">
        <f t="shared" si="64"/>
        <v>-8.9998160017709647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-1.3634928657944452E-17</v>
      </c>
      <c r="AI79">
        <f t="shared" si="69"/>
        <v>-1.3634972159141291E-17</v>
      </c>
      <c r="AJ79">
        <f t="shared" si="70"/>
        <v>-1.0799779202125155</v>
      </c>
      <c r="AK79">
        <f t="shared" si="92"/>
        <v>-0.70558557453884363</v>
      </c>
      <c r="AL79">
        <f t="shared" si="71"/>
        <v>-1.7855634947513592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-4.0392529115130165E-21</v>
      </c>
      <c r="AR79">
        <f t="shared" si="76"/>
        <v>-4.0392657984404355E-21</v>
      </c>
      <c r="AS79">
        <f t="shared" si="77"/>
        <v>-3.1993595771742151E-4</v>
      </c>
      <c r="AT79">
        <f t="shared" si="78"/>
        <v>-2.0902482570871544E-4</v>
      </c>
      <c r="AU79">
        <f t="shared" si="79"/>
        <v>-5.2896078342613698E-4</v>
      </c>
      <c r="AW79">
        <v>76</v>
      </c>
      <c r="AX79">
        <f>IF(Z79&gt;0, (R79*SUMPRODUCT(K79:$K$98, X79:$X$98)-K79*$AZ$3)/Z79, 0)</f>
        <v>-2.5860828712667879E+24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500000</v>
      </c>
      <c r="S80">
        <f t="shared" si="63"/>
        <v>-2.1734049379865958E+25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-8.9998160017709647</v>
      </c>
      <c r="AC80">
        <f t="shared" si="64"/>
        <v>-8.0355500015812176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-1.5377865374893471E-18</v>
      </c>
      <c r="AI80">
        <f t="shared" si="69"/>
        <v>-1.5377911590107795E-18</v>
      </c>
      <c r="AJ80">
        <f t="shared" si="70"/>
        <v>-0.96426600018974717</v>
      </c>
      <c r="AK80">
        <f t="shared" si="92"/>
        <v>-0.62998712012396763</v>
      </c>
      <c r="AL80">
        <f t="shared" si="71"/>
        <v>-1.5942531203137147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-4.0674873286480057E-22</v>
      </c>
      <c r="AR80">
        <f t="shared" si="76"/>
        <v>-4.0674995526982281E-22</v>
      </c>
      <c r="AS80">
        <f t="shared" si="77"/>
        <v>-2.5505098670075088E-4</v>
      </c>
      <c r="AT80">
        <f t="shared" si="78"/>
        <v>-1.666333113111571E-4</v>
      </c>
      <c r="AU80">
        <f t="shared" si="79"/>
        <v>-4.2168429801190793E-4</v>
      </c>
      <c r="AW80">
        <v>77</v>
      </c>
      <c r="AX80">
        <f>IF(Z80&gt;0, (R80*SUMPRODUCT(K80:$K$98, X80:$X$98)-K80*$AZ$3)/Z80, 0)</f>
        <v>-2.1734049379865958E+25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500000</v>
      </c>
      <c r="S81">
        <f t="shared" si="63"/>
        <v>-1.9315171566958412E+26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-8.0355500015812176</v>
      </c>
      <c r="AC81">
        <f t="shared" si="64"/>
        <v>-7.1745982156975154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-1.6443980634964001E-19</v>
      </c>
      <c r="AI81">
        <f t="shared" si="69"/>
        <v>-1.6444027066069925E-19</v>
      </c>
      <c r="AJ81">
        <f t="shared" si="70"/>
        <v>-0.86095178588370214</v>
      </c>
      <c r="AK81">
        <f t="shared" si="92"/>
        <v>-0.5624885001106853</v>
      </c>
      <c r="AL81">
        <f t="shared" si="71"/>
        <v>-1.4234402859943875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-3.8834622520896603E-23</v>
      </c>
      <c r="AR81">
        <f t="shared" si="76"/>
        <v>-3.8834732174058556E-23</v>
      </c>
      <c r="AS81">
        <f t="shared" si="77"/>
        <v>-2.0332508506118514E-4</v>
      </c>
      <c r="AT81">
        <f t="shared" si="78"/>
        <v>-1.3283905557330761E-4</v>
      </c>
      <c r="AU81">
        <f t="shared" si="79"/>
        <v>-3.3616414063449278E-4</v>
      </c>
      <c r="AW81">
        <v>78</v>
      </c>
      <c r="AX81">
        <f>IF(Z81&gt;0, (R81*SUMPRODUCT(K81:$K$98, X81:$X$98)-K81*$AZ$3)/Z81, 0)</f>
        <v>-1.9315171566958412E+26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500000</v>
      </c>
      <c r="S82">
        <f t="shared" si="63"/>
        <v>-1.8204325397736226E+27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-7.1745982156975154</v>
      </c>
      <c r="AC82">
        <f t="shared" si="64"/>
        <v>-6.4058912640156382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-1.662727585609365E-20</v>
      </c>
      <c r="AI82">
        <f t="shared" si="69"/>
        <v>-1.6627319842145895E-20</v>
      </c>
      <c r="AJ82">
        <f t="shared" si="70"/>
        <v>-0.76870695168187719</v>
      </c>
      <c r="AK82">
        <f t="shared" si="92"/>
        <v>-0.5022218750988261</v>
      </c>
      <c r="AL82">
        <f t="shared" si="71"/>
        <v>-1.2709288267807033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-3.5060266328075195E-24</v>
      </c>
      <c r="AR82">
        <f t="shared" si="76"/>
        <v>-3.5060359077045001E-24</v>
      </c>
      <c r="AS82">
        <f t="shared" si="77"/>
        <v>-1.6208951296331728E-4</v>
      </c>
      <c r="AT82">
        <f t="shared" si="78"/>
        <v>-1.0589848180270055E-4</v>
      </c>
      <c r="AU82">
        <f t="shared" si="79"/>
        <v>-2.6798799476601784E-4</v>
      </c>
      <c r="AW82">
        <v>79</v>
      </c>
      <c r="AX82">
        <f>IF(Z82&gt;0, (R82*SUMPRODUCT(K82:$K$98, X82:$X$98)-K82*$AZ$3)/Z82, 0)</f>
        <v>-1.8204325397736226E+27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500000</v>
      </c>
      <c r="S83">
        <f t="shared" si="63"/>
        <v>-1.8253182508550644E+28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-6.4058912640156382</v>
      </c>
      <c r="AC83">
        <f t="shared" si="64"/>
        <v>-5.719545771442534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-1.5851751058852501E-21</v>
      </c>
      <c r="AI83">
        <f t="shared" si="69"/>
        <v>-1.5851790226993239E-21</v>
      </c>
      <c r="AJ83">
        <f t="shared" si="70"/>
        <v>-0.68634549257310429</v>
      </c>
      <c r="AK83">
        <f t="shared" si="92"/>
        <v>-0.44841238848109471</v>
      </c>
      <c r="AL83">
        <f t="shared" si="71"/>
        <v>-1.1347578810541989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-2.9843745618203832E-25</v>
      </c>
      <c r="AR83">
        <f t="shared" si="76"/>
        <v>-2.984381935920722E-25</v>
      </c>
      <c r="AS83">
        <f t="shared" si="77"/>
        <v>-1.2921676734958321E-4</v>
      </c>
      <c r="AT83">
        <f t="shared" si="78"/>
        <v>-8.4421621335061022E-5</v>
      </c>
      <c r="AU83">
        <f t="shared" si="79"/>
        <v>-2.1363838868464425E-4</v>
      </c>
      <c r="AW83">
        <v>80</v>
      </c>
      <c r="AX83">
        <f>IF(Z83&gt;0, (R83*SUMPRODUCT(K83:$K$98, X83:$X$98)-K83*$AZ$3)/Z83, 0)</f>
        <v>-1.8253182508550644E+28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500000</v>
      </c>
      <c r="S84">
        <f t="shared" si="63"/>
        <v>-1.9538481365311541E+29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-5.719545771442534</v>
      </c>
      <c r="AC84">
        <f t="shared" si="64"/>
        <v>-5.1067372959308335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-1.420374283739061E-22</v>
      </c>
      <c r="AI84">
        <f t="shared" si="69"/>
        <v>-1.4203775508412991E-22</v>
      </c>
      <c r="AJ84">
        <f t="shared" si="70"/>
        <v>-0.61280847551170048</v>
      </c>
      <c r="AK84">
        <f t="shared" si="92"/>
        <v>-0.40036820400097739</v>
      </c>
      <c r="AL84">
        <f t="shared" si="71"/>
        <v>-1.0131766795126778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-2.387596117996291E-26</v>
      </c>
      <c r="AR84">
        <f t="shared" si="76"/>
        <v>-2.3876016098731225E-26</v>
      </c>
      <c r="AS84">
        <f t="shared" si="77"/>
        <v>-1.0301081580802238E-4</v>
      </c>
      <c r="AT84">
        <f t="shared" si="78"/>
        <v>-6.7300399661241245E-5</v>
      </c>
      <c r="AU84">
        <f t="shared" si="79"/>
        <v>-1.7031121546926361E-4</v>
      </c>
      <c r="AW84">
        <v>81</v>
      </c>
      <c r="AX84">
        <f>IF(Z84&gt;0, (R84*SUMPRODUCT(K84:$K$98, X84:$X$98)-K84*$AZ$3)/Z84, 0)</f>
        <v>-1.9538481365311541E+29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500000</v>
      </c>
      <c r="S85">
        <f t="shared" si="63"/>
        <v>-2.2421137076322856E+30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-5.1067372959308335</v>
      </c>
      <c r="AC85">
        <f t="shared" si="64"/>
        <v>-4.5595868713668155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-1.1920919413953622E-23</v>
      </c>
      <c r="AI85">
        <f t="shared" si="69"/>
        <v>-1.1920944834089852E-23</v>
      </c>
      <c r="AJ85">
        <f t="shared" si="70"/>
        <v>-0.54715042456401797</v>
      </c>
      <c r="AK85">
        <f t="shared" si="92"/>
        <v>-0.35747161071515837</v>
      </c>
      <c r="AL85">
        <f t="shared" si="71"/>
        <v>-0.90462203527917628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-1.7891625242694495E-27</v>
      </c>
      <c r="AR85">
        <f t="shared" si="76"/>
        <v>-1.7891663394747644E-27</v>
      </c>
      <c r="AS85">
        <f t="shared" si="77"/>
        <v>-8.2119591683691264E-5</v>
      </c>
      <c r="AT85">
        <f t="shared" si="78"/>
        <v>-5.3651466566678282E-5</v>
      </c>
      <c r="AU85">
        <f t="shared" si="79"/>
        <v>-1.3577105825036953E-4</v>
      </c>
      <c r="AW85">
        <v>82</v>
      </c>
      <c r="AX85">
        <f>IF(Z85&gt;0, (R85*SUMPRODUCT(K85:$K$98, X85:$X$98)-K85*$AZ$3)/Z85, 0)</f>
        <v>-2.2421137076322856E+30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500000</v>
      </c>
      <c r="S86">
        <f t="shared" si="63"/>
        <v>-2.7726703554364681E+31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-4.5595868713668155</v>
      </c>
      <c r="AC86">
        <f t="shared" si="64"/>
        <v>-4.0710597065775138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-9.3322333562787653E-25</v>
      </c>
      <c r="AI86">
        <f t="shared" si="69"/>
        <v>-9.3322517097935397E-25</v>
      </c>
      <c r="AJ86">
        <f t="shared" si="70"/>
        <v>-0.48852716478930169</v>
      </c>
      <c r="AK86">
        <f t="shared" si="92"/>
        <v>-0.31917108099567709</v>
      </c>
      <c r="AL86">
        <f t="shared" si="71"/>
        <v>-0.80769824578497884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-1.2505688536285658E-28</v>
      </c>
      <c r="AR86">
        <f t="shared" si="76"/>
        <v>-1.2505713130970612E-28</v>
      </c>
      <c r="AS86">
        <f t="shared" si="77"/>
        <v>-6.5465235717228354E-5</v>
      </c>
      <c r="AT86">
        <f t="shared" si="78"/>
        <v>-4.2770620668589189E-5</v>
      </c>
      <c r="AU86">
        <f t="shared" si="79"/>
        <v>-1.0823585638581755E-4</v>
      </c>
      <c r="AW86">
        <v>83</v>
      </c>
      <c r="AX86">
        <f>IF(Z86&gt;0, (R86*SUMPRODUCT(K86:$K$98, X86:$X$98)-K86*$AZ$3)/Z86, 0)</f>
        <v>-2.7726703554364681E+31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500000</v>
      </c>
      <c r="S87">
        <f t="shared" si="63"/>
        <v>-3.7174037646914798E+32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-4.0710597065775138</v>
      </c>
      <c r="AC87">
        <f t="shared" si="64"/>
        <v>-3.6348747380156374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-6.7790922087380382E-26</v>
      </c>
      <c r="AI87">
        <f t="shared" si="69"/>
        <v>-6.7791044312290831E-26</v>
      </c>
      <c r="AJ87">
        <f t="shared" si="70"/>
        <v>-0.43618496856187638</v>
      </c>
      <c r="AK87">
        <f t="shared" si="92"/>
        <v>-0.28497417946042597</v>
      </c>
      <c r="AL87">
        <f t="shared" si="71"/>
        <v>-0.7211591480223023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-8.1110212012992181E-30</v>
      </c>
      <c r="AR87">
        <f t="shared" si="76"/>
        <v>-8.1110358252165442E-30</v>
      </c>
      <c r="AS87">
        <f t="shared" si="77"/>
        <v>-5.2188485106208806E-5</v>
      </c>
      <c r="AT87">
        <f t="shared" si="78"/>
        <v>-3.4096476936056424E-5</v>
      </c>
      <c r="AU87">
        <f t="shared" si="79"/>
        <v>-8.628496204226523E-5</v>
      </c>
      <c r="AW87">
        <v>84</v>
      </c>
      <c r="AX87">
        <f>IF(Z87&gt;0, (R87*SUMPRODUCT(K87:$K$98, X87:$X$98)-K87*$AZ$3)/Z87, 0)</f>
        <v>-3.7174037646914798E+32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500000</v>
      </c>
      <c r="S88">
        <f t="shared" si="63"/>
        <v>-5.442149968540732E+33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-3.6348747380156374</v>
      </c>
      <c r="AC88">
        <f t="shared" si="64"/>
        <v>-3.2454238732282472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-4.5419316615698787E-27</v>
      </c>
      <c r="AI88">
        <f t="shared" si="69"/>
        <v>-4.5419391159396864E-27</v>
      </c>
      <c r="AJ88">
        <f t="shared" si="70"/>
        <v>-0.38945086478739022</v>
      </c>
      <c r="AK88">
        <f t="shared" si="92"/>
        <v>-0.25444123166109467</v>
      </c>
      <c r="AL88">
        <f t="shared" si="71"/>
        <v>-0.64389209644848489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-4.8520645310581668E-31</v>
      </c>
      <c r="AR88">
        <f t="shared" si="76"/>
        <v>-4.8520724944283893E-31</v>
      </c>
      <c r="AS88">
        <f t="shared" si="77"/>
        <v>-4.1604340805332336E-5</v>
      </c>
      <c r="AT88">
        <f t="shared" si="78"/>
        <v>-2.7181502659483762E-5</v>
      </c>
      <c r="AU88">
        <f t="shared" si="79"/>
        <v>-6.8785843464816098E-5</v>
      </c>
      <c r="AW88">
        <v>85</v>
      </c>
      <c r="AX88">
        <f>IF(Z88&gt;0, (R88*SUMPRODUCT(K88:$K$98, X88:$X$98)-K88*$AZ$3)/Z88, 0)</f>
        <v>-5.442149968540732E+33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-3.2454238732282472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-3.2454238732282472</v>
      </c>
      <c r="AK89">
        <f t="shared" si="92"/>
        <v>-0.22717967112597734</v>
      </c>
      <c r="AL89">
        <f t="shared" si="71"/>
        <v>-3.4726035443542247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-2.8440607937301725E-32</v>
      </c>
      <c r="AR89">
        <f t="shared" si="76"/>
        <v>-2.8440607937301725E-32</v>
      </c>
      <c r="AS89">
        <f t="shared" si="77"/>
        <v>-3.0955610718253179E-4</v>
      </c>
      <c r="AT89">
        <f t="shared" si="78"/>
        <v>-2.1668927502777228E-5</v>
      </c>
      <c r="AU89">
        <f t="shared" si="79"/>
        <v>-3.3122503468530903E-4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51133.486572360431</v>
      </c>
      <c r="AO91" s="6">
        <f t="shared" si="93"/>
        <v>-5113.3486572360434</v>
      </c>
      <c r="AP91" s="6">
        <f t="shared" si="93"/>
        <v>-739.17737917077454</v>
      </c>
      <c r="AQ91" s="6">
        <f t="shared" si="93"/>
        <v>-30379.83800643195</v>
      </c>
      <c r="AR91" s="6">
        <f t="shared" si="93"/>
        <v>14901.122529521677</v>
      </c>
      <c r="AS91" s="6">
        <f t="shared" si="93"/>
        <v>-7259.335920985779</v>
      </c>
      <c r="AT91" s="6">
        <f t="shared" si="93"/>
        <v>3648.8708774104621</v>
      </c>
      <c r="AU91" s="6">
        <f t="shared" si="93"/>
        <v>11290.657485946365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130302.18425808667</v>
      </c>
      <c r="K3">
        <v>1</v>
      </c>
      <c r="L3" s="2">
        <v>0</v>
      </c>
      <c r="O3">
        <f>$C$3</f>
        <v>130302.18425808667</v>
      </c>
      <c r="P3">
        <f>O3*C5</f>
        <v>13030.218425808667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130302.18425808667</v>
      </c>
      <c r="AF3">
        <f t="shared" ref="AF3:AF34" si="4">-$Z3*P3</f>
        <v>-13030.218425808667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116647.008861578</v>
      </c>
      <c r="AJ3">
        <f t="shared" ref="AJ3:AJ34" si="8">AB3-AC3</f>
        <v>0</v>
      </c>
      <c r="AL3">
        <f t="shared" ref="AL3:AL34" si="9">SUM(AI3:AK3)</f>
        <v>116647.008861578</v>
      </c>
      <c r="AN3">
        <f t="shared" ref="AN3:AN34" si="10">AE3*$K3</f>
        <v>130302.18425808667</v>
      </c>
      <c r="AO3">
        <f t="shared" ref="AO3:AO34" si="11">AF3*$K3</f>
        <v>-13030.218425808667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116647.008861578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116647.008861578</v>
      </c>
      <c r="AW3">
        <v>0</v>
      </c>
      <c r="AX3">
        <f>IF(Z3&gt;0, (R3*SUMPRODUCT(K3:$K$98, X3:$X$98)-K3*$AZ$3)/Z3, 0)</f>
        <v>0</v>
      </c>
      <c r="AZ3">
        <f>C6*ABS(SUMPRODUCT(X4:X79, K4:K79))/1</f>
        <v>81131.527086717906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4045.7968214387106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3995.6390027495654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-3995.6390027495654</v>
      </c>
      <c r="AK4">
        <f>G4*SUM(AB4, AE4:AF4)</f>
        <v>0</v>
      </c>
      <c r="AL4">
        <f t="shared" si="9"/>
        <v>-5194.3955027495649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-1139.7190530519108</v>
      </c>
      <c r="AR4">
        <f t="shared" si="14"/>
        <v>-1139.7190530519108</v>
      </c>
      <c r="AS4">
        <f t="shared" si="15"/>
        <v>-3798.8581505510219</v>
      </c>
      <c r="AT4">
        <f t="shared" si="16"/>
        <v>0</v>
      </c>
      <c r="AU4">
        <f t="shared" si="17"/>
        <v>-4938.577203602933</v>
      </c>
      <c r="AW4">
        <v>1</v>
      </c>
      <c r="AX4">
        <f>IF(Z4&gt;0, (R4*SUMPRODUCT(K4:$K$98, X4:$X$98)-K4*$AZ$3)/Z4, 0)</f>
        <v>4045.7968214387106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500000</v>
      </c>
      <c r="S5">
        <f t="shared" si="1"/>
        <v>6988.0196679517676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3995.6390027495654</v>
      </c>
      <c r="AC5">
        <f t="shared" si="2"/>
        <v>6814.7962852850615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-1257.5423933679795</v>
      </c>
      <c r="AI5">
        <f t="shared" si="7"/>
        <v>-1269.7325355847702</v>
      </c>
      <c r="AJ5">
        <f t="shared" si="8"/>
        <v>-2819.1572825354961</v>
      </c>
      <c r="AK5">
        <f>G5*SUM(AB5, AE5:AF5)</f>
        <v>16.382119911273218</v>
      </c>
      <c r="AL5">
        <f t="shared" si="9"/>
        <v>-4072.5076982089931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-1134.2470405520185</v>
      </c>
      <c r="AR5">
        <f t="shared" si="14"/>
        <v>-1145.2420040667453</v>
      </c>
      <c r="AS5">
        <f t="shared" si="15"/>
        <v>-2542.7538836306057</v>
      </c>
      <c r="AT5">
        <f t="shared" si="16"/>
        <v>14.775940060012514</v>
      </c>
      <c r="AU5">
        <f t="shared" si="17"/>
        <v>-3673.2199476373385</v>
      </c>
      <c r="AW5">
        <v>2</v>
      </c>
      <c r="AX5">
        <f>IF(Z5&gt;0, (R5*SUMPRODUCT(K5:$K$98, X5:$X$98)-K5*$AZ$3)/Z5, 0)</f>
        <v>6988.0196679517676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500000</v>
      </c>
      <c r="S6">
        <f t="shared" si="1"/>
        <v>10016.796841732603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6814.7962852850615</v>
      </c>
      <c r="AC6">
        <f t="shared" si="2"/>
        <v>9633.257002591854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-1874.4664661393933</v>
      </c>
      <c r="AI6">
        <f t="shared" si="7"/>
        <v>-1886.4878452723628</v>
      </c>
      <c r="AJ6">
        <f t="shared" si="8"/>
        <v>-2818.4607173067925</v>
      </c>
      <c r="AK6">
        <f>G6*SUM(AB6, AE6:AF6)</f>
        <v>48.385053625523938</v>
      </c>
      <c r="AL6">
        <f t="shared" si="9"/>
        <v>-4656.5635089536308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-1599.3614459318612</v>
      </c>
      <c r="AR6">
        <f t="shared" si="14"/>
        <v>-1609.6185140947287</v>
      </c>
      <c r="AS6">
        <f t="shared" si="15"/>
        <v>-2404.810909964141</v>
      </c>
      <c r="AT6">
        <f t="shared" si="16"/>
        <v>41.283848351466808</v>
      </c>
      <c r="AU6">
        <f t="shared" si="17"/>
        <v>-3973.1455757074023</v>
      </c>
      <c r="AW6">
        <v>3</v>
      </c>
      <c r="AX6">
        <f>IF(Z6&gt;0, (R6*SUMPRODUCT(K6:$K$98, X6:$X$98)-K6*$AZ$3)/Z6, 0)</f>
        <v>10016.796841732603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500000</v>
      </c>
      <c r="S7">
        <f t="shared" si="1"/>
        <v>12867.954141224636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9633.257002591854</v>
      </c>
      <c r="AC7">
        <f t="shared" si="2"/>
        <v>12185.531761393308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-2562.964763121392</v>
      </c>
      <c r="AI7">
        <f t="shared" si="7"/>
        <v>-2574.8018543439539</v>
      </c>
      <c r="AJ7">
        <f t="shared" si="8"/>
        <v>-2552.2747588014536</v>
      </c>
      <c r="AK7">
        <f>G7*SUM(AB7, AE7:AF7)</f>
        <v>132.93894663576759</v>
      </c>
      <c r="AL7">
        <f t="shared" si="9"/>
        <v>-4994.1376665096395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-2055.6614742259017</v>
      </c>
      <c r="AR7">
        <f t="shared" si="14"/>
        <v>-2065.1555775952679</v>
      </c>
      <c r="AS7">
        <f t="shared" si="15"/>
        <v>-2047.0874078337274</v>
      </c>
      <c r="AT7">
        <f t="shared" si="16"/>
        <v>106.62552796492622</v>
      </c>
      <c r="AU7">
        <f t="shared" si="17"/>
        <v>-4005.617457464069</v>
      </c>
      <c r="AW7">
        <v>4</v>
      </c>
      <c r="AX7">
        <f>IF(Z7&gt;0, (R7*SUMPRODUCT(K7:$K$98, X7:$X$98)-K7*$AZ$3)/Z7, 0)</f>
        <v>12867.954141224636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500000</v>
      </c>
      <c r="S8">
        <f t="shared" si="1"/>
        <v>15551.38228595649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12185.531761393308</v>
      </c>
      <c r="AC8">
        <f t="shared" si="2"/>
        <v>14477.764103388465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-3267.2289383048287</v>
      </c>
      <c r="AI8">
        <f t="shared" si="7"/>
        <v>-3278.8659778917072</v>
      </c>
      <c r="AJ8">
        <f t="shared" si="8"/>
        <v>-2292.2323419951572</v>
      </c>
      <c r="AK8">
        <f t="shared" ref="AK8:AK39" si="30">G8*SUM(AB8:AB8, AE8:AF8)</f>
        <v>263.20748604609548</v>
      </c>
      <c r="AL8">
        <f t="shared" si="9"/>
        <v>-5307.8908338407691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-2445.4333094621607</v>
      </c>
      <c r="AR8">
        <f t="shared" si="14"/>
        <v>-2454.1433217590175</v>
      </c>
      <c r="AS8">
        <f t="shared" si="15"/>
        <v>-1715.6744837874073</v>
      </c>
      <c r="AT8">
        <f t="shared" si="16"/>
        <v>197.00375022108915</v>
      </c>
      <c r="AU8">
        <f t="shared" si="17"/>
        <v>-3972.8140553253361</v>
      </c>
      <c r="AW8">
        <v>5</v>
      </c>
      <c r="AX8">
        <f>IF(Z8&gt;0, (R8*SUMPRODUCT(K8:$K$98, X8:$X$98)-K8*$AZ$3)/Z8, 0)</f>
        <v>15551.38228595649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500000</v>
      </c>
      <c r="S9">
        <f t="shared" si="1"/>
        <v>17651.376345729193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14477.764103388465</v>
      </c>
      <c r="AC9">
        <f t="shared" si="2"/>
        <v>16126.708447567768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-4015.1249757711671</v>
      </c>
      <c r="AI9">
        <f t="shared" si="7"/>
        <v>-4026.5452668377825</v>
      </c>
      <c r="AJ9">
        <f t="shared" si="8"/>
        <v>-1648.9443441793028</v>
      </c>
      <c r="AK9">
        <f t="shared" si="30"/>
        <v>322.85413950556278</v>
      </c>
      <c r="AL9">
        <f t="shared" si="9"/>
        <v>-5352.6354715115222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-2802.5864519086472</v>
      </c>
      <c r="AR9">
        <f t="shared" si="14"/>
        <v>-2810.557898180753</v>
      </c>
      <c r="AS9">
        <f t="shared" si="15"/>
        <v>-1150.9751519155911</v>
      </c>
      <c r="AT9">
        <f t="shared" si="16"/>
        <v>225.35453884523946</v>
      </c>
      <c r="AU9">
        <f t="shared" si="17"/>
        <v>-3736.1785112511043</v>
      </c>
      <c r="AW9">
        <v>6</v>
      </c>
      <c r="AX9">
        <f>IF(Z9&gt;0, (R9*SUMPRODUCT(K9:$K$98, X9:$X$98)-K9*$AZ$3)/Z9, 0)</f>
        <v>17651.376345729193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500000</v>
      </c>
      <c r="S10">
        <f t="shared" si="1"/>
        <v>18147.835780260069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16126.708447567768</v>
      </c>
      <c r="AC10">
        <f t="shared" si="2"/>
        <v>16240.778089707119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-4785.8159535093273</v>
      </c>
      <c r="AI10">
        <f t="shared" si="7"/>
        <v>-4797.0023962664391</v>
      </c>
      <c r="AJ10">
        <f t="shared" si="8"/>
        <v>-114.06964213935134</v>
      </c>
      <c r="AK10">
        <f t="shared" si="30"/>
        <v>69.344846324541393</v>
      </c>
      <c r="AL10">
        <f t="shared" si="9"/>
        <v>-4841.7271920812491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-3168.4855950234514</v>
      </c>
      <c r="AR10">
        <f t="shared" si="14"/>
        <v>-3175.8916639320296</v>
      </c>
      <c r="AS10">
        <f t="shared" si="15"/>
        <v>-75.520668044701566</v>
      </c>
      <c r="AT10">
        <f t="shared" si="16"/>
        <v>45.910279208984235</v>
      </c>
      <c r="AU10">
        <f t="shared" si="17"/>
        <v>-3205.502052767747</v>
      </c>
      <c r="AW10">
        <v>7</v>
      </c>
      <c r="AX10">
        <f>IF(Z10&gt;0, (R10*SUMPRODUCT(K10:$K$98, X10:$X$98)-K10*$AZ$3)/Z10, 0)</f>
        <v>18147.835780260069</v>
      </c>
    </row>
    <row r="11" spans="1:52" x14ac:dyDescent="0.25">
      <c r="A11" t="s">
        <v>33</v>
      </c>
      <c r="C11" s="25">
        <f>AU81</f>
        <v>29244.425887150635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500000</v>
      </c>
      <c r="S11">
        <f t="shared" si="1"/>
        <v>17958.410956179861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16240.778089707119</v>
      </c>
      <c r="AC11">
        <f t="shared" si="2"/>
        <v>15707.922958214402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-5641.460899386092</v>
      </c>
      <c r="AI11">
        <f t="shared" si="7"/>
        <v>-5652.3944411931479</v>
      </c>
      <c r="AJ11">
        <f t="shared" si="8"/>
        <v>532.85513149271719</v>
      </c>
      <c r="AK11">
        <f t="shared" si="30"/>
        <v>25.985244943531391</v>
      </c>
      <c r="AL11">
        <f t="shared" si="9"/>
        <v>-5093.5540647568996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-3551.7038734926373</v>
      </c>
      <c r="AR11">
        <f t="shared" si="14"/>
        <v>-3558.5873215001102</v>
      </c>
      <c r="AS11">
        <f t="shared" si="15"/>
        <v>335.47048686255368</v>
      </c>
      <c r="AT11">
        <f t="shared" si="16"/>
        <v>16.359573657532341</v>
      </c>
      <c r="AU11">
        <f t="shared" si="17"/>
        <v>-3206.7572609800241</v>
      </c>
      <c r="AW11">
        <v>8</v>
      </c>
      <c r="AX11">
        <f>IF(Z11&gt;0, (R11*SUMPRODUCT(K11:$K$98, X11:$X$98)-K11*$AZ$3)/Z11, 0)</f>
        <v>17958.410956179861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500000</v>
      </c>
      <c r="S12">
        <f t="shared" si="1"/>
        <v>18225.364793822187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15707.922958214402</v>
      </c>
      <c r="AC12">
        <f t="shared" si="2"/>
        <v>15542.349610251782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-6574.8805549145627</v>
      </c>
      <c r="AI12">
        <f t="shared" si="7"/>
        <v>-6585.5403892896747</v>
      </c>
      <c r="AJ12">
        <f t="shared" si="8"/>
        <v>165.57334796261966</v>
      </c>
      <c r="AK12">
        <f t="shared" si="30"/>
        <v>329.86638212250244</v>
      </c>
      <c r="AL12">
        <f t="shared" si="9"/>
        <v>-6090.1006592045524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-3864.947180743693</v>
      </c>
      <c r="AR12">
        <f t="shared" si="14"/>
        <v>-3871.2134081635186</v>
      </c>
      <c r="AS12">
        <f t="shared" si="15"/>
        <v>97.329866157962002</v>
      </c>
      <c r="AT12">
        <f t="shared" si="16"/>
        <v>193.90711860970902</v>
      </c>
      <c r="AU12">
        <f t="shared" si="17"/>
        <v>-3579.9764233958472</v>
      </c>
      <c r="AW12">
        <v>9</v>
      </c>
      <c r="AX12">
        <f>IF(Z12&gt;0, (R12*SUMPRODUCT(K12:$K$98, X12:$X$98)-K12*$AZ$3)/Z12, 0)</f>
        <v>18225.364793822187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500000</v>
      </c>
      <c r="S13">
        <f t="shared" si="1"/>
        <v>20246.389492918315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15542.349610251782</v>
      </c>
      <c r="AC13">
        <f t="shared" si="2"/>
        <v>16787.257347309984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-7555.3426680855955</v>
      </c>
      <c r="AI13">
        <f t="shared" si="7"/>
        <v>-7565.7070205502541</v>
      </c>
      <c r="AJ13">
        <f t="shared" si="8"/>
        <v>-1244.9077370582017</v>
      </c>
      <c r="AK13">
        <f t="shared" si="30"/>
        <v>1087.9644727176249</v>
      </c>
      <c r="AL13">
        <f t="shared" si="9"/>
        <v>-7722.6502848908303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-3965.4441656335102</v>
      </c>
      <c r="AR13">
        <f t="shared" si="14"/>
        <v>-3970.8839269808223</v>
      </c>
      <c r="AS13">
        <f t="shared" si="15"/>
        <v>-653.39354408399345</v>
      </c>
      <c r="AT13">
        <f t="shared" si="16"/>
        <v>571.02140303688032</v>
      </c>
      <c r="AU13">
        <f t="shared" si="17"/>
        <v>-4053.2560680279348</v>
      </c>
      <c r="AW13">
        <v>10</v>
      </c>
      <c r="AX13">
        <f>IF(Z13&gt;0, (R13*SUMPRODUCT(K13:$K$98, X13:$X$98)-K13*$AZ$3)/Z13, 0)</f>
        <v>20246.389492918315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500000</v>
      </c>
      <c r="S14">
        <f t="shared" si="1"/>
        <v>21631.902349212243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16787.257347309984</v>
      </c>
      <c r="AC14">
        <f t="shared" si="2"/>
        <v>17384.183643999575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-8610.1688124774537</v>
      </c>
      <c r="AI14">
        <f t="shared" si="7"/>
        <v>-8620.2142671971542</v>
      </c>
      <c r="AJ14">
        <f t="shared" si="8"/>
        <v>-596.92629668959125</v>
      </c>
      <c r="AK14">
        <f t="shared" si="30"/>
        <v>1175.108014311699</v>
      </c>
      <c r="AL14">
        <f t="shared" si="9"/>
        <v>-8042.0325495750467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-4034.8864447063311</v>
      </c>
      <c r="AR14">
        <f t="shared" si="14"/>
        <v>-4039.5939330218553</v>
      </c>
      <c r="AS14">
        <f t="shared" si="15"/>
        <v>-279.73084796098919</v>
      </c>
      <c r="AT14">
        <f t="shared" si="16"/>
        <v>550.67763493103553</v>
      </c>
      <c r="AU14">
        <f t="shared" si="17"/>
        <v>-3768.6471460518092</v>
      </c>
      <c r="AW14">
        <v>11</v>
      </c>
      <c r="AX14">
        <f>IF(Z14&gt;0, (R14*SUMPRODUCT(K14:$K$98, X14:$X$98)-K14*$AZ$3)/Z14, 0)</f>
        <v>21631.902349212243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500000</v>
      </c>
      <c r="S15">
        <f t="shared" si="1"/>
        <v>22448.302114982722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17384.183643999575</v>
      </c>
      <c r="AC15">
        <f t="shared" si="2"/>
        <v>17422.842254938863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-9734.0817870267856</v>
      </c>
      <c r="AI15">
        <f t="shared" si="7"/>
        <v>-9743.7834351546135</v>
      </c>
      <c r="AJ15">
        <f t="shared" si="8"/>
        <v>-38.658610939288337</v>
      </c>
      <c r="AK15">
        <f t="shared" si="30"/>
        <v>1216.8928550799703</v>
      </c>
      <c r="AL15">
        <f t="shared" si="9"/>
        <v>-8565.5491910139317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-4072.8331470545963</v>
      </c>
      <c r="AR15">
        <f t="shared" si="14"/>
        <v>-4076.8924096476781</v>
      </c>
      <c r="AS15">
        <f t="shared" si="15"/>
        <v>-16.175133463791564</v>
      </c>
      <c r="AT15">
        <f t="shared" si="16"/>
        <v>509.15963775741494</v>
      </c>
      <c r="AU15">
        <f t="shared" si="17"/>
        <v>-3583.9079053540549</v>
      </c>
      <c r="AW15">
        <v>12</v>
      </c>
      <c r="AX15">
        <f>IF(Z15&gt;0, (R15*SUMPRODUCT(K15:$K$98, X15:$X$98)-K15*$AZ$3)/Z15, 0)</f>
        <v>22448.302114982722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500000</v>
      </c>
      <c r="S16">
        <f t="shared" si="1"/>
        <v>22747.384322373051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17422.842254938863</v>
      </c>
      <c r="AC16">
        <f t="shared" si="2"/>
        <v>16987.102907567871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-10799.414837776689</v>
      </c>
      <c r="AI16">
        <f t="shared" si="7"/>
        <v>-10808.749484052294</v>
      </c>
      <c r="AJ16">
        <f t="shared" si="8"/>
        <v>435.73934737099262</v>
      </c>
      <c r="AK16">
        <f t="shared" si="30"/>
        <v>1219.5989578457206</v>
      </c>
      <c r="AL16">
        <f t="shared" si="9"/>
        <v>-9153.4111788355804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-4034.4452764034186</v>
      </c>
      <c r="AR16">
        <f t="shared" si="14"/>
        <v>-4037.9325134564647</v>
      </c>
      <c r="AS16">
        <f t="shared" si="15"/>
        <v>162.78350060177223</v>
      </c>
      <c r="AT16">
        <f t="shared" si="16"/>
        <v>455.61776526775031</v>
      </c>
      <c r="AU16">
        <f t="shared" si="17"/>
        <v>-3419.5312475869418</v>
      </c>
      <c r="AW16">
        <v>13</v>
      </c>
      <c r="AX16">
        <f>IF(Z16&gt;0, (R16*SUMPRODUCT(K16:$K$98, X16:$X$98)-K16*$AZ$3)/Z16, 0)</f>
        <v>22747.384322373051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500000</v>
      </c>
      <c r="S17">
        <f t="shared" si="1"/>
        <v>22637.075019462078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16987.102907567871</v>
      </c>
      <c r="AC17">
        <f t="shared" si="2"/>
        <v>16200.062809453386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-11830.524954098042</v>
      </c>
      <c r="AI17">
        <f t="shared" si="7"/>
        <v>-11839.470490787038</v>
      </c>
      <c r="AJ17">
        <f t="shared" si="8"/>
        <v>787.04009811448486</v>
      </c>
      <c r="AK17">
        <f t="shared" si="30"/>
        <v>1189.0972035297511</v>
      </c>
      <c r="AL17">
        <f t="shared" si="9"/>
        <v>-9863.3331891428024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-3946.1137342197508</v>
      </c>
      <c r="AR17">
        <f t="shared" si="14"/>
        <v>-3949.097549842927</v>
      </c>
      <c r="AS17">
        <f t="shared" si="15"/>
        <v>262.52002786025236</v>
      </c>
      <c r="AT17">
        <f t="shared" si="16"/>
        <v>396.62760734430913</v>
      </c>
      <c r="AU17">
        <f t="shared" si="17"/>
        <v>-3289.9499146383655</v>
      </c>
      <c r="AW17">
        <v>14</v>
      </c>
      <c r="AX17">
        <f>IF(Z17&gt;0, (R17*SUMPRODUCT(K17:$K$98, X17:$X$98)-K17*$AZ$3)/Z17, 0)</f>
        <v>22637.075019462078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500000</v>
      </c>
      <c r="S18">
        <f t="shared" si="1"/>
        <v>22194.002332867207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16200.062809453386</v>
      </c>
      <c r="AC18">
        <f t="shared" si="2"/>
        <v>15153.417984420175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-12857.824579174679</v>
      </c>
      <c r="AI18">
        <f t="shared" si="7"/>
        <v>-12866.359214882306</v>
      </c>
      <c r="AJ18">
        <f t="shared" si="8"/>
        <v>1046.6448250332105</v>
      </c>
      <c r="AK18">
        <f t="shared" si="30"/>
        <v>1134.004396661737</v>
      </c>
      <c r="AL18">
        <f t="shared" si="9"/>
        <v>-10685.709993187358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-3829.2617705448838</v>
      </c>
      <c r="AR18">
        <f t="shared" si="14"/>
        <v>-3831.8035188818208</v>
      </c>
      <c r="AS18">
        <f t="shared" si="15"/>
        <v>311.70724030017607</v>
      </c>
      <c r="AT18">
        <f t="shared" si="16"/>
        <v>337.72429053043879</v>
      </c>
      <c r="AU18">
        <f t="shared" si="17"/>
        <v>-3182.3719880512058</v>
      </c>
      <c r="AW18">
        <v>15</v>
      </c>
      <c r="AX18">
        <f>IF(Z18&gt;0, (R18*SUMPRODUCT(K18:$K$98, X18:$X$98)-K18*$AZ$3)/Z18, 0)</f>
        <v>22194.002332867207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500000</v>
      </c>
      <c r="S19">
        <f t="shared" si="1"/>
        <v>21472.674278024911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15153.417984420175</v>
      </c>
      <c r="AC19">
        <f t="shared" si="2"/>
        <v>13912.967739934702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-14002.431664836105</v>
      </c>
      <c r="AI19">
        <f t="shared" si="7"/>
        <v>-14010.530893395036</v>
      </c>
      <c r="AJ19">
        <f t="shared" si="8"/>
        <v>1240.4502444854734</v>
      </c>
      <c r="AK19">
        <f t="shared" si="30"/>
        <v>1060.7392589094125</v>
      </c>
      <c r="AL19">
        <f t="shared" si="9"/>
        <v>-11709.341390000151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-3723.3425965265528</v>
      </c>
      <c r="AR19">
        <f t="shared" si="14"/>
        <v>-3725.4962369380396</v>
      </c>
      <c r="AS19">
        <f t="shared" si="15"/>
        <v>329.84422596848998</v>
      </c>
      <c r="AT19">
        <f t="shared" si="16"/>
        <v>282.05784259770218</v>
      </c>
      <c r="AU19">
        <f t="shared" si="17"/>
        <v>-3113.5941683718474</v>
      </c>
      <c r="AW19">
        <v>16</v>
      </c>
      <c r="AX19">
        <f>IF(Z19&gt;0, (R19*SUMPRODUCT(K19:$K$98, X19:$X$98)-K19*$AZ$3)/Z19, 0)</f>
        <v>21472.674278024911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500000</v>
      </c>
      <c r="S20">
        <f t="shared" si="1"/>
        <v>20447.579680822575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13912.967739934702</v>
      </c>
      <c r="AC20">
        <f t="shared" si="2"/>
        <v>12501.064005961187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-15043.78541485011</v>
      </c>
      <c r="AI20">
        <f t="shared" si="7"/>
        <v>-15051.427556488079</v>
      </c>
      <c r="AJ20">
        <f t="shared" si="8"/>
        <v>1411.903733973515</v>
      </c>
      <c r="AK20">
        <f t="shared" si="30"/>
        <v>973.90774179542927</v>
      </c>
      <c r="AL20">
        <f t="shared" si="9"/>
        <v>-12665.616080719135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-3571.6479458745744</v>
      </c>
      <c r="AR20">
        <f t="shared" si="14"/>
        <v>-3573.4623189682234</v>
      </c>
      <c r="AS20">
        <f t="shared" si="15"/>
        <v>335.20971830941204</v>
      </c>
      <c r="AT20">
        <f t="shared" si="16"/>
        <v>231.22209533920343</v>
      </c>
      <c r="AU20">
        <f t="shared" si="17"/>
        <v>-3007.0305053196084</v>
      </c>
      <c r="AW20">
        <v>17</v>
      </c>
      <c r="AX20">
        <f>IF(Z20&gt;0, (R20*SUMPRODUCT(K20:$K$98, X20:$X$98)-K20*$AZ$3)/Z20, 0)</f>
        <v>20447.579680822575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500000</v>
      </c>
      <c r="S21">
        <f t="shared" si="1"/>
        <v>19166.355829310764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12501.064005961187</v>
      </c>
      <c r="AC21">
        <f t="shared" si="2"/>
        <v>10993.200758794701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-15845.007688856567</v>
      </c>
      <c r="AI21">
        <f t="shared" si="7"/>
        <v>-15852.177283885936</v>
      </c>
      <c r="AJ21">
        <f t="shared" si="8"/>
        <v>1507.863247166486</v>
      </c>
      <c r="AK21">
        <f t="shared" si="30"/>
        <v>875.07448041728321</v>
      </c>
      <c r="AL21">
        <f t="shared" si="9"/>
        <v>-13469.239556302167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-3358.8139318744388</v>
      </c>
      <c r="AR21">
        <f t="shared" si="14"/>
        <v>-3360.3337377428497</v>
      </c>
      <c r="AS21">
        <f t="shared" si="15"/>
        <v>319.63582356012762</v>
      </c>
      <c r="AT21">
        <f t="shared" si="16"/>
        <v>185.49769201566482</v>
      </c>
      <c r="AU21">
        <f t="shared" si="17"/>
        <v>-2855.2002221670573</v>
      </c>
      <c r="AW21">
        <v>18</v>
      </c>
      <c r="AX21">
        <f>IF(Z21&gt;0, (R21*SUMPRODUCT(K21:$K$98, X21:$X$98)-K21*$AZ$3)/Z21, 0)</f>
        <v>19166.355829310764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500000</v>
      </c>
      <c r="S22">
        <f t="shared" si="1"/>
        <v>17724.207635243391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10993.200758794701</v>
      </c>
      <c r="AC22">
        <f t="shared" si="2"/>
        <v>9477.0517364810403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-16568.27881188484</v>
      </c>
      <c r="AI22">
        <f t="shared" si="7"/>
        <v>-16574.962503993618</v>
      </c>
      <c r="AJ22">
        <f t="shared" si="8"/>
        <v>1516.1490223136607</v>
      </c>
      <c r="AK22">
        <f t="shared" si="30"/>
        <v>769.52405311562916</v>
      </c>
      <c r="AL22">
        <f t="shared" si="9"/>
        <v>-14289.289428564329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-3135.8325461082927</v>
      </c>
      <c r="AR22">
        <f t="shared" si="14"/>
        <v>-3137.0975501247531</v>
      </c>
      <c r="AS22">
        <f t="shared" si="15"/>
        <v>286.95735404398209</v>
      </c>
      <c r="AT22">
        <f t="shared" si="16"/>
        <v>145.64570032719274</v>
      </c>
      <c r="AU22">
        <f t="shared" si="17"/>
        <v>-2704.4944957535786</v>
      </c>
      <c r="AW22">
        <v>19</v>
      </c>
      <c r="AX22">
        <f>IF(Z22&gt;0, (R22*SUMPRODUCT(K22:$K$98, X22:$X$98)-K22*$AZ$3)/Z22, 0)</f>
        <v>17724.207635243391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500000</v>
      </c>
      <c r="S23">
        <f t="shared" si="1"/>
        <v>16131.644171490321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9477.0517364810403</v>
      </c>
      <c r="AC23">
        <f t="shared" si="2"/>
        <v>7986.4557167663024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-17134.166583531387</v>
      </c>
      <c r="AI23">
        <f t="shared" si="7"/>
        <v>-17140.355084554489</v>
      </c>
      <c r="AJ23">
        <f t="shared" si="8"/>
        <v>1490.5960197147378</v>
      </c>
      <c r="AK23">
        <f t="shared" si="30"/>
        <v>663.39362155367292</v>
      </c>
      <c r="AL23">
        <f t="shared" si="9"/>
        <v>-14986.365443286079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-2895.4790783126464</v>
      </c>
      <c r="AR23">
        <f t="shared" si="14"/>
        <v>-2896.5248645288098</v>
      </c>
      <c r="AS23">
        <f t="shared" si="15"/>
        <v>251.89375673798276</v>
      </c>
      <c r="AT23">
        <f t="shared" si="16"/>
        <v>112.10596923581606</v>
      </c>
      <c r="AU23">
        <f t="shared" si="17"/>
        <v>-2532.5251385550109</v>
      </c>
      <c r="AW23">
        <v>20</v>
      </c>
      <c r="AX23">
        <f>IF(Z23&gt;0, (R23*SUMPRODUCT(K23:$K$98, X23:$X$98)-K23*$AZ$3)/Z23, 0)</f>
        <v>16131.644171490321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500000</v>
      </c>
      <c r="S24">
        <f t="shared" si="1"/>
        <v>14420.038204924678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7986.4557167663024</v>
      </c>
      <c r="AC24">
        <f t="shared" si="2"/>
        <v>6559.9378227336183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-17605.540562740905</v>
      </c>
      <c r="AI24">
        <f t="shared" si="7"/>
        <v>-17611.227040239708</v>
      </c>
      <c r="AJ24">
        <f t="shared" si="8"/>
        <v>1426.5178940326841</v>
      </c>
      <c r="AK24">
        <f t="shared" si="30"/>
        <v>559.05190017364123</v>
      </c>
      <c r="AL24">
        <f t="shared" si="9"/>
        <v>-15625.657246033383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-2656.371351925266</v>
      </c>
      <c r="AR24">
        <f t="shared" si="14"/>
        <v>-2657.2293429575411</v>
      </c>
      <c r="AS24">
        <f t="shared" si="15"/>
        <v>215.23685985176252</v>
      </c>
      <c r="AT24">
        <f t="shared" si="16"/>
        <v>84.35125559299756</v>
      </c>
      <c r="AU24">
        <f t="shared" si="17"/>
        <v>-2357.6412275127809</v>
      </c>
      <c r="AW24">
        <v>21</v>
      </c>
      <c r="AX24">
        <f>IF(Z24&gt;0, (R24*SUMPRODUCT(K24:$K$98, X24:$X$98)-K24*$AZ$3)/Z24, 0)</f>
        <v>14420.038204924678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500000</v>
      </c>
      <c r="S25">
        <f t="shared" si="1"/>
        <v>12587.094887536472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6559.9378227336183</v>
      </c>
      <c r="AC25">
        <f t="shared" si="2"/>
        <v>5215.1389567726019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-18022.371725148423</v>
      </c>
      <c r="AI25">
        <f t="shared" si="7"/>
        <v>-18027.550778579109</v>
      </c>
      <c r="AJ25">
        <f t="shared" si="8"/>
        <v>1344.7988659610164</v>
      </c>
      <c r="AK25">
        <f t="shared" si="30"/>
        <v>459.19564759135335</v>
      </c>
      <c r="AL25">
        <f t="shared" si="9"/>
        <v>-16223.556265026738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-2427.9142497896737</v>
      </c>
      <c r="AR25">
        <f t="shared" si="14"/>
        <v>-2428.6119547208864</v>
      </c>
      <c r="AS25">
        <f t="shared" si="15"/>
        <v>181.16685082084311</v>
      </c>
      <c r="AT25">
        <f t="shared" si="16"/>
        <v>61.861317324441238</v>
      </c>
      <c r="AU25">
        <f t="shared" si="17"/>
        <v>-2185.5837865756021</v>
      </c>
      <c r="AW25">
        <v>22</v>
      </c>
      <c r="AX25">
        <f>IF(Z25&gt;0, (R25*SUMPRODUCT(K25:$K$98, X25:$X$98)-K25*$AZ$3)/Z25, 0)</f>
        <v>12587.094887536472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500000</v>
      </c>
      <c r="S26">
        <f t="shared" si="1"/>
        <v>10590.423080862422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5215.1389567726019</v>
      </c>
      <c r="AC26">
        <f t="shared" si="2"/>
        <v>3958.2715694510098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-18210.750088091336</v>
      </c>
      <c r="AI26">
        <f t="shared" si="7"/>
        <v>-18215.422082235513</v>
      </c>
      <c r="AJ26">
        <f t="shared" si="8"/>
        <v>1256.8673873215921</v>
      </c>
      <c r="AK26">
        <f t="shared" si="30"/>
        <v>365.05972697408214</v>
      </c>
      <c r="AL26">
        <f t="shared" si="9"/>
        <v>-16593.494967939838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-2190.4392492468464</v>
      </c>
      <c r="AR26">
        <f t="shared" si="14"/>
        <v>-2191.0012095887405</v>
      </c>
      <c r="AS26">
        <f t="shared" si="15"/>
        <v>151.17947602212712</v>
      </c>
      <c r="AT26">
        <f t="shared" si="16"/>
        <v>43.910390863376968</v>
      </c>
      <c r="AU26">
        <f t="shared" si="17"/>
        <v>-1995.9113427032364</v>
      </c>
      <c r="AW26">
        <v>23</v>
      </c>
      <c r="AX26">
        <f>IF(Z26&gt;0, (R26*SUMPRODUCT(K26:$K$98, X26:$X$98)-K26*$AZ$3)/Z26, 0)</f>
        <v>10590.423080862422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500000</v>
      </c>
      <c r="S27">
        <f t="shared" si="1"/>
        <v>8430.3709905499181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3958.2715694510098</v>
      </c>
      <c r="AC27">
        <f t="shared" si="2"/>
        <v>2813.4098759792323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-18149.398248872658</v>
      </c>
      <c r="AI27">
        <f t="shared" si="7"/>
        <v>-18153.56978811917</v>
      </c>
      <c r="AJ27">
        <f t="shared" si="8"/>
        <v>1144.8616934717775</v>
      </c>
      <c r="AK27">
        <f t="shared" si="30"/>
        <v>277.07900986157074</v>
      </c>
      <c r="AL27">
        <f t="shared" si="9"/>
        <v>-16731.629084785825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-1949.1604292908823</v>
      </c>
      <c r="AR27">
        <f t="shared" si="14"/>
        <v>-1949.6084330823601</v>
      </c>
      <c r="AS27">
        <f t="shared" si="15"/>
        <v>122.95278770825067</v>
      </c>
      <c r="AT27">
        <f t="shared" si="16"/>
        <v>29.756988876632214</v>
      </c>
      <c r="AU27">
        <f t="shared" si="17"/>
        <v>-1796.8986564974775</v>
      </c>
      <c r="AW27">
        <v>24</v>
      </c>
      <c r="AX27">
        <f>IF(Z27&gt;0, (R27*SUMPRODUCT(K27:$K$98, X27:$X$98)-K27*$AZ$3)/Z27, 0)</f>
        <v>8430.3709905499181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500000</v>
      </c>
      <c r="S28">
        <f t="shared" si="1"/>
        <v>6104.3297195916975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2813.4098759792323</v>
      </c>
      <c r="AC28">
        <f t="shared" si="2"/>
        <v>1797.8008357732369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-17936.750912979394</v>
      </c>
      <c r="AI28">
        <f t="shared" si="7"/>
        <v>-17940.432318060619</v>
      </c>
      <c r="AJ28">
        <f t="shared" si="8"/>
        <v>1015.6090402059954</v>
      </c>
      <c r="AK28">
        <f t="shared" si="30"/>
        <v>196.93869131854629</v>
      </c>
      <c r="AL28">
        <f t="shared" si="9"/>
        <v>-16727.884586536074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-1719.9313398624547</v>
      </c>
      <c r="AR28">
        <f t="shared" si="14"/>
        <v>-1720.2843449303539</v>
      </c>
      <c r="AS28">
        <f t="shared" si="15"/>
        <v>97.38540863796662</v>
      </c>
      <c r="AT28">
        <f t="shared" si="16"/>
        <v>18.884190836655947</v>
      </c>
      <c r="AU28">
        <f t="shared" si="17"/>
        <v>-1604.0147454557309</v>
      </c>
      <c r="AW28">
        <v>25</v>
      </c>
      <c r="AX28">
        <f>IF(Z28&gt;0, (R28*SUMPRODUCT(K28:$K$98, X28:$X$98)-K28*$AZ$3)/Z28, 0)</f>
        <v>6104.3297195916975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500000</v>
      </c>
      <c r="S29">
        <f t="shared" si="1"/>
        <v>3553.7240469715093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1797.8008357732369</v>
      </c>
      <c r="AC29">
        <f t="shared" si="2"/>
        <v>911.39752187943122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-17552.311232308217</v>
      </c>
      <c r="AI29">
        <f t="shared" si="7"/>
        <v>-17555.51701555782</v>
      </c>
      <c r="AJ29">
        <f t="shared" si="8"/>
        <v>886.40331389380572</v>
      </c>
      <c r="AK29">
        <f t="shared" si="30"/>
        <v>125.8460585041266</v>
      </c>
      <c r="AL29">
        <f t="shared" si="9"/>
        <v>-16543.267643159888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-1502.739220498037</v>
      </c>
      <c r="AR29">
        <f t="shared" si="14"/>
        <v>-1503.0136832828996</v>
      </c>
      <c r="AS29">
        <f t="shared" si="15"/>
        <v>75.889323482129555</v>
      </c>
      <c r="AT29">
        <f t="shared" si="16"/>
        <v>10.774296635712751</v>
      </c>
      <c r="AU29">
        <f t="shared" si="17"/>
        <v>-1416.3500631650572</v>
      </c>
      <c r="AW29">
        <v>26</v>
      </c>
      <c r="AX29">
        <f>IF(Z29&gt;0, (R29*SUMPRODUCT(K29:$K$98, X29:$X$98)-K29*$AZ$3)/Z29, 0)</f>
        <v>3553.7240469715093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500000</v>
      </c>
      <c r="S30">
        <f t="shared" si="1"/>
        <v>695.24149280857068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911.39752187943122</v>
      </c>
      <c r="AC30">
        <f t="shared" si="2"/>
        <v>152.87975313911556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-17001.78631866676</v>
      </c>
      <c r="AI30">
        <f t="shared" si="7"/>
        <v>-17004.534999425901</v>
      </c>
      <c r="AJ30">
        <f t="shared" si="8"/>
        <v>758.51776874031566</v>
      </c>
      <c r="AK30">
        <f t="shared" si="30"/>
        <v>63.79782653156019</v>
      </c>
      <c r="AL30">
        <f t="shared" si="9"/>
        <v>-16182.219404154026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-1299.6482944528248</v>
      </c>
      <c r="AR30">
        <f t="shared" si="14"/>
        <v>-1299.8584087427973</v>
      </c>
      <c r="AS30">
        <f t="shared" si="15"/>
        <v>57.982514659248935</v>
      </c>
      <c r="AT30">
        <f t="shared" si="16"/>
        <v>4.8768249928247158</v>
      </c>
      <c r="AU30">
        <f t="shared" si="17"/>
        <v>-1236.9990690907237</v>
      </c>
      <c r="AW30">
        <v>27</v>
      </c>
      <c r="AX30">
        <f>IF(Z30&gt;0, (R30*SUMPRODUCT(K30:$K$98, X30:$X$98)-K30*$AZ$3)/Z30, 0)</f>
        <v>695.24149280857068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500000</v>
      </c>
      <c r="S31">
        <f t="shared" si="1"/>
        <v>-2604.9415900440731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152.87975313911556</v>
      </c>
      <c r="AC31">
        <f t="shared" si="2"/>
        <v>-482.28510224431648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-16276.564894407225</v>
      </c>
      <c r="AI31">
        <f t="shared" si="7"/>
        <v>-16278.879174236414</v>
      </c>
      <c r="AJ31">
        <f t="shared" si="8"/>
        <v>635.16485538343204</v>
      </c>
      <c r="AK31">
        <f t="shared" si="30"/>
        <v>10.70158271973809</v>
      </c>
      <c r="AL31">
        <f t="shared" si="9"/>
        <v>-15633.012736133243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-1110.9026915549582</v>
      </c>
      <c r="AR31">
        <f t="shared" si="14"/>
        <v>-1111.0606450118416</v>
      </c>
      <c r="AS31">
        <f t="shared" si="15"/>
        <v>43.351060374478841</v>
      </c>
      <c r="AT31">
        <f t="shared" si="16"/>
        <v>0.73040086310472319</v>
      </c>
      <c r="AU31">
        <f t="shared" si="17"/>
        <v>-1066.979183774258</v>
      </c>
      <c r="AW31">
        <v>28</v>
      </c>
      <c r="AX31">
        <f>IF(Z31&gt;0, (R31*SUMPRODUCT(K31:$K$98, X31:$X$98)-K31*$AZ$3)/Z31, 0)</f>
        <v>-2604.9415900440731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500000</v>
      </c>
      <c r="S32">
        <f t="shared" si="1"/>
        <v>-6553.0901658830189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-482.28510224431648</v>
      </c>
      <c r="AC32">
        <f t="shared" si="2"/>
        <v>-999.89900891588786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-15353.30581903163</v>
      </c>
      <c r="AI32">
        <f t="shared" si="7"/>
        <v>-15355.21312341705</v>
      </c>
      <c r="AJ32">
        <f t="shared" si="8"/>
        <v>517.61390667157139</v>
      </c>
      <c r="AK32">
        <f t="shared" si="30"/>
        <v>-33.759957157102157</v>
      </c>
      <c r="AL32">
        <f t="shared" si="9"/>
        <v>-14871.359173902581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-935.61492886936549</v>
      </c>
      <c r="AR32">
        <f t="shared" si="14"/>
        <v>-935.73115806963881</v>
      </c>
      <c r="AS32">
        <f t="shared" si="15"/>
        <v>31.54286797778785</v>
      </c>
      <c r="AT32">
        <f t="shared" si="16"/>
        <v>-2.0572976456328536</v>
      </c>
      <c r="AU32">
        <f t="shared" si="17"/>
        <v>-906.24558773748379</v>
      </c>
      <c r="AW32">
        <v>29</v>
      </c>
      <c r="AX32">
        <f>IF(Z32&gt;0, (R32*SUMPRODUCT(K32:$K$98, X32:$X$98)-K32*$AZ$3)/Z32, 0)</f>
        <v>-6553.0901658830189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500000</v>
      </c>
      <c r="S33">
        <f t="shared" si="1"/>
        <v>-11474.576648821352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-999.89900891588786</v>
      </c>
      <c r="AC33">
        <f t="shared" si="2"/>
        <v>-1405.7918084250837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-14272.448664580947</v>
      </c>
      <c r="AI33">
        <f t="shared" si="7"/>
        <v>-14273.9800847059</v>
      </c>
      <c r="AJ33">
        <f t="shared" si="8"/>
        <v>405.89279950919581</v>
      </c>
      <c r="AK33">
        <f t="shared" si="30"/>
        <v>-69.992930624112162</v>
      </c>
      <c r="AL33">
        <f t="shared" si="9"/>
        <v>-13938.080215820815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-776.56123840576356</v>
      </c>
      <c r="AR33">
        <f t="shared" si="14"/>
        <v>-776.6445626857593</v>
      </c>
      <c r="AS33">
        <f t="shared" si="15"/>
        <v>22.084550622981553</v>
      </c>
      <c r="AT33">
        <f t="shared" si="16"/>
        <v>-3.808302146498217</v>
      </c>
      <c r="AU33">
        <f t="shared" si="17"/>
        <v>-758.36831420927592</v>
      </c>
      <c r="AW33">
        <v>30</v>
      </c>
      <c r="AX33">
        <f>IF(Z33&gt;0, (R33*SUMPRODUCT(K33:$K$98, X33:$X$98)-K33*$AZ$3)/Z33, 0)</f>
        <v>-11474.576648821352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500000</v>
      </c>
      <c r="S34">
        <f t="shared" si="1"/>
        <v>-17923.653692643125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-1405.7918084250837</v>
      </c>
      <c r="AC34">
        <f t="shared" si="2"/>
        <v>-1709.3868599021264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-12959.013577508495</v>
      </c>
      <c r="AI34">
        <f t="shared" si="7"/>
        <v>-12960.205708092759</v>
      </c>
      <c r="AJ34">
        <f t="shared" si="8"/>
        <v>303.59505147704272</v>
      </c>
      <c r="AK34">
        <f t="shared" si="30"/>
        <v>-98.405426589755862</v>
      </c>
      <c r="AL34">
        <f t="shared" si="9"/>
        <v>-12755.016083205472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-629.55132427131798</v>
      </c>
      <c r="AR34">
        <f t="shared" si="14"/>
        <v>-629.60923819999311</v>
      </c>
      <c r="AS34">
        <f t="shared" si="15"/>
        <v>14.748704872978278</v>
      </c>
      <c r="AT34">
        <f t="shared" si="16"/>
        <v>-4.7805541875954694</v>
      </c>
      <c r="AU34">
        <f t="shared" si="17"/>
        <v>-619.64108751461038</v>
      </c>
      <c r="AW34">
        <v>31</v>
      </c>
      <c r="AX34">
        <f>IF(Z34&gt;0, (R34*SUMPRODUCT(K34:$K$98, X34:$X$98)-K34*$AZ$3)/Z34, 0)</f>
        <v>-17923.653692643125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-26783.661984513423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-1709.3868599021264</v>
      </c>
      <c r="AC35">
        <f t="shared" ref="AC35:AC66" si="33">S35*Z35</f>
        <v>-1916.6469458442305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-11428.220032982787</v>
      </c>
      <c r="AI35">
        <f t="shared" ref="AI35:AI66" si="38">SUM(AE35:AH35)</f>
        <v>-11429.114536760384</v>
      </c>
      <c r="AJ35">
        <f t="shared" ref="AJ35:AJ66" si="39">AB35-AC35</f>
        <v>207.26008594210407</v>
      </c>
      <c r="AK35">
        <f t="shared" si="30"/>
        <v>-119.65708019314886</v>
      </c>
      <c r="AL35">
        <f t="shared" ref="AL35:AL66" si="40">SUM(AI35:AK35)</f>
        <v>-11341.511531011429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-495.70096883840444</v>
      </c>
      <c r="AR35">
        <f t="shared" ref="AR35:AR66" si="45">AI35*$K35</f>
        <v>-495.73976809042313</v>
      </c>
      <c r="AS35">
        <f t="shared" ref="AS35:AS66" si="46">AJ35*$K35</f>
        <v>8.9899411375103604</v>
      </c>
      <c r="AT35">
        <f t="shared" ref="AT35:AT66" si="47">AK35*$K35</f>
        <v>-5.1901460077713821</v>
      </c>
      <c r="AU35">
        <f t="shared" ref="AU35:AU66" si="48">AL35*$K35</f>
        <v>-491.93997296068414</v>
      </c>
      <c r="AW35">
        <v>32</v>
      </c>
      <c r="AX35">
        <f>IF(Z35&gt;0, (R35*SUMPRODUCT(K35:$K$98, X35:$X$98)-K35*$AZ$3)/Z35, 0)</f>
        <v>-26783.661984513423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500000</v>
      </c>
      <c r="S36">
        <f t="shared" si="32"/>
        <v>-39619.528027409957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-1916.6469458442305</v>
      </c>
      <c r="AC36">
        <f t="shared" si="33"/>
        <v>-2035.3021661744065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-9736.7563070824872</v>
      </c>
      <c r="AI36">
        <f t="shared" si="38"/>
        <v>-9737.3984469146326</v>
      </c>
      <c r="AJ36">
        <f t="shared" si="39"/>
        <v>118.65522033017601</v>
      </c>
      <c r="AK36">
        <f t="shared" si="30"/>
        <v>-134.16528620909614</v>
      </c>
      <c r="AL36">
        <f t="shared" si="40"/>
        <v>-9752.9085127935523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-377.08343288075633</v>
      </c>
      <c r="AR36">
        <f t="shared" si="45"/>
        <v>-377.10830156234374</v>
      </c>
      <c r="AS36">
        <f t="shared" si="46"/>
        <v>4.5952590780955891</v>
      </c>
      <c r="AT36">
        <f t="shared" si="47"/>
        <v>-5.1959302566045595</v>
      </c>
      <c r="AU36">
        <f t="shared" si="48"/>
        <v>-377.70897274085269</v>
      </c>
      <c r="AW36">
        <v>33</v>
      </c>
      <c r="AX36">
        <f>IF(Z36&gt;0, (R36*SUMPRODUCT(K36:$K$98, X36:$X$98)-K36*$AZ$3)/Z36, 0)</f>
        <v>-39619.528027409957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500000</v>
      </c>
      <c r="S37">
        <f t="shared" si="32"/>
        <v>-59284.648240217168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-2035.3021661744065</v>
      </c>
      <c r="AC37">
        <f t="shared" si="33"/>
        <v>-2075.737609315674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-7922.2017578792265</v>
      </c>
      <c r="AI37">
        <f t="shared" si="38"/>
        <v>-7922.639421269103</v>
      </c>
      <c r="AJ37">
        <f t="shared" si="39"/>
        <v>40.435443141267569</v>
      </c>
      <c r="AK37">
        <f t="shared" si="30"/>
        <v>-142.47115163220846</v>
      </c>
      <c r="AL37">
        <f t="shared" si="40"/>
        <v>-8024.675129760044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-273.93720951926747</v>
      </c>
      <c r="AR37">
        <f t="shared" si="45"/>
        <v>-273.95234322721836</v>
      </c>
      <c r="AS37">
        <f t="shared" si="46"/>
        <v>1.3981936838174005</v>
      </c>
      <c r="AT37">
        <f t="shared" si="47"/>
        <v>-4.9264271357779021</v>
      </c>
      <c r="AU37">
        <f t="shared" si="48"/>
        <v>-277.48057667917885</v>
      </c>
      <c r="AW37">
        <v>34</v>
      </c>
      <c r="AX37">
        <f>IF(Z37&gt;0, (R37*SUMPRODUCT(K37:$K$98, X37:$X$98)-K37*$AZ$3)/Z37, 0)</f>
        <v>-59284.648240217168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500000</v>
      </c>
      <c r="S38">
        <f t="shared" si="32"/>
        <v>-91277.076339266903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-2075.737609315674</v>
      </c>
      <c r="AC38">
        <f t="shared" si="33"/>
        <v>-2049.0962565675413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-6106.8761857696009</v>
      </c>
      <c r="AI38">
        <f t="shared" si="38"/>
        <v>-6107.1568006209345</v>
      </c>
      <c r="AJ38">
        <f t="shared" si="39"/>
        <v>-26.641352748132704</v>
      </c>
      <c r="AK38">
        <f t="shared" si="30"/>
        <v>-145.3016326520972</v>
      </c>
      <c r="AL38">
        <f t="shared" si="40"/>
        <v>-6279.0997860211646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-188.54118016514772</v>
      </c>
      <c r="AR38">
        <f t="shared" si="45"/>
        <v>-188.54984375249302</v>
      </c>
      <c r="AS38">
        <f t="shared" si="46"/>
        <v>-0.82251415216729729</v>
      </c>
      <c r="AT38">
        <f t="shared" si="47"/>
        <v>-4.4859827621831423</v>
      </c>
      <c r="AU38">
        <f t="shared" si="48"/>
        <v>-193.85834066684347</v>
      </c>
      <c r="AW38">
        <v>35</v>
      </c>
      <c r="AX38">
        <f>IF(Z38&gt;0, (R38*SUMPRODUCT(K38:$K$98, X38:$X$98)-K38*$AZ$3)/Z38, 0)</f>
        <v>-91277.076339266903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500000</v>
      </c>
      <c r="S39">
        <f t="shared" si="32"/>
        <v>-146919.83637513552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-2049.0962565675413</v>
      </c>
      <c r="AC39">
        <f t="shared" si="33"/>
        <v>-1969.2637204225093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-4410.5174784631217</v>
      </c>
      <c r="AI39">
        <f t="shared" si="38"/>
        <v>-4410.6850242289802</v>
      </c>
      <c r="AJ39">
        <f t="shared" si="39"/>
        <v>-79.832536145032009</v>
      </c>
      <c r="AK39">
        <f t="shared" si="30"/>
        <v>-143.43673795972791</v>
      </c>
      <c r="AL39">
        <f t="shared" si="40"/>
        <v>-4633.9542983337396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-121.57901794873757</v>
      </c>
      <c r="AR39">
        <f t="shared" si="45"/>
        <v>-121.58363646567442</v>
      </c>
      <c r="AS39">
        <f t="shared" si="46"/>
        <v>-2.2006400365183914</v>
      </c>
      <c r="AT39">
        <f t="shared" si="47"/>
        <v>-3.9539346174387782</v>
      </c>
      <c r="AU39">
        <f t="shared" si="48"/>
        <v>-127.73821111963157</v>
      </c>
      <c r="AW39">
        <v>36</v>
      </c>
      <c r="AX39">
        <f>IF(Z39&gt;0, (R39*SUMPRODUCT(K39:$K$98, X39:$X$98)-K39*$AZ$3)/Z39, 0)</f>
        <v>-146919.83637513552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500000</v>
      </c>
      <c r="S40">
        <f t="shared" si="32"/>
        <v>-251759.6402883582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-1969.2637204225093</v>
      </c>
      <c r="AC40">
        <f t="shared" si="33"/>
        <v>-1851.2233488085874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-2958.2433857155088</v>
      </c>
      <c r="AI40">
        <f t="shared" si="38"/>
        <v>-2958.3352999390659</v>
      </c>
      <c r="AJ40">
        <f t="shared" si="39"/>
        <v>-118.04037161392193</v>
      </c>
      <c r="AK40">
        <f t="shared" ref="AK40:AK71" si="61">G40*SUM(AB40:AB40, AE40:AF40)</f>
        <v>-137.84846042957565</v>
      </c>
      <c r="AL40">
        <f t="shared" si="40"/>
        <v>-3214.2241319825634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-72.808982701351212</v>
      </c>
      <c r="AR40">
        <f t="shared" si="45"/>
        <v>-72.811244915861778</v>
      </c>
      <c r="AS40">
        <f t="shared" si="46"/>
        <v>-2.9052374177185518</v>
      </c>
      <c r="AT40">
        <f t="shared" si="47"/>
        <v>-3.3927587632879375</v>
      </c>
      <c r="AU40">
        <f t="shared" si="48"/>
        <v>-79.109241096868274</v>
      </c>
      <c r="AW40">
        <v>37</v>
      </c>
      <c r="AX40">
        <f>IF(Z40&gt;0, (R40*SUMPRODUCT(K40:$K$98, X40:$X$98)-K40*$AZ$3)/Z40, 0)</f>
        <v>-251759.6402883582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500000</v>
      </c>
      <c r="S41">
        <f t="shared" si="32"/>
        <v>-470722.71695121046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-1851.2233488085874</v>
      </c>
      <c r="AC41">
        <f t="shared" si="33"/>
        <v>-1710.0864479718493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-1823.3554945613857</v>
      </c>
      <c r="AI41">
        <f t="shared" si="38"/>
        <v>-1823.4009057553433</v>
      </c>
      <c r="AJ41">
        <f t="shared" si="39"/>
        <v>-141.13690083673805</v>
      </c>
      <c r="AK41">
        <f t="shared" si="61"/>
        <v>-129.58563441660112</v>
      </c>
      <c r="AL41">
        <f t="shared" si="40"/>
        <v>-2094.1234410086827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-40.068620290174522</v>
      </c>
      <c r="AR41">
        <f t="shared" si="45"/>
        <v>-40.069618210707866</v>
      </c>
      <c r="AS41">
        <f t="shared" si="46"/>
        <v>-3.1015130650206197</v>
      </c>
      <c r="AT41">
        <f t="shared" si="47"/>
        <v>-2.8476715571853917</v>
      </c>
      <c r="AU41">
        <f t="shared" si="48"/>
        <v>-46.018802832913885</v>
      </c>
      <c r="AW41">
        <v>38</v>
      </c>
      <c r="AX41">
        <f>IF(Z41&gt;0, (R41*SUMPRODUCT(K41:$K$98, X41:$X$98)-K41*$AZ$3)/Z41, 0)</f>
        <v>-470722.71695121046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500000</v>
      </c>
      <c r="S42">
        <f t="shared" si="32"/>
        <v>-991666.17683339724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-1710.0864479718493</v>
      </c>
      <c r="AC42">
        <f t="shared" si="33"/>
        <v>-1559.1319579601584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-1012.165938819287</v>
      </c>
      <c r="AI42">
        <f t="shared" si="38"/>
        <v>-1012.1855917528344</v>
      </c>
      <c r="AJ42">
        <f t="shared" si="39"/>
        <v>-150.95449001169095</v>
      </c>
      <c r="AK42">
        <f t="shared" si="61"/>
        <v>-119.70605135802947</v>
      </c>
      <c r="AL42">
        <f t="shared" si="40"/>
        <v>-1282.8461331225549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-19.859427927054742</v>
      </c>
      <c r="AR42">
        <f t="shared" si="45"/>
        <v>-19.859813531827999</v>
      </c>
      <c r="AS42">
        <f t="shared" si="46"/>
        <v>-2.9618362954888204</v>
      </c>
      <c r="AT42">
        <f t="shared" si="47"/>
        <v>-2.348719323780311</v>
      </c>
      <c r="AU42">
        <f t="shared" si="48"/>
        <v>-25.170369151097134</v>
      </c>
      <c r="AW42">
        <v>39</v>
      </c>
      <c r="AX42">
        <f>IF(Z42&gt;0, (R42*SUMPRODUCT(K42:$K$98, X42:$X$98)-K42*$AZ$3)/Z42, 0)</f>
        <v>-991666.17683339724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500000</v>
      </c>
      <c r="S43">
        <f t="shared" si="32"/>
        <v>-2463317.3677730733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-1559.1319579601584</v>
      </c>
      <c r="AC43">
        <f t="shared" si="33"/>
        <v>-1408.4350374034047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-492.3744027266427</v>
      </c>
      <c r="AI43">
        <f t="shared" si="38"/>
        <v>-492.38154977078648</v>
      </c>
      <c r="AJ43">
        <f t="shared" si="39"/>
        <v>-150.69692055675364</v>
      </c>
      <c r="AK43">
        <f t="shared" si="61"/>
        <v>-109.13923705721109</v>
      </c>
      <c r="AL43">
        <f t="shared" si="40"/>
        <v>-752.21770738475118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-8.6256624717327099</v>
      </c>
      <c r="AR43">
        <f t="shared" si="45"/>
        <v>-8.6257876772472812</v>
      </c>
      <c r="AS43">
        <f t="shared" si="46"/>
        <v>-2.6399844611210108</v>
      </c>
      <c r="AT43">
        <f t="shared" si="47"/>
        <v>-1.9119560563357976</v>
      </c>
      <c r="AU43">
        <f t="shared" si="48"/>
        <v>-13.177728194704088</v>
      </c>
      <c r="AW43">
        <v>40</v>
      </c>
      <c r="AX43">
        <f>IF(Z43&gt;0, (R43*SUMPRODUCT(K43:$K$98, X43:$X$98)-K43*$AZ$3)/Z43, 0)</f>
        <v>-2463317.3677730733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500000</v>
      </c>
      <c r="S44">
        <f t="shared" si="32"/>
        <v>-7654129.7343900939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-1408.4350374034047</v>
      </c>
      <c r="AC44">
        <f t="shared" si="33"/>
        <v>-1264.7782458717372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-200.40230474303499</v>
      </c>
      <c r="AI44">
        <f t="shared" si="38"/>
        <v>-200.40437025911874</v>
      </c>
      <c r="AJ44">
        <f t="shared" si="39"/>
        <v>-143.65679153166752</v>
      </c>
      <c r="AK44">
        <f t="shared" si="61"/>
        <v>-98.590452618238345</v>
      </c>
      <c r="AL44">
        <f t="shared" si="40"/>
        <v>-442.65161440902466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-3.134596772471645</v>
      </c>
      <c r="AR44">
        <f t="shared" si="45"/>
        <v>-3.1346290802839625</v>
      </c>
      <c r="AS44">
        <f t="shared" si="46"/>
        <v>-2.2470106601628164</v>
      </c>
      <c r="AT44">
        <f t="shared" si="47"/>
        <v>-1.5421045929083277</v>
      </c>
      <c r="AU44">
        <f t="shared" si="48"/>
        <v>-6.9237443333551072</v>
      </c>
      <c r="AW44">
        <v>41</v>
      </c>
      <c r="AX44">
        <f>IF(Z44&gt;0, (R44*SUMPRODUCT(K44:$K$98, X44:$X$98)-K44*$AZ$3)/Z44, 0)</f>
        <v>-7654129.7343900939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500000</v>
      </c>
      <c r="S45">
        <f t="shared" si="32"/>
        <v>-32467103.574407093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-1264.7782458717372</v>
      </c>
      <c r="AC45">
        <f t="shared" si="33"/>
        <v>-1131.9463658554587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-64.362232604013968</v>
      </c>
      <c r="AI45">
        <f t="shared" si="38"/>
        <v>-64.362668409121767</v>
      </c>
      <c r="AJ45">
        <f t="shared" si="39"/>
        <v>-132.83188001627855</v>
      </c>
      <c r="AK45">
        <f t="shared" si="61"/>
        <v>-88.53447721102161</v>
      </c>
      <c r="AL45">
        <f t="shared" si="40"/>
        <v>-285.72902563642191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-0.89885998695181868</v>
      </c>
      <c r="AR45">
        <f t="shared" si="45"/>
        <v>-0.89886607325053236</v>
      </c>
      <c r="AS45">
        <f t="shared" si="46"/>
        <v>-1.8550826642823983</v>
      </c>
      <c r="AT45">
        <f t="shared" si="47"/>
        <v>-1.2364409345508305</v>
      </c>
      <c r="AU45">
        <f t="shared" si="48"/>
        <v>-3.9903896720837611</v>
      </c>
      <c r="AW45">
        <v>42</v>
      </c>
      <c r="AX45">
        <f>IF(Z45&gt;0, (R45*SUMPRODUCT(K45:$K$98, X45:$X$98)-K45*$AZ$3)/Z45, 0)</f>
        <v>-32467103.574407093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500000</v>
      </c>
      <c r="S46">
        <f t="shared" si="32"/>
        <v>-139046342.08510098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-1131.9463658554587</v>
      </c>
      <c r="AC46">
        <f t="shared" si="33"/>
        <v>-1011.446585852455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-13.620797787955226</v>
      </c>
      <c r="AI46">
        <f t="shared" si="38"/>
        <v>-13.620888715067249</v>
      </c>
      <c r="AJ46">
        <f t="shared" si="39"/>
        <v>-120.49978000300371</v>
      </c>
      <c r="AK46">
        <f t="shared" si="61"/>
        <v>-79.236245609882118</v>
      </c>
      <c r="AL46">
        <f t="shared" si="40"/>
        <v>-213.35691432795306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-0.16984214669805614</v>
      </c>
      <c r="AR46">
        <f t="shared" si="45"/>
        <v>-0.16984328049771599</v>
      </c>
      <c r="AS46">
        <f t="shared" si="46"/>
        <v>-1.5025508513496568</v>
      </c>
      <c r="AT46">
        <f t="shared" si="47"/>
        <v>-0.98802245361702024</v>
      </c>
      <c r="AU46">
        <f t="shared" si="48"/>
        <v>-2.6604165854643931</v>
      </c>
      <c r="AW46">
        <v>43</v>
      </c>
      <c r="AX46">
        <f>IF(Z46&gt;0, (R46*SUMPRODUCT(K46:$K$98, X46:$X$98)-K46*$AZ$3)/Z46, 0)</f>
        <v>-139046342.08510098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500000</v>
      </c>
      <c r="S47">
        <f t="shared" si="32"/>
        <v>-602456706.65124309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-1011.446585852455</v>
      </c>
      <c r="AC47">
        <f t="shared" si="33"/>
        <v>-903.22478515097828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-2.8510956343682703</v>
      </c>
      <c r="AI47">
        <f t="shared" si="38"/>
        <v>-2.8511143748183136</v>
      </c>
      <c r="AJ47">
        <f t="shared" si="39"/>
        <v>-108.2218007014767</v>
      </c>
      <c r="AK47">
        <f t="shared" si="61"/>
        <v>-70.801261009671862</v>
      </c>
      <c r="AL47">
        <f t="shared" si="40"/>
        <v>-181.87417608596687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-3.174217541393428E-2</v>
      </c>
      <c r="AR47">
        <f t="shared" si="45"/>
        <v>-3.1742384057462554E-2</v>
      </c>
      <c r="AS47">
        <f t="shared" si="46"/>
        <v>-1.2048685214444799</v>
      </c>
      <c r="AT47">
        <f t="shared" si="47"/>
        <v>-0.78825347680584312</v>
      </c>
      <c r="AU47">
        <f t="shared" si="48"/>
        <v>-2.0248643823077854</v>
      </c>
      <c r="AW47">
        <v>44</v>
      </c>
      <c r="AX47">
        <f>IF(Z47&gt;0, (R47*SUMPRODUCT(K47:$K$98, X47:$X$98)-K47*$AZ$3)/Z47, 0)</f>
        <v>-602456706.65124309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500000</v>
      </c>
      <c r="S48">
        <f t="shared" si="32"/>
        <v>-2645869092.8238063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-903.22478515097828</v>
      </c>
      <c r="AC48">
        <f t="shared" si="33"/>
        <v>-806.47827478337911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-0.58971853824866627</v>
      </c>
      <c r="AI48">
        <f t="shared" si="38"/>
        <v>-0.5897223483307531</v>
      </c>
      <c r="AJ48">
        <f t="shared" si="39"/>
        <v>-96.746510367599171</v>
      </c>
      <c r="AK48">
        <f t="shared" si="61"/>
        <v>-63.225734960568488</v>
      </c>
      <c r="AL48">
        <f t="shared" si="40"/>
        <v>-160.5619676764984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-5.8620789058286618E-3</v>
      </c>
      <c r="AR48">
        <f t="shared" si="45"/>
        <v>-5.8621167798319062E-3</v>
      </c>
      <c r="AS48">
        <f t="shared" si="46"/>
        <v>-0.9617056966238583</v>
      </c>
      <c r="AT48">
        <f t="shared" si="47"/>
        <v>-0.62849346455779409</v>
      </c>
      <c r="AU48">
        <f t="shared" si="48"/>
        <v>-1.5960612779614842</v>
      </c>
      <c r="AW48">
        <v>45</v>
      </c>
      <c r="AX48">
        <f>IF(Z48&gt;0, (R48*SUMPRODUCT(K48:$K$98, X48:$X$98)-K48*$AZ$3)/Z48, 0)</f>
        <v>-2645869092.8238063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500000</v>
      </c>
      <c r="S49">
        <f t="shared" si="32"/>
        <v>-11799275415.461163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-806.47827478337911</v>
      </c>
      <c r="AC49">
        <f t="shared" si="33"/>
        <v>-720.07498280602329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-0.12036572512919906</v>
      </c>
      <c r="AI49">
        <f t="shared" si="38"/>
        <v>-0.12036648796733684</v>
      </c>
      <c r="AJ49">
        <f t="shared" si="39"/>
        <v>-86.403291977355821</v>
      </c>
      <c r="AK49">
        <f t="shared" si="61"/>
        <v>-56.453479234836543</v>
      </c>
      <c r="AL49">
        <f t="shared" si="40"/>
        <v>-142.97713770015969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-1.0682962241737163E-3</v>
      </c>
      <c r="AR49">
        <f t="shared" si="45"/>
        <v>-1.0683029946816941E-3</v>
      </c>
      <c r="AS49">
        <f t="shared" si="46"/>
        <v>-0.76686540521822211</v>
      </c>
      <c r="AT49">
        <f t="shared" si="47"/>
        <v>-0.50104827303046784</v>
      </c>
      <c r="AU49">
        <f t="shared" si="48"/>
        <v>-1.2689819812433716</v>
      </c>
      <c r="AW49">
        <v>46</v>
      </c>
      <c r="AX49">
        <f>IF(Z49&gt;0, (R49*SUMPRODUCT(K49:$K$98, X49:$X$98)-K49*$AZ$3)/Z49, 0)</f>
        <v>-11799275415.461163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500000</v>
      </c>
      <c r="S50">
        <f t="shared" si="32"/>
        <v>-53438381681.251274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-720.07498280602329</v>
      </c>
      <c r="AC50">
        <f t="shared" si="33"/>
        <v>-642.92502069487102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-2.4192816800544283E-2</v>
      </c>
      <c r="AI50">
        <f t="shared" si="38"/>
        <v>-2.4192967189880669E-2</v>
      </c>
      <c r="AJ50">
        <f t="shared" si="39"/>
        <v>-77.149962111152263</v>
      </c>
      <c r="AK50">
        <f t="shared" si="61"/>
        <v>-50.405248796421638</v>
      </c>
      <c r="AL50">
        <f t="shared" si="40"/>
        <v>-127.57940387476378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-1.9171551960557603E-4</v>
      </c>
      <c r="AR50">
        <f t="shared" si="45"/>
        <v>-1.9171671136303058E-4</v>
      </c>
      <c r="AS50">
        <f t="shared" si="46"/>
        <v>-0.61137341697876624</v>
      </c>
      <c r="AT50">
        <f t="shared" si="47"/>
        <v>-0.39943544166535022</v>
      </c>
      <c r="AU50">
        <f t="shared" si="48"/>
        <v>-1.0110005753554796</v>
      </c>
      <c r="AW50">
        <v>47</v>
      </c>
      <c r="AX50">
        <f>IF(Z50&gt;0, (R50*SUMPRODUCT(K50:$K$98, X50:$X$98)-K50*$AZ$3)/Z50, 0)</f>
        <v>-53438381681.251274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500000</v>
      </c>
      <c r="S51">
        <f t="shared" si="32"/>
        <v>-246161182742.56577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-642.92502069487102</v>
      </c>
      <c r="AC51">
        <f t="shared" si="33"/>
        <v>-574.04036383237599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-4.7894329839745092E-3</v>
      </c>
      <c r="AI51">
        <f t="shared" si="38"/>
        <v>-4.789462133592934E-3</v>
      </c>
      <c r="AJ51">
        <f t="shared" si="39"/>
        <v>-68.884656862495035</v>
      </c>
      <c r="AK51">
        <f t="shared" si="61"/>
        <v>-45.004751448640974</v>
      </c>
      <c r="AL51">
        <f t="shared" si="40"/>
        <v>-113.8941977732696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-3.3887295699795869E-5</v>
      </c>
      <c r="AR51">
        <f t="shared" si="45"/>
        <v>-3.3887501945867672E-5</v>
      </c>
      <c r="AS51">
        <f t="shared" si="46"/>
        <v>-0.48738853724208742</v>
      </c>
      <c r="AT51">
        <f t="shared" si="47"/>
        <v>-0.3184279486400326</v>
      </c>
      <c r="AU51">
        <f t="shared" si="48"/>
        <v>-0.80585037338406584</v>
      </c>
      <c r="AW51">
        <v>48</v>
      </c>
      <c r="AX51">
        <f>IF(Z51&gt;0, (R51*SUMPRODUCT(K51:$K$98, X51:$X$98)-K51*$AZ$3)/Z51, 0)</f>
        <v>-246161182742.56577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500000</v>
      </c>
      <c r="S52">
        <f t="shared" si="32"/>
        <v>-1154631538987.7947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-574.04036383237599</v>
      </c>
      <c r="AC52">
        <f t="shared" si="33"/>
        <v>-512.5360686321585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-9.3237699917393104E-4</v>
      </c>
      <c r="AI52">
        <f t="shared" si="38"/>
        <v>-9.3238254787119214E-4</v>
      </c>
      <c r="AJ52">
        <f t="shared" si="39"/>
        <v>-61.504295200217484</v>
      </c>
      <c r="AK52">
        <f t="shared" si="61"/>
        <v>-40.182825468266323</v>
      </c>
      <c r="AL52">
        <f t="shared" si="40"/>
        <v>-101.68805305103169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-5.8901498026292936E-6</v>
      </c>
      <c r="AR52">
        <f t="shared" si="45"/>
        <v>-5.8901848556798369E-6</v>
      </c>
      <c r="AS52">
        <f t="shared" si="46"/>
        <v>-0.38854402516941</v>
      </c>
      <c r="AT52">
        <f t="shared" si="47"/>
        <v>-0.25384888485097007</v>
      </c>
      <c r="AU52">
        <f t="shared" si="48"/>
        <v>-0.64239880020523576</v>
      </c>
      <c r="AW52">
        <v>49</v>
      </c>
      <c r="AX52">
        <f>IF(Z52&gt;0, (R52*SUMPRODUCT(K52:$K$98, X52:$X$98)-K52*$AZ$3)/Z52, 0)</f>
        <v>-1154631538987.7947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500000</v>
      </c>
      <c r="S53">
        <f t="shared" si="32"/>
        <v>-5519987789931.0098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-512.5360686321585</v>
      </c>
      <c r="AC53">
        <f t="shared" si="33"/>
        <v>-457.62149497988594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-1.7827709747713811E-4</v>
      </c>
      <c r="AI53">
        <f t="shared" si="38"/>
        <v>-1.7827813375998963E-4</v>
      </c>
      <c r="AJ53">
        <f t="shared" si="39"/>
        <v>-54.914573652272566</v>
      </c>
      <c r="AK53">
        <f t="shared" si="61"/>
        <v>-35.877524804251095</v>
      </c>
      <c r="AL53">
        <f t="shared" si="40"/>
        <v>-90.79227673465742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-1.0055700294675397E-6</v>
      </c>
      <c r="AR53">
        <f t="shared" si="45"/>
        <v>-1.0055758746096936E-6</v>
      </c>
      <c r="AS53">
        <f t="shared" si="46"/>
        <v>-0.30974505546229492</v>
      </c>
      <c r="AT53">
        <f t="shared" si="47"/>
        <v>-0.20236678847242084</v>
      </c>
      <c r="AU53">
        <f t="shared" si="48"/>
        <v>-0.51211284951059033</v>
      </c>
      <c r="AW53">
        <v>50</v>
      </c>
      <c r="AX53">
        <f>IF(Z53&gt;0, (R53*SUMPRODUCT(K53:$K$98, X53:$X$98)-K53*$AZ$3)/Z53, 0)</f>
        <v>-5519987789931.0098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500000</v>
      </c>
      <c r="S54">
        <f t="shared" si="32"/>
        <v>-26945487083236.633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-457.62149497988594</v>
      </c>
      <c r="AC54">
        <f t="shared" si="33"/>
        <v>-408.59062139400737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-3.3455000298927167E-5</v>
      </c>
      <c r="AI54">
        <f t="shared" si="38"/>
        <v>-3.3455189843942688E-5</v>
      </c>
      <c r="AJ54">
        <f t="shared" si="39"/>
        <v>-49.030873585878567</v>
      </c>
      <c r="AK54">
        <f t="shared" si="61"/>
        <v>-32.033504648592022</v>
      </c>
      <c r="AL54">
        <f t="shared" si="40"/>
        <v>-81.064411689660432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-1.6848443334491266E-7</v>
      </c>
      <c r="AR54">
        <f t="shared" si="45"/>
        <v>-1.6848538792223289E-7</v>
      </c>
      <c r="AS54">
        <f t="shared" si="46"/>
        <v>-0.2469268832374725</v>
      </c>
      <c r="AT54">
        <f t="shared" si="47"/>
        <v>-0.16132556659826805</v>
      </c>
      <c r="AU54">
        <f t="shared" si="48"/>
        <v>-0.40825261832112847</v>
      </c>
      <c r="AW54">
        <v>51</v>
      </c>
      <c r="AX54">
        <f>IF(Z54&gt;0, (R54*SUMPRODUCT(K54:$K$98, X54:$X$98)-K54*$AZ$3)/Z54, 0)</f>
        <v>-26945487083236.633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500000</v>
      </c>
      <c r="S55">
        <f t="shared" si="32"/>
        <v>-134445265726309.86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-408.59062139400737</v>
      </c>
      <c r="AC55">
        <f t="shared" si="33"/>
        <v>-364.8130549629841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-6.1492481361530034E-6</v>
      </c>
      <c r="AI55">
        <f t="shared" si="38"/>
        <v>-6.1492820545149656E-6</v>
      </c>
      <c r="AJ55">
        <f t="shared" si="39"/>
        <v>-43.777566431023274</v>
      </c>
      <c r="AK55">
        <f t="shared" si="61"/>
        <v>-28.601343497580519</v>
      </c>
      <c r="AL55">
        <f t="shared" si="40"/>
        <v>-72.378916077885847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-2.7650484084688933E-8</v>
      </c>
      <c r="AR55">
        <f t="shared" si="45"/>
        <v>-2.76506366007538E-8</v>
      </c>
      <c r="AS55">
        <f t="shared" si="46"/>
        <v>-0.1968486027992192</v>
      </c>
      <c r="AT55">
        <f t="shared" si="47"/>
        <v>-0.12860775426039728</v>
      </c>
      <c r="AU55">
        <f t="shared" si="48"/>
        <v>-0.32545638471025307</v>
      </c>
      <c r="AW55">
        <v>52</v>
      </c>
      <c r="AX55">
        <f>IF(Z55&gt;0, (R55*SUMPRODUCT(K55:$K$98, X55:$X$98)-K55*$AZ$3)/Z55, 0)</f>
        <v>-134445265726309.86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500000</v>
      </c>
      <c r="S56">
        <f t="shared" si="32"/>
        <v>-686928734732314.25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-364.8130549629841</v>
      </c>
      <c r="AC56">
        <f t="shared" si="33"/>
        <v>-325.72594195535999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-1.1060785352250736E-6</v>
      </c>
      <c r="AI56">
        <f t="shared" si="38"/>
        <v>-1.1060844624400358E-6</v>
      </c>
      <c r="AJ56">
        <f t="shared" si="39"/>
        <v>-39.087113007624112</v>
      </c>
      <c r="AK56">
        <f t="shared" si="61"/>
        <v>-25.53691384740889</v>
      </c>
      <c r="AL56">
        <f t="shared" si="40"/>
        <v>-64.624027961117463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-4.4406716563282082E-9</v>
      </c>
      <c r="AR56">
        <f t="shared" si="45"/>
        <v>-4.4406954528441377E-9</v>
      </c>
      <c r="AS56">
        <f t="shared" si="46"/>
        <v>-0.15692650144895359</v>
      </c>
      <c r="AT56">
        <f t="shared" si="47"/>
        <v>-0.10252531434326066</v>
      </c>
      <c r="AU56">
        <f t="shared" si="48"/>
        <v>-0.25945182023290969</v>
      </c>
      <c r="AW56">
        <v>53</v>
      </c>
      <c r="AX56">
        <f>IF(Z56&gt;0, (R56*SUMPRODUCT(K56:$K$98, X56:$X$98)-K56*$AZ$3)/Z56, 0)</f>
        <v>-686928734732314.25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500000</v>
      </c>
      <c r="S57">
        <f t="shared" si="32"/>
        <v>-3601322178592289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-325.72594195535999</v>
      </c>
      <c r="AC57">
        <f t="shared" si="33"/>
        <v>-290.82673389259105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-1.9433994019032732E-7</v>
      </c>
      <c r="AI57">
        <f t="shared" si="38"/>
        <v>-1.943409496346351E-7</v>
      </c>
      <c r="AJ57">
        <f t="shared" si="39"/>
        <v>-34.899208062768935</v>
      </c>
      <c r="AK57">
        <f t="shared" si="61"/>
        <v>-22.8008159368752</v>
      </c>
      <c r="AL57">
        <f t="shared" si="40"/>
        <v>-57.700024193985087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-6.9663732583491419E-10</v>
      </c>
      <c r="AR57">
        <f t="shared" si="45"/>
        <v>-6.9664094432209939E-10</v>
      </c>
      <c r="AS57">
        <f t="shared" si="46"/>
        <v>-0.12510084625318665</v>
      </c>
      <c r="AT57">
        <f t="shared" si="47"/>
        <v>-8.1732552894494548E-2</v>
      </c>
      <c r="AU57">
        <f t="shared" si="48"/>
        <v>-0.20683339984432214</v>
      </c>
      <c r="AW57">
        <v>54</v>
      </c>
      <c r="AX57">
        <f>IF(Z57&gt;0, (R57*SUMPRODUCT(K57:$K$98, X57:$X$98)-K57*$AZ$3)/Z57, 0)</f>
        <v>-3601322178592289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500000</v>
      </c>
      <c r="S58">
        <f t="shared" si="32"/>
        <v>-1.939576020511664E+16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-290.82673389259105</v>
      </c>
      <c r="AC58">
        <f t="shared" si="33"/>
        <v>-259.66672669042202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-3.3280090251617946E-8</v>
      </c>
      <c r="AI58">
        <f t="shared" si="38"/>
        <v>-3.3280257599226355E-8</v>
      </c>
      <c r="AJ58">
        <f t="shared" si="39"/>
        <v>-31.160007202169027</v>
      </c>
      <c r="AK58">
        <f t="shared" si="61"/>
        <v>-20.357871372481377</v>
      </c>
      <c r="AL58">
        <f t="shared" si="40"/>
        <v>-51.517878607930662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-1.0651509234340987E-10</v>
      </c>
      <c r="AR58">
        <f t="shared" si="45"/>
        <v>-1.0651562795030963E-10</v>
      </c>
      <c r="AS58">
        <f t="shared" si="46"/>
        <v>-9.972962871995196E-2</v>
      </c>
      <c r="AT58">
        <f t="shared" si="47"/>
        <v>-6.5156690764974531E-2</v>
      </c>
      <c r="AU58">
        <f t="shared" si="48"/>
        <v>-0.16488631959144212</v>
      </c>
      <c r="AW58">
        <v>55</v>
      </c>
      <c r="AX58">
        <f>IF(Z58&gt;0, (R58*SUMPRODUCT(K58:$K$98, X58:$X$98)-K58*$AZ$3)/Z58, 0)</f>
        <v>-1.939576020511664E+16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500000</v>
      </c>
      <c r="S59">
        <f t="shared" si="32"/>
        <v>-1.0752739999851027E+17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-259.66672669042202</v>
      </c>
      <c r="AC59">
        <f t="shared" si="33"/>
        <v>-231.8452916879699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-5.5488898830162121E-9</v>
      </c>
      <c r="AI59">
        <f t="shared" si="38"/>
        <v>-5.5489168349014629E-9</v>
      </c>
      <c r="AJ59">
        <f t="shared" si="39"/>
        <v>-27.82143500245212</v>
      </c>
      <c r="AK59">
        <f t="shared" si="61"/>
        <v>-18.176670868329545</v>
      </c>
      <c r="AL59">
        <f t="shared" si="40"/>
        <v>-45.998105876330584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-1.585677035386448E-11</v>
      </c>
      <c r="AR59">
        <f t="shared" si="45"/>
        <v>-1.5856847372847383E-11</v>
      </c>
      <c r="AS59">
        <f t="shared" si="46"/>
        <v>-7.9503849427455184E-2</v>
      </c>
      <c r="AT59">
        <f t="shared" si="47"/>
        <v>-5.1942514959444547E-2</v>
      </c>
      <c r="AU59">
        <f t="shared" si="48"/>
        <v>-0.13144636440275659</v>
      </c>
      <c r="AW59">
        <v>56</v>
      </c>
      <c r="AX59">
        <f>IF(Z59&gt;0, (R59*SUMPRODUCT(K59:$K$98, X59:$X$98)-K59*$AZ$3)/Z59, 0)</f>
        <v>-1.0752739999851027E+17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500000</v>
      </c>
      <c r="S60">
        <f t="shared" si="32"/>
        <v>-6.1427409057994342E+17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-231.8452916879699</v>
      </c>
      <c r="AC60">
        <f t="shared" si="33"/>
        <v>-207.00472472141558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-8.987992498210156E-10</v>
      </c>
      <c r="AI60">
        <f t="shared" si="38"/>
        <v>-8.988034622061686E-10</v>
      </c>
      <c r="AJ60">
        <f t="shared" si="39"/>
        <v>-24.84056696655432</v>
      </c>
      <c r="AK60">
        <f t="shared" si="61"/>
        <v>-16.229170418157896</v>
      </c>
      <c r="AL60">
        <f t="shared" si="40"/>
        <v>-41.06973738561102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-2.2932600675708941E-12</v>
      </c>
      <c r="AR60">
        <f t="shared" si="45"/>
        <v>-2.293270815348735E-12</v>
      </c>
      <c r="AS60">
        <f t="shared" si="46"/>
        <v>-6.3379982005507582E-2</v>
      </c>
      <c r="AT60">
        <f t="shared" si="47"/>
        <v>-4.14082549102881E-2</v>
      </c>
      <c r="AU60">
        <f t="shared" si="48"/>
        <v>-0.10478823691808896</v>
      </c>
      <c r="AW60">
        <v>57</v>
      </c>
      <c r="AX60">
        <f>IF(Z60&gt;0, (R60*SUMPRODUCT(K60:$K$98, X60:$X$98)-K60*$AZ$3)/Z60, 0)</f>
        <v>-6.1427409057994342E+17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500000</v>
      </c>
      <c r="S61">
        <f t="shared" si="32"/>
        <v>-3.6175600468257669E+18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-207.00472472141558</v>
      </c>
      <c r="AC61">
        <f t="shared" si="33"/>
        <v>-184.82564707269447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-1.412648295001194E-10</v>
      </c>
      <c r="AI61">
        <f t="shared" si="38"/>
        <v>-1.4126546814068335E-10</v>
      </c>
      <c r="AJ61">
        <f t="shared" si="39"/>
        <v>-22.179077648721119</v>
      </c>
      <c r="AK61">
        <f t="shared" si="61"/>
        <v>-14.490330730499092</v>
      </c>
      <c r="AL61">
        <f t="shared" si="40"/>
        <v>-36.669408379361478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-3.2181526046053998E-13</v>
      </c>
      <c r="AR61">
        <f t="shared" si="45"/>
        <v>-3.2181671534694136E-13</v>
      </c>
      <c r="AS61">
        <f t="shared" si="46"/>
        <v>-5.052613361411161E-2</v>
      </c>
      <c r="AT61">
        <f t="shared" si="47"/>
        <v>-3.3010407294555864E-2</v>
      </c>
      <c r="AU61">
        <f t="shared" si="48"/>
        <v>-8.3536540908989293E-2</v>
      </c>
      <c r="AW61">
        <v>58</v>
      </c>
      <c r="AX61">
        <f>IF(Z61&gt;0, (R61*SUMPRODUCT(K61:$K$98, X61:$X$98)-K61*$AZ$3)/Z61, 0)</f>
        <v>-3.6175600468257669E+18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500000</v>
      </c>
      <c r="S62">
        <f t="shared" si="32"/>
        <v>-2.200013746166689E+19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-184.82564707269447</v>
      </c>
      <c r="AC62">
        <f t="shared" si="33"/>
        <v>-165.02289917204891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-2.1539669330553706E-11</v>
      </c>
      <c r="AI62">
        <f t="shared" si="38"/>
        <v>-2.1539763092978748E-11</v>
      </c>
      <c r="AJ62">
        <f t="shared" si="39"/>
        <v>-19.802747900645556</v>
      </c>
      <c r="AK62">
        <f t="shared" si="61"/>
        <v>-12.937795295088614</v>
      </c>
      <c r="AL62">
        <f t="shared" si="40"/>
        <v>-32.740543195755713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-4.3812051957754354E-14</v>
      </c>
      <c r="AR62">
        <f t="shared" si="45"/>
        <v>-4.3812242672113737E-14</v>
      </c>
      <c r="AS62">
        <f t="shared" si="46"/>
        <v>-4.0279124373498044E-2</v>
      </c>
      <c r="AT62">
        <f t="shared" si="47"/>
        <v>-2.6315694590685765E-2</v>
      </c>
      <c r="AU62">
        <f t="shared" si="48"/>
        <v>-6.6594818964227628E-2</v>
      </c>
      <c r="AW62">
        <v>59</v>
      </c>
      <c r="AX62">
        <f>IF(Z62&gt;0, (R62*SUMPRODUCT(K62:$K$98, X62:$X$98)-K62*$AZ$3)/Z62, 0)</f>
        <v>-2.200013746166689E+19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500000</v>
      </c>
      <c r="S63">
        <f t="shared" si="32"/>
        <v>-1.3839209829759436E+20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-165.02289917204891</v>
      </c>
      <c r="AC63">
        <f t="shared" si="33"/>
        <v>-147.341874260758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-3.1806571798922231E-12</v>
      </c>
      <c r="AI63">
        <f t="shared" si="38"/>
        <v>-3.1806704882635167E-12</v>
      </c>
      <c r="AJ63">
        <f t="shared" si="39"/>
        <v>-17.681024911290905</v>
      </c>
      <c r="AK63">
        <f t="shared" si="61"/>
        <v>-11.551602942043425</v>
      </c>
      <c r="AL63">
        <f t="shared" si="40"/>
        <v>-29.232627853337512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-5.7763486907542634E-15</v>
      </c>
      <c r="AR63">
        <f t="shared" si="45"/>
        <v>-5.7763728599082309E-15</v>
      </c>
      <c r="AS63">
        <f t="shared" si="46"/>
        <v>-3.2110271343669138E-2</v>
      </c>
      <c r="AT63">
        <f t="shared" si="47"/>
        <v>-2.0978710611197229E-2</v>
      </c>
      <c r="AU63">
        <f t="shared" si="48"/>
        <v>-5.308898195487214E-2</v>
      </c>
      <c r="AW63">
        <v>60</v>
      </c>
      <c r="AX63">
        <f>IF(Z63&gt;0, (R63*SUMPRODUCT(K63:$K$98, X63:$X$98)-K63*$AZ$3)/Z63, 0)</f>
        <v>-1.3839209829759436E+20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500000</v>
      </c>
      <c r="S64">
        <f t="shared" si="32"/>
        <v>-9.0188863495800658E+20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-147.341874260758</v>
      </c>
      <c r="AC64">
        <f t="shared" si="33"/>
        <v>-131.55524487567678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-4.5407830517477693E-13</v>
      </c>
      <c r="AI64">
        <f t="shared" si="38"/>
        <v>-4.5408012850472835E-13</v>
      </c>
      <c r="AJ64">
        <f t="shared" si="39"/>
        <v>-15.786629385081227</v>
      </c>
      <c r="AK64">
        <f t="shared" si="61"/>
        <v>-10.313931198253062</v>
      </c>
      <c r="AL64">
        <f t="shared" si="40"/>
        <v>-26.100560583334744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-7.3629062307862737E-16</v>
      </c>
      <c r="AR64">
        <f t="shared" si="45"/>
        <v>-7.362935796187895E-16</v>
      </c>
      <c r="AS64">
        <f t="shared" si="46"/>
        <v>-2.5598111721675112E-2</v>
      </c>
      <c r="AT64">
        <f t="shared" si="47"/>
        <v>-1.6724099658161063E-2</v>
      </c>
      <c r="AU64">
        <f t="shared" si="48"/>
        <v>-4.232221137983691E-2</v>
      </c>
      <c r="AW64">
        <v>61</v>
      </c>
      <c r="AX64">
        <f>IF(Z64&gt;0, (R64*SUMPRODUCT(K64:$K$98, X64:$X$98)-K64*$AZ$3)/Z64, 0)</f>
        <v>-9.0188863495800658E+20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500000</v>
      </c>
      <c r="S65">
        <f t="shared" si="32"/>
        <v>-6.0979396270904207E+21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-131.55524487567678</v>
      </c>
      <c r="AC65">
        <f t="shared" si="33"/>
        <v>-117.46004006756851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-6.2572740871619373E-14</v>
      </c>
      <c r="AI65">
        <f t="shared" si="38"/>
        <v>-6.2572981649749467E-14</v>
      </c>
      <c r="AJ65">
        <f t="shared" si="39"/>
        <v>-14.095204808108264</v>
      </c>
      <c r="AK65">
        <f t="shared" si="61"/>
        <v>-9.2088671412973753</v>
      </c>
      <c r="AL65">
        <f t="shared" si="40"/>
        <v>-23.304071949405703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-9.0591129168099117E-17</v>
      </c>
      <c r="AR65">
        <f t="shared" si="45"/>
        <v>-9.0591477760191781E-17</v>
      </c>
      <c r="AS65">
        <f t="shared" si="46"/>
        <v>-2.0406657941386443E-2</v>
      </c>
      <c r="AT65">
        <f t="shared" si="47"/>
        <v>-1.3332349855039108E-2</v>
      </c>
      <c r="AU65">
        <f t="shared" si="48"/>
        <v>-3.3739007796425642E-2</v>
      </c>
      <c r="AW65">
        <v>62</v>
      </c>
      <c r="AX65">
        <f>IF(Z65&gt;0, (R65*SUMPRODUCT(K65:$K$98, X65:$X$98)-K65*$AZ$3)/Z65, 0)</f>
        <v>-6.0979396270904207E+21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500000</v>
      </c>
      <c r="S66">
        <f t="shared" si="32"/>
        <v>-4.2845280478505302E+22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-117.46004006756851</v>
      </c>
      <c r="AC66">
        <f t="shared" si="33"/>
        <v>-104.87503577461473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-8.3109331111831515E-15</v>
      </c>
      <c r="AI66">
        <f t="shared" si="38"/>
        <v>-8.3109637082041658E-15</v>
      </c>
      <c r="AJ66">
        <f t="shared" si="39"/>
        <v>-12.585004292953784</v>
      </c>
      <c r="AK66">
        <f t="shared" si="61"/>
        <v>-8.2222028047297968</v>
      </c>
      <c r="AL66">
        <f t="shared" si="40"/>
        <v>-20.807207097683587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-1.0743165310128311E-17</v>
      </c>
      <c r="AR66">
        <f t="shared" si="45"/>
        <v>-1.0743204861506039E-17</v>
      </c>
      <c r="AS66">
        <f t="shared" si="46"/>
        <v>-1.6268062772151152E-2</v>
      </c>
      <c r="AT66">
        <f t="shared" si="47"/>
        <v>-1.0628467677805408E-2</v>
      </c>
      <c r="AU66">
        <f t="shared" si="48"/>
        <v>-2.6896530449956567E-2</v>
      </c>
      <c r="AW66">
        <v>63</v>
      </c>
      <c r="AX66">
        <f>IF(Z66&gt;0, (R66*SUMPRODUCT(K66:$K$98, X66:$X$98)-K66*$AZ$3)/Z66, 0)</f>
        <v>-4.2845280478505302E+22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-3.1340471165245736E+23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-104.87503577461473</v>
      </c>
      <c r="AC67">
        <f t="shared" ref="AC67:AC79" si="64">S67*Z67</f>
        <v>-93.638424798763154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-1.0622530451685174E-15</v>
      </c>
      <c r="AI67">
        <f t="shared" ref="AI67:AI79" si="69">SUM(AE67:AH67)</f>
        <v>-1.0622567798931928E-15</v>
      </c>
      <c r="AJ67">
        <f t="shared" ref="AJ67:AJ79" si="70">AB67-AC67</f>
        <v>-11.236610975851576</v>
      </c>
      <c r="AK67">
        <f t="shared" si="61"/>
        <v>-7.3412525042230321</v>
      </c>
      <c r="AL67">
        <f t="shared" ref="AL67:AL79" si="71">SUM(AI67:AK67)</f>
        <v>-18.577863480074612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-1.226005542592003E-18</v>
      </c>
      <c r="AR67">
        <f t="shared" ref="AR67:AR79" si="76">AI67*$K67</f>
        <v>-1.226009853046252E-18</v>
      </c>
      <c r="AS67">
        <f t="shared" ref="AS67:AS79" si="77">AJ67*$K67</f>
        <v>-1.2968800041574557E-2</v>
      </c>
      <c r="AT67">
        <f t="shared" ref="AT67:AT79" si="78">AK67*$K67</f>
        <v>-8.4729493604953805E-3</v>
      </c>
      <c r="AU67">
        <f t="shared" ref="AU67:AU79" si="79">AL67*$K67</f>
        <v>-2.1441749402069943E-2</v>
      </c>
      <c r="AW67">
        <v>64</v>
      </c>
      <c r="AX67">
        <f>IF(Z67&gt;0, (R67*SUMPRODUCT(K67:$K$98, X67:$X$98)-K67*$AZ$3)/Z67, 0)</f>
        <v>-3.1340471165245736E+23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500000</v>
      </c>
      <c r="S68">
        <f t="shared" si="63"/>
        <v>-2.3908368780193551E+24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-93.638424798763154</v>
      </c>
      <c r="AC68">
        <f t="shared" si="64"/>
        <v>-83.605736427467093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-1.3041047968773015E-16</v>
      </c>
      <c r="AI68">
        <f t="shared" si="69"/>
        <v>-1.3041091680316656E-16</v>
      </c>
      <c r="AJ68">
        <f t="shared" si="70"/>
        <v>-10.032688371296061</v>
      </c>
      <c r="AK68">
        <f t="shared" si="61"/>
        <v>-6.5546897359134215</v>
      </c>
      <c r="AL68">
        <f t="shared" si="71"/>
        <v>-16.587378107209481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-1.3438751350628607E-19</v>
      </c>
      <c r="AR68">
        <f t="shared" si="76"/>
        <v>-1.3438796395211493E-19</v>
      </c>
      <c r="AS68">
        <f t="shared" si="77"/>
        <v>-1.0338647992326665E-2</v>
      </c>
      <c r="AT68">
        <f t="shared" si="78"/>
        <v>-6.7545833549867498E-3</v>
      </c>
      <c r="AU68">
        <f t="shared" si="79"/>
        <v>-1.7093231347313415E-2</v>
      </c>
      <c r="AW68">
        <v>65</v>
      </c>
      <c r="AX68">
        <f>IF(Z68&gt;0, (R68*SUMPRODUCT(K68:$K$98, X68:$X$98)-K68*$AZ$3)/Z68, 0)</f>
        <v>-2.3908368780193551E+24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500000</v>
      </c>
      <c r="S69">
        <f t="shared" si="63"/>
        <v>-1.9052413268015242E+25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-83.605736427467093</v>
      </c>
      <c r="AC69">
        <f t="shared" si="64"/>
        <v>-74.647978953095617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-1.5350754912397082E-17</v>
      </c>
      <c r="AI69">
        <f t="shared" si="69"/>
        <v>-1.5350803887806327E-17</v>
      </c>
      <c r="AJ69">
        <f t="shared" si="70"/>
        <v>-8.9577574743714763</v>
      </c>
      <c r="AK69">
        <f t="shared" si="61"/>
        <v>-5.8524015499226971</v>
      </c>
      <c r="AL69">
        <f t="shared" si="71"/>
        <v>-14.810159024294173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-1.4124014064100404E-20</v>
      </c>
      <c r="AR69">
        <f t="shared" si="76"/>
        <v>-1.4124059125686815E-20</v>
      </c>
      <c r="AS69">
        <f t="shared" si="77"/>
        <v>-8.2419068816379608E-3</v>
      </c>
      <c r="AT69">
        <f t="shared" si="78"/>
        <v>-5.3847124960034664E-3</v>
      </c>
      <c r="AU69">
        <f t="shared" si="79"/>
        <v>-1.3626619377641426E-2</v>
      </c>
      <c r="AW69">
        <v>66</v>
      </c>
      <c r="AX69">
        <f>IF(Z69&gt;0, (R69*SUMPRODUCT(K69:$K$98, X69:$X$98)-K69*$AZ$3)/Z69, 0)</f>
        <v>-1.9052413268015242E+25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500000</v>
      </c>
      <c r="S70">
        <f t="shared" si="63"/>
        <v>-1.6012096726421497E+26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-74.647978953095617</v>
      </c>
      <c r="AC70">
        <f t="shared" si="64"/>
        <v>-66.649981208121076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-1.7313023659150895E-18</v>
      </c>
      <c r="AI70">
        <f t="shared" si="69"/>
        <v>-1.7313075690110946E-18</v>
      </c>
      <c r="AJ70">
        <f t="shared" si="70"/>
        <v>-7.9979977449745405</v>
      </c>
      <c r="AK70">
        <f t="shared" si="61"/>
        <v>-5.2253585267166933</v>
      </c>
      <c r="AL70">
        <f t="shared" si="71"/>
        <v>-13.223356271691234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-1.4222741059770717E-21</v>
      </c>
      <c r="AR70">
        <f t="shared" si="76"/>
        <v>-1.422278380348126E-21</v>
      </c>
      <c r="AS70">
        <f t="shared" si="77"/>
        <v>-6.5703977053874112E-3</v>
      </c>
      <c r="AT70">
        <f t="shared" si="78"/>
        <v>-4.2926598341864368E-3</v>
      </c>
      <c r="AU70">
        <f t="shared" si="79"/>
        <v>-1.0863057539573848E-2</v>
      </c>
      <c r="AW70">
        <v>67</v>
      </c>
      <c r="AX70">
        <f>IF(Z70&gt;0, (R70*SUMPRODUCT(K70:$K$98, X70:$X$98)-K70*$AZ$3)/Z70, 0)</f>
        <v>-1.6012096726421497E+26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500000</v>
      </c>
      <c r="S71">
        <f t="shared" si="63"/>
        <v>-1.4230040155520805E+27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-66.649981208121076</v>
      </c>
      <c r="AC71">
        <f t="shared" si="64"/>
        <v>-59.508911792965257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-1.8513299397753591E-19</v>
      </c>
      <c r="AI71">
        <f t="shared" si="69"/>
        <v>-1.851335167177315E-19</v>
      </c>
      <c r="AJ71">
        <f t="shared" si="70"/>
        <v>-7.1410694151558189</v>
      </c>
      <c r="AK71">
        <f t="shared" si="61"/>
        <v>-4.6654986845684761</v>
      </c>
      <c r="AL71">
        <f t="shared" si="71"/>
        <v>-11.806568099724295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-1.3579262469448036E-22</v>
      </c>
      <c r="AR71">
        <f t="shared" si="76"/>
        <v>-1.3579300811756268E-22</v>
      </c>
      <c r="AS71">
        <f t="shared" si="77"/>
        <v>-5.237880823810102E-3</v>
      </c>
      <c r="AT71">
        <f t="shared" si="78"/>
        <v>-3.4220821382226056E-3</v>
      </c>
      <c r="AU71">
        <f t="shared" si="79"/>
        <v>-8.6599629620327072E-3</v>
      </c>
      <c r="AW71">
        <v>68</v>
      </c>
      <c r="AX71">
        <f>IF(Z71&gt;0, (R71*SUMPRODUCT(K71:$K$98, X71:$X$98)-K71*$AZ$3)/Z71, 0)</f>
        <v>-1.4230040155520805E+27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500000</v>
      </c>
      <c r="S72">
        <f t="shared" si="63"/>
        <v>-1.3411647963670984E+28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-59.508911792965257</v>
      </c>
      <c r="AC72">
        <f t="shared" si="64"/>
        <v>-53.132956958004684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-1.8719660581355033E-20</v>
      </c>
      <c r="AI72">
        <f t="shared" si="69"/>
        <v>-1.8719710102634131E-20</v>
      </c>
      <c r="AJ72">
        <f t="shared" si="70"/>
        <v>-6.3759548349605737</v>
      </c>
      <c r="AK72">
        <f t="shared" ref="AK72:AK79" si="92">G72*SUM(AB72:AB72, AE72:AF72)</f>
        <v>-4.1656238255075682</v>
      </c>
      <c r="AL72">
        <f t="shared" si="71"/>
        <v>-10.541578660468142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-1.225948722590266E-23</v>
      </c>
      <c r="AR72">
        <f t="shared" si="76"/>
        <v>-1.2259519657339431E-23</v>
      </c>
      <c r="AS72">
        <f t="shared" si="77"/>
        <v>-4.1756065240833211E-3</v>
      </c>
      <c r="AT72">
        <f t="shared" si="78"/>
        <v>-2.7280629290677657E-3</v>
      </c>
      <c r="AU72">
        <f t="shared" si="79"/>
        <v>-6.9036694531510873E-3</v>
      </c>
      <c r="AW72">
        <v>69</v>
      </c>
      <c r="AX72">
        <f>IF(Z72&gt;0, (R72*SUMPRODUCT(K72:$K$98, X72:$X$98)-K72*$AZ$3)/Z72, 0)</f>
        <v>-1.3411647963670984E+28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500000</v>
      </c>
      <c r="S73">
        <f t="shared" si="63"/>
        <v>-1.344764239666691E+29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-53.132956958004684</v>
      </c>
      <c r="AC73">
        <f t="shared" si="64"/>
        <v>-47.440140141075602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-1.7846543355032133E-21</v>
      </c>
      <c r="AI73">
        <f t="shared" si="69"/>
        <v>-1.7846587452111329E-21</v>
      </c>
      <c r="AJ73">
        <f t="shared" si="70"/>
        <v>-5.6928168169290814</v>
      </c>
      <c r="AK73">
        <f t="shared" si="92"/>
        <v>-3.7193069870603281</v>
      </c>
      <c r="AL73">
        <f t="shared" si="71"/>
        <v>-9.4121238039894095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-1.043543180065583E-24</v>
      </c>
      <c r="AR73">
        <f t="shared" si="76"/>
        <v>-1.0435457585596557E-24</v>
      </c>
      <c r="AS73">
        <f t="shared" si="77"/>
        <v>-3.3287679560613198E-3</v>
      </c>
      <c r="AT73">
        <f t="shared" si="78"/>
        <v>-2.174795064626726E-3</v>
      </c>
      <c r="AU73">
        <f t="shared" si="79"/>
        <v>-5.5035630206880454E-3</v>
      </c>
      <c r="AW73">
        <v>70</v>
      </c>
      <c r="AX73">
        <f>IF(Z73&gt;0, (R73*SUMPRODUCT(K73:$K$98, X73:$X$98)-K73*$AZ$3)/Z73, 0)</f>
        <v>-1.344764239666691E+29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500000</v>
      </c>
      <c r="S74">
        <f t="shared" si="63"/>
        <v>-1.4394558880434539E+30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-47.440140141075602</v>
      </c>
      <c r="AC74">
        <f t="shared" si="64"/>
        <v>-42.35726798310322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-1.5991148953203956E-22</v>
      </c>
      <c r="AI74">
        <f t="shared" si="69"/>
        <v>-1.5991185735564165E-22</v>
      </c>
      <c r="AJ74">
        <f t="shared" si="70"/>
        <v>-5.0828721579723819</v>
      </c>
      <c r="AK74">
        <f t="shared" si="92"/>
        <v>-3.3208098098752923</v>
      </c>
      <c r="AL74">
        <f t="shared" si="71"/>
        <v>-8.4036819678476746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-8.3486827610751146E-26</v>
      </c>
      <c r="AR74">
        <f t="shared" si="76"/>
        <v>-8.3487019644642819E-26</v>
      </c>
      <c r="AS74">
        <f t="shared" si="77"/>
        <v>-2.6536734343601018E-3</v>
      </c>
      <c r="AT74">
        <f t="shared" si="78"/>
        <v>-1.7337333104486014E-3</v>
      </c>
      <c r="AU74">
        <f t="shared" si="79"/>
        <v>-4.3874067448087034E-3</v>
      </c>
      <c r="AW74">
        <v>71</v>
      </c>
      <c r="AX74">
        <f>IF(Z74&gt;0, (R74*SUMPRODUCT(K74:$K$98, X74:$X$98)-K74*$AZ$3)/Z74, 0)</f>
        <v>-1.4394558880434539E+30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500000</v>
      </c>
      <c r="S75">
        <f t="shared" si="63"/>
        <v>-1.651829391328322E+31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-42.35726798310322</v>
      </c>
      <c r="AC75">
        <f t="shared" si="64"/>
        <v>-37.818989270627874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-1.342105388629338E-23</v>
      </c>
      <c r="AI75">
        <f t="shared" si="69"/>
        <v>-1.3421082505312291E-23</v>
      </c>
      <c r="AJ75">
        <f t="shared" si="70"/>
        <v>-4.5382787124753463</v>
      </c>
      <c r="AK75">
        <f t="shared" si="92"/>
        <v>-2.9650087588172256</v>
      </c>
      <c r="AL75">
        <f t="shared" si="71"/>
        <v>-7.5032874712925715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-6.2561461758722716E-27</v>
      </c>
      <c r="AR75">
        <f t="shared" si="76"/>
        <v>-6.2561595164614112E-27</v>
      </c>
      <c r="AS75">
        <f t="shared" si="77"/>
        <v>-2.1154922148916653E-3</v>
      </c>
      <c r="AT75">
        <f t="shared" si="78"/>
        <v>-1.3821215803958876E-3</v>
      </c>
      <c r="AU75">
        <f t="shared" si="79"/>
        <v>-3.4976137952875529E-3</v>
      </c>
      <c r="AW75">
        <v>72</v>
      </c>
      <c r="AX75">
        <f>IF(Z75&gt;0, (R75*SUMPRODUCT(K75:$K$98, X75:$X$98)-K75*$AZ$3)/Z75, 0)</f>
        <v>-1.651829391328322E+31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500000</v>
      </c>
      <c r="S76">
        <f t="shared" si="63"/>
        <v>-2.042705670985461E+32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-37.818989270627874</v>
      </c>
      <c r="AC76">
        <f t="shared" si="64"/>
        <v>-33.76695470591774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-1.0506606277992002E-24</v>
      </c>
      <c r="AI76">
        <f t="shared" si="69"/>
        <v>-1.0506626941122272E-24</v>
      </c>
      <c r="AJ76">
        <f t="shared" si="70"/>
        <v>-4.0520345647101337</v>
      </c>
      <c r="AK76">
        <f t="shared" si="92"/>
        <v>-2.6473292489439513</v>
      </c>
      <c r="AL76">
        <f t="shared" si="71"/>
        <v>-6.6993638136540845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-4.3728512335613066E-28</v>
      </c>
      <c r="AR76">
        <f t="shared" si="76"/>
        <v>-4.3728598335594695E-28</v>
      </c>
      <c r="AS76">
        <f t="shared" si="77"/>
        <v>-1.6864574417184844E-3</v>
      </c>
      <c r="AT76">
        <f t="shared" si="78"/>
        <v>-1.101818861922742E-3</v>
      </c>
      <c r="AU76">
        <f t="shared" si="79"/>
        <v>-2.7882763036412264E-3</v>
      </c>
      <c r="AW76">
        <v>73</v>
      </c>
      <c r="AX76">
        <f>IF(Z76&gt;0, (R76*SUMPRODUCT(K76:$K$98, X76:$X$98)-K76*$AZ$3)/Z76, 0)</f>
        <v>-2.042705670985461E+32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500000</v>
      </c>
      <c r="S77">
        <f t="shared" si="63"/>
        <v>-2.7387178344475894E+33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-33.76695470591774</v>
      </c>
      <c r="AC77">
        <f t="shared" si="64"/>
        <v>-30.149066701712272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-7.6321765691267262E-26</v>
      </c>
      <c r="AI77">
        <f t="shared" si="69"/>
        <v>-7.6321903297021684E-26</v>
      </c>
      <c r="AJ77">
        <f t="shared" si="70"/>
        <v>-3.6178880042054686</v>
      </c>
      <c r="AK77">
        <f t="shared" si="92"/>
        <v>-2.3636868294142421</v>
      </c>
      <c r="AL77">
        <f t="shared" si="71"/>
        <v>-5.9815748336197103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-2.8361724316602621E-29</v>
      </c>
      <c r="AR77">
        <f t="shared" si="76"/>
        <v>-2.836177545190375E-29</v>
      </c>
      <c r="AS77">
        <f t="shared" si="77"/>
        <v>-1.3444335472883296E-3</v>
      </c>
      <c r="AT77">
        <f t="shared" si="78"/>
        <v>-8.7836325089504297E-4</v>
      </c>
      <c r="AU77">
        <f t="shared" si="79"/>
        <v>-2.2227967981833722E-3</v>
      </c>
      <c r="AW77">
        <v>74</v>
      </c>
      <c r="AX77">
        <f>IF(Z77&gt;0, (R77*SUMPRODUCT(K77:$K$98, X77:$X$98)-K77*$AZ$3)/Z77, 0)</f>
        <v>-2.7387178344475894E+33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500000</v>
      </c>
      <c r="S78">
        <f t="shared" si="63"/>
        <v>-4.0093877663078856E+34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-30.149066701712272</v>
      </c>
      <c r="AC78">
        <f t="shared" si="64"/>
        <v>-26.918809555100236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-5.1134906177152385E-27</v>
      </c>
      <c r="AI78">
        <f t="shared" si="69"/>
        <v>-5.1134990101466784E-27</v>
      </c>
      <c r="AJ78">
        <f t="shared" si="70"/>
        <v>-3.2302571466120362</v>
      </c>
      <c r="AK78">
        <f t="shared" si="92"/>
        <v>-2.1104346691198592</v>
      </c>
      <c r="AL78">
        <f t="shared" si="71"/>
        <v>-5.3406918157318959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-1.6966164084763417E-30</v>
      </c>
      <c r="AR78">
        <f t="shared" si="76"/>
        <v>-1.6966191930198076E-30</v>
      </c>
      <c r="AS78">
        <f t="shared" si="77"/>
        <v>-1.07177419267246E-3</v>
      </c>
      <c r="AT78">
        <f t="shared" si="78"/>
        <v>-7.0022580587933902E-4</v>
      </c>
      <c r="AU78">
        <f t="shared" si="79"/>
        <v>-1.7719999985517992E-3</v>
      </c>
      <c r="AW78">
        <v>75</v>
      </c>
      <c r="AX78">
        <f>IF(Z78&gt;0, (R78*SUMPRODUCT(K78:$K$98, X78:$X$98)-K78*$AZ$3)/Z78, 0)</f>
        <v>-4.0093877663078856E+34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-26.918809555100236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-26.918809555100236</v>
      </c>
      <c r="AK79">
        <f t="shared" si="92"/>
        <v>-1.8843166688570168</v>
      </c>
      <c r="AL79">
        <f t="shared" si="71"/>
        <v>-28.803126223957253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-9.9447980925647971E-32</v>
      </c>
      <c r="AR79">
        <f t="shared" si="76"/>
        <v>-9.9447980925647971E-32</v>
      </c>
      <c r="AS79">
        <f t="shared" si="77"/>
        <v>-7.9745103621462598E-3</v>
      </c>
      <c r="AT79">
        <f t="shared" si="78"/>
        <v>-5.5821572535023824E-4</v>
      </c>
      <c r="AU79">
        <f t="shared" si="79"/>
        <v>-8.5327260874964988E-3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130302.18425808667</v>
      </c>
      <c r="AO81" s="6">
        <f t="shared" si="93"/>
        <v>-13030.218425808667</v>
      </c>
      <c r="AP81" s="6">
        <f t="shared" si="93"/>
        <v>-727.87278910627924</v>
      </c>
      <c r="AQ81" s="6">
        <f t="shared" si="93"/>
        <v>-81131.527086717892</v>
      </c>
      <c r="AR81" s="6">
        <f t="shared" si="93"/>
        <v>35412.5659564538</v>
      </c>
      <c r="AS81" s="6">
        <f t="shared" si="93"/>
        <v>-10989.312555170029</v>
      </c>
      <c r="AT81" s="6">
        <f t="shared" si="93"/>
        <v>4821.1724858667903</v>
      </c>
      <c r="AU81" s="6">
        <f t="shared" si="93"/>
        <v>29244.425887150635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267099.40827879129</v>
      </c>
      <c r="K3">
        <v>1</v>
      </c>
      <c r="L3" s="2">
        <v>0</v>
      </c>
      <c r="O3">
        <f>$C$3</f>
        <v>267099.40827879129</v>
      </c>
      <c r="P3" s="2">
        <f>O3*C5</f>
        <v>26709.940827879131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267099.40827879129</v>
      </c>
      <c r="AF3">
        <f t="shared" ref="AF3:AF34" si="4">-$Z3*P3</f>
        <v>-26709.940827879131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239764.51048021216</v>
      </c>
      <c r="AJ3">
        <f t="shared" ref="AJ3:AJ34" si="8">AB3-AC3</f>
        <v>0</v>
      </c>
      <c r="AL3">
        <f t="shared" ref="AL3:AL34" si="9">SUM(AI3:AK3)</f>
        <v>239764.51048021216</v>
      </c>
      <c r="AN3">
        <f t="shared" ref="AN3:AN34" si="10">AE3*$K3</f>
        <v>267099.40827879129</v>
      </c>
      <c r="AO3">
        <f t="shared" ref="AO3:AO34" si="11">AF3*$K3</f>
        <v>-26709.940827879131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239764.51048021216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239764.51048021216</v>
      </c>
      <c r="AW3">
        <v>0</v>
      </c>
      <c r="AX3">
        <f>IF(Z3&gt;0, (R3*SUMPRODUCT(K3:$K$98, X3:$X$98)-K3*$AZ$3)/Z3, 0)</f>
        <v>0</v>
      </c>
      <c r="AZ3">
        <f>C6*ABS(SUMPRODUCT(X4:X69, K4:K69))/1</f>
        <v>183475.44560570622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9322.8161065204949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9035.9650906784518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-9035.9650906784518</v>
      </c>
      <c r="AK4">
        <f>G4*SUM(AB4, AE4:AF4)</f>
        <v>0</v>
      </c>
      <c r="AL4">
        <f t="shared" si="9"/>
        <v>-19420.319590678453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-9872.9363947518523</v>
      </c>
      <c r="AR4">
        <f t="shared" si="14"/>
        <v>-9872.9363947518523</v>
      </c>
      <c r="AS4">
        <f t="shared" si="15"/>
        <v>-8590.953689559281</v>
      </c>
      <c r="AT4">
        <f t="shared" si="16"/>
        <v>0</v>
      </c>
      <c r="AU4">
        <f t="shared" si="17"/>
        <v>-18463.890084311133</v>
      </c>
      <c r="AW4">
        <v>1</v>
      </c>
      <c r="AX4">
        <f>IF(Z4&gt;0, (R4*SUMPRODUCT(K4:$K$98, X4:$X$98)-K4*$AZ$3)/Z4, 0)</f>
        <v>9322.8161065204949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500000</v>
      </c>
      <c r="S5">
        <f t="shared" si="1"/>
        <v>8670.2380119500322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9035.9650906784518</v>
      </c>
      <c r="AC5">
        <f t="shared" si="2"/>
        <v>8115.8566020674189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-11739.857627645595</v>
      </c>
      <c r="AI5">
        <f t="shared" si="7"/>
        <v>-11751.55836843103</v>
      </c>
      <c r="AJ5">
        <f t="shared" si="8"/>
        <v>920.10848861103295</v>
      </c>
      <c r="AK5">
        <f>G5*SUM(AB5, AE5:AF5)</f>
        <v>37.047456871781655</v>
      </c>
      <c r="AL5">
        <f t="shared" si="9"/>
        <v>-10794.402422948215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-10588.826938069344</v>
      </c>
      <c r="AR5">
        <f t="shared" si="14"/>
        <v>-10599.38048336383</v>
      </c>
      <c r="AS5">
        <f t="shared" si="15"/>
        <v>829.89673803264759</v>
      </c>
      <c r="AT5">
        <f t="shared" si="16"/>
        <v>33.415150485905563</v>
      </c>
      <c r="AU5">
        <f t="shared" si="17"/>
        <v>-9736.0685948452756</v>
      </c>
      <c r="AW5">
        <v>2</v>
      </c>
      <c r="AX5">
        <f>IF(Z5&gt;0, (R5*SUMPRODUCT(K5:$K$98, X5:$X$98)-K5*$AZ$3)/Z5, 0)</f>
        <v>8670.2380119500322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500000</v>
      </c>
      <c r="S6">
        <f t="shared" si="1"/>
        <v>7179.1628059947434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8115.8566020674189</v>
      </c>
      <c r="AC6">
        <f t="shared" si="2"/>
        <v>6465.907597937563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-13024.710027231744</v>
      </c>
      <c r="AI6">
        <f t="shared" si="7"/>
        <v>-13035.968142858643</v>
      </c>
      <c r="AJ6">
        <f t="shared" si="8"/>
        <v>1649.9490041298559</v>
      </c>
      <c r="AK6">
        <f>G6*SUM(AB6, AE6:AF6)</f>
        <v>57.62258187467868</v>
      </c>
      <c r="AL6">
        <f t="shared" si="9"/>
        <v>-11328.396556854108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-11113.145760830845</v>
      </c>
      <c r="AR6">
        <f t="shared" si="14"/>
        <v>-11122.751585428277</v>
      </c>
      <c r="AS6">
        <f t="shared" si="15"/>
        <v>1407.7951633852933</v>
      </c>
      <c r="AT6">
        <f t="shared" si="16"/>
        <v>49.165635945049651</v>
      </c>
      <c r="AU6">
        <f t="shared" si="17"/>
        <v>-9665.790786097934</v>
      </c>
      <c r="AW6">
        <v>3</v>
      </c>
      <c r="AX6">
        <f>IF(Z6&gt;0, (R6*SUMPRODUCT(K6:$K$98, X6:$X$98)-K6*$AZ$3)/Z6, 0)</f>
        <v>7179.1628059947434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500000</v>
      </c>
      <c r="S7">
        <f t="shared" si="1"/>
        <v>5493.539452496213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6465.907597937563</v>
      </c>
      <c r="AC7">
        <f t="shared" si="2"/>
        <v>4741.5078648014751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-14268.287616663032</v>
      </c>
      <c r="AI7">
        <f t="shared" si="7"/>
        <v>-14279.076443943246</v>
      </c>
      <c r="AJ7">
        <f t="shared" si="8"/>
        <v>1724.3997331360879</v>
      </c>
      <c r="AK7">
        <f>G7*SUM(AB7, AE7:AF7)</f>
        <v>89.229524851538372</v>
      </c>
      <c r="AL7">
        <f t="shared" si="9"/>
        <v>-12465.44718595562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-11444.078193656962</v>
      </c>
      <c r="AR7">
        <f t="shared" si="14"/>
        <v>-11452.731522376553</v>
      </c>
      <c r="AS7">
        <f t="shared" si="15"/>
        <v>1383.0787487129362</v>
      </c>
      <c r="AT7">
        <f t="shared" si="16"/>
        <v>71.567779331230057</v>
      </c>
      <c r="AU7">
        <f t="shared" si="17"/>
        <v>-9998.0849943323847</v>
      </c>
      <c r="AW7">
        <v>4</v>
      </c>
      <c r="AX7">
        <f>IF(Z7&gt;0, (R7*SUMPRODUCT(K7:$K$98, X7:$X$98)-K7*$AZ$3)/Z7, 0)</f>
        <v>5493.539452496213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500000</v>
      </c>
      <c r="S8">
        <f t="shared" si="1"/>
        <v>3801.0366056674852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4741.5078648014751</v>
      </c>
      <c r="AC8">
        <f t="shared" si="2"/>
        <v>3130.0038136820949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-15507.269536396539</v>
      </c>
      <c r="AI8">
        <f t="shared" si="7"/>
        <v>-15517.56279366554</v>
      </c>
      <c r="AJ8">
        <f t="shared" si="8"/>
        <v>1611.5040511193802</v>
      </c>
      <c r="AK8">
        <f t="shared" ref="AK8:AK39" si="30">G8*SUM(AB8:AB8, AE8:AF8)</f>
        <v>102.41656987971187</v>
      </c>
      <c r="AL8">
        <f t="shared" si="9"/>
        <v>-13803.642172666448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-11606.775704792639</v>
      </c>
      <c r="AR8">
        <f t="shared" si="14"/>
        <v>-11614.479932033457</v>
      </c>
      <c r="AS8">
        <f t="shared" si="15"/>
        <v>1206.1675993189524</v>
      </c>
      <c r="AT8">
        <f t="shared" si="16"/>
        <v>76.656058131834371</v>
      </c>
      <c r="AU8">
        <f t="shared" si="17"/>
        <v>-10331.65627458267</v>
      </c>
      <c r="AW8">
        <v>5</v>
      </c>
      <c r="AX8">
        <f>IF(Z8&gt;0, (R8*SUMPRODUCT(K8:$K$98, X8:$X$98)-K8*$AZ$3)/Z8, 0)</f>
        <v>3801.0366056674852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500000</v>
      </c>
      <c r="S9">
        <f t="shared" si="1"/>
        <v>1001.3255882769938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3130.0038136820949</v>
      </c>
      <c r="AC9">
        <f t="shared" si="2"/>
        <v>782.4863954612083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-16887.73094192618</v>
      </c>
      <c r="AI9">
        <f t="shared" si="7"/>
        <v>-16897.499073348943</v>
      </c>
      <c r="AJ9">
        <f t="shared" si="8"/>
        <v>2347.5174182208866</v>
      </c>
      <c r="AK9">
        <f t="shared" si="30"/>
        <v>69.799085045110715</v>
      </c>
      <c r="AL9">
        <f t="shared" si="9"/>
        <v>-14480.182570082945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-11787.759092661976</v>
      </c>
      <c r="AR9">
        <f t="shared" si="14"/>
        <v>-11794.577319479595</v>
      </c>
      <c r="AS9">
        <f t="shared" si="15"/>
        <v>1638.584241244396</v>
      </c>
      <c r="AT9">
        <f t="shared" si="16"/>
        <v>48.720269302570159</v>
      </c>
      <c r="AU9">
        <f t="shared" si="17"/>
        <v>-10107.272808932628</v>
      </c>
      <c r="AW9">
        <v>6</v>
      </c>
      <c r="AX9">
        <f>IF(Z9&gt;0, (R9*SUMPRODUCT(K9:$K$98, X9:$X$98)-K9*$AZ$3)/Z9, 0)</f>
        <v>1001.3255882769938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500000</v>
      </c>
      <c r="S10">
        <f t="shared" si="1"/>
        <v>-5980.0484786199049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782.4863954612083</v>
      </c>
      <c r="AC10">
        <f t="shared" si="2"/>
        <v>-4409.3808688357094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-18143.6629376356</v>
      </c>
      <c r="AI10">
        <f t="shared" si="7"/>
        <v>-18152.879796170695</v>
      </c>
      <c r="AJ10">
        <f t="shared" si="8"/>
        <v>5191.8672642969177</v>
      </c>
      <c r="AK10">
        <f t="shared" si="30"/>
        <v>3.3646915004831959</v>
      </c>
      <c r="AL10">
        <f t="shared" si="9"/>
        <v>-12957.647840373294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-12012.149070777516</v>
      </c>
      <c r="AR10">
        <f t="shared" si="14"/>
        <v>-12018.251161577395</v>
      </c>
      <c r="AS10">
        <f t="shared" si="15"/>
        <v>3437.3149318740384</v>
      </c>
      <c r="AT10">
        <f t="shared" si="16"/>
        <v>2.227619418411066</v>
      </c>
      <c r="AU10">
        <f t="shared" si="17"/>
        <v>-8578.7086102849444</v>
      </c>
      <c r="AW10">
        <v>7</v>
      </c>
      <c r="AX10">
        <f>IF(Z10&gt;0, (R10*SUMPRODUCT(K10:$K$98, X10:$X$98)-K10*$AZ$3)/Z10, 0)</f>
        <v>-5980.0484786199049</v>
      </c>
    </row>
    <row r="11" spans="1:52" x14ac:dyDescent="0.25">
      <c r="A11" t="s">
        <v>33</v>
      </c>
      <c r="C11" s="25">
        <f>AU71</f>
        <v>59229.458277573132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500000</v>
      </c>
      <c r="S11">
        <f t="shared" si="1"/>
        <v>-15122.640174202805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-4409.3808688357094</v>
      </c>
      <c r="AC11">
        <f t="shared" si="2"/>
        <v>-10461.165441217861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-19109.982682089623</v>
      </c>
      <c r="AI11">
        <f t="shared" si="7"/>
        <v>-19118.629622472316</v>
      </c>
      <c r="AJ11">
        <f t="shared" si="8"/>
        <v>6051.784572382152</v>
      </c>
      <c r="AK11">
        <f t="shared" si="30"/>
        <v>-7.0550093901371351</v>
      </c>
      <c r="AL11">
        <f t="shared" si="9"/>
        <v>-13073.9000594803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-12031.103418928407</v>
      </c>
      <c r="AR11">
        <f t="shared" si="14"/>
        <v>-12036.547287493446</v>
      </c>
      <c r="AS11">
        <f t="shared" si="15"/>
        <v>3810.0320272735885</v>
      </c>
      <c r="AT11">
        <f t="shared" si="16"/>
        <v>-4.4416339358487349</v>
      </c>
      <c r="AU11">
        <f t="shared" si="17"/>
        <v>-8230.9568941557063</v>
      </c>
      <c r="AW11">
        <v>8</v>
      </c>
      <c r="AX11">
        <f>IF(Z11&gt;0, (R11*SUMPRODUCT(K11:$K$98, X11:$X$98)-K11*$AZ$3)/Z11, 0)</f>
        <v>-15122.640174202805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500000</v>
      </c>
      <c r="S12">
        <f t="shared" si="1"/>
        <v>-23004.031123069395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-10461.165441217861</v>
      </c>
      <c r="AC12">
        <f t="shared" si="2"/>
        <v>-14834.680874816491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-19982.288894048499</v>
      </c>
      <c r="AI12">
        <f t="shared" si="7"/>
        <v>-19990.349807805011</v>
      </c>
      <c r="AJ12">
        <f t="shared" si="8"/>
        <v>4373.5154335986299</v>
      </c>
      <c r="AK12">
        <f t="shared" si="30"/>
        <v>-219.68447426557509</v>
      </c>
      <c r="AL12">
        <f t="shared" si="9"/>
        <v>-15836.518848471957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-11746.295690213086</v>
      </c>
      <c r="AR12">
        <f t="shared" si="14"/>
        <v>-11751.034180233892</v>
      </c>
      <c r="AS12">
        <f t="shared" si="15"/>
        <v>2570.9069547113172</v>
      </c>
      <c r="AT12">
        <f t="shared" si="16"/>
        <v>-129.13829876821663</v>
      </c>
      <c r="AU12">
        <f t="shared" si="17"/>
        <v>-9309.2655242907913</v>
      </c>
      <c r="AW12">
        <v>9</v>
      </c>
      <c r="AX12">
        <f>IF(Z12&gt;0, (R12*SUMPRODUCT(K12:$K$98, X12:$X$98)-K12*$AZ$3)/Z12, 0)</f>
        <v>-23004.031123069395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500000</v>
      </c>
      <c r="S13">
        <f t="shared" si="1"/>
        <v>-25163.944052212693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-14834.680874816491</v>
      </c>
      <c r="AC13">
        <f t="shared" si="2"/>
        <v>-15025.260289381011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-20664.781810967506</v>
      </c>
      <c r="AI13">
        <f t="shared" si="7"/>
        <v>-20672.245496041181</v>
      </c>
      <c r="AJ13">
        <f t="shared" si="8"/>
        <v>190.57941456451954</v>
      </c>
      <c r="AK13">
        <f t="shared" si="30"/>
        <v>-1038.4276612371546</v>
      </c>
      <c r="AL13">
        <f t="shared" si="9"/>
        <v>-21520.093742713816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-10845.972455032825</v>
      </c>
      <c r="AR13">
        <f t="shared" si="14"/>
        <v>-10849.88979243627</v>
      </c>
      <c r="AS13">
        <f t="shared" si="15"/>
        <v>100.02617495656416</v>
      </c>
      <c r="AT13">
        <f t="shared" si="16"/>
        <v>-545.02185957486404</v>
      </c>
      <c r="AU13">
        <f t="shared" si="17"/>
        <v>-11294.885477054569</v>
      </c>
      <c r="AW13">
        <v>10</v>
      </c>
      <c r="AX13">
        <f>IF(Z13&gt;0, (R13*SUMPRODUCT(K13:$K$98, X13:$X$98)-K13*$AZ$3)/Z13, 0)</f>
        <v>-25163.944052212693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500000</v>
      </c>
      <c r="S14">
        <f t="shared" si="1"/>
        <v>-28348.532520626708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-15025.260289381011</v>
      </c>
      <c r="AC14">
        <f t="shared" si="2"/>
        <v>-15553.628926870486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-21233.285705466511</v>
      </c>
      <c r="AI14">
        <f t="shared" si="7"/>
        <v>-21240.143921546813</v>
      </c>
      <c r="AJ14">
        <f t="shared" si="8"/>
        <v>528.36863748947508</v>
      </c>
      <c r="AK14">
        <f t="shared" si="30"/>
        <v>-1051.7682202566709</v>
      </c>
      <c r="AL14">
        <f t="shared" si="9"/>
        <v>-21763.54350431401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-9950.3155554173245</v>
      </c>
      <c r="AR14">
        <f t="shared" si="14"/>
        <v>-9953.5294439832705</v>
      </c>
      <c r="AS14">
        <f t="shared" si="15"/>
        <v>247.60344421177618</v>
      </c>
      <c r="AT14">
        <f t="shared" si="16"/>
        <v>-492.87829626948519</v>
      </c>
      <c r="AU14">
        <f t="shared" si="17"/>
        <v>-10198.80429604098</v>
      </c>
      <c r="AW14">
        <v>11</v>
      </c>
      <c r="AX14">
        <f>IF(Z14&gt;0, (R14*SUMPRODUCT(K14:$K$98, X14:$X$98)-K14*$AZ$3)/Z14, 0)</f>
        <v>-28348.532520626708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500000</v>
      </c>
      <c r="S15">
        <f t="shared" si="1"/>
        <v>-32603.243287615893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-15553.628926870486</v>
      </c>
      <c r="AC15">
        <f t="shared" si="2"/>
        <v>-16291.798216624084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-21736.007853122203</v>
      </c>
      <c r="AI15">
        <f t="shared" si="7"/>
        <v>-21742.254086845373</v>
      </c>
      <c r="AJ15">
        <f t="shared" si="8"/>
        <v>738.1692897535977</v>
      </c>
      <c r="AK15">
        <f t="shared" si="30"/>
        <v>-1088.7540248809341</v>
      </c>
      <c r="AL15">
        <f t="shared" si="9"/>
        <v>-22092.838821972709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-9094.554083860352</v>
      </c>
      <c r="AR15">
        <f t="shared" si="14"/>
        <v>-9097.1675679370801</v>
      </c>
      <c r="AS15">
        <f t="shared" si="15"/>
        <v>308.85710817152483</v>
      </c>
      <c r="AT15">
        <f t="shared" si="16"/>
        <v>-455.5451226467049</v>
      </c>
      <c r="AU15">
        <f t="shared" si="17"/>
        <v>-9243.8555824122614</v>
      </c>
      <c r="AW15">
        <v>12</v>
      </c>
      <c r="AX15">
        <f>IF(Z15&gt;0, (R15*SUMPRODUCT(K15:$K$98, X15:$X$98)-K15*$AZ$3)/Z15, 0)</f>
        <v>-32603.243287615893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500000</v>
      </c>
      <c r="S16">
        <f t="shared" si="1"/>
        <v>-38070.456639661323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-16291.798216624084</v>
      </c>
      <c r="AC16">
        <f t="shared" si="2"/>
        <v>-17161.221706141841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-21963.202899297616</v>
      </c>
      <c r="AI16">
        <f t="shared" si="7"/>
        <v>-21968.83759061107</v>
      </c>
      <c r="AJ16">
        <f t="shared" si="8"/>
        <v>869.42348951775784</v>
      </c>
      <c r="AK16">
        <f t="shared" si="30"/>
        <v>-1140.425875163686</v>
      </c>
      <c r="AL16">
        <f t="shared" si="9"/>
        <v>-22239.839976256997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-8205.0130977284898</v>
      </c>
      <c r="AR16">
        <f t="shared" si="14"/>
        <v>-8207.1181056474416</v>
      </c>
      <c r="AS16">
        <f t="shared" si="15"/>
        <v>324.79921765846575</v>
      </c>
      <c r="AT16">
        <f t="shared" si="16"/>
        <v>-426.04028590956392</v>
      </c>
      <c r="AU16">
        <f t="shared" si="17"/>
        <v>-8308.3591738985397</v>
      </c>
      <c r="AW16">
        <v>13</v>
      </c>
      <c r="AX16">
        <f>IF(Z16&gt;0, (R16*SUMPRODUCT(K16:$K$98, X16:$X$98)-K16*$AZ$3)/Z16, 0)</f>
        <v>-38070.456639661323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500000</v>
      </c>
      <c r="S17">
        <f t="shared" si="1"/>
        <v>-44777.278901847487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-17161.221706141841</v>
      </c>
      <c r="AC17">
        <f t="shared" si="2"/>
        <v>-18022.368201778729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-21889.209083200709</v>
      </c>
      <c r="AI17">
        <f t="shared" si="7"/>
        <v>-21894.240197373951</v>
      </c>
      <c r="AJ17">
        <f t="shared" si="8"/>
        <v>861.14649563688727</v>
      </c>
      <c r="AK17">
        <f t="shared" si="30"/>
        <v>-1201.2855194299291</v>
      </c>
      <c r="AL17">
        <f t="shared" si="9"/>
        <v>-22234.379221166993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-7301.2236506466534</v>
      </c>
      <c r="AR17">
        <f t="shared" si="14"/>
        <v>-7302.9017966980318</v>
      </c>
      <c r="AS17">
        <f t="shared" si="15"/>
        <v>287.23848069233935</v>
      </c>
      <c r="AT17">
        <f t="shared" si="16"/>
        <v>-400.69306352290761</v>
      </c>
      <c r="AU17">
        <f t="shared" si="17"/>
        <v>-7416.3563795286</v>
      </c>
      <c r="AW17">
        <v>14</v>
      </c>
      <c r="AX17">
        <f>IF(Z17&gt;0, (R17*SUMPRODUCT(K17:$K$98, X17:$X$98)-K17*$AZ$3)/Z17, 0)</f>
        <v>-44777.278901847487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500000</v>
      </c>
      <c r="S18">
        <f t="shared" si="1"/>
        <v>-52833.991928319017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-18022.368201778729</v>
      </c>
      <c r="AC18">
        <f t="shared" si="2"/>
        <v>-18766.568100557881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-21632.744271942167</v>
      </c>
      <c r="AI18">
        <f t="shared" si="7"/>
        <v>-21637.184256366876</v>
      </c>
      <c r="AJ18">
        <f t="shared" si="8"/>
        <v>744.19989877915214</v>
      </c>
      <c r="AK18">
        <f t="shared" si="30"/>
        <v>-1261.5657741245111</v>
      </c>
      <c r="AL18">
        <f t="shared" si="9"/>
        <v>-22154.550131712236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-6442.5704459127992</v>
      </c>
      <c r="AR18">
        <f t="shared" si="14"/>
        <v>-6443.892742893494</v>
      </c>
      <c r="AS18">
        <f t="shared" si="15"/>
        <v>221.63439892110418</v>
      </c>
      <c r="AT18">
        <f t="shared" si="16"/>
        <v>-375.71406890301012</v>
      </c>
      <c r="AU18">
        <f t="shared" si="17"/>
        <v>-6597.9724128754006</v>
      </c>
      <c r="AW18">
        <v>15</v>
      </c>
      <c r="AX18">
        <f>IF(Z18&gt;0, (R18*SUMPRODUCT(K18:$K$98, X18:$X$98)-K18*$AZ$3)/Z18, 0)</f>
        <v>-52833.991928319017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500000</v>
      </c>
      <c r="S19">
        <f t="shared" si="1"/>
        <v>-62573.926701034339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-18766.568100557881</v>
      </c>
      <c r="AC19">
        <f t="shared" si="2"/>
        <v>-19354.653053731825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-21169.088098073531</v>
      </c>
      <c r="AI19">
        <f t="shared" si="7"/>
        <v>-21172.954455451541</v>
      </c>
      <c r="AJ19">
        <f t="shared" si="8"/>
        <v>588.08495317394409</v>
      </c>
      <c r="AK19">
        <f t="shared" si="30"/>
        <v>-1313.6597670390518</v>
      </c>
      <c r="AL19">
        <f t="shared" si="9"/>
        <v>-21898.529269316648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-5629.0056849995708</v>
      </c>
      <c r="AR19">
        <f t="shared" si="14"/>
        <v>-5630.0337759385966</v>
      </c>
      <c r="AS19">
        <f t="shared" si="15"/>
        <v>156.37582163872665</v>
      </c>
      <c r="AT19">
        <f t="shared" si="16"/>
        <v>-349.31114002454228</v>
      </c>
      <c r="AU19">
        <f t="shared" si="17"/>
        <v>-5822.9690943244123</v>
      </c>
      <c r="AW19">
        <v>16</v>
      </c>
      <c r="AX19">
        <f>IF(Z19&gt;0, (R19*SUMPRODUCT(K19:$K$98, X19:$X$98)-K19*$AZ$3)/Z19, 0)</f>
        <v>-62573.926701034339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500000</v>
      </c>
      <c r="S20">
        <f t="shared" si="1"/>
        <v>-74494.901690360595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-19354.653053731825</v>
      </c>
      <c r="AC20">
        <f t="shared" si="2"/>
        <v>-19756.439548785998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-20505.123663828042</v>
      </c>
      <c r="AI20">
        <f t="shared" si="7"/>
        <v>-20508.438729540678</v>
      </c>
      <c r="AJ20">
        <f t="shared" si="8"/>
        <v>401.78649505417343</v>
      </c>
      <c r="AK20">
        <f t="shared" si="30"/>
        <v>-1354.8257137612279</v>
      </c>
      <c r="AL20">
        <f t="shared" si="9"/>
        <v>-21461.477948247732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-4868.2615973451293</v>
      </c>
      <c r="AR20">
        <f t="shared" si="14"/>
        <v>-4869.0486497602269</v>
      </c>
      <c r="AS20">
        <f t="shared" si="15"/>
        <v>95.390878702897368</v>
      </c>
      <c r="AT20">
        <f t="shared" si="16"/>
        <v>-321.65843530290459</v>
      </c>
      <c r="AU20">
        <f t="shared" si="17"/>
        <v>-5095.316206360234</v>
      </c>
      <c r="AW20">
        <v>17</v>
      </c>
      <c r="AX20">
        <f>IF(Z20&gt;0, (R20*SUMPRODUCT(K20:$K$98, X20:$X$98)-K20*$AZ$3)/Z20, 0)</f>
        <v>-74494.901690360595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500000</v>
      </c>
      <c r="S21">
        <f t="shared" si="1"/>
        <v>-89378.556668312594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-19756.439548785998</v>
      </c>
      <c r="AC21">
        <f t="shared" si="2"/>
        <v>-19957.541155108454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-19630.465277387069</v>
      </c>
      <c r="AI21">
        <f t="shared" si="7"/>
        <v>-19633.256430810645</v>
      </c>
      <c r="AJ21">
        <f t="shared" si="8"/>
        <v>201.10160632245606</v>
      </c>
      <c r="AK21">
        <f t="shared" si="30"/>
        <v>-1382.9507684150201</v>
      </c>
      <c r="AL21">
        <f t="shared" si="9"/>
        <v>-20815.105592903208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-4161.2526517885972</v>
      </c>
      <c r="AR21">
        <f t="shared" si="14"/>
        <v>-4161.8443185892202</v>
      </c>
      <c r="AS21">
        <f t="shared" si="15"/>
        <v>42.629381462101264</v>
      </c>
      <c r="AT21">
        <f t="shared" si="16"/>
        <v>-293.15696143938163</v>
      </c>
      <c r="AU21">
        <f t="shared" si="17"/>
        <v>-4412.3718985665</v>
      </c>
      <c r="AW21">
        <v>18</v>
      </c>
      <c r="AX21">
        <f>IF(Z21&gt;0, (R21*SUMPRODUCT(K21:$K$98, X21:$X$98)-K21*$AZ$3)/Z21, 0)</f>
        <v>-89378.556668312594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500000</v>
      </c>
      <c r="S22">
        <f t="shared" si="1"/>
        <v>-108418.09755917195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-19957.541155108454</v>
      </c>
      <c r="AC22">
        <f t="shared" si="2"/>
        <v>-19951.686672055359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-18516.962192505765</v>
      </c>
      <c r="AI22">
        <f t="shared" si="7"/>
        <v>-18519.26251034029</v>
      </c>
      <c r="AJ22">
        <f t="shared" si="8"/>
        <v>-5.8544830530954641</v>
      </c>
      <c r="AK22">
        <f t="shared" si="30"/>
        <v>-1397.027880857592</v>
      </c>
      <c r="AL22">
        <f t="shared" si="9"/>
        <v>-19922.144874250978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-3504.6544881091745</v>
      </c>
      <c r="AR22">
        <f t="shared" si="14"/>
        <v>-3505.0898629368071</v>
      </c>
      <c r="AS22">
        <f t="shared" si="15"/>
        <v>-1.1080618999100293</v>
      </c>
      <c r="AT22">
        <f t="shared" si="16"/>
        <v>-264.41162334082918</v>
      </c>
      <c r="AU22">
        <f t="shared" si="17"/>
        <v>-3770.6095481775469</v>
      </c>
      <c r="AW22">
        <v>19</v>
      </c>
      <c r="AX22">
        <f>IF(Z22&gt;0, (R22*SUMPRODUCT(K22:$K$98, X22:$X$98)-K22*$AZ$3)/Z22, 0)</f>
        <v>-108418.09755917195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500000</v>
      </c>
      <c r="S23">
        <f t="shared" si="1"/>
        <v>-133567.43134596193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-19951.686672055359</v>
      </c>
      <c r="AC23">
        <f t="shared" si="2"/>
        <v>-19735.70978977019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-17213.386838743612</v>
      </c>
      <c r="AI23">
        <f t="shared" si="7"/>
        <v>-17215.233818728822</v>
      </c>
      <c r="AJ23">
        <f t="shared" si="8"/>
        <v>-215.97688228516927</v>
      </c>
      <c r="AK23">
        <f t="shared" si="30"/>
        <v>-1396.6180670438753</v>
      </c>
      <c r="AL23">
        <f t="shared" si="9"/>
        <v>-18827.828768057865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-2908.866399512503</v>
      </c>
      <c r="AR23">
        <f t="shared" si="14"/>
        <v>-2909.1785181019404</v>
      </c>
      <c r="AS23">
        <f t="shared" si="15"/>
        <v>-36.497634186477804</v>
      </c>
      <c r="AT23">
        <f t="shared" si="16"/>
        <v>-236.01255268556739</v>
      </c>
      <c r="AU23">
        <f t="shared" si="17"/>
        <v>-3181.6887049739853</v>
      </c>
      <c r="AW23">
        <v>20</v>
      </c>
      <c r="AX23">
        <f>IF(Z23&gt;0, (R23*SUMPRODUCT(K23:$K$98, X23:$X$98)-K23*$AZ$3)/Z23, 0)</f>
        <v>-133567.43134596193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500000</v>
      </c>
      <c r="S24">
        <f t="shared" si="1"/>
        <v>-167990.04459045251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-19735.70978977019</v>
      </c>
      <c r="AC24">
        <f t="shared" si="2"/>
        <v>-19322.583894287734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-15629.309237717551</v>
      </c>
      <c r="AI24">
        <f t="shared" si="7"/>
        <v>-15630.747015171968</v>
      </c>
      <c r="AJ24">
        <f t="shared" si="8"/>
        <v>-413.12589548245523</v>
      </c>
      <c r="AK24">
        <f t="shared" si="30"/>
        <v>-1381.4996852839133</v>
      </c>
      <c r="AL24">
        <f t="shared" si="9"/>
        <v>-17425.372595938337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-2358.1922498487734</v>
      </c>
      <c r="AR24">
        <f t="shared" si="14"/>
        <v>-2358.4091855814054</v>
      </c>
      <c r="AS24">
        <f t="shared" si="15"/>
        <v>-62.333547191419804</v>
      </c>
      <c r="AT24">
        <f t="shared" si="16"/>
        <v>-208.44439133260173</v>
      </c>
      <c r="AU24">
        <f t="shared" si="17"/>
        <v>-2629.1871241054268</v>
      </c>
      <c r="AW24">
        <v>21</v>
      </c>
      <c r="AX24">
        <f>IF(Z24&gt;0, (R24*SUMPRODUCT(K24:$K$98, X24:$X$98)-K24*$AZ$3)/Z24, 0)</f>
        <v>-167990.04459045251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500000</v>
      </c>
      <c r="S25">
        <f t="shared" si="1"/>
        <v>-216841.86484516063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-19322.583894287734</v>
      </c>
      <c r="AC25">
        <f t="shared" si="2"/>
        <v>-18714.711595033867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-13783.084944225153</v>
      </c>
      <c r="AI25">
        <f t="shared" si="7"/>
        <v>-13784.163766781419</v>
      </c>
      <c r="AJ25">
        <f t="shared" si="8"/>
        <v>-607.87229925386782</v>
      </c>
      <c r="AK25">
        <f t="shared" si="30"/>
        <v>-1352.5808726001414</v>
      </c>
      <c r="AL25">
        <f t="shared" si="9"/>
        <v>-15744.616938635429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-1856.8115702246821</v>
      </c>
      <c r="AR25">
        <f t="shared" si="14"/>
        <v>-1856.9569056276634</v>
      </c>
      <c r="AS25">
        <f t="shared" si="15"/>
        <v>-81.890543593186493</v>
      </c>
      <c r="AT25">
        <f t="shared" si="16"/>
        <v>-182.21521699035921</v>
      </c>
      <c r="AU25">
        <f t="shared" si="17"/>
        <v>-2121.062666211209</v>
      </c>
      <c r="AW25">
        <v>22</v>
      </c>
      <c r="AX25">
        <f>IF(Z25&gt;0, (R25*SUMPRODUCT(K25:$K$98, X25:$X$98)-K25*$AZ$3)/Z25, 0)</f>
        <v>-216841.86484516063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500000</v>
      </c>
      <c r="S26">
        <f t="shared" si="1"/>
        <v>-289287.2921619268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-18714.711595033867</v>
      </c>
      <c r="AC26">
        <f t="shared" si="2"/>
        <v>-17923.251246416905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-11743.083251321579</v>
      </c>
      <c r="AI26">
        <f t="shared" si="7"/>
        <v>-11743.857708571</v>
      </c>
      <c r="AJ26">
        <f t="shared" si="8"/>
        <v>-791.46034861696171</v>
      </c>
      <c r="AK26">
        <f t="shared" si="30"/>
        <v>-1310.0298116523709</v>
      </c>
      <c r="AL26">
        <f t="shared" si="9"/>
        <v>-13845.347868840334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-1412.490443086632</v>
      </c>
      <c r="AR26">
        <f t="shared" si="14"/>
        <v>-1412.5835969406903</v>
      </c>
      <c r="AS26">
        <f t="shared" si="15"/>
        <v>-95.199033727165258</v>
      </c>
      <c r="AT26">
        <f t="shared" si="16"/>
        <v>-157.57399905253232</v>
      </c>
      <c r="AU26">
        <f t="shared" si="17"/>
        <v>-1665.3566297203879</v>
      </c>
      <c r="AW26">
        <v>23</v>
      </c>
      <c r="AX26">
        <f>IF(Z26&gt;0, (R26*SUMPRODUCT(K26:$K$98, X26:$X$98)-K26*$AZ$3)/Z26, 0)</f>
        <v>-289287.2921619268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500000</v>
      </c>
      <c r="S27">
        <f t="shared" si="1"/>
        <v>-401897.07279208716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-17923.251246416905</v>
      </c>
      <c r="AC27">
        <f t="shared" si="2"/>
        <v>-16971.213190537786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-9554.6270074430631</v>
      </c>
      <c r="AI27">
        <f t="shared" si="7"/>
        <v>-9555.1548544448033</v>
      </c>
      <c r="AJ27">
        <f t="shared" si="8"/>
        <v>-952.03805587911847</v>
      </c>
      <c r="AK27">
        <f t="shared" si="30"/>
        <v>-1254.6275872491835</v>
      </c>
      <c r="AL27">
        <f t="shared" si="9"/>
        <v>-11761.820497573106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-1026.122223126531</v>
      </c>
      <c r="AR27">
        <f t="shared" si="14"/>
        <v>-1026.1789114240935</v>
      </c>
      <c r="AS27">
        <f t="shared" si="15"/>
        <v>-102.24443148212167</v>
      </c>
      <c r="AT27">
        <f t="shared" si="16"/>
        <v>-134.74113097467028</v>
      </c>
      <c r="AU27">
        <f t="shared" si="17"/>
        <v>-1263.1644738808855</v>
      </c>
      <c r="AW27">
        <v>24</v>
      </c>
      <c r="AX27">
        <f>IF(Z27&gt;0, (R27*SUMPRODUCT(K27:$K$98, X27:$X$98)-K27*$AZ$3)/Z27, 0)</f>
        <v>-401897.07279208716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500000</v>
      </c>
      <c r="S28">
        <f t="shared" si="1"/>
        <v>-586746.03069272789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-16971.213190537786</v>
      </c>
      <c r="AC28">
        <f t="shared" si="2"/>
        <v>-15886.149253873466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-7365.2408659792991</v>
      </c>
      <c r="AI28">
        <f t="shared" si="7"/>
        <v>-7365.5793034893732</v>
      </c>
      <c r="AJ28">
        <f t="shared" si="8"/>
        <v>-1085.0639366643209</v>
      </c>
      <c r="AK28">
        <f t="shared" si="30"/>
        <v>-1187.9849233376451</v>
      </c>
      <c r="AL28">
        <f t="shared" si="9"/>
        <v>-9638.6281634913394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-706.24321274745876</v>
      </c>
      <c r="AR28">
        <f t="shared" si="14"/>
        <v>-706.27566507302129</v>
      </c>
      <c r="AS28">
        <f t="shared" si="15"/>
        <v>-104.04534686786833</v>
      </c>
      <c r="AT28">
        <f t="shared" si="16"/>
        <v>-113.91430425975157</v>
      </c>
      <c r="AU28">
        <f t="shared" si="17"/>
        <v>-924.23531620064114</v>
      </c>
      <c r="AW28">
        <v>25</v>
      </c>
      <c r="AX28">
        <f>IF(Z28&gt;0, (R28*SUMPRODUCT(K28:$K$98, X28:$X$98)-K28*$AZ$3)/Z28, 0)</f>
        <v>-586746.03069272789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500000</v>
      </c>
      <c r="S29">
        <f t="shared" si="1"/>
        <v>-909797.55086477532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-15886.149253873466</v>
      </c>
      <c r="AC29">
        <f t="shared" si="2"/>
        <v>-14707.404823950521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-5319.3355464105898</v>
      </c>
      <c r="AI29">
        <f t="shared" si="7"/>
        <v>-5319.5376161569029</v>
      </c>
      <c r="AJ29">
        <f t="shared" si="8"/>
        <v>-1178.7444299229446</v>
      </c>
      <c r="AK29">
        <f t="shared" si="30"/>
        <v>-1112.0304477711427</v>
      </c>
      <c r="AL29">
        <f t="shared" si="9"/>
        <v>-7610.31249385099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-455.41433528519735</v>
      </c>
      <c r="AR29">
        <f t="shared" si="14"/>
        <v>-455.43163546458919</v>
      </c>
      <c r="AS29">
        <f t="shared" si="15"/>
        <v>-100.91807639146266</v>
      </c>
      <c r="AT29">
        <f t="shared" si="16"/>
        <v>-95.206366052679272</v>
      </c>
      <c r="AU29">
        <f t="shared" si="17"/>
        <v>-651.55607790873114</v>
      </c>
      <c r="AW29">
        <v>26</v>
      </c>
      <c r="AX29">
        <f>IF(Z29&gt;0, (R29*SUMPRODUCT(K29:$K$98, X29:$X$98)-K29*$AZ$3)/Z29, 0)</f>
        <v>-909797.55086477532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500000</v>
      </c>
      <c r="S30">
        <f t="shared" si="1"/>
        <v>-1519996.9680137548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-14707.404823950521</v>
      </c>
      <c r="AC30">
        <f t="shared" si="2"/>
        <v>-13479.794478280002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-3567.8101885799142</v>
      </c>
      <c r="AI30">
        <f t="shared" si="7"/>
        <v>-3567.9210423740496</v>
      </c>
      <c r="AJ30">
        <f t="shared" si="8"/>
        <v>-1227.6103456705187</v>
      </c>
      <c r="AK30">
        <f t="shared" si="30"/>
        <v>-1029.5183376765365</v>
      </c>
      <c r="AL30">
        <f t="shared" si="9"/>
        <v>-5825.0497257211046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-272.7300731587427</v>
      </c>
      <c r="AR30">
        <f t="shared" si="14"/>
        <v>-272.73854702976905</v>
      </c>
      <c r="AS30">
        <f t="shared" si="15"/>
        <v>-93.840827198941327</v>
      </c>
      <c r="AT30">
        <f t="shared" si="16"/>
        <v>-78.698304201140061</v>
      </c>
      <c r="AU30">
        <f t="shared" si="17"/>
        <v>-445.27767842985043</v>
      </c>
      <c r="AW30">
        <v>27</v>
      </c>
      <c r="AX30">
        <f>IF(Z30&gt;0, (R30*SUMPRODUCT(K30:$K$98, X30:$X$98)-K30*$AZ$3)/Z30, 0)</f>
        <v>-1519996.9680137548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500000</v>
      </c>
      <c r="S31">
        <f t="shared" si="1"/>
        <v>-2795819.3105168552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-13479.794478280002</v>
      </c>
      <c r="AC31">
        <f t="shared" si="2"/>
        <v>-12249.82394344257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-2199.0706857697669</v>
      </c>
      <c r="AI31">
        <f t="shared" si="7"/>
        <v>-2199.1254542588167</v>
      </c>
      <c r="AJ31">
        <f t="shared" si="8"/>
        <v>-1229.9705348374318</v>
      </c>
      <c r="AK31">
        <f t="shared" si="30"/>
        <v>-943.58561347960028</v>
      </c>
      <c r="AL31">
        <f t="shared" si="9"/>
        <v>-4372.681602575849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-150.09024075962506</v>
      </c>
      <c r="AR31">
        <f t="shared" si="14"/>
        <v>-150.09397880031685</v>
      </c>
      <c r="AS31">
        <f t="shared" si="15"/>
        <v>-83.9475397019241</v>
      </c>
      <c r="AT31">
        <f t="shared" si="16"/>
        <v>-64.401291336798366</v>
      </c>
      <c r="AU31">
        <f t="shared" si="17"/>
        <v>-298.44280983903934</v>
      </c>
      <c r="AW31">
        <v>28</v>
      </c>
      <c r="AX31">
        <f>IF(Z31&gt;0, (R31*SUMPRODUCT(K31:$K$98, X31:$X$98)-K31*$AZ$3)/Z31, 0)</f>
        <v>-2795819.3105168552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500000</v>
      </c>
      <c r="S32">
        <f t="shared" si="1"/>
        <v>-5831763.5149789713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-12249.82394344257</v>
      </c>
      <c r="AC32">
        <f t="shared" si="2"/>
        <v>-11058.217212777037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-1220.7298312540852</v>
      </c>
      <c r="AI32">
        <f t="shared" si="7"/>
        <v>-1220.753533812463</v>
      </c>
      <c r="AJ32">
        <f t="shared" si="8"/>
        <v>-1191.6067306655332</v>
      </c>
      <c r="AK32">
        <f t="shared" si="30"/>
        <v>-857.48767604097998</v>
      </c>
      <c r="AL32">
        <f t="shared" si="9"/>
        <v>-3269.8479405189764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-74.390041317469212</v>
      </c>
      <c r="AR32">
        <f t="shared" si="14"/>
        <v>-74.391485727404913</v>
      </c>
      <c r="AS32">
        <f t="shared" si="15"/>
        <v>-72.615309021585588</v>
      </c>
      <c r="AT32">
        <f t="shared" si="16"/>
        <v>-52.254431747913991</v>
      </c>
      <c r="AU32">
        <f t="shared" si="17"/>
        <v>-199.2612264969045</v>
      </c>
      <c r="AW32">
        <v>29</v>
      </c>
      <c r="AX32">
        <f>IF(Z32&gt;0, (R32*SUMPRODUCT(K32:$K$98, X32:$X$98)-K32*$AZ$3)/Z32, 0)</f>
        <v>-5831763.5149789713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500000</v>
      </c>
      <c r="S33">
        <f t="shared" si="1"/>
        <v>-14406844.615431333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-11058.217212777037</v>
      </c>
      <c r="AC33">
        <f t="shared" si="2"/>
        <v>-9934.663529607762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-593.83160260803697</v>
      </c>
      <c r="AI33">
        <f t="shared" si="7"/>
        <v>-593.84022235076588</v>
      </c>
      <c r="AJ33">
        <f t="shared" si="8"/>
        <v>-1123.5536831692752</v>
      </c>
      <c r="AK33">
        <f t="shared" si="30"/>
        <v>-774.07520489439264</v>
      </c>
      <c r="AL33">
        <f t="shared" si="9"/>
        <v>-2491.469110414434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-32.310265432600602</v>
      </c>
      <c r="AR33">
        <f t="shared" si="14"/>
        <v>-32.310734431175803</v>
      </c>
      <c r="AS33">
        <f t="shared" si="15"/>
        <v>-61.132343869103487</v>
      </c>
      <c r="AT33">
        <f t="shared" si="16"/>
        <v>-42.117285818216956</v>
      </c>
      <c r="AU33">
        <f t="shared" si="17"/>
        <v>-135.56036411849627</v>
      </c>
      <c r="AW33">
        <v>30</v>
      </c>
      <c r="AX33">
        <f>IF(Z33&gt;0, (R33*SUMPRODUCT(K33:$K$98, X33:$X$98)-K33*$AZ$3)/Z33, 0)</f>
        <v>-14406844.615431333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500000</v>
      </c>
      <c r="S34">
        <f t="shared" si="1"/>
        <v>-44645304.545589224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-9934.663529607762</v>
      </c>
      <c r="AC34">
        <f t="shared" si="2"/>
        <v>-8897.3811838914789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-241.69660553611308</v>
      </c>
      <c r="AI34">
        <f t="shared" si="7"/>
        <v>-241.69909666627629</v>
      </c>
      <c r="AJ34">
        <f t="shared" si="8"/>
        <v>-1037.2823457162831</v>
      </c>
      <c r="AK34">
        <f t="shared" si="30"/>
        <v>-695.4264470725434</v>
      </c>
      <c r="AL34">
        <f t="shared" si="9"/>
        <v>-1974.4078894551028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-11.741666692226492</v>
      </c>
      <c r="AR34">
        <f t="shared" si="14"/>
        <v>-11.741787711799764</v>
      </c>
      <c r="AS34">
        <f t="shared" si="15"/>
        <v>-50.391372034853248</v>
      </c>
      <c r="AT34">
        <f t="shared" si="16"/>
        <v>-33.783947988731889</v>
      </c>
      <c r="AU34">
        <f t="shared" si="17"/>
        <v>-95.917107735384903</v>
      </c>
      <c r="AW34">
        <v>31</v>
      </c>
      <c r="AX34">
        <f>IF(Z34&gt;0, (R34*SUMPRODUCT(K34:$K$98, X34:$X$98)-K34*$AZ$3)/Z34, 0)</f>
        <v>-44645304.545589224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-189165752.4677228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-8897.3811838914789</v>
      </c>
      <c r="AC35">
        <f t="shared" ref="AC35:AC69" si="33">S35*Z35</f>
        <v>-7954.1294477722049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-77.624522158378895</v>
      </c>
      <c r="AI35">
        <f t="shared" ref="AI35:AI66" si="38">SUM(AE35:AH35)</f>
        <v>-77.625047764186505</v>
      </c>
      <c r="AJ35">
        <f t="shared" ref="AJ35:AJ69" si="39">AB35-AC35</f>
        <v>-943.25173611927403</v>
      </c>
      <c r="AK35">
        <f t="shared" si="30"/>
        <v>-622.81668287240359</v>
      </c>
      <c r="AL35">
        <f t="shared" ref="AL35:AL66" si="40">SUM(AI35:AK35)</f>
        <v>-1643.6934667558642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-3.3669767232757453</v>
      </c>
      <c r="AR35">
        <f t="shared" ref="AR35:AR69" si="45">AI35*$K35</f>
        <v>-3.3669995215161803</v>
      </c>
      <c r="AS35">
        <f t="shared" ref="AS35:AS69" si="46">AJ35*$K35</f>
        <v>-40.913702930411141</v>
      </c>
      <c r="AT35">
        <f t="shared" ref="AT35:AT69" si="47">AK35*$K35</f>
        <v>-27.01477852347514</v>
      </c>
      <c r="AU35">
        <f t="shared" ref="AU35:AU69" si="48">AL35*$K35</f>
        <v>-71.295480975402469</v>
      </c>
      <c r="AW35">
        <v>32</v>
      </c>
      <c r="AX35">
        <f>IF(Z35&gt;0, (R35*SUMPRODUCT(K35:$K$98, X35:$X$98)-K35*$AZ$3)/Z35, 0)</f>
        <v>-189165752.4677228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500000</v>
      </c>
      <c r="S36">
        <f t="shared" si="32"/>
        <v>-809845334.77121115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-7954.1294477722049</v>
      </c>
      <c r="AC36">
        <f t="shared" si="33"/>
        <v>-7104.8237434137845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-16.427458727402666</v>
      </c>
      <c r="AI36">
        <f t="shared" si="38"/>
        <v>-16.427568390684012</v>
      </c>
      <c r="AJ36">
        <f t="shared" si="39"/>
        <v>-849.30570435842037</v>
      </c>
      <c r="AK36">
        <f t="shared" si="30"/>
        <v>-556.7890613440544</v>
      </c>
      <c r="AL36">
        <f t="shared" si="40"/>
        <v>-1422.5223340931589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-0.63619981183364538</v>
      </c>
      <c r="AR36">
        <f t="shared" si="45"/>
        <v>-0.63620405885444853</v>
      </c>
      <c r="AS36">
        <f t="shared" si="46"/>
        <v>-32.891766052697278</v>
      </c>
      <c r="AT36">
        <f t="shared" si="47"/>
        <v>-21.563231534237818</v>
      </c>
      <c r="AU36">
        <f t="shared" si="48"/>
        <v>-55.091201645789553</v>
      </c>
      <c r="AW36">
        <v>33</v>
      </c>
      <c r="AX36">
        <f>IF(Z36&gt;0, (R36*SUMPRODUCT(K36:$K$98, X36:$X$98)-K36*$AZ$3)/Z36, 0)</f>
        <v>-809845334.77121115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500000</v>
      </c>
      <c r="S37">
        <f t="shared" si="32"/>
        <v>-3508611331.4355392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-7104.8237434137845</v>
      </c>
      <c r="AC37">
        <f t="shared" si="33"/>
        <v>-6344.145049402674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-3.4385838913840754</v>
      </c>
      <c r="AI37">
        <f t="shared" si="38"/>
        <v>-3.438606493435322</v>
      </c>
      <c r="AJ37">
        <f t="shared" si="39"/>
        <v>-760.67869401111057</v>
      </c>
      <c r="AK37">
        <f t="shared" si="30"/>
        <v>-497.33766203896499</v>
      </c>
      <c r="AL37">
        <f t="shared" si="40"/>
        <v>-1261.4549625435109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-0.1189007935788572</v>
      </c>
      <c r="AR37">
        <f t="shared" si="45"/>
        <v>-0.11890157512204899</v>
      </c>
      <c r="AS37">
        <f t="shared" si="46"/>
        <v>-26.303066388193983</v>
      </c>
      <c r="AT37">
        <f t="shared" si="47"/>
        <v>-17.197149920133043</v>
      </c>
      <c r="AU37">
        <f t="shared" si="48"/>
        <v>-43.619117883449071</v>
      </c>
      <c r="AW37">
        <v>34</v>
      </c>
      <c r="AX37">
        <f>IF(Z37&gt;0, (R37*SUMPRODUCT(K37:$K$98, X37:$X$98)-K37*$AZ$3)/Z37, 0)</f>
        <v>-3508611331.4355392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500000</v>
      </c>
      <c r="S38">
        <f t="shared" si="32"/>
        <v>-15408871786.512842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-6344.145049402674</v>
      </c>
      <c r="AC38">
        <f t="shared" si="33"/>
        <v>-5664.5185092829097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-0.71123418016166784</v>
      </c>
      <c r="AI38">
        <f t="shared" si="38"/>
        <v>-0.71123877533789792</v>
      </c>
      <c r="AJ38">
        <f t="shared" si="39"/>
        <v>-679.62654011976429</v>
      </c>
      <c r="AK38">
        <f t="shared" si="30"/>
        <v>-444.09015345818722</v>
      </c>
      <c r="AL38">
        <f t="shared" si="40"/>
        <v>-1124.4279323532894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-2.1958351147506192E-2</v>
      </c>
      <c r="AR38">
        <f t="shared" si="45"/>
        <v>-2.1958493017084538E-2</v>
      </c>
      <c r="AS38">
        <f t="shared" si="46"/>
        <v>-20.982509886859336</v>
      </c>
      <c r="AT38">
        <f t="shared" si="47"/>
        <v>-13.710656493713806</v>
      </c>
      <c r="AU38">
        <f t="shared" si="48"/>
        <v>-34.715124873590227</v>
      </c>
      <c r="AW38">
        <v>35</v>
      </c>
      <c r="AX38">
        <f>IF(Z38&gt;0, (R38*SUMPRODUCT(K38:$K$98, X38:$X$98)-K38*$AZ$3)/Z38, 0)</f>
        <v>-15408871786.512842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500000</v>
      </c>
      <c r="S39">
        <f t="shared" si="32"/>
        <v>-68715766102.694298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-5664.5185092829097</v>
      </c>
      <c r="AC39">
        <f t="shared" si="33"/>
        <v>-5057.6248953900022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-0.14516792720484598</v>
      </c>
      <c r="AI39">
        <f t="shared" si="38"/>
        <v>-0.14516884723113366</v>
      </c>
      <c r="AJ39">
        <f t="shared" si="39"/>
        <v>-606.89361389290752</v>
      </c>
      <c r="AK39">
        <f t="shared" si="30"/>
        <v>-396.51629564980374</v>
      </c>
      <c r="AL39">
        <f t="shared" si="40"/>
        <v>-1003.5550783899424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-4.0016560672080266E-3</v>
      </c>
      <c r="AR39">
        <f t="shared" si="45"/>
        <v>-4.001681428380064E-3</v>
      </c>
      <c r="AS39">
        <f t="shared" si="46"/>
        <v>-16.729449534382333</v>
      </c>
      <c r="AT39">
        <f t="shared" si="47"/>
        <v>-10.930250715744332</v>
      </c>
      <c r="AU39">
        <f t="shared" si="48"/>
        <v>-27.663701931555046</v>
      </c>
      <c r="AW39">
        <v>36</v>
      </c>
      <c r="AX39">
        <f>IF(Z39&gt;0, (R39*SUMPRODUCT(K39:$K$98, X39:$X$98)-K39*$AZ$3)/Z39, 0)</f>
        <v>-68715766102.694298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500000</v>
      </c>
      <c r="S40">
        <f t="shared" si="32"/>
        <v>-311210369385.20654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-5057.6248953900022</v>
      </c>
      <c r="AC40">
        <f t="shared" si="33"/>
        <v>-4515.7399932567332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-2.9177916424395971E-2</v>
      </c>
      <c r="AI40">
        <f t="shared" si="38"/>
        <v>-2.9178097802510163E-2</v>
      </c>
      <c r="AJ40">
        <f t="shared" si="39"/>
        <v>-541.88490213326895</v>
      </c>
      <c r="AK40">
        <f t="shared" ref="AK40:AK69" si="61">G40*SUM(AB40:AB40, AE40:AF40)</f>
        <v>-354.03374267730021</v>
      </c>
      <c r="AL40">
        <f t="shared" si="40"/>
        <v>-895.94782290837168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-7.1813374871840935E-4</v>
      </c>
      <c r="AR40">
        <f t="shared" si="45"/>
        <v>-7.1813821283925967E-4</v>
      </c>
      <c r="AS40">
        <f t="shared" si="46"/>
        <v>-13.336998793289563</v>
      </c>
      <c r="AT40">
        <f t="shared" si="47"/>
        <v>-8.7135618288728285</v>
      </c>
      <c r="AU40">
        <f t="shared" si="48"/>
        <v>-22.051278760375229</v>
      </c>
      <c r="AW40">
        <v>37</v>
      </c>
      <c r="AX40">
        <f>IF(Z40&gt;0, (R40*SUMPRODUCT(K40:$K$98, X40:$X$98)-K40*$AZ$3)/Z40, 0)</f>
        <v>-311210369385.20654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500000</v>
      </c>
      <c r="S41">
        <f t="shared" si="32"/>
        <v>-1433574517264.0469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-4515.7399932567332</v>
      </c>
      <c r="AC41">
        <f t="shared" si="33"/>
        <v>-4031.9113330071468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-5.7763292500735064E-3</v>
      </c>
      <c r="AI41">
        <f t="shared" si="38"/>
        <v>-5.7763644061753034E-3</v>
      </c>
      <c r="AJ41">
        <f t="shared" si="39"/>
        <v>-483.82866024958639</v>
      </c>
      <c r="AK41">
        <f t="shared" si="61"/>
        <v>-316.10179952797137</v>
      </c>
      <c r="AL41">
        <f t="shared" si="40"/>
        <v>-799.93623614196395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-1.2693604954304308E-4</v>
      </c>
      <c r="AR41">
        <f t="shared" si="45"/>
        <v>-1.2693682210577041E-4</v>
      </c>
      <c r="AS41">
        <f t="shared" si="46"/>
        <v>-10.632236517162541</v>
      </c>
      <c r="AT41">
        <f t="shared" si="47"/>
        <v>-6.9464034940558559</v>
      </c>
      <c r="AU41">
        <f t="shared" si="48"/>
        <v>-17.578766948040503</v>
      </c>
      <c r="AW41">
        <v>38</v>
      </c>
      <c r="AX41">
        <f>IF(Z41&gt;0, (R41*SUMPRODUCT(K41:$K$98, X41:$X$98)-K41*$AZ$3)/Z41, 0)</f>
        <v>-1433574517264.0469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500000</v>
      </c>
      <c r="S42">
        <f t="shared" si="32"/>
        <v>-6724253955170.0459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-4031.9113330071468</v>
      </c>
      <c r="AC42">
        <f t="shared" si="33"/>
        <v>-3599.9209435295047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-1.1244998208440955E-3</v>
      </c>
      <c r="AI42">
        <f t="shared" si="38"/>
        <v>-1.1245065128893535E-3</v>
      </c>
      <c r="AJ42">
        <f t="shared" si="39"/>
        <v>-431.99038947764211</v>
      </c>
      <c r="AK42">
        <f t="shared" si="61"/>
        <v>-282.23379331050029</v>
      </c>
      <c r="AL42">
        <f t="shared" si="40"/>
        <v>-714.22530729465529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-2.2063499955442035E-5</v>
      </c>
      <c r="AR42">
        <f t="shared" si="45"/>
        <v>-2.2063631258211067E-5</v>
      </c>
      <c r="AS42">
        <f t="shared" si="46"/>
        <v>-8.4759639462074983</v>
      </c>
      <c r="AT42">
        <f t="shared" si="47"/>
        <v>-5.537631194512926</v>
      </c>
      <c r="AU42">
        <f t="shared" si="48"/>
        <v>-14.013617204351682</v>
      </c>
      <c r="AW42">
        <v>39</v>
      </c>
      <c r="AX42">
        <f>IF(Z42&gt;0, (R42*SUMPRODUCT(K42:$K$98, X42:$X$98)-K42*$AZ$3)/Z42, 0)</f>
        <v>-6724253955170.0459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500000</v>
      </c>
      <c r="S43">
        <f t="shared" si="32"/>
        <v>-32146878273648.313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-3599.9209435295047</v>
      </c>
      <c r="AC43">
        <f t="shared" si="33"/>
        <v>-3214.2151473664935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-2.1501234409607075E-4</v>
      </c>
      <c r="AI43">
        <f t="shared" si="38"/>
        <v>-2.1501359391227375E-4</v>
      </c>
      <c r="AJ43">
        <f t="shared" si="39"/>
        <v>-385.7057961630112</v>
      </c>
      <c r="AK43">
        <f t="shared" si="61"/>
        <v>-251.99446604706534</v>
      </c>
      <c r="AL43">
        <f t="shared" si="40"/>
        <v>-637.70047722367042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-3.7666944040111096E-6</v>
      </c>
      <c r="AR43">
        <f t="shared" si="45"/>
        <v>-3.7667162989200632E-6</v>
      </c>
      <c r="AS43">
        <f t="shared" si="46"/>
        <v>-6.7569881632131557</v>
      </c>
      <c r="AT43">
        <f t="shared" si="47"/>
        <v>-4.414565819891429</v>
      </c>
      <c r="AU43">
        <f t="shared" si="48"/>
        <v>-11.171557749820883</v>
      </c>
      <c r="AW43">
        <v>40</v>
      </c>
      <c r="AX43">
        <f>IF(Z43&gt;0, (R43*SUMPRODUCT(K43:$K$98, X43:$X$98)-K43*$AZ$3)/Z43, 0)</f>
        <v>-32146878273648.313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500000</v>
      </c>
      <c r="S44">
        <f t="shared" si="32"/>
        <v>-156923045011453.97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-3214.2151473664935</v>
      </c>
      <c r="AC44">
        <f t="shared" si="33"/>
        <v>-2869.8349562880885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-4.0348637810470977E-5</v>
      </c>
      <c r="AI44">
        <f t="shared" si="38"/>
        <v>-4.0348866412566678E-5</v>
      </c>
      <c r="AJ44">
        <f t="shared" si="39"/>
        <v>-344.38019107840501</v>
      </c>
      <c r="AK44">
        <f t="shared" si="61"/>
        <v>-224.99506031565457</v>
      </c>
      <c r="AL44">
        <f t="shared" si="40"/>
        <v>-569.37529174292604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-6.3111404839631932E-7</v>
      </c>
      <c r="AR44">
        <f t="shared" si="45"/>
        <v>-6.3111762408070219E-7</v>
      </c>
      <c r="AS44">
        <f t="shared" si="46"/>
        <v>-5.3866298436123889</v>
      </c>
      <c r="AT44">
        <f t="shared" si="47"/>
        <v>-3.5192648647022393</v>
      </c>
      <c r="AU44">
        <f t="shared" si="48"/>
        <v>-8.9058953394322522</v>
      </c>
      <c r="AW44">
        <v>41</v>
      </c>
      <c r="AX44">
        <f>IF(Z44&gt;0, (R44*SUMPRODUCT(K44:$K$98, X44:$X$98)-K44*$AZ$3)/Z44, 0)</f>
        <v>-156923045011453.97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500000</v>
      </c>
      <c r="S45">
        <f t="shared" si="32"/>
        <v>-782971946879630.5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-2869.8349562880885</v>
      </c>
      <c r="AC45">
        <f t="shared" si="33"/>
        <v>-2562.3526400932224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-7.4163438539950589E-6</v>
      </c>
      <c r="AI45">
        <f t="shared" si="38"/>
        <v>-7.4163847614734541E-6</v>
      </c>
      <c r="AJ45">
        <f t="shared" si="39"/>
        <v>-307.48231619486614</v>
      </c>
      <c r="AK45">
        <f t="shared" si="61"/>
        <v>-200.8884469401662</v>
      </c>
      <c r="AL45">
        <f t="shared" si="40"/>
        <v>-508.37077055141714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-1.0357401336349007E-7</v>
      </c>
      <c r="AR45">
        <f t="shared" si="45"/>
        <v>-1.0357458466274444E-7</v>
      </c>
      <c r="AS45">
        <f t="shared" si="46"/>
        <v>-4.2941883701156076</v>
      </c>
      <c r="AT45">
        <f t="shared" si="47"/>
        <v>-2.8055364068297961</v>
      </c>
      <c r="AU45">
        <f t="shared" si="48"/>
        <v>-7.0997248805199886</v>
      </c>
      <c r="AW45">
        <v>42</v>
      </c>
      <c r="AX45">
        <f>IF(Z45&gt;0, (R45*SUMPRODUCT(K45:$K$98, X45:$X$98)-K45*$AZ$3)/Z45, 0)</f>
        <v>-782971946879630.5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500000</v>
      </c>
      <c r="S46">
        <f t="shared" si="32"/>
        <v>-4000482470518699.5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-2562.3526400932224</v>
      </c>
      <c r="AC46">
        <f t="shared" si="33"/>
        <v>-2287.8148573164558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-1.3339937769829872E-6</v>
      </c>
      <c r="AI46">
        <f t="shared" si="38"/>
        <v>-1.3340009255421741E-6</v>
      </c>
      <c r="AJ46">
        <f t="shared" si="39"/>
        <v>-274.53778277676656</v>
      </c>
      <c r="AK46">
        <f t="shared" si="61"/>
        <v>-179.36468480652559</v>
      </c>
      <c r="AL46">
        <f t="shared" si="40"/>
        <v>-453.90246891729305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-1.6634001201089062E-8</v>
      </c>
      <c r="AR46">
        <f t="shared" si="45"/>
        <v>-1.6634090338792815E-8</v>
      </c>
      <c r="AS46">
        <f t="shared" si="46"/>
        <v>-3.4233006834418713</v>
      </c>
      <c r="AT46">
        <f t="shared" si="47"/>
        <v>-2.2365564472515214</v>
      </c>
      <c r="AU46">
        <f t="shared" si="48"/>
        <v>-5.6598571473274824</v>
      </c>
      <c r="AW46">
        <v>43</v>
      </c>
      <c r="AX46">
        <f>IF(Z46&gt;0, (R46*SUMPRODUCT(K46:$K$98, X46:$X$98)-K46*$AZ$3)/Z46, 0)</f>
        <v>-4000482470518699.5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500000</v>
      </c>
      <c r="S47">
        <f t="shared" si="32"/>
        <v>-2.097310174638892E+16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-2287.8148573164558</v>
      </c>
      <c r="AC47">
        <f t="shared" si="33"/>
        <v>-2042.6918369042141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-2.3438504823745497E-7</v>
      </c>
      <c r="AI47">
        <f t="shared" si="38"/>
        <v>-2.3438626568484401E-7</v>
      </c>
      <c r="AJ47">
        <f t="shared" si="39"/>
        <v>-245.12302041224166</v>
      </c>
      <c r="AK47">
        <f t="shared" si="61"/>
        <v>-160.14704001215193</v>
      </c>
      <c r="AL47">
        <f t="shared" si="40"/>
        <v>-405.27006065877987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-2.6094850084554364E-9</v>
      </c>
      <c r="AR47">
        <f t="shared" si="45"/>
        <v>-2.6094985626933629E-9</v>
      </c>
      <c r="AS47">
        <f t="shared" si="46"/>
        <v>-2.7290343467004674</v>
      </c>
      <c r="AT47">
        <f t="shared" si="47"/>
        <v>-1.7829691066165982</v>
      </c>
      <c r="AU47">
        <f t="shared" si="48"/>
        <v>-4.512003455926564</v>
      </c>
      <c r="AW47">
        <v>44</v>
      </c>
      <c r="AX47">
        <f>IF(Z47&gt;0, (R47*SUMPRODUCT(K47:$K$98, X47:$X$98)-K47*$AZ$3)/Z47, 0)</f>
        <v>-2.097310174638892E+16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500000</v>
      </c>
      <c r="S48">
        <f t="shared" si="32"/>
        <v>-1.1295552912431634E+17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-2042.6918369042141</v>
      </c>
      <c r="AC48">
        <f t="shared" si="33"/>
        <v>-1823.8319972381855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-4.0137686320851141E-8</v>
      </c>
      <c r="AI48">
        <f t="shared" si="38"/>
        <v>-4.0137888151608272E-8</v>
      </c>
      <c r="AJ48">
        <f t="shared" si="39"/>
        <v>-218.85983966602862</v>
      </c>
      <c r="AK48">
        <f t="shared" si="61"/>
        <v>-142.98842858329499</v>
      </c>
      <c r="AL48">
        <f t="shared" si="40"/>
        <v>-361.84826828946149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-3.9898743052743307E-10</v>
      </c>
      <c r="AR48">
        <f t="shared" si="45"/>
        <v>-3.9898943681983731E-10</v>
      </c>
      <c r="AS48">
        <f t="shared" si="46"/>
        <v>-2.1755694729377471</v>
      </c>
      <c r="AT48">
        <f t="shared" si="47"/>
        <v>-1.4213720556674689</v>
      </c>
      <c r="AU48">
        <f t="shared" si="48"/>
        <v>-3.5969415290042051</v>
      </c>
      <c r="AW48">
        <v>45</v>
      </c>
      <c r="AX48">
        <f>IF(Z48&gt;0, (R48*SUMPRODUCT(K48:$K$98, X48:$X$98)-K48*$AZ$3)/Z48, 0)</f>
        <v>-1.1295552912431634E+17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500000</v>
      </c>
      <c r="S49">
        <f t="shared" si="32"/>
        <v>-6.2620976098618573E+17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-1823.8319972381855</v>
      </c>
      <c r="AC49">
        <f t="shared" si="33"/>
        <v>-1628.4214261058714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-6.6922775710507991E-9</v>
      </c>
      <c r="AI49">
        <f t="shared" si="38"/>
        <v>-6.6923100765610838E-9</v>
      </c>
      <c r="AJ49">
        <f t="shared" si="39"/>
        <v>-195.41057113231409</v>
      </c>
      <c r="AK49">
        <f t="shared" si="61"/>
        <v>-127.668239806673</v>
      </c>
      <c r="AL49">
        <f t="shared" si="40"/>
        <v>-323.07881094567938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-5.9396766418363788E-11</v>
      </c>
      <c r="AR49">
        <f t="shared" si="45"/>
        <v>-5.9397054918382085E-11</v>
      </c>
      <c r="AS49">
        <f t="shared" si="46"/>
        <v>-1.7343506640300139</v>
      </c>
      <c r="AT49">
        <f t="shared" si="47"/>
        <v>-1.1331091005016309</v>
      </c>
      <c r="AU49">
        <f t="shared" si="48"/>
        <v>-2.8674597645910418</v>
      </c>
      <c r="AW49">
        <v>46</v>
      </c>
      <c r="AX49">
        <f>IF(Z49&gt;0, (R49*SUMPRODUCT(K49:$K$98, X49:$X$98)-K49*$AZ$3)/Z49, 0)</f>
        <v>-6.2620976098618573E+17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500000</v>
      </c>
      <c r="S50">
        <f t="shared" si="32"/>
        <v>-3.5773619695760333E+18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-1628.4214261058714</v>
      </c>
      <c r="AC50">
        <f t="shared" si="33"/>
        <v>-1453.9477018802941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-1.0840031406759297E-9</v>
      </c>
      <c r="AI50">
        <f t="shared" si="38"/>
        <v>-1.084008221052595E-9</v>
      </c>
      <c r="AJ50">
        <f t="shared" si="39"/>
        <v>-174.47372422557737</v>
      </c>
      <c r="AK50">
        <f t="shared" si="61"/>
        <v>-113.98949982741101</v>
      </c>
      <c r="AL50">
        <f t="shared" si="40"/>
        <v>-288.46322405407238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-8.5901624057305615E-12</v>
      </c>
      <c r="AR50">
        <f t="shared" si="45"/>
        <v>-8.5902026650794495E-12</v>
      </c>
      <c r="AS50">
        <f t="shared" si="46"/>
        <v>-1.3826137308936268</v>
      </c>
      <c r="AT50">
        <f t="shared" si="47"/>
        <v>-0.90330763751743737</v>
      </c>
      <c r="AU50">
        <f t="shared" si="48"/>
        <v>-2.2859213684196544</v>
      </c>
      <c r="AW50">
        <v>47</v>
      </c>
      <c r="AX50">
        <f>IF(Z50&gt;0, (R50*SUMPRODUCT(K50:$K$98, X50:$X$98)-K50*$AZ$3)/Z50, 0)</f>
        <v>-3.5773619695760333E+18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500000</v>
      </c>
      <c r="S51">
        <f t="shared" si="32"/>
        <v>-2.1067666588304376E+19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-1453.9477018802941</v>
      </c>
      <c r="AC51">
        <f t="shared" si="33"/>
        <v>-1298.1675909645558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-1.7037343864680952E-10</v>
      </c>
      <c r="AI51">
        <f t="shared" si="38"/>
        <v>-1.7037420888374198E-10</v>
      </c>
      <c r="AJ51">
        <f t="shared" si="39"/>
        <v>-155.78011091573831</v>
      </c>
      <c r="AK51">
        <f t="shared" si="61"/>
        <v>-101.77633913162059</v>
      </c>
      <c r="AL51">
        <f t="shared" si="40"/>
        <v>-257.55645004752927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-1.2054652636614054E-12</v>
      </c>
      <c r="AR51">
        <f t="shared" si="45"/>
        <v>-1.2054707134185638E-12</v>
      </c>
      <c r="AS51">
        <f t="shared" si="46"/>
        <v>-1.1022112012866863</v>
      </c>
      <c r="AT51">
        <f t="shared" si="47"/>
        <v>-0.72011131817400298</v>
      </c>
      <c r="AU51">
        <f t="shared" si="48"/>
        <v>-1.8223225194618946</v>
      </c>
      <c r="AW51">
        <v>48</v>
      </c>
      <c r="AX51">
        <f>IF(Z51&gt;0, (R51*SUMPRODUCT(K51:$K$98, X51:$X$98)-K51*$AZ$3)/Z51, 0)</f>
        <v>-2.1067666588304376E+19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500000</v>
      </c>
      <c r="S52">
        <f t="shared" si="32"/>
        <v>-1.2812270009061879E+20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-1298.1675909645558</v>
      </c>
      <c r="AC52">
        <f t="shared" si="33"/>
        <v>-1159.0782062183544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-2.5978069305343658E-11</v>
      </c>
      <c r="AI52">
        <f t="shared" si="38"/>
        <v>-2.5978182388174159E-11</v>
      </c>
      <c r="AJ52">
        <f t="shared" si="39"/>
        <v>-139.0893847462014</v>
      </c>
      <c r="AK52">
        <f t="shared" si="61"/>
        <v>-90.871731367518905</v>
      </c>
      <c r="AL52">
        <f t="shared" si="40"/>
        <v>-229.9611161137463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-1.6411249947942549E-13</v>
      </c>
      <c r="AR52">
        <f t="shared" si="45"/>
        <v>-1.6411321386299817E-13</v>
      </c>
      <c r="AS52">
        <f t="shared" si="46"/>
        <v>-0.87867602143394263</v>
      </c>
      <c r="AT52">
        <f t="shared" si="47"/>
        <v>-0.57406833400351331</v>
      </c>
      <c r="AU52">
        <f t="shared" si="48"/>
        <v>-1.45274435543762</v>
      </c>
      <c r="AW52">
        <v>49</v>
      </c>
      <c r="AX52">
        <f>IF(Z52&gt;0, (R52*SUMPRODUCT(K52:$K$98, X52:$X$98)-K52*$AZ$3)/Z52, 0)</f>
        <v>-1.2812270009061879E+20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500000</v>
      </c>
      <c r="S53">
        <f t="shared" si="32"/>
        <v>-8.0595720531241927E+20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-1159.0782062183544</v>
      </c>
      <c r="AC53">
        <f t="shared" si="33"/>
        <v>-1034.8912555521022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-3.8360539053667549E-12</v>
      </c>
      <c r="AI53">
        <f t="shared" si="38"/>
        <v>-3.8360699560213169E-12</v>
      </c>
      <c r="AJ53">
        <f t="shared" si="39"/>
        <v>-124.18695066625219</v>
      </c>
      <c r="AK53">
        <f t="shared" si="61"/>
        <v>-81.135474435284806</v>
      </c>
      <c r="AL53">
        <f t="shared" si="40"/>
        <v>-205.32242510154083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-2.1637220334223729E-14</v>
      </c>
      <c r="AR53">
        <f t="shared" si="45"/>
        <v>-2.1637310867766226E-14</v>
      </c>
      <c r="AS53">
        <f t="shared" si="46"/>
        <v>-0.7004751446380334</v>
      </c>
      <c r="AT53">
        <f t="shared" si="47"/>
        <v>-0.45764376116351541</v>
      </c>
      <c r="AU53">
        <f t="shared" si="48"/>
        <v>-1.1581189058015706</v>
      </c>
      <c r="AW53">
        <v>50</v>
      </c>
      <c r="AX53">
        <f>IF(Z53&gt;0, (R53*SUMPRODUCT(K53:$K$98, X53:$X$98)-K53*$AZ$3)/Z53, 0)</f>
        <v>-8.0595720531241927E+20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500000</v>
      </c>
      <c r="S54">
        <f t="shared" si="32"/>
        <v>-5.2523493225076967E+21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-1034.8912555521022</v>
      </c>
      <c r="AC54">
        <f t="shared" si="33"/>
        <v>-924.01004960009129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-5.4764432549346438E-13</v>
      </c>
      <c r="AI54">
        <f t="shared" si="38"/>
        <v>-5.4764652453334362E-13</v>
      </c>
      <c r="AJ54">
        <f t="shared" si="39"/>
        <v>-110.88120595201087</v>
      </c>
      <c r="AK54">
        <f t="shared" si="61"/>
        <v>-72.442387888647161</v>
      </c>
      <c r="AL54">
        <f t="shared" si="40"/>
        <v>-183.32359384065859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-2.7580195196794589E-15</v>
      </c>
      <c r="AR54">
        <f t="shared" si="45"/>
        <v>-2.7580305943763544E-15</v>
      </c>
      <c r="AS54">
        <f t="shared" si="46"/>
        <v>-0.55841449668210574</v>
      </c>
      <c r="AT54">
        <f t="shared" si="47"/>
        <v>-0.36483080449897598</v>
      </c>
      <c r="AU54">
        <f t="shared" si="48"/>
        <v>-0.9232453011810845</v>
      </c>
      <c r="AW54">
        <v>51</v>
      </c>
      <c r="AX54">
        <f>IF(Z54&gt;0, (R54*SUMPRODUCT(K54:$K$98, X54:$X$98)-K54*$AZ$3)/Z54, 0)</f>
        <v>-5.2523493225076967E+21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500000</v>
      </c>
      <c r="S55">
        <f t="shared" si="32"/>
        <v>-3.5512709471643921E+22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-924.01004960009129</v>
      </c>
      <c r="AC55">
        <f t="shared" si="33"/>
        <v>-825.00897285722419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-7.5466293100538073E-14</v>
      </c>
      <c r="AI55">
        <f t="shared" si="38"/>
        <v>-7.5466583492691026E-14</v>
      </c>
      <c r="AJ55">
        <f t="shared" si="39"/>
        <v>-99.001076742867099</v>
      </c>
      <c r="AK55">
        <f t="shared" si="61"/>
        <v>-64.6807034720064</v>
      </c>
      <c r="AL55">
        <f t="shared" si="40"/>
        <v>-163.68178021487358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-3.393389712213393E-16</v>
      </c>
      <c r="AR55">
        <f t="shared" si="45"/>
        <v>-3.3934027698806488E-16</v>
      </c>
      <c r="AS55">
        <f t="shared" si="46"/>
        <v>-0.44516461789071032</v>
      </c>
      <c r="AT55">
        <f t="shared" si="47"/>
        <v>-0.29084088368859695</v>
      </c>
      <c r="AU55">
        <f t="shared" si="48"/>
        <v>-0.73600550157930766</v>
      </c>
      <c r="AW55">
        <v>52</v>
      </c>
      <c r="AX55">
        <f>IF(Z55&gt;0, (R55*SUMPRODUCT(K55:$K$98, X55:$X$98)-K55*$AZ$3)/Z55, 0)</f>
        <v>-3.5512709471643921E+22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500000</v>
      </c>
      <c r="S56">
        <f t="shared" si="32"/>
        <v>-2.4951903280653691E+23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-825.00897285722419</v>
      </c>
      <c r="AC56">
        <f t="shared" si="33"/>
        <v>-736.61515433680734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-1.00234591831982E-14</v>
      </c>
      <c r="AI56">
        <f t="shared" si="38"/>
        <v>-1.0023496084950045E-14</v>
      </c>
      <c r="AJ56">
        <f t="shared" si="39"/>
        <v>-88.393818520416858</v>
      </c>
      <c r="AK56">
        <f t="shared" si="61"/>
        <v>-57.750628100005699</v>
      </c>
      <c r="AL56">
        <f t="shared" si="40"/>
        <v>-146.14444662042257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-4.0242071132981081E-17</v>
      </c>
      <c r="AR56">
        <f t="shared" si="45"/>
        <v>-4.0242219285719129E-17</v>
      </c>
      <c r="AS56">
        <f t="shared" si="46"/>
        <v>-0.35488250788481296</v>
      </c>
      <c r="AT56">
        <f t="shared" si="47"/>
        <v>-0.23185657181807787</v>
      </c>
      <c r="AU56">
        <f t="shared" si="48"/>
        <v>-0.58673907970289085</v>
      </c>
      <c r="AW56">
        <v>53</v>
      </c>
      <c r="AX56">
        <f>IF(Z56&gt;0, (R56*SUMPRODUCT(K56:$K$98, X56:$X$98)-K56*$AZ$3)/Z56, 0)</f>
        <v>-2.4951903280653691E+23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500000</v>
      </c>
      <c r="S57">
        <f t="shared" si="32"/>
        <v>-1.8251821357025416E+24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-736.61515433680734</v>
      </c>
      <c r="AC57">
        <f t="shared" si="33"/>
        <v>-657.69210208643506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-1.2811377372472736E-15</v>
      </c>
      <c r="AI57">
        <f t="shared" si="38"/>
        <v>-1.2811422415381689E-15</v>
      </c>
      <c r="AJ57">
        <f t="shared" si="39"/>
        <v>-78.92305225037228</v>
      </c>
      <c r="AK57">
        <f t="shared" si="61"/>
        <v>-51.563060803576519</v>
      </c>
      <c r="AL57">
        <f t="shared" si="40"/>
        <v>-130.4861130539488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-4.5924083666387507E-18</v>
      </c>
      <c r="AR57">
        <f t="shared" si="45"/>
        <v>-4.5924245128676787E-18</v>
      </c>
      <c r="AS57">
        <f t="shared" si="46"/>
        <v>-0.28291016253572487</v>
      </c>
      <c r="AT57">
        <f t="shared" si="47"/>
        <v>-0.18483463952334012</v>
      </c>
      <c r="AU57">
        <f t="shared" si="48"/>
        <v>-0.46774480205906499</v>
      </c>
      <c r="AW57">
        <v>54</v>
      </c>
      <c r="AX57">
        <f>IF(Z57&gt;0, (R57*SUMPRODUCT(K57:$K$98, X57:$X$98)-K57*$AZ$3)/Z57, 0)</f>
        <v>-1.8251821357025416E+24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500000</v>
      </c>
      <c r="S58">
        <f t="shared" si="32"/>
        <v>-1.392357101503566E+25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-657.69210208643506</v>
      </c>
      <c r="AC58">
        <f t="shared" si="33"/>
        <v>-587.2250911486027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-1.5728247390805584E-16</v>
      </c>
      <c r="AI58">
        <f t="shared" si="38"/>
        <v>-1.5728300109419446E-16</v>
      </c>
      <c r="AJ58">
        <f t="shared" si="39"/>
        <v>-70.467010937832356</v>
      </c>
      <c r="AK58">
        <f t="shared" si="61"/>
        <v>-46.038447146050459</v>
      </c>
      <c r="AL58">
        <f t="shared" si="40"/>
        <v>-116.50545808388281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-5.0339278246104089E-19</v>
      </c>
      <c r="AR58">
        <f t="shared" si="45"/>
        <v>-5.0339446975454927E-19</v>
      </c>
      <c r="AS58">
        <f t="shared" si="46"/>
        <v>-0.22553424947044381</v>
      </c>
      <c r="AT58">
        <f t="shared" si="47"/>
        <v>-0.14734904298735657</v>
      </c>
      <c r="AU58">
        <f t="shared" si="48"/>
        <v>-0.37288329245780039</v>
      </c>
      <c r="AW58">
        <v>55</v>
      </c>
      <c r="AX58">
        <f>IF(Z58&gt;0, (R58*SUMPRODUCT(K58:$K$98, X58:$X$98)-K58*$AZ$3)/Z58, 0)</f>
        <v>-1.392357101503566E+25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500000</v>
      </c>
      <c r="S59">
        <f t="shared" si="32"/>
        <v>-1.1095597177034602E+26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-587.2250911486027</v>
      </c>
      <c r="AC59">
        <f t="shared" si="33"/>
        <v>-524.30811709696661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-1.8513885653663582E-17</v>
      </c>
      <c r="AI59">
        <f t="shared" si="38"/>
        <v>-1.8513944720799485E-17</v>
      </c>
      <c r="AJ59">
        <f t="shared" si="39"/>
        <v>-62.916974051636089</v>
      </c>
      <c r="AK59">
        <f t="shared" si="61"/>
        <v>-41.105756380402191</v>
      </c>
      <c r="AL59">
        <f t="shared" si="40"/>
        <v>-104.02273043203829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-5.2906155890099127E-20</v>
      </c>
      <c r="AR59">
        <f t="shared" si="45"/>
        <v>-5.2906324683142282E-20</v>
      </c>
      <c r="AS59">
        <f t="shared" si="46"/>
        <v>-0.17979452285590242</v>
      </c>
      <c r="AT59">
        <f t="shared" si="47"/>
        <v>-0.11746575493252276</v>
      </c>
      <c r="AU59">
        <f t="shared" si="48"/>
        <v>-0.29726027778842518</v>
      </c>
      <c r="AW59">
        <v>56</v>
      </c>
      <c r="AX59">
        <f>IF(Z59&gt;0, (R59*SUMPRODUCT(K59:$K$98, X59:$X$98)-K59*$AZ$3)/Z59, 0)</f>
        <v>-1.1095597177034602E+26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500000</v>
      </c>
      <c r="S60">
        <f t="shared" si="32"/>
        <v>-9.3250011290876911E+26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-524.30811709696661</v>
      </c>
      <c r="AC60">
        <f t="shared" si="33"/>
        <v>-468.13224740800587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-2.0880493641770991E-18</v>
      </c>
      <c r="AI60">
        <f t="shared" si="38"/>
        <v>-2.0880556394075379E-18</v>
      </c>
      <c r="AJ60">
        <f t="shared" si="39"/>
        <v>-56.175869688960745</v>
      </c>
      <c r="AK60">
        <f t="shared" si="61"/>
        <v>-36.701568196787669</v>
      </c>
      <c r="AL60">
        <f t="shared" si="40"/>
        <v>-92.877437885748407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-5.3275970434306588E-21</v>
      </c>
      <c r="AR60">
        <f t="shared" si="45"/>
        <v>-5.3276130544980727E-21</v>
      </c>
      <c r="AS60">
        <f t="shared" si="46"/>
        <v>-0.14333109283793227</v>
      </c>
      <c r="AT60">
        <f t="shared" si="47"/>
        <v>-9.3642980654115707E-2</v>
      </c>
      <c r="AU60">
        <f t="shared" si="48"/>
        <v>-0.23697407349204797</v>
      </c>
      <c r="AW60">
        <v>57</v>
      </c>
      <c r="AX60">
        <f>IF(Z60&gt;0, (R60*SUMPRODUCT(K60:$K$98, X60:$X$98)-K60*$AZ$3)/Z60, 0)</f>
        <v>-9.3250011290876911E+26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500000</v>
      </c>
      <c r="S61">
        <f t="shared" si="32"/>
        <v>-8.2871807973926887E+27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-468.13224740800587</v>
      </c>
      <c r="AC61">
        <f t="shared" si="33"/>
        <v>-417.97522090000524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-2.2328094616717876E-19</v>
      </c>
      <c r="AI61">
        <f t="shared" si="38"/>
        <v>-2.2328157662165887E-19</v>
      </c>
      <c r="AJ61">
        <f t="shared" si="39"/>
        <v>-50.157026508000627</v>
      </c>
      <c r="AK61">
        <f t="shared" si="61"/>
        <v>-32.769257318560413</v>
      </c>
      <c r="AL61">
        <f t="shared" si="40"/>
        <v>-82.926283826561047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-5.0865609013180251E-22</v>
      </c>
      <c r="AR61">
        <f t="shared" si="45"/>
        <v>-5.0865752636949475E-22</v>
      </c>
      <c r="AS61">
        <f t="shared" si="46"/>
        <v>-0.11426266967309642</v>
      </c>
      <c r="AT61">
        <f t="shared" si="47"/>
        <v>-7.4651610853089675E-2</v>
      </c>
      <c r="AU61">
        <f t="shared" si="48"/>
        <v>-0.18891428052618611</v>
      </c>
      <c r="AW61">
        <v>58</v>
      </c>
      <c r="AX61">
        <f>IF(Z61&gt;0, (R61*SUMPRODUCT(K61:$K$98, X61:$X$98)-K61*$AZ$3)/Z61, 0)</f>
        <v>-8.2871807973926887E+27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500000</v>
      </c>
      <c r="S62">
        <f t="shared" si="32"/>
        <v>-7.8105718783094531E+28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-417.97522090000524</v>
      </c>
      <c r="AC62">
        <f t="shared" si="33"/>
        <v>-373.19216151786185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-2.2576977969905071E-20</v>
      </c>
      <c r="AI62">
        <f t="shared" si="38"/>
        <v>-2.2577037695391139E-20</v>
      </c>
      <c r="AJ62">
        <f t="shared" si="39"/>
        <v>-44.783059382143392</v>
      </c>
      <c r="AK62">
        <f t="shared" si="61"/>
        <v>-29.25826546300037</v>
      </c>
      <c r="AL62">
        <f t="shared" si="40"/>
        <v>-74.041324845143762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-4.5921955285704899E-23</v>
      </c>
      <c r="AR62">
        <f t="shared" si="45"/>
        <v>-4.5922076768354359E-23</v>
      </c>
      <c r="AS62">
        <f t="shared" si="46"/>
        <v>-9.1089500696027087E-2</v>
      </c>
      <c r="AT62">
        <f t="shared" si="47"/>
        <v>-5.95118071214044E-2</v>
      </c>
      <c r="AU62">
        <f t="shared" si="48"/>
        <v>-0.15060130781743147</v>
      </c>
      <c r="AW62">
        <v>59</v>
      </c>
      <c r="AX62">
        <f>IF(Z62&gt;0, (R62*SUMPRODUCT(K62:$K$98, X62:$X$98)-K62*$AZ$3)/Z62, 0)</f>
        <v>-7.8105718783094531E+28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500000</v>
      </c>
      <c r="S63">
        <f t="shared" si="32"/>
        <v>-7.8315340379855274E+29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-373.19216151786185</v>
      </c>
      <c r="AC63">
        <f t="shared" si="33"/>
        <v>-333.20728706951945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-2.1523948813838487E-21</v>
      </c>
      <c r="AI63">
        <f t="shared" si="38"/>
        <v>-2.1524001997430211E-21</v>
      </c>
      <c r="AJ63">
        <f t="shared" si="39"/>
        <v>-39.984874448342396</v>
      </c>
      <c r="AK63">
        <f t="shared" si="61"/>
        <v>-26.123451306250331</v>
      </c>
      <c r="AL63">
        <f t="shared" si="40"/>
        <v>-66.108325754592727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-3.9089353714910783E-24</v>
      </c>
      <c r="AR63">
        <f t="shared" si="45"/>
        <v>-3.9089450300915826E-24</v>
      </c>
      <c r="AS63">
        <f t="shared" si="46"/>
        <v>-7.261599226405234E-2</v>
      </c>
      <c r="AT63">
        <f t="shared" si="47"/>
        <v>-4.7442448279180802E-2</v>
      </c>
      <c r="AU63">
        <f t="shared" si="48"/>
        <v>-0.12005844054323314</v>
      </c>
      <c r="AW63">
        <v>60</v>
      </c>
      <c r="AX63">
        <f>IF(Z63&gt;0, (R63*SUMPRODUCT(K63:$K$98, X63:$X$98)-K63*$AZ$3)/Z63, 0)</f>
        <v>-7.8315340379855274E+29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500000</v>
      </c>
      <c r="S64">
        <f t="shared" si="32"/>
        <v>-8.3829919407918791E+30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-333.20728706951945</v>
      </c>
      <c r="AC64">
        <f t="shared" si="33"/>
        <v>-297.50650631207094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-1.9286237379194082E-22</v>
      </c>
      <c r="AI64">
        <f t="shared" si="38"/>
        <v>-1.9286281740817654E-22</v>
      </c>
      <c r="AJ64">
        <f t="shared" si="39"/>
        <v>-35.700780757448513</v>
      </c>
      <c r="AK64">
        <f t="shared" si="61"/>
        <v>-23.324510094866366</v>
      </c>
      <c r="AL64">
        <f t="shared" si="40"/>
        <v>-59.025290852314882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-3.1272746517372965E-25</v>
      </c>
      <c r="AR64">
        <f t="shared" si="45"/>
        <v>-3.1272818450004605E-25</v>
      </c>
      <c r="AS64">
        <f t="shared" si="46"/>
        <v>-5.7889024445194691E-2</v>
      </c>
      <c r="AT64">
        <f t="shared" si="47"/>
        <v>-3.7820829304193872E-2</v>
      </c>
      <c r="AU64">
        <f t="shared" si="48"/>
        <v>-9.5709853749388563E-2</v>
      </c>
      <c r="AW64">
        <v>61</v>
      </c>
      <c r="AX64">
        <f>IF(Z64&gt;0, (R64*SUMPRODUCT(K64:$K$98, X64:$X$98)-K64*$AZ$3)/Z64, 0)</f>
        <v>-8.3829919407918791E+30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500000</v>
      </c>
      <c r="S65">
        <f t="shared" si="32"/>
        <v>-9.6197963342176764E+31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-297.50650631207094</v>
      </c>
      <c r="AC65">
        <f t="shared" si="33"/>
        <v>-265.63080920720614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-1.618655619352157E-23</v>
      </c>
      <c r="AI65">
        <f t="shared" si="38"/>
        <v>-1.6186590709690102E-23</v>
      </c>
      <c r="AJ65">
        <f t="shared" si="39"/>
        <v>-31.875697104864798</v>
      </c>
      <c r="AK65">
        <f t="shared" si="61"/>
        <v>-20.825455441844969</v>
      </c>
      <c r="AL65">
        <f t="shared" si="40"/>
        <v>-52.701152546709764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-2.3434460157699309E-26</v>
      </c>
      <c r="AR65">
        <f t="shared" si="45"/>
        <v>-2.3434510129278598E-26</v>
      </c>
      <c r="AS65">
        <f t="shared" si="46"/>
        <v>-4.6148775865110639E-2</v>
      </c>
      <c r="AT65">
        <f t="shared" si="47"/>
        <v>-3.015053356520557E-2</v>
      </c>
      <c r="AU65">
        <f t="shared" si="48"/>
        <v>-7.6299309430316195E-2</v>
      </c>
      <c r="AW65">
        <v>62</v>
      </c>
      <c r="AX65">
        <f>IF(Z65&gt;0, (R65*SUMPRODUCT(K65:$K$98, X65:$X$98)-K65*$AZ$3)/Z65, 0)</f>
        <v>-9.6197963342176764E+31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500000</v>
      </c>
      <c r="S66">
        <f t="shared" si="32"/>
        <v>-1.1896151399648891E+33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-265.63080920720614</v>
      </c>
      <c r="AC66">
        <f t="shared" si="33"/>
        <v>-237.17036536357691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-1.2671566209536532E-24</v>
      </c>
      <c r="AI66">
        <f t="shared" si="38"/>
        <v>-1.2671591130449754E-24</v>
      </c>
      <c r="AJ66">
        <f t="shared" si="39"/>
        <v>-28.460443843629236</v>
      </c>
      <c r="AK66">
        <f t="shared" si="61"/>
        <v>-18.59415664450443</v>
      </c>
      <c r="AL66">
        <f t="shared" si="40"/>
        <v>-47.054600488133666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-1.6379957425491421E-27</v>
      </c>
      <c r="AR66">
        <f t="shared" si="45"/>
        <v>-1.6379989639622714E-27</v>
      </c>
      <c r="AS66">
        <f t="shared" si="46"/>
        <v>-3.6789521576140433E-2</v>
      </c>
      <c r="AT66">
        <f t="shared" si="47"/>
        <v>-2.4035820763078409E-2</v>
      </c>
      <c r="AU66">
        <f t="shared" si="48"/>
        <v>-6.0825342339218838E-2</v>
      </c>
      <c r="AW66">
        <v>63</v>
      </c>
      <c r="AX66">
        <f>IF(Z66&gt;0, (R66*SUMPRODUCT(K66:$K$98, X66:$X$98)-K66*$AZ$3)/Z66, 0)</f>
        <v>-1.1896151399648891E+33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500000</v>
      </c>
      <c r="S67">
        <f t="shared" si="32"/>
        <v>-1.5949533240287819E+34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-237.17036536357691</v>
      </c>
      <c r="AC67">
        <f t="shared" si="33"/>
        <v>-211.75925478890792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-9.2048400939076598E-26</v>
      </c>
      <c r="AI67">
        <f t="shared" ref="AI67:AI69" si="62">SUM(AE67:AH67)</f>
        <v>-9.2048566899462086E-26</v>
      </c>
      <c r="AJ67">
        <f t="shared" si="39"/>
        <v>-25.411110574668982</v>
      </c>
      <c r="AK67">
        <f t="shared" si="61"/>
        <v>-16.601925575450384</v>
      </c>
      <c r="AL67">
        <f t="shared" ref="AL67:AL69" si="63">SUM(AI67:AK67)</f>
        <v>-42.013036150119362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-1.0623819837592075E-28</v>
      </c>
      <c r="AR67">
        <f t="shared" si="45"/>
        <v>-1.0623838992006683E-28</v>
      </c>
      <c r="AS67">
        <f t="shared" si="46"/>
        <v>-2.9328381358530338E-2</v>
      </c>
      <c r="AT67">
        <f t="shared" si="47"/>
        <v>-1.91612091542398E-2</v>
      </c>
      <c r="AU67">
        <f t="shared" si="48"/>
        <v>-4.8489590512770138E-2</v>
      </c>
      <c r="AW67">
        <v>64</v>
      </c>
      <c r="AX67">
        <f>IF(Z67&gt;0, (R67*SUMPRODUCT(K67:$K$98, X67:$X$98)-K67*$AZ$3)/Z67, 0)</f>
        <v>-1.5949533240287819E+34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500000</v>
      </c>
      <c r="S68">
        <f t="shared" si="32"/>
        <v>-2.334956257544858E+35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-211.75925478890792</v>
      </c>
      <c r="AC68">
        <f t="shared" si="33"/>
        <v>-189.07076320438205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-6.1671612326379298E-27</v>
      </c>
      <c r="AI68">
        <f t="shared" si="62"/>
        <v>-6.1671713543887441E-27</v>
      </c>
      <c r="AJ68">
        <f t="shared" si="39"/>
        <v>-22.688491584525877</v>
      </c>
      <c r="AK68">
        <f t="shared" si="61"/>
        <v>-14.823147835223557</v>
      </c>
      <c r="AL68">
        <f t="shared" si="63"/>
        <v>-37.511639419749436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-6.3552366760027452E-30</v>
      </c>
      <c r="AR68">
        <f t="shared" si="45"/>
        <v>-6.3552471064292536E-30</v>
      </c>
      <c r="AS68">
        <f t="shared" si="46"/>
        <v>-2.338040605750186E-2</v>
      </c>
      <c r="AT68">
        <f t="shared" si="47"/>
        <v>-1.5275198624234532E-2</v>
      </c>
      <c r="AU68">
        <f t="shared" si="48"/>
        <v>-3.8655604681736393E-2</v>
      </c>
      <c r="AW68">
        <v>65</v>
      </c>
      <c r="AX68">
        <f>IF(Z68&gt;0, (R68*SUMPRODUCT(K68:$K$98, X68:$X$98)-K68*$AZ$3)/Z68, 0)</f>
        <v>-2.334956257544858E+35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-189.07076320438205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-189.07076320438205</v>
      </c>
      <c r="AK69">
        <f t="shared" si="61"/>
        <v>-13.234953424306745</v>
      </c>
      <c r="AL69">
        <f t="shared" si="63"/>
        <v>-202.3057166286888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-3.7251523242114866E-31</v>
      </c>
      <c r="AR69">
        <f t="shared" si="45"/>
        <v>-3.7251523242114866E-31</v>
      </c>
      <c r="AS69">
        <f t="shared" si="46"/>
        <v>-0.17396135459450765</v>
      </c>
      <c r="AT69">
        <f t="shared" si="47"/>
        <v>-1.2177294821615538E-2</v>
      </c>
      <c r="AU69">
        <f t="shared" si="48"/>
        <v>-0.18613864941612318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267099.40827879129</v>
      </c>
      <c r="AO71" s="6">
        <f t="shared" si="70"/>
        <v>-26709.940827879131</v>
      </c>
      <c r="AP71" s="6">
        <f t="shared" si="70"/>
        <v>-703.15717745604638</v>
      </c>
      <c r="AQ71" s="6">
        <f t="shared" si="70"/>
        <v>-183475.44560570628</v>
      </c>
      <c r="AR71" s="6">
        <f t="shared" si="70"/>
        <v>56210.864667749782</v>
      </c>
      <c r="AS71" s="6">
        <f t="shared" si="70"/>
        <v>8327.5483252751728</v>
      </c>
      <c r="AT71" s="6">
        <f t="shared" si="70"/>
        <v>-5308.9547154518723</v>
      </c>
      <c r="AU71" s="6">
        <f t="shared" si="70"/>
        <v>59229.458277573132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47648.14414539728</v>
      </c>
      <c r="K3">
        <v>1</v>
      </c>
      <c r="L3" s="2">
        <v>0</v>
      </c>
      <c r="O3">
        <f>$C$3</f>
        <v>47648.14414539728</v>
      </c>
      <c r="P3">
        <f>O3*C5</f>
        <v>4764.8144145397282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47648.14414539728</v>
      </c>
      <c r="AF3">
        <f t="shared" ref="AF3:AF34" si="4">-$Z3*P3</f>
        <v>-4764.8144145397282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42258.372760157552</v>
      </c>
      <c r="AJ3">
        <f t="shared" ref="AJ3:AJ34" si="8">AB3-AC3</f>
        <v>0</v>
      </c>
      <c r="AL3">
        <f t="shared" ref="AL3:AL34" si="9">SUM(AI3:AK3)</f>
        <v>42258.372760157552</v>
      </c>
      <c r="AN3">
        <f t="shared" ref="AN3:AN34" si="10">AE3*$K3</f>
        <v>47648.14414539728</v>
      </c>
      <c r="AO3">
        <f t="shared" ref="AO3:AO34" si="11">AF3*$K3</f>
        <v>-4764.8144145397282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42258.372760157552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42258.372760157552</v>
      </c>
      <c r="AW3">
        <v>0</v>
      </c>
      <c r="AX3">
        <f>IF(Z3&gt;0, (R3*SUMPRODUCT(K3:$K$98, X3:$X$98)-K3*$AZ$3)/Z3, 0)</f>
        <v>0</v>
      </c>
      <c r="AZ3">
        <f>C6*SUMPRODUCT(X4:X98, K4:K98)/1</f>
        <v>28774.056097925164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1433.0863474873597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1417.0908023127267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-1417.0908023127267</v>
      </c>
      <c r="AK4">
        <f>G4*SUM(AB4, AE4:AF4)</f>
        <v>0</v>
      </c>
      <c r="AL4">
        <f t="shared" si="9"/>
        <v>-2578.6968023127265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-1104.3981745579006</v>
      </c>
      <c r="AR4">
        <f t="shared" si="14"/>
        <v>-1104.3981745579006</v>
      </c>
      <c r="AS4">
        <f t="shared" si="15"/>
        <v>-1347.3006296945489</v>
      </c>
      <c r="AT4">
        <f t="shared" si="16"/>
        <v>0</v>
      </c>
      <c r="AU4">
        <f t="shared" si="17"/>
        <v>-2451.6988042524495</v>
      </c>
      <c r="AW4">
        <v>1</v>
      </c>
      <c r="AX4">
        <f>IF(Z4&gt;0, (R4*SUMPRODUCT(K4:$K$98, X4:$X$98)-K4*$AZ$3)/Z4, 0)</f>
        <v>1433.0863474873597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1000000</v>
      </c>
      <c r="S5">
        <f t="shared" si="1"/>
        <v>1755.7400218989371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1417.0908023127267</v>
      </c>
      <c r="AC5">
        <f t="shared" si="2"/>
        <v>1716.7452057764822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-1159.9133691923639</v>
      </c>
      <c r="AI5">
        <f t="shared" si="7"/>
        <v>-1172.135745400999</v>
      </c>
      <c r="AJ5">
        <f t="shared" si="8"/>
        <v>-299.65440346375544</v>
      </c>
      <c r="AK5">
        <f>G5*SUM(AB5, AE5:AF5)</f>
        <v>5.8100722894821804</v>
      </c>
      <c r="AL5">
        <f t="shared" si="9"/>
        <v>-1465.9800765752723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-1046.1900236854942</v>
      </c>
      <c r="AR5">
        <f t="shared" si="14"/>
        <v>-1057.2140608203608</v>
      </c>
      <c r="AS5">
        <f t="shared" si="15"/>
        <v>-270.27488067966033</v>
      </c>
      <c r="AT5">
        <f t="shared" si="16"/>
        <v>5.2404255590054563</v>
      </c>
      <c r="AU5">
        <f t="shared" si="17"/>
        <v>-1322.2485159410157</v>
      </c>
      <c r="AW5">
        <v>2</v>
      </c>
      <c r="AX5">
        <f>IF(Z5&gt;0, (R5*SUMPRODUCT(K5:$K$98, X5:$X$98)-K5*$AZ$3)/Z5, 0)</f>
        <v>1755.7400218989371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1000000</v>
      </c>
      <c r="S6">
        <f t="shared" si="1"/>
        <v>2143.4733508465406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1716.7452057764822</v>
      </c>
      <c r="AC6">
        <f t="shared" si="2"/>
        <v>2072.4200162357556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-1160.8861812466446</v>
      </c>
      <c r="AI6">
        <f t="shared" si="7"/>
        <v>-1172.9718226159277</v>
      </c>
      <c r="AJ6">
        <f t="shared" si="8"/>
        <v>-355.67481045927343</v>
      </c>
      <c r="AK6">
        <f>G6*SUM(AB6, AE6:AF6)</f>
        <v>12.188890961013024</v>
      </c>
      <c r="AL6">
        <f t="shared" si="9"/>
        <v>-1516.4577421141882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-990.5093715679626</v>
      </c>
      <c r="AR6">
        <f t="shared" si="14"/>
        <v>-1000.8212705560521</v>
      </c>
      <c r="AS6">
        <f t="shared" si="15"/>
        <v>-303.47439626875774</v>
      </c>
      <c r="AT6">
        <f t="shared" si="16"/>
        <v>10.399995211363731</v>
      </c>
      <c r="AU6">
        <f t="shared" si="17"/>
        <v>-1293.8956716134462</v>
      </c>
      <c r="AW6">
        <v>3</v>
      </c>
      <c r="AX6">
        <f>IF(Z6&gt;0, (R6*SUMPRODUCT(K6:$K$98, X6:$X$98)-K6*$AZ$3)/Z6, 0)</f>
        <v>2143.4733508465406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1000000</v>
      </c>
      <c r="S7">
        <f t="shared" si="1"/>
        <v>2671.8340393281492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2072.4200162357556</v>
      </c>
      <c r="AC7">
        <f t="shared" si="2"/>
        <v>2554.3273160006211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-1162.5951914161105</v>
      </c>
      <c r="AI7">
        <f t="shared" si="7"/>
        <v>-1174.5454439318082</v>
      </c>
      <c r="AJ7">
        <f t="shared" si="8"/>
        <v>-481.90729976486546</v>
      </c>
      <c r="AK7">
        <f>G7*SUM(AB7, AE7:AF7)</f>
        <v>28.599396224053425</v>
      </c>
      <c r="AL7">
        <f t="shared" si="9"/>
        <v>-1627.8533474726203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-932.4756155460226</v>
      </c>
      <c r="AR7">
        <f t="shared" si="14"/>
        <v>-942.06048150175775</v>
      </c>
      <c r="AS7">
        <f t="shared" si="15"/>
        <v>-386.52044090859255</v>
      </c>
      <c r="AT7">
        <f t="shared" si="16"/>
        <v>22.938542835176619</v>
      </c>
      <c r="AU7">
        <f t="shared" si="17"/>
        <v>-1305.6423795751737</v>
      </c>
      <c r="AW7">
        <v>4</v>
      </c>
      <c r="AX7">
        <f>IF(Z7&gt;0, (R7*SUMPRODUCT(K7:$K$98, X7:$X$98)-K7*$AZ$3)/Z7, 0)</f>
        <v>2671.8340393281492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1000000</v>
      </c>
      <c r="S8">
        <f t="shared" si="1"/>
        <v>3346.9785915480879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2554.3273160006211</v>
      </c>
      <c r="AC8">
        <f t="shared" si="2"/>
        <v>3163.8729721859418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-1167.7346989047144</v>
      </c>
      <c r="AI8">
        <f t="shared" si="7"/>
        <v>-1179.5508522115188</v>
      </c>
      <c r="AJ8">
        <f t="shared" si="8"/>
        <v>-609.54565618532069</v>
      </c>
      <c r="AK8">
        <f>G8*SUM(AB8, AE8:AF8)</f>
        <v>55.173470025613419</v>
      </c>
      <c r="AL8">
        <f t="shared" si="9"/>
        <v>-1733.9230383712261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-874.01813072761456</v>
      </c>
      <c r="AR8">
        <f t="shared" si="14"/>
        <v>-882.86220484418482</v>
      </c>
      <c r="AS8">
        <f t="shared" si="15"/>
        <v>-456.22858986029263</v>
      </c>
      <c r="AT8">
        <f t="shared" si="16"/>
        <v>41.295863848846388</v>
      </c>
      <c r="AU8">
        <f t="shared" si="17"/>
        <v>-1297.794930855631</v>
      </c>
      <c r="AW8">
        <v>5</v>
      </c>
      <c r="AX8">
        <f>IF(Z8&gt;0, (R8*SUMPRODUCT(K8:$K$98, X8:$X$98)-K8*$AZ$3)/Z8, 0)</f>
        <v>3346.9785915480879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1000000</v>
      </c>
      <c r="S9">
        <f t="shared" si="1"/>
        <v>4003.5700153544958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3163.8729721859418</v>
      </c>
      <c r="AC9">
        <f t="shared" si="2"/>
        <v>3741.9642312649194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-1182.4689295953176</v>
      </c>
      <c r="AI9">
        <f t="shared" si="7"/>
        <v>-1194.1521405074341</v>
      </c>
      <c r="AJ9">
        <f t="shared" si="8"/>
        <v>-578.0912590789776</v>
      </c>
      <c r="AK9">
        <f t="shared" ref="AK9:AK40" si="30">G9*SUM(AB9:AB9, AE9:AF9)</f>
        <v>70.554367279746501</v>
      </c>
      <c r="AL9">
        <f t="shared" si="9"/>
        <v>-1701.6890323066652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-825.3719179065547</v>
      </c>
      <c r="AR9">
        <f t="shared" si="14"/>
        <v>-833.52688414413728</v>
      </c>
      <c r="AS9">
        <f t="shared" si="15"/>
        <v>-403.51190571605537</v>
      </c>
      <c r="AT9">
        <f t="shared" si="16"/>
        <v>49.247461798676959</v>
      </c>
      <c r="AU9">
        <f t="shared" si="17"/>
        <v>-1187.7913280615157</v>
      </c>
      <c r="AW9">
        <v>6</v>
      </c>
      <c r="AX9">
        <f>IF(Z9&gt;0, (R9*SUMPRODUCT(K9:$K$98, X9:$X$98)-K9*$AZ$3)/Z9, 0)</f>
        <v>4003.5700153544958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1000000</v>
      </c>
      <c r="S10">
        <f t="shared" si="1"/>
        <v>4275.4856498042127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3741.9642312649194</v>
      </c>
      <c r="AC10">
        <f t="shared" si="2"/>
        <v>3951.0117195010566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-1202.0173407959251</v>
      </c>
      <c r="AI10">
        <f t="shared" si="7"/>
        <v>-1213.5686943821604</v>
      </c>
      <c r="AJ10">
        <f t="shared" si="8"/>
        <v>-209.04748823613727</v>
      </c>
      <c r="AK10">
        <f t="shared" si="30"/>
        <v>16.090446194439153</v>
      </c>
      <c r="AL10">
        <f t="shared" si="9"/>
        <v>-1406.5257364238585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-795.80465823963505</v>
      </c>
      <c r="AR10">
        <f t="shared" si="14"/>
        <v>-803.45231911848089</v>
      </c>
      <c r="AS10">
        <f t="shared" si="15"/>
        <v>-138.40146833610251</v>
      </c>
      <c r="AT10">
        <f t="shared" si="16"/>
        <v>10.652801419828149</v>
      </c>
      <c r="AU10">
        <f t="shared" si="17"/>
        <v>-931.20098603475515</v>
      </c>
      <c r="AW10">
        <v>7</v>
      </c>
      <c r="AX10">
        <f>IF(Z10&gt;0, (R10*SUMPRODUCT(K10:$K$98, X10:$X$98)-K10*$AZ$3)/Z10, 0)</f>
        <v>4275.4856498042127</v>
      </c>
    </row>
    <row r="11" spans="1:52" x14ac:dyDescent="0.25">
      <c r="A11" t="s">
        <v>33</v>
      </c>
      <c r="C11" s="25">
        <f>AU100</f>
        <v>10616.580892352211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1000000</v>
      </c>
      <c r="S11">
        <f t="shared" si="1"/>
        <v>4476.5182037995655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3951.0117195010566</v>
      </c>
      <c r="AC11">
        <f t="shared" si="2"/>
        <v>4089.9580949745396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-1220.0548898864531</v>
      </c>
      <c r="AI11">
        <f t="shared" si="7"/>
        <v>-1231.4754792507024</v>
      </c>
      <c r="AJ11">
        <f t="shared" si="8"/>
        <v>-138.94637547348293</v>
      </c>
      <c r="AK11">
        <f t="shared" si="30"/>
        <v>6.321618751201691</v>
      </c>
      <c r="AL11">
        <f t="shared" si="9"/>
        <v>-1364.1002359729837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-768.11197588108757</v>
      </c>
      <c r="AR11">
        <f t="shared" si="14"/>
        <v>-775.30205522507231</v>
      </c>
      <c r="AS11">
        <f t="shared" si="15"/>
        <v>-87.476699524875613</v>
      </c>
      <c r="AT11">
        <f t="shared" si="16"/>
        <v>3.9799119777343552</v>
      </c>
      <c r="AU11">
        <f t="shared" si="17"/>
        <v>-858.79884277221356</v>
      </c>
      <c r="AW11">
        <v>8</v>
      </c>
      <c r="AX11">
        <f>IF(Z11&gt;0, (R11*SUMPRODUCT(K11:$K$98, X11:$X$98)-K11*$AZ$3)/Z11, 0)</f>
        <v>4476.5182037995655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1000000</v>
      </c>
      <c r="S12">
        <f t="shared" si="1"/>
        <v>5007.1368713460379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4089.9580949745396</v>
      </c>
      <c r="AC12">
        <f t="shared" si="2"/>
        <v>4522.7690302615956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-1246.1681154222786</v>
      </c>
      <c r="AI12">
        <f t="shared" si="7"/>
        <v>-1257.4589217914427</v>
      </c>
      <c r="AJ12">
        <f t="shared" si="8"/>
        <v>-432.81093528705605</v>
      </c>
      <c r="AK12">
        <f t="shared" si="30"/>
        <v>85.889119994465332</v>
      </c>
      <c r="AL12">
        <f t="shared" si="9"/>
        <v>-1604.3807370840334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-732.541664324821</v>
      </c>
      <c r="AR12">
        <f t="shared" si="14"/>
        <v>-739.178799384591</v>
      </c>
      <c r="AS12">
        <f t="shared" si="15"/>
        <v>-254.42156555716855</v>
      </c>
      <c r="AT12">
        <f t="shared" si="16"/>
        <v>50.488660502134266</v>
      </c>
      <c r="AU12">
        <f t="shared" si="17"/>
        <v>-943.11170443962533</v>
      </c>
      <c r="AW12">
        <v>9</v>
      </c>
      <c r="AX12">
        <f>IF(Z12&gt;0, (R12*SUMPRODUCT(K12:$K$98, X12:$X$98)-K12*$AZ$3)/Z12, 0)</f>
        <v>5007.1368713460379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1000000</v>
      </c>
      <c r="S13">
        <f t="shared" si="1"/>
        <v>6274.0700821517221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4522.7690302615956</v>
      </c>
      <c r="AC13">
        <f t="shared" si="2"/>
        <v>5602.4852801744164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-1273.1937796188849</v>
      </c>
      <c r="AI13">
        <f t="shared" si="7"/>
        <v>-1284.3557630021121</v>
      </c>
      <c r="AJ13">
        <f t="shared" si="8"/>
        <v>-1079.7162499128208</v>
      </c>
      <c r="AK13">
        <f t="shared" si="30"/>
        <v>316.5938321183117</v>
      </c>
      <c r="AL13">
        <f t="shared" si="9"/>
        <v>-2047.4781807966215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-668.23955800668739</v>
      </c>
      <c r="AR13">
        <f t="shared" si="14"/>
        <v>-674.09795832397322</v>
      </c>
      <c r="AS13">
        <f t="shared" si="15"/>
        <v>-566.69229866199657</v>
      </c>
      <c r="AT13">
        <f t="shared" si="16"/>
        <v>166.16521838938928</v>
      </c>
      <c r="AU13">
        <f t="shared" si="17"/>
        <v>-1074.6250385965807</v>
      </c>
      <c r="AW13">
        <v>10</v>
      </c>
      <c r="AX13">
        <f>IF(Z13&gt;0, (R13*SUMPRODUCT(K13:$K$98, X13:$X$98)-K13*$AZ$3)/Z13, 0)</f>
        <v>6274.0700821517221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1000000</v>
      </c>
      <c r="S14">
        <f t="shared" si="1"/>
        <v>7422.8651537509522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5602.4852801744164</v>
      </c>
      <c r="AC14">
        <f t="shared" si="2"/>
        <v>6552.3331455941934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-1306.1717236705599</v>
      </c>
      <c r="AI14">
        <f t="shared" si="7"/>
        <v>-1317.205760073409</v>
      </c>
      <c r="AJ14">
        <f t="shared" si="8"/>
        <v>-949.84786541977701</v>
      </c>
      <c r="AK14">
        <f t="shared" si="30"/>
        <v>392.17396961220919</v>
      </c>
      <c r="AL14">
        <f t="shared" si="9"/>
        <v>-1874.8796558809765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-612.09654503633419</v>
      </c>
      <c r="AR14">
        <f t="shared" si="14"/>
        <v>-617.26730125283643</v>
      </c>
      <c r="AS14">
        <f t="shared" si="15"/>
        <v>-445.11650818757244</v>
      </c>
      <c r="AT14">
        <f t="shared" si="16"/>
        <v>183.78007079975808</v>
      </c>
      <c r="AU14">
        <f t="shared" si="17"/>
        <v>-878.6037386406507</v>
      </c>
      <c r="AW14">
        <v>11</v>
      </c>
      <c r="AX14">
        <f>IF(Z14&gt;0, (R14*SUMPRODUCT(K14:$K$98, X14:$X$98)-K14*$AZ$3)/Z14, 0)</f>
        <v>7422.8651537509522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1000000</v>
      </c>
      <c r="S15">
        <f t="shared" si="1"/>
        <v>8463.7474870648584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6552.3331455941934</v>
      </c>
      <c r="AC15">
        <f t="shared" si="2"/>
        <v>7384.9575143314914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-1355.7679418304779</v>
      </c>
      <c r="AI15">
        <f t="shared" si="7"/>
        <v>-1366.6746907700256</v>
      </c>
      <c r="AJ15">
        <f t="shared" si="8"/>
        <v>-832.62436873729803</v>
      </c>
      <c r="AK15">
        <f t="shared" si="30"/>
        <v>458.66332019159358</v>
      </c>
      <c r="AL15">
        <f t="shared" si="9"/>
        <v>-1740.6357393157298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-567.26630554516453</v>
      </c>
      <c r="AR15">
        <f t="shared" si="14"/>
        <v>-571.82979387200351</v>
      </c>
      <c r="AS15">
        <f t="shared" si="15"/>
        <v>-348.37801882435986</v>
      </c>
      <c r="AT15">
        <f t="shared" si="16"/>
        <v>191.90913069007868</v>
      </c>
      <c r="AU15">
        <f t="shared" si="17"/>
        <v>-728.29868200628459</v>
      </c>
      <c r="AW15">
        <v>12</v>
      </c>
      <c r="AX15">
        <f>IF(Z15&gt;0, (R15*SUMPRODUCT(K15:$K$98, X15:$X$98)-K15*$AZ$3)/Z15, 0)</f>
        <v>8463.7474870648584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1000000</v>
      </c>
      <c r="S16">
        <f t="shared" si="1"/>
        <v>9401.2230884367073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7384.9575143314914</v>
      </c>
      <c r="AC16">
        <f t="shared" si="2"/>
        <v>8107.6205960842135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-1413.8985801280462</v>
      </c>
      <c r="AI16">
        <f t="shared" si="7"/>
        <v>-1424.6785878459468</v>
      </c>
      <c r="AJ16">
        <f t="shared" si="8"/>
        <v>-722.66308175272206</v>
      </c>
      <c r="AK16">
        <f t="shared" si="30"/>
        <v>516.94702600320443</v>
      </c>
      <c r="AL16">
        <f t="shared" si="9"/>
        <v>-1630.3946435954645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-528.20421602449142</v>
      </c>
      <c r="AR16">
        <f t="shared" si="14"/>
        <v>-532.2314111892648</v>
      </c>
      <c r="AS16">
        <f t="shared" si="15"/>
        <v>-269.9724661386042</v>
      </c>
      <c r="AT16">
        <f t="shared" si="16"/>
        <v>193.12106429266416</v>
      </c>
      <c r="AU16">
        <f t="shared" si="17"/>
        <v>-609.08281303520494</v>
      </c>
      <c r="AW16">
        <v>13</v>
      </c>
      <c r="AX16">
        <f>IF(Z16&gt;0, (R16*SUMPRODUCT(K16:$K$98, X16:$X$98)-K16*$AZ$3)/Z16, 0)</f>
        <v>9401.2230884367073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1000000</v>
      </c>
      <c r="S17">
        <f t="shared" si="1"/>
        <v>10244.153488051536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8107.6205960842135</v>
      </c>
      <c r="AC17">
        <f t="shared" si="2"/>
        <v>8731.139047289973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-1472.0204026867311</v>
      </c>
      <c r="AI17">
        <f t="shared" si="7"/>
        <v>-1482.6742100724191</v>
      </c>
      <c r="AJ17">
        <f t="shared" si="8"/>
        <v>-623.51845120575945</v>
      </c>
      <c r="AK17">
        <f t="shared" si="30"/>
        <v>567.53344172589505</v>
      </c>
      <c r="AL17">
        <f t="shared" si="9"/>
        <v>-1538.6592195522835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-490.99764808675445</v>
      </c>
      <c r="AR17">
        <f t="shared" si="14"/>
        <v>-494.55126348501557</v>
      </c>
      <c r="AS17">
        <f t="shared" si="15"/>
        <v>-207.97680013262448</v>
      </c>
      <c r="AT17">
        <f t="shared" si="16"/>
        <v>189.30280082354147</v>
      </c>
      <c r="AU17">
        <f t="shared" si="17"/>
        <v>-513.22526279409863</v>
      </c>
      <c r="AW17">
        <v>14</v>
      </c>
      <c r="AX17">
        <f>IF(Z17&gt;0, (R17*SUMPRODUCT(K17:$K$98, X17:$X$98)-K17*$AZ$3)/Z17, 0)</f>
        <v>10244.153488051536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1000000</v>
      </c>
      <c r="S18">
        <f t="shared" si="1"/>
        <v>11004.423730292185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8731.139047289973</v>
      </c>
      <c r="AC18">
        <f t="shared" si="2"/>
        <v>9268.4652092302313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-1532.5152479429898</v>
      </c>
      <c r="AI18">
        <f t="shared" si="7"/>
        <v>-1543.0433608142216</v>
      </c>
      <c r="AJ18">
        <f t="shared" si="8"/>
        <v>-537.32616194025832</v>
      </c>
      <c r="AK18">
        <f t="shared" si="30"/>
        <v>611.17973331029816</v>
      </c>
      <c r="AL18">
        <f t="shared" si="9"/>
        <v>-1469.1897894441818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-456.40707069763795</v>
      </c>
      <c r="AR18">
        <f t="shared" si="14"/>
        <v>-459.54250779164573</v>
      </c>
      <c r="AS18">
        <f t="shared" si="15"/>
        <v>-160.02415630743593</v>
      </c>
      <c r="AT18">
        <f t="shared" si="16"/>
        <v>182.01890788645105</v>
      </c>
      <c r="AU18">
        <f t="shared" si="17"/>
        <v>-437.54775621263065</v>
      </c>
      <c r="AW18">
        <v>15</v>
      </c>
      <c r="AX18">
        <f>IF(Z18&gt;0, (R18*SUMPRODUCT(K18:$K$98, X18:$X$98)-K18*$AZ$3)/Z18, 0)</f>
        <v>11004.423730292185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1000000</v>
      </c>
      <c r="S19">
        <f t="shared" si="1"/>
        <v>11691.819344745598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9268.4652092302313</v>
      </c>
      <c r="AC19">
        <f t="shared" si="2"/>
        <v>9730.2043974852822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-1603.2462955020706</v>
      </c>
      <c r="AI19">
        <f t="shared" si="7"/>
        <v>-1613.6490866658962</v>
      </c>
      <c r="AJ19">
        <f t="shared" si="8"/>
        <v>-461.73918825505098</v>
      </c>
      <c r="AK19">
        <f t="shared" si="30"/>
        <v>648.79256464611626</v>
      </c>
      <c r="AL19">
        <f t="shared" si="9"/>
        <v>-1426.5957102748307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-426.31418368261876</v>
      </c>
      <c r="AR19">
        <f t="shared" si="14"/>
        <v>-429.08035718663314</v>
      </c>
      <c r="AS19">
        <f t="shared" si="15"/>
        <v>-122.77961637427832</v>
      </c>
      <c r="AT19">
        <f t="shared" si="16"/>
        <v>172.51839181068888</v>
      </c>
      <c r="AU19">
        <f t="shared" si="17"/>
        <v>-379.34158175022253</v>
      </c>
      <c r="AW19">
        <v>16</v>
      </c>
      <c r="AX19">
        <f>IF(Z19&gt;0, (R19*SUMPRODUCT(K19:$K$98, X19:$X$98)-K19*$AZ$3)/Z19, 0)</f>
        <v>11691.819344745598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1000000</v>
      </c>
      <c r="S20">
        <f t="shared" si="1"/>
        <v>12312.448426706262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9730.2043974852822</v>
      </c>
      <c r="AC20">
        <f t="shared" si="2"/>
        <v>10123.663659296139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-1671.126010362583</v>
      </c>
      <c r="AI20">
        <f t="shared" si="7"/>
        <v>-1681.4038845396408</v>
      </c>
      <c r="AJ20">
        <f t="shared" si="8"/>
        <v>-393.45926181085633</v>
      </c>
      <c r="AK20">
        <f t="shared" si="30"/>
        <v>681.11430782396985</v>
      </c>
      <c r="AL20">
        <f t="shared" si="9"/>
        <v>-1393.7488385265274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-396.75345118372002</v>
      </c>
      <c r="AR20">
        <f t="shared" si="14"/>
        <v>-399.19359155930727</v>
      </c>
      <c r="AS20">
        <f t="shared" si="15"/>
        <v>-93.413853327425514</v>
      </c>
      <c r="AT20">
        <f t="shared" si="16"/>
        <v>161.70800442579318</v>
      </c>
      <c r="AU20">
        <f t="shared" si="17"/>
        <v>-330.89944046093962</v>
      </c>
      <c r="AW20">
        <v>17</v>
      </c>
      <c r="AX20">
        <f>IF(Z20&gt;0, (R20*SUMPRODUCT(K20:$K$98, X20:$X$98)-K20*$AZ$3)/Z20, 0)</f>
        <v>12312.448426706262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1000000</v>
      </c>
      <c r="S21">
        <f t="shared" si="1"/>
        <v>12876.264374952001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10123.663659296139</v>
      </c>
      <c r="AC21">
        <f t="shared" si="2"/>
        <v>10458.850784445876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-1749.4767199806427</v>
      </c>
      <c r="AI21">
        <f t="shared" si="7"/>
        <v>-1759.6299469569303</v>
      </c>
      <c r="AJ21">
        <f t="shared" si="8"/>
        <v>-335.18712514973777</v>
      </c>
      <c r="AK21">
        <f t="shared" si="30"/>
        <v>708.65645615072981</v>
      </c>
      <c r="AL21">
        <f t="shared" si="9"/>
        <v>-1386.1606159559383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-370.85288287323158</v>
      </c>
      <c r="AR21">
        <f t="shared" si="14"/>
        <v>-373.0051570084737</v>
      </c>
      <c r="AS21">
        <f t="shared" si="15"/>
        <v>-71.052738366902261</v>
      </c>
      <c r="AT21">
        <f t="shared" si="16"/>
        <v>150.22051264170801</v>
      </c>
      <c r="AU21">
        <f t="shared" si="17"/>
        <v>-293.83738273366794</v>
      </c>
      <c r="AW21">
        <v>18</v>
      </c>
      <c r="AX21">
        <f>IF(Z21&gt;0, (R21*SUMPRODUCT(K21:$K$98, X21:$X$98)-K21*$AZ$3)/Z21, 0)</f>
        <v>12876.264374952001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1000000</v>
      </c>
      <c r="S22">
        <f t="shared" si="1"/>
        <v>13388.364023843587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10458.850784445876</v>
      </c>
      <c r="AC22">
        <f t="shared" si="2"/>
        <v>10741.516273298945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-1833.200057669522</v>
      </c>
      <c r="AI22">
        <f t="shared" si="7"/>
        <v>-1843.2288373753258</v>
      </c>
      <c r="AJ22">
        <f t="shared" si="8"/>
        <v>-282.66548885306838</v>
      </c>
      <c r="AK22">
        <f t="shared" si="30"/>
        <v>732.11955491121137</v>
      </c>
      <c r="AL22">
        <f t="shared" si="9"/>
        <v>-1393.774771317183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-346.96473119730854</v>
      </c>
      <c r="AR22">
        <f t="shared" si="14"/>
        <v>-348.86285073985579</v>
      </c>
      <c r="AS22">
        <f t="shared" si="15"/>
        <v>-53.49931937234372</v>
      </c>
      <c r="AT22">
        <f t="shared" si="16"/>
        <v>138.56625386374208</v>
      </c>
      <c r="AU22">
        <f t="shared" si="17"/>
        <v>-263.79591624845744</v>
      </c>
      <c r="AW22">
        <v>19</v>
      </c>
      <c r="AX22">
        <f>IF(Z22&gt;0, (R22*SUMPRODUCT(K22:$K$98, X22:$X$98)-K22*$AZ$3)/Z22, 0)</f>
        <v>13388.364023843587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1000000</v>
      </c>
      <c r="S23">
        <f t="shared" si="1"/>
        <v>13854.949732195344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10741.516273298945</v>
      </c>
      <c r="AC23">
        <f t="shared" si="2"/>
        <v>10978.050088285834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-1923.5303775040707</v>
      </c>
      <c r="AI23">
        <f t="shared" si="7"/>
        <v>-1933.4348252830976</v>
      </c>
      <c r="AJ23">
        <f t="shared" si="8"/>
        <v>-236.53381498688941</v>
      </c>
      <c r="AK23">
        <f t="shared" si="30"/>
        <v>751.90613913092625</v>
      </c>
      <c r="AL23">
        <f t="shared" si="9"/>
        <v>-1418.0625011390609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-325.05473420079056</v>
      </c>
      <c r="AR23">
        <f t="shared" si="14"/>
        <v>-326.72847311225746</v>
      </c>
      <c r="AS23">
        <f t="shared" si="15"/>
        <v>-39.971521770209009</v>
      </c>
      <c r="AT23">
        <f t="shared" si="16"/>
        <v>127.06357698196979</v>
      </c>
      <c r="AU23">
        <f t="shared" si="17"/>
        <v>-239.63641790049675</v>
      </c>
      <c r="AW23">
        <v>20</v>
      </c>
      <c r="AX23">
        <f>IF(Z23&gt;0, (R23*SUMPRODUCT(K23:$K$98, X23:$X$98)-K23*$AZ$3)/Z23, 0)</f>
        <v>13854.949732195344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1000000</v>
      </c>
      <c r="S24">
        <f t="shared" si="1"/>
        <v>14281.403970775278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10978.050088285834</v>
      </c>
      <c r="AC24">
        <f t="shared" si="2"/>
        <v>11173.97619889236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-2017.8585014074854</v>
      </c>
      <c r="AI24">
        <f t="shared" si="7"/>
        <v>-2027.6386814774546</v>
      </c>
      <c r="AJ24">
        <f t="shared" si="8"/>
        <v>-195.92611060652598</v>
      </c>
      <c r="AK24">
        <f t="shared" si="30"/>
        <v>768.46350618000849</v>
      </c>
      <c r="AL24">
        <f t="shared" si="9"/>
        <v>-1455.101285903972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-304.45992250425951</v>
      </c>
      <c r="AR24">
        <f t="shared" si="14"/>
        <v>-305.93558240018558</v>
      </c>
      <c r="AS24">
        <f t="shared" si="15"/>
        <v>-29.561858975847905</v>
      </c>
      <c r="AT24">
        <f t="shared" si="16"/>
        <v>115.94784241596822</v>
      </c>
      <c r="AU24">
        <f t="shared" si="17"/>
        <v>-219.54959896006523</v>
      </c>
      <c r="AW24">
        <v>21</v>
      </c>
      <c r="AX24">
        <f>IF(Z24&gt;0, (R24*SUMPRODUCT(K24:$K$98, X24:$X$98)-K24*$AZ$3)/Z24, 0)</f>
        <v>14281.403970775278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1000000</v>
      </c>
      <c r="S25">
        <f t="shared" si="1"/>
        <v>14690.169857165913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11173.97619889236</v>
      </c>
      <c r="AC25">
        <f t="shared" si="2"/>
        <v>11334.677744966062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-3007.7778007725751</v>
      </c>
      <c r="AI25">
        <f t="shared" si="7"/>
        <v>-3017.4225818193349</v>
      </c>
      <c r="AJ25">
        <f t="shared" si="8"/>
        <v>-160.70154607370205</v>
      </c>
      <c r="AK25">
        <f t="shared" si="30"/>
        <v>782.1783339224653</v>
      </c>
      <c r="AL25">
        <f t="shared" si="9"/>
        <v>-2395.9457939705717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-405.19786707687831</v>
      </c>
      <c r="AR25">
        <f t="shared" si="14"/>
        <v>-406.49718004726026</v>
      </c>
      <c r="AS25">
        <f t="shared" si="15"/>
        <v>-21.649180231430375</v>
      </c>
      <c r="AT25">
        <f t="shared" si="16"/>
        <v>105.37247548596213</v>
      </c>
      <c r="AU25">
        <f t="shared" si="17"/>
        <v>-322.7738847927285</v>
      </c>
      <c r="AW25">
        <v>22</v>
      </c>
      <c r="AX25">
        <f>IF(Z25&gt;0, (R25*SUMPRODUCT(K25:$K$98, X25:$X$98)-K25*$AZ$3)/Z25, 0)</f>
        <v>14690.169857165913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1000000</v>
      </c>
      <c r="S26">
        <f t="shared" si="1"/>
        <v>14932.202954430182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11334.677744966062</v>
      </c>
      <c r="AC26">
        <f t="shared" si="2"/>
        <v>11344.802617690935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-4112.5454404931479</v>
      </c>
      <c r="AI26">
        <f t="shared" si="7"/>
        <v>-4122.0423669114343</v>
      </c>
      <c r="AJ26">
        <f t="shared" si="8"/>
        <v>-10.124872724873057</v>
      </c>
      <c r="AK26">
        <f t="shared" si="30"/>
        <v>793.42744214762445</v>
      </c>
      <c r="AL26">
        <f t="shared" si="9"/>
        <v>-3338.7397974886831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-494.6683087512244</v>
      </c>
      <c r="AR26">
        <f t="shared" si="14"/>
        <v>-495.81062525511334</v>
      </c>
      <c r="AS26">
        <f t="shared" si="15"/>
        <v>-1.2178476176384272</v>
      </c>
      <c r="AT26">
        <f t="shared" si="16"/>
        <v>95.435641162644856</v>
      </c>
      <c r="AU26">
        <f t="shared" si="17"/>
        <v>-401.59283171010691</v>
      </c>
      <c r="AW26">
        <v>23</v>
      </c>
      <c r="AX26">
        <f>IF(Z26&gt;0, (R26*SUMPRODUCT(K26:$K$98, X26:$X$98)-K26*$AZ$3)/Z26, 0)</f>
        <v>14932.202954430182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1000000</v>
      </c>
      <c r="S27">
        <f t="shared" si="1"/>
        <v>15023.093376189941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11344.802617690935</v>
      </c>
      <c r="AC27">
        <f t="shared" si="2"/>
        <v>11220.958183762705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-5242.611083309841</v>
      </c>
      <c r="AI27">
        <f t="shared" si="7"/>
        <v>-5251.9475078254027</v>
      </c>
      <c r="AJ27">
        <f t="shared" si="8"/>
        <v>123.8444339282305</v>
      </c>
      <c r="AK27">
        <f t="shared" si="30"/>
        <v>794.13618323836556</v>
      </c>
      <c r="AL27">
        <f t="shared" si="9"/>
        <v>-4333.9668906588067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-563.03189392982085</v>
      </c>
      <c r="AR27">
        <f t="shared" si="14"/>
        <v>-564.03458222654854</v>
      </c>
      <c r="AS27">
        <f t="shared" si="15"/>
        <v>13.300312588370806</v>
      </c>
      <c r="AT27">
        <f t="shared" si="16"/>
        <v>85.286509371321031</v>
      </c>
      <c r="AU27">
        <f t="shared" si="17"/>
        <v>-465.44776026685673</v>
      </c>
      <c r="AW27">
        <v>24</v>
      </c>
      <c r="AX27">
        <f>IF(Z27&gt;0, (R27*SUMPRODUCT(K27:$K$98, X27:$X$98)-K27*$AZ$3)/Z27, 0)</f>
        <v>15023.093376189941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1000000</v>
      </c>
      <c r="S28">
        <f t="shared" si="1"/>
        <v>14991.796804251755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11220.958183762705</v>
      </c>
      <c r="AC28">
        <f t="shared" si="2"/>
        <v>10989.019035210556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-6442.6886197248059</v>
      </c>
      <c r="AI28">
        <f t="shared" si="7"/>
        <v>-6451.8511463874656</v>
      </c>
      <c r="AJ28">
        <f t="shared" si="8"/>
        <v>231.93914855214825</v>
      </c>
      <c r="AK28">
        <f t="shared" si="30"/>
        <v>785.46707286338938</v>
      </c>
      <c r="AL28">
        <f t="shared" si="9"/>
        <v>-5434.4449249719282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-617.78089709778214</v>
      </c>
      <c r="AR28">
        <f t="shared" si="14"/>
        <v>-618.65947967028308</v>
      </c>
      <c r="AS28">
        <f t="shared" si="15"/>
        <v>22.240338424234189</v>
      </c>
      <c r="AT28">
        <f t="shared" si="16"/>
        <v>75.317399544763447</v>
      </c>
      <c r="AU28">
        <f t="shared" si="17"/>
        <v>-521.1017417012855</v>
      </c>
      <c r="AW28">
        <v>25</v>
      </c>
      <c r="AX28">
        <f>IF(Z28&gt;0, (R28*SUMPRODUCT(K28:$K$98, X28:$X$98)-K28*$AZ$3)/Z28, 0)</f>
        <v>14991.796804251755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1000000</v>
      </c>
      <c r="S29">
        <f t="shared" si="1"/>
        <v>14856.495951517314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10989.019035210556</v>
      </c>
      <c r="AC29">
        <f t="shared" si="2"/>
        <v>10666.856660771413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-7679.3430256426582</v>
      </c>
      <c r="AI29">
        <f t="shared" si="7"/>
        <v>-7688.3179352508705</v>
      </c>
      <c r="AJ29">
        <f t="shared" si="8"/>
        <v>322.1623744391436</v>
      </c>
      <c r="AK29">
        <f t="shared" si="30"/>
        <v>769.23133246473901</v>
      </c>
      <c r="AL29">
        <f t="shared" si="9"/>
        <v>-6596.9242283469875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-657.4661193934237</v>
      </c>
      <c r="AR29">
        <f t="shared" si="14"/>
        <v>-658.234505305124</v>
      </c>
      <c r="AS29">
        <f t="shared" si="15"/>
        <v>27.581896710408909</v>
      </c>
      <c r="AT29">
        <f t="shared" si="16"/>
        <v>65.857657013452723</v>
      </c>
      <c r="AU29">
        <f t="shared" si="17"/>
        <v>-564.79495158126235</v>
      </c>
      <c r="AW29">
        <v>26</v>
      </c>
      <c r="AX29">
        <f>IF(Z29&gt;0, (R29*SUMPRODUCT(K29:$K$98, X29:$X$98)-K29*$AZ$3)/Z29, 0)</f>
        <v>14856.495951517314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1000000</v>
      </c>
      <c r="S30">
        <f t="shared" si="1"/>
        <v>14639.375214625054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10666.856660771413</v>
      </c>
      <c r="AC30">
        <f t="shared" si="2"/>
        <v>10273.335650894627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-9052.3149726158608</v>
      </c>
      <c r="AI30">
        <f t="shared" si="7"/>
        <v>-9061.0869791908335</v>
      </c>
      <c r="AJ30">
        <f t="shared" si="8"/>
        <v>393.52100987678568</v>
      </c>
      <c r="AK30">
        <f t="shared" si="30"/>
        <v>746.67996625399894</v>
      </c>
      <c r="AL30">
        <f t="shared" si="9"/>
        <v>-7920.886003060049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-691.97586033021867</v>
      </c>
      <c r="AR30">
        <f t="shared" si="14"/>
        <v>-692.64640889319969</v>
      </c>
      <c r="AS30">
        <f t="shared" si="15"/>
        <v>30.081480835704536</v>
      </c>
      <c r="AT30">
        <f t="shared" si="16"/>
        <v>57.077610931896515</v>
      </c>
      <c r="AU30">
        <f t="shared" si="17"/>
        <v>-605.48731712559857</v>
      </c>
      <c r="AW30">
        <v>27</v>
      </c>
      <c r="AX30">
        <f>IF(Z30&gt;0, (R30*SUMPRODUCT(K30:$K$98, X30:$X$98)-K30*$AZ$3)/Z30, 0)</f>
        <v>14639.375214625054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1000000</v>
      </c>
      <c r="S31">
        <f t="shared" si="1"/>
        <v>14348.33068724757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10273.335650894627</v>
      </c>
      <c r="AC31">
        <f t="shared" si="2"/>
        <v>9817.0250669185516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-10550.084588353839</v>
      </c>
      <c r="AI31">
        <f t="shared" si="7"/>
        <v>-10558.636998805707</v>
      </c>
      <c r="AJ31">
        <f t="shared" si="8"/>
        <v>456.31058397607558</v>
      </c>
      <c r="AK31">
        <f t="shared" si="30"/>
        <v>719.13349556262392</v>
      </c>
      <c r="AL31">
        <f t="shared" si="9"/>
        <v>-9383.1929192670068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-720.06086304868302</v>
      </c>
      <c r="AR31">
        <f t="shared" si="14"/>
        <v>-720.64457932124424</v>
      </c>
      <c r="AS31">
        <f t="shared" si="15"/>
        <v>31.143958151650185</v>
      </c>
      <c r="AT31">
        <f t="shared" si="16"/>
        <v>49.082060065533206</v>
      </c>
      <c r="AU31">
        <f t="shared" si="17"/>
        <v>-640.41856110406081</v>
      </c>
      <c r="AW31">
        <v>28</v>
      </c>
      <c r="AX31">
        <f>IF(Z31&gt;0, (R31*SUMPRODUCT(K31:$K$98, X31:$X$98)-K31*$AZ$3)/Z31, 0)</f>
        <v>14348.33068724757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1000000</v>
      </c>
      <c r="S32">
        <f t="shared" si="1"/>
        <v>13991.27165267491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9817.0250669185516</v>
      </c>
      <c r="AC32">
        <f t="shared" si="2"/>
        <v>9307.3796291860654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-12123.33875521451</v>
      </c>
      <c r="AI32">
        <f t="shared" si="7"/>
        <v>-12131.654099827419</v>
      </c>
      <c r="AJ32">
        <f t="shared" si="8"/>
        <v>509.64543773248624</v>
      </c>
      <c r="AK32">
        <f t="shared" si="30"/>
        <v>687.19175468429864</v>
      </c>
      <c r="AL32">
        <f t="shared" si="9"/>
        <v>-10934.816907410635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-738.78400266468884</v>
      </c>
      <c r="AR32">
        <f t="shared" si="14"/>
        <v>-739.29073135558008</v>
      </c>
      <c r="AS32">
        <f t="shared" si="15"/>
        <v>31.057277539642712</v>
      </c>
      <c r="AT32">
        <f t="shared" si="16"/>
        <v>41.876770531176504</v>
      </c>
      <c r="AU32">
        <f t="shared" si="17"/>
        <v>-666.35668328476095</v>
      </c>
      <c r="AW32">
        <v>29</v>
      </c>
      <c r="AX32">
        <f>IF(Z32&gt;0, (R32*SUMPRODUCT(K32:$K$98, X32:$X$98)-K32*$AZ$3)/Z32, 0)</f>
        <v>13991.27165267491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1000000</v>
      </c>
      <c r="S33">
        <f t="shared" si="1"/>
        <v>13580.983657066792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9307.3796291860654</v>
      </c>
      <c r="AC33">
        <f t="shared" si="2"/>
        <v>8756.4665419822686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-13815.917800019053</v>
      </c>
      <c r="AI33">
        <f t="shared" si="7"/>
        <v>-13823.977292213334</v>
      </c>
      <c r="AJ33">
        <f t="shared" si="8"/>
        <v>550.91308720379675</v>
      </c>
      <c r="AK33">
        <f t="shared" si="30"/>
        <v>651.51657404302466</v>
      </c>
      <c r="AL33">
        <f t="shared" si="9"/>
        <v>-12621.547630966514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-751.72148021945884</v>
      </c>
      <c r="AR33">
        <f t="shared" si="14"/>
        <v>-752.15999566879759</v>
      </c>
      <c r="AS33">
        <f t="shared" si="15"/>
        <v>29.9750771088504</v>
      </c>
      <c r="AT33">
        <f t="shared" si="16"/>
        <v>35.448893842322782</v>
      </c>
      <c r="AU33">
        <f t="shared" si="17"/>
        <v>-686.73602471762445</v>
      </c>
      <c r="AW33">
        <v>30</v>
      </c>
      <c r="AX33">
        <f>IF(Z33&gt;0, (R33*SUMPRODUCT(K33:$K$98, X33:$X$98)-K33*$AZ$3)/Z33, 0)</f>
        <v>13580.983657066792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1000000</v>
      </c>
      <c r="S34">
        <f t="shared" si="1"/>
        <v>13124.43605314163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8756.4665419822686</v>
      </c>
      <c r="AC34">
        <f t="shared" si="2"/>
        <v>8172.4869505671777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-15619.353900859052</v>
      </c>
      <c r="AI34">
        <f t="shared" si="7"/>
        <v>-15627.13755620763</v>
      </c>
      <c r="AJ34">
        <f t="shared" si="8"/>
        <v>583.97959141509091</v>
      </c>
      <c r="AK34">
        <f t="shared" si="30"/>
        <v>612.95265793875888</v>
      </c>
      <c r="AL34">
        <f t="shared" si="9"/>
        <v>-14430.205306853781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-758.79115904427704</v>
      </c>
      <c r="AR34">
        <f t="shared" si="14"/>
        <v>-759.16929048947225</v>
      </c>
      <c r="AS34">
        <f t="shared" si="15"/>
        <v>28.369838716804345</v>
      </c>
      <c r="AT34">
        <f t="shared" si="16"/>
        <v>29.777355754199334</v>
      </c>
      <c r="AU34">
        <f t="shared" si="17"/>
        <v>-701.02209601846857</v>
      </c>
      <c r="AW34">
        <v>31</v>
      </c>
      <c r="AX34">
        <f>IF(Z34&gt;0, (R34*SUMPRODUCT(K34:$K$98, X34:$X$98)-K34*$AZ$3)/Z34, 0)</f>
        <v>13124.43605314163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12623.939066551453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8172.4869505671777</v>
      </c>
      <c r="AC35">
        <f t="shared" ref="AC35:AC66" si="33">S35*Z35</f>
        <v>7563.4653350982262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-17328.792377544291</v>
      </c>
      <c r="AI35">
        <f t="shared" ref="AI35:AI66" si="38">SUM(AE35:AH35)</f>
        <v>-17336.281586434663</v>
      </c>
      <c r="AJ35">
        <f t="shared" ref="AJ35:AJ66" si="39">AB35-AC35</f>
        <v>609.0216154689515</v>
      </c>
      <c r="AK35">
        <f t="shared" si="30"/>
        <v>572.07408653970253</v>
      </c>
      <c r="AL35">
        <f t="shared" ref="AL35:AL66" si="40">SUM(AI35:AK35)</f>
        <v>-16155.18588442601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-751.63928814435712</v>
      </c>
      <c r="AR35">
        <f t="shared" ref="AR35:AR66" si="45">AI35*$K35</f>
        <v>-751.96413384141897</v>
      </c>
      <c r="AS35">
        <f t="shared" ref="AS35:AS66" si="46">AJ35*$K35</f>
        <v>26.416415151283619</v>
      </c>
      <c r="AT35">
        <f t="shared" ref="AT35:AT66" si="47">AK35*$K35</f>
        <v>24.813809860734846</v>
      </c>
      <c r="AU35">
        <f t="shared" ref="AU35:AU66" si="48">AL35*$K35</f>
        <v>-700.73390882940055</v>
      </c>
      <c r="AW35">
        <v>32</v>
      </c>
      <c r="AX35">
        <f>IF(Z35&gt;0, (R35*SUMPRODUCT(K35:$K$98, X35:$X$98)-K35*$AZ$3)/Z35, 0)</f>
        <v>12623.939066551453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1000000</v>
      </c>
      <c r="S36">
        <f t="shared" si="32"/>
        <v>12096.844654457096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7563.4653350982262</v>
      </c>
      <c r="AC36">
        <f t="shared" si="33"/>
        <v>6945.5488537175552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-18983.316570986313</v>
      </c>
      <c r="AI36">
        <f t="shared" si="38"/>
        <v>-18990.493596330645</v>
      </c>
      <c r="AJ36">
        <f t="shared" si="39"/>
        <v>617.91648138067103</v>
      </c>
      <c r="AK36">
        <f t="shared" si="30"/>
        <v>529.44257345687583</v>
      </c>
      <c r="AL36">
        <f t="shared" si="40"/>
        <v>-17843.134541493098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-735.18263724467931</v>
      </c>
      <c r="AR36">
        <f t="shared" si="45"/>
        <v>-735.46058785465232</v>
      </c>
      <c r="AS36">
        <f t="shared" si="46"/>
        <v>23.930563802149745</v>
      </c>
      <c r="AT36">
        <f t="shared" si="47"/>
        <v>20.504161428700879</v>
      </c>
      <c r="AU36">
        <f t="shared" si="48"/>
        <v>-691.02586262380169</v>
      </c>
      <c r="AW36">
        <v>33</v>
      </c>
      <c r="AX36">
        <f>IF(Z36&gt;0, (R36*SUMPRODUCT(K36:$K$98, X36:$X$98)-K36*$AZ$3)/Z36, 0)</f>
        <v>12096.844654457096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11555.115687970942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6945.5488537175552</v>
      </c>
      <c r="AC37">
        <f t="shared" si="33"/>
        <v>6329.7615796547352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-20631.726432066069</v>
      </c>
      <c r="AI37">
        <f t="shared" si="38"/>
        <v>-20638.573790576556</v>
      </c>
      <c r="AJ37">
        <f t="shared" si="39"/>
        <v>615.78727406281996</v>
      </c>
      <c r="AK37">
        <f t="shared" si="30"/>
        <v>486.1884197602289</v>
      </c>
      <c r="AL37">
        <f t="shared" si="40"/>
        <v>-19536.598096753507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-713.41247535686068</v>
      </c>
      <c r="AR37">
        <f t="shared" si="45"/>
        <v>-713.64924618651992</v>
      </c>
      <c r="AS37">
        <f t="shared" si="46"/>
        <v>21.292950201182812</v>
      </c>
      <c r="AT37">
        <f t="shared" si="47"/>
        <v>16.811626752277139</v>
      </c>
      <c r="AU37">
        <f t="shared" si="48"/>
        <v>-675.54466923305995</v>
      </c>
      <c r="AW37">
        <v>34</v>
      </c>
      <c r="AX37">
        <f>IF(Z37&gt;0, (R37*SUMPRODUCT(K37:$K$98, X37:$X$98)-K37*$AZ$3)/Z37, 0)</f>
        <v>11555.115687970942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1000000</v>
      </c>
      <c r="S38">
        <f t="shared" si="32"/>
        <v>11009.013164361861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6329.7615796547352</v>
      </c>
      <c r="AC38">
        <f t="shared" si="33"/>
        <v>5722.9521071388235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-22468.368401954162</v>
      </c>
      <c r="AI38">
        <f t="shared" si="38"/>
        <v>-22474.866432274517</v>
      </c>
      <c r="AJ38">
        <f t="shared" si="39"/>
        <v>606.80947251591169</v>
      </c>
      <c r="AK38">
        <f t="shared" si="30"/>
        <v>443.08331057583149</v>
      </c>
      <c r="AL38">
        <f t="shared" si="40"/>
        <v>-21424.973649182775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-693.67915215983635</v>
      </c>
      <c r="AR38">
        <f t="shared" si="45"/>
        <v>-693.87976967165093</v>
      </c>
      <c r="AS38">
        <f t="shared" si="46"/>
        <v>18.734385732289539</v>
      </c>
      <c r="AT38">
        <f t="shared" si="47"/>
        <v>13.679571641244948</v>
      </c>
      <c r="AU38">
        <f t="shared" si="48"/>
        <v>-661.46581229811648</v>
      </c>
      <c r="AW38">
        <v>35</v>
      </c>
      <c r="AX38">
        <f>IF(Z38&gt;0, (R38*SUMPRODUCT(K38:$K$98, X38:$X$98)-K38*$AZ$3)/Z38, 0)</f>
        <v>11009.013164361861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1000000</v>
      </c>
      <c r="S39">
        <f t="shared" si="32"/>
        <v>10447.30968367212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5722.9521071388235</v>
      </c>
      <c r="AC39">
        <f t="shared" si="33"/>
        <v>5124.4542075155478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-24139.329578706664</v>
      </c>
      <c r="AI39">
        <f t="shared" si="38"/>
        <v>-24145.460887104084</v>
      </c>
      <c r="AJ39">
        <f t="shared" si="39"/>
        <v>598.49789962327577</v>
      </c>
      <c r="AK39">
        <f t="shared" si="30"/>
        <v>400.60664749971767</v>
      </c>
      <c r="AL39">
        <f t="shared" si="40"/>
        <v>-23146.356339981092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-665.41760653961524</v>
      </c>
      <c r="AR39">
        <f t="shared" si="45"/>
        <v>-665.58662037015529</v>
      </c>
      <c r="AS39">
        <f t="shared" si="46"/>
        <v>16.498015762525768</v>
      </c>
      <c r="AT39">
        <f t="shared" si="47"/>
        <v>11.043004142843463</v>
      </c>
      <c r="AU39">
        <f t="shared" si="48"/>
        <v>-638.04560046478616</v>
      </c>
      <c r="AW39">
        <v>36</v>
      </c>
      <c r="AX39">
        <f>IF(Z39&gt;0, (R39*SUMPRODUCT(K39:$K$98, X39:$X$98)-K39*$AZ$3)/Z39, 0)</f>
        <v>10447.30968367212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1000000</v>
      </c>
      <c r="S40">
        <f t="shared" si="32"/>
        <v>9874.5549280990708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5124.4542075155478</v>
      </c>
      <c r="AC40">
        <f t="shared" si="33"/>
        <v>4544.0198621692907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-25424.974647729701</v>
      </c>
      <c r="AI40">
        <f t="shared" si="38"/>
        <v>-25430.726830860051</v>
      </c>
      <c r="AJ40">
        <f t="shared" si="39"/>
        <v>580.43434534625703</v>
      </c>
      <c r="AK40">
        <f t="shared" si="30"/>
        <v>358.7117945260884</v>
      </c>
      <c r="AL40">
        <f t="shared" si="40"/>
        <v>-24491.580690987706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-625.76546211430275</v>
      </c>
      <c r="AR40">
        <f t="shared" si="45"/>
        <v>-625.90703619980729</v>
      </c>
      <c r="AS40">
        <f t="shared" si="46"/>
        <v>14.285786765771517</v>
      </c>
      <c r="AT40">
        <f t="shared" si="47"/>
        <v>8.8286991423809464</v>
      </c>
      <c r="AU40">
        <f t="shared" si="48"/>
        <v>-602.79255029165483</v>
      </c>
      <c r="AW40">
        <v>37</v>
      </c>
      <c r="AX40">
        <f>IF(Z40&gt;0, (R40*SUMPRODUCT(K40:$K$98, X40:$X$98)-K40*$AZ$3)/Z40, 0)</f>
        <v>9874.5549280990708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1000000</v>
      </c>
      <c r="S41">
        <f t="shared" si="32"/>
        <v>9310.6059473065361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4544.0198621692907</v>
      </c>
      <c r="AC41">
        <f t="shared" si="33"/>
        <v>3994.1323118347732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-26585.538929396884</v>
      </c>
      <c r="AI41">
        <f t="shared" si="38"/>
        <v>-26590.901271459312</v>
      </c>
      <c r="AJ41">
        <f t="shared" si="39"/>
        <v>549.88755033451753</v>
      </c>
      <c r="AK41">
        <f t="shared" ref="AK41:AK72" si="61">G41*SUM(AB41:AB41, AE41:AF41)</f>
        <v>318.08139035185036</v>
      </c>
      <c r="AL41">
        <f t="shared" si="40"/>
        <v>-25722.932330772943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-584.22280666003917</v>
      </c>
      <c r="AR41">
        <f t="shared" si="45"/>
        <v>-584.34064525410724</v>
      </c>
      <c r="AS41">
        <f t="shared" si="46"/>
        <v>12.08389451336706</v>
      </c>
      <c r="AT41">
        <f t="shared" si="47"/>
        <v>6.9899054185508378</v>
      </c>
      <c r="AU41">
        <f t="shared" si="48"/>
        <v>-565.2668453221894</v>
      </c>
      <c r="AW41">
        <v>38</v>
      </c>
      <c r="AX41">
        <f>IF(Z41&gt;0, (R41*SUMPRODUCT(K41:$K$98, X41:$X$98)-K41*$AZ$3)/Z41, 0)</f>
        <v>9310.6059473065361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1000000</v>
      </c>
      <c r="S42">
        <f t="shared" si="32"/>
        <v>8755.3455825634101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3994.1323118347732</v>
      </c>
      <c r="AC42">
        <f t="shared" si="33"/>
        <v>3477.6576406923982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-27493.565137405119</v>
      </c>
      <c r="AI42">
        <f t="shared" si="38"/>
        <v>-27498.530186482705</v>
      </c>
      <c r="AJ42">
        <f t="shared" si="39"/>
        <v>516.47467114237497</v>
      </c>
      <c r="AK42">
        <f t="shared" si="61"/>
        <v>279.58926182843413</v>
      </c>
      <c r="AL42">
        <f t="shared" si="40"/>
        <v>-26702.466253511895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-539.44363701964721</v>
      </c>
      <c r="AR42">
        <f t="shared" si="45"/>
        <v>-539.5410548742982</v>
      </c>
      <c r="AS42">
        <f t="shared" si="46"/>
        <v>10.133606668948152</v>
      </c>
      <c r="AT42">
        <f t="shared" si="47"/>
        <v>5.4857435737635214</v>
      </c>
      <c r="AU42">
        <f t="shared" si="48"/>
        <v>-523.92170463158652</v>
      </c>
      <c r="AW42">
        <v>39</v>
      </c>
      <c r="AX42">
        <f>IF(Z42&gt;0, (R42*SUMPRODUCT(K42:$K$98, X42:$X$98)-K42*$AZ$3)/Z42, 0)</f>
        <v>8755.3455825634101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1000000</v>
      </c>
      <c r="S43">
        <f t="shared" si="32"/>
        <v>8216.0320167147274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3477.6576406923982</v>
      </c>
      <c r="AC43">
        <f t="shared" si="33"/>
        <v>2998.7034103849523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-28249.93406485159</v>
      </c>
      <c r="AI43">
        <f t="shared" si="38"/>
        <v>-28254.49633926259</v>
      </c>
      <c r="AJ43">
        <f t="shared" si="39"/>
        <v>478.95423030744587</v>
      </c>
      <c r="AK43">
        <f t="shared" si="61"/>
        <v>243.4360348484679</v>
      </c>
      <c r="AL43">
        <f t="shared" si="40"/>
        <v>-27532.106074106676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-494.8965558378091</v>
      </c>
      <c r="AR43">
        <f t="shared" si="45"/>
        <v>-494.97648005595448</v>
      </c>
      <c r="AS43">
        <f t="shared" si="46"/>
        <v>8.3905611403893037</v>
      </c>
      <c r="AT43">
        <f t="shared" si="47"/>
        <v>4.2646349169081699</v>
      </c>
      <c r="AU43">
        <f t="shared" si="48"/>
        <v>-482.32128399865701</v>
      </c>
      <c r="AW43">
        <v>40</v>
      </c>
      <c r="AX43">
        <f>IF(Z43&gt;0, (R43*SUMPRODUCT(K43:$K$98, X43:$X$98)-K43*$AZ$3)/Z43, 0)</f>
        <v>8216.0320167147274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1000000</v>
      </c>
      <c r="S44">
        <f t="shared" si="32"/>
        <v>7694.6826992007627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2998.7034103849523</v>
      </c>
      <c r="AC44">
        <f t="shared" si="33"/>
        <v>2557.8152533973216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-28918.783329219452</v>
      </c>
      <c r="AI44">
        <f t="shared" si="38"/>
        <v>-28922.938496094725</v>
      </c>
      <c r="AJ44">
        <f t="shared" si="39"/>
        <v>440.88815698763074</v>
      </c>
      <c r="AK44">
        <f t="shared" si="61"/>
        <v>209.90923872694668</v>
      </c>
      <c r="AL44">
        <f t="shared" si="40"/>
        <v>-28272.141100380144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-452.33374438388847</v>
      </c>
      <c r="AR44">
        <f t="shared" si="45"/>
        <v>-452.39873751205141</v>
      </c>
      <c r="AS44">
        <f t="shared" si="46"/>
        <v>6.8961611778191445</v>
      </c>
      <c r="AT44">
        <f t="shared" si="47"/>
        <v>3.2832996759651056</v>
      </c>
      <c r="AU44">
        <f t="shared" si="48"/>
        <v>-442.21927665826712</v>
      </c>
      <c r="AW44">
        <v>41</v>
      </c>
      <c r="AX44">
        <f>IF(Z44&gt;0, (R44*SUMPRODUCT(K44:$K$98, X44:$X$98)-K44*$AZ$3)/Z44, 0)</f>
        <v>7694.6826992007627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1000000</v>
      </c>
      <c r="S45">
        <f t="shared" si="32"/>
        <v>7182.1672931219573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2557.8152533973216</v>
      </c>
      <c r="AC45">
        <f t="shared" si="33"/>
        <v>2153.7032937010927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-29221.056145746566</v>
      </c>
      <c r="AI45">
        <f t="shared" si="38"/>
        <v>-29224.804497751265</v>
      </c>
      <c r="AJ45">
        <f t="shared" si="39"/>
        <v>404.11195969622895</v>
      </c>
      <c r="AK45">
        <f t="shared" si="61"/>
        <v>179.04706773781254</v>
      </c>
      <c r="AL45">
        <f t="shared" si="40"/>
        <v>-28641.645470317228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-408.09084898409901</v>
      </c>
      <c r="AR45">
        <f t="shared" si="45"/>
        <v>-408.14319713141646</v>
      </c>
      <c r="AS45">
        <f t="shared" si="46"/>
        <v>5.6436835100865137</v>
      </c>
      <c r="AT45">
        <f t="shared" si="47"/>
        <v>2.5005074942122909</v>
      </c>
      <c r="AU45">
        <f t="shared" si="48"/>
        <v>-399.9990061271177</v>
      </c>
      <c r="AW45">
        <v>42</v>
      </c>
      <c r="AX45">
        <f>IF(Z45&gt;0, (R45*SUMPRODUCT(K45:$K$98, X45:$X$98)-K45*$AZ$3)/Z45, 0)</f>
        <v>7182.1672931219573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1000000</v>
      </c>
      <c r="S46">
        <f t="shared" si="32"/>
        <v>6680.4426974173184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2153.7032937010927</v>
      </c>
      <c r="AC46">
        <f t="shared" si="33"/>
        <v>1788.6676096166896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-29122.610692935359</v>
      </c>
      <c r="AI46">
        <f t="shared" si="38"/>
        <v>-29125.957528786352</v>
      </c>
      <c r="AJ46">
        <f t="shared" si="39"/>
        <v>365.0356840844031</v>
      </c>
      <c r="AK46">
        <f t="shared" si="61"/>
        <v>150.75923055907651</v>
      </c>
      <c r="AL46">
        <f t="shared" si="40"/>
        <v>-28610.162614142871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-363.13928115971561</v>
      </c>
      <c r="AR46">
        <f t="shared" si="45"/>
        <v>-363.18101394177637</v>
      </c>
      <c r="AS46">
        <f t="shared" si="46"/>
        <v>4.5517483756431103</v>
      </c>
      <c r="AT46">
        <f t="shared" si="47"/>
        <v>1.8798657575948523</v>
      </c>
      <c r="AU46">
        <f t="shared" si="48"/>
        <v>-356.74939980853844</v>
      </c>
      <c r="AW46">
        <v>43</v>
      </c>
      <c r="AX46">
        <f>IF(Z46&gt;0, (R46*SUMPRODUCT(K46:$K$98, X46:$X$98)-K46*$AZ$3)/Z46, 0)</f>
        <v>6680.4426974173184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1000000</v>
      </c>
      <c r="S47">
        <f t="shared" si="32"/>
        <v>6195.7036221697172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1788.6676096166896</v>
      </c>
      <c r="AC47">
        <f t="shared" si="33"/>
        <v>1463.9704399745603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-28781.395767063415</v>
      </c>
      <c r="AI47">
        <f t="shared" si="38"/>
        <v>-28784.349367108807</v>
      </c>
      <c r="AJ47">
        <f t="shared" si="39"/>
        <v>324.69716964212921</v>
      </c>
      <c r="AK47">
        <f t="shared" si="61"/>
        <v>125.20673267316828</v>
      </c>
      <c r="AL47">
        <f t="shared" si="40"/>
        <v>-28334.445464793513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-320.43264423798229</v>
      </c>
      <c r="AR47">
        <f t="shared" si="45"/>
        <v>-320.46552762835802</v>
      </c>
      <c r="AS47">
        <f t="shared" si="46"/>
        <v>3.6149592426674664</v>
      </c>
      <c r="AT47">
        <f t="shared" si="47"/>
        <v>1.3939672958034235</v>
      </c>
      <c r="AU47">
        <f t="shared" si="48"/>
        <v>-315.45660108988716</v>
      </c>
      <c r="AW47">
        <v>44</v>
      </c>
      <c r="AX47">
        <f>IF(Z47&gt;0, (R47*SUMPRODUCT(K47:$K$98, X47:$X$98)-K47*$AZ$3)/Z47, 0)</f>
        <v>6195.7036221697172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1000000</v>
      </c>
      <c r="S48">
        <f t="shared" si="32"/>
        <v>5724.4248929196028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1463.9704399745603</v>
      </c>
      <c r="AC48">
        <f t="shared" si="33"/>
        <v>1177.8611095915653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-28164.522028244086</v>
      </c>
      <c r="AI48">
        <f t="shared" si="38"/>
        <v>-28167.094035763672</v>
      </c>
      <c r="AJ48">
        <f t="shared" si="39"/>
        <v>286.10933038299504</v>
      </c>
      <c r="AK48">
        <f t="shared" si="61"/>
        <v>102.47793079821923</v>
      </c>
      <c r="AL48">
        <f t="shared" si="40"/>
        <v>-27778.506774582456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-279.96856087453978</v>
      </c>
      <c r="AR48">
        <f t="shared" si="45"/>
        <v>-279.99412783580738</v>
      </c>
      <c r="AS48">
        <f t="shared" si="46"/>
        <v>2.8440609572488911</v>
      </c>
      <c r="AT48">
        <f t="shared" si="47"/>
        <v>1.0186787043006258</v>
      </c>
      <c r="AU48">
        <f t="shared" si="48"/>
        <v>-276.13138817425784</v>
      </c>
      <c r="AW48">
        <v>45</v>
      </c>
      <c r="AX48">
        <f>IF(Z48&gt;0, (R48*SUMPRODUCT(K48:$K$98, X48:$X$98)-K48*$AZ$3)/Z48, 0)</f>
        <v>5724.4248929196028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1000000</v>
      </c>
      <c r="S49">
        <f t="shared" si="32"/>
        <v>5263.1710471000442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1177.8611095915653</v>
      </c>
      <c r="AC49">
        <f t="shared" si="33"/>
        <v>928.53836465897837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-27281.147135209387</v>
      </c>
      <c r="AI49">
        <f t="shared" si="38"/>
        <v>-27283.352408314586</v>
      </c>
      <c r="AJ49">
        <f t="shared" si="39"/>
        <v>249.32274493258694</v>
      </c>
      <c r="AK49">
        <f t="shared" si="61"/>
        <v>82.45027767140958</v>
      </c>
      <c r="AL49">
        <f t="shared" si="40"/>
        <v>-26951.579385710589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-242.13160718625346</v>
      </c>
      <c r="AR49">
        <f t="shared" si="45"/>
        <v>-242.15117990871266</v>
      </c>
      <c r="AS49">
        <f t="shared" si="46"/>
        <v>2.212843786935291</v>
      </c>
      <c r="AT49">
        <f t="shared" si="47"/>
        <v>0.73178074758321721</v>
      </c>
      <c r="AU49">
        <f t="shared" si="48"/>
        <v>-239.20655537419415</v>
      </c>
      <c r="AW49">
        <v>46</v>
      </c>
      <c r="AX49">
        <f>IF(Z49&gt;0, (R49*SUMPRODUCT(K49:$K$98, X49:$X$98)-K49*$AZ$3)/Z49, 0)</f>
        <v>5263.1710471000442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1000000</v>
      </c>
      <c r="S50">
        <f t="shared" si="32"/>
        <v>4805.2258301882721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928.53836465897837</v>
      </c>
      <c r="AC50">
        <f t="shared" si="33"/>
        <v>713.76909313518286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-26117.453390916879</v>
      </c>
      <c r="AI50">
        <f t="shared" si="38"/>
        <v>-26119.310143123639</v>
      </c>
      <c r="AJ50">
        <f t="shared" si="39"/>
        <v>214.76927152379551</v>
      </c>
      <c r="AK50">
        <f t="shared" si="61"/>
        <v>64.997685526128492</v>
      </c>
      <c r="AL50">
        <f t="shared" si="40"/>
        <v>-25839.543186073712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-206.96726589941335</v>
      </c>
      <c r="AR50">
        <f t="shared" si="45"/>
        <v>-206.98197969719195</v>
      </c>
      <c r="AS50">
        <f t="shared" si="46"/>
        <v>1.701935034062225</v>
      </c>
      <c r="AT50">
        <f t="shared" si="47"/>
        <v>0.51507293080155958</v>
      </c>
      <c r="AU50">
        <f t="shared" si="48"/>
        <v>-204.76497173232815</v>
      </c>
      <c r="AW50">
        <v>47</v>
      </c>
      <c r="AX50">
        <f>IF(Z50&gt;0, (R50*SUMPRODUCT(K50:$K$98, X50:$X$98)-K50*$AZ$3)/Z50, 0)</f>
        <v>4805.2258301882721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1000000</v>
      </c>
      <c r="S51">
        <f t="shared" si="32"/>
        <v>4339.4686049285001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713.76909313518286</v>
      </c>
      <c r="AC51">
        <f t="shared" si="33"/>
        <v>531.23248407724986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-24635.987490384716</v>
      </c>
      <c r="AI51">
        <f t="shared" si="38"/>
        <v>-24637.517725225778</v>
      </c>
      <c r="AJ51">
        <f t="shared" si="39"/>
        <v>182.53660905793299</v>
      </c>
      <c r="AK51">
        <f t="shared" si="61"/>
        <v>49.963836519462802</v>
      </c>
      <c r="AL51">
        <f t="shared" si="40"/>
        <v>-24405.017279648382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-174.31019407444373</v>
      </c>
      <c r="AR51">
        <f t="shared" si="45"/>
        <v>-174.3210211432685</v>
      </c>
      <c r="AS51">
        <f t="shared" si="46"/>
        <v>1.2915249191045231</v>
      </c>
      <c r="AT51">
        <f t="shared" si="47"/>
        <v>0.35351560572964624</v>
      </c>
      <c r="AU51">
        <f t="shared" si="48"/>
        <v>-172.67598061843435</v>
      </c>
      <c r="AW51">
        <v>48</v>
      </c>
      <c r="AX51">
        <f>IF(Z51&gt;0, (R51*SUMPRODUCT(K51:$K$98, X51:$X$98)-K51*$AZ$3)/Z51, 0)</f>
        <v>4339.4686049285001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1000000</v>
      </c>
      <c r="S52">
        <f t="shared" si="32"/>
        <v>3853.1281867768157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531.23248407724986</v>
      </c>
      <c r="AC52">
        <f t="shared" si="33"/>
        <v>378.73537646841362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-22901.638963116253</v>
      </c>
      <c r="AI52">
        <f t="shared" si="38"/>
        <v>-22902.867625121868</v>
      </c>
      <c r="AJ52">
        <f t="shared" si="39"/>
        <v>152.49710760883625</v>
      </c>
      <c r="AK52">
        <f t="shared" si="61"/>
        <v>37.186273885407495</v>
      </c>
      <c r="AL52">
        <f t="shared" si="40"/>
        <v>-22713.184243627624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-144.67761896529004</v>
      </c>
      <c r="AR52">
        <f t="shared" si="45"/>
        <v>-144.68538085053203</v>
      </c>
      <c r="AS52">
        <f t="shared" si="46"/>
        <v>0.96337727022389119</v>
      </c>
      <c r="AT52">
        <f t="shared" si="47"/>
        <v>0.23491862624315143</v>
      </c>
      <c r="AU52">
        <f t="shared" si="48"/>
        <v>-143.48708495406498</v>
      </c>
      <c r="AW52">
        <v>49</v>
      </c>
      <c r="AX52">
        <f>IF(Z52&gt;0, (R52*SUMPRODUCT(K52:$K$98, X52:$X$98)-K52*$AZ$3)/Z52, 0)</f>
        <v>3853.1281867768157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1000000</v>
      </c>
      <c r="S53">
        <f t="shared" si="32"/>
        <v>3313.4761279864329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378.73537646841362</v>
      </c>
      <c r="AC53">
        <f t="shared" si="33"/>
        <v>253.53372756170177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-20794.094779736584</v>
      </c>
      <c r="AI53">
        <f t="shared" si="38"/>
        <v>-20795.051228937395</v>
      </c>
      <c r="AJ53">
        <f t="shared" si="39"/>
        <v>125.20164890671185</v>
      </c>
      <c r="AK53">
        <f t="shared" si="61"/>
        <v>26.511476352788957</v>
      </c>
      <c r="AL53">
        <f t="shared" si="40"/>
        <v>-20643.338103677896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-117.28886545896326</v>
      </c>
      <c r="AR53">
        <f t="shared" si="45"/>
        <v>-117.29426030027857</v>
      </c>
      <c r="AS53">
        <f t="shared" si="46"/>
        <v>0.70619853902799723</v>
      </c>
      <c r="AT53">
        <f t="shared" si="47"/>
        <v>0.14953769404239201</v>
      </c>
      <c r="AU53">
        <f t="shared" si="48"/>
        <v>-116.43852406720819</v>
      </c>
      <c r="AW53">
        <v>50</v>
      </c>
      <c r="AX53">
        <f>IF(Z53&gt;0, (R53*SUMPRODUCT(K53:$K$98, X53:$X$98)-K53*$AZ$3)/Z53, 0)</f>
        <v>3313.4761279864329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1000000</v>
      </c>
      <c r="S54">
        <f t="shared" si="32"/>
        <v>2675.9465571764758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253.53372756170177</v>
      </c>
      <c r="AC54">
        <f t="shared" si="33"/>
        <v>153.63412108361172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-18337.776182438192</v>
      </c>
      <c r="AI54">
        <f t="shared" si="38"/>
        <v>-18338.493844944715</v>
      </c>
      <c r="AJ54">
        <f t="shared" si="39"/>
        <v>99.89960647809005</v>
      </c>
      <c r="AK54">
        <f t="shared" si="61"/>
        <v>17.747360929319125</v>
      </c>
      <c r="AL54">
        <f t="shared" si="40"/>
        <v>-18220.846877537304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-92.351809932669852</v>
      </c>
      <c r="AR54">
        <f t="shared" si="45"/>
        <v>-92.355424189422621</v>
      </c>
      <c r="AS54">
        <f t="shared" si="46"/>
        <v>0.50310950346577998</v>
      </c>
      <c r="AT54">
        <f t="shared" si="47"/>
        <v>8.9378389562885865E-2</v>
      </c>
      <c r="AU54">
        <f t="shared" si="48"/>
        <v>-91.762936296393946</v>
      </c>
      <c r="AW54">
        <v>51</v>
      </c>
      <c r="AX54">
        <f>IF(Z54&gt;0, (R54*SUMPRODUCT(K54:$K$98, X54:$X$98)-K54*$AZ$3)/Z54, 0)</f>
        <v>2675.9465571764758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1000000</v>
      </c>
      <c r="S55">
        <f t="shared" si="32"/>
        <v>1863.5937354206285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153.63412108361172</v>
      </c>
      <c r="AC55">
        <f t="shared" si="33"/>
        <v>76.808435241007373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-15623.645448452229</v>
      </c>
      <c r="AI55">
        <f t="shared" si="38"/>
        <v>-15624.160638765581</v>
      </c>
      <c r="AJ55">
        <f t="shared" si="39"/>
        <v>76.825685842604344</v>
      </c>
      <c r="AK55">
        <f t="shared" si="61"/>
        <v>10.754388475852821</v>
      </c>
      <c r="AL55">
        <f t="shared" si="40"/>
        <v>-15536.580564447124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-70.252712242559298</v>
      </c>
      <c r="AR55">
        <f t="shared" si="45"/>
        <v>-70.255028828464518</v>
      </c>
      <c r="AS55">
        <f t="shared" si="46"/>
        <v>0.34545156686670875</v>
      </c>
      <c r="AT55">
        <f t="shared" si="47"/>
        <v>4.8357789571679695E-2</v>
      </c>
      <c r="AU55">
        <f t="shared" si="48"/>
        <v>-69.861219472026136</v>
      </c>
      <c r="AW55">
        <v>52</v>
      </c>
      <c r="AX55">
        <f>IF(Z55&gt;0, (R55*SUMPRODUCT(K55:$K$98, X55:$X$98)-K55*$AZ$3)/Z55, 0)</f>
        <v>1863.5937354206285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1000000</v>
      </c>
      <c r="S56">
        <f t="shared" si="32"/>
        <v>726.86208218322588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76.808435241007373</v>
      </c>
      <c r="AC56">
        <f t="shared" si="33"/>
        <v>20.418333793149358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-12712.002594352438</v>
      </c>
      <c r="AI56">
        <f t="shared" si="38"/>
        <v>-12712.353732730227</v>
      </c>
      <c r="AJ56">
        <f t="shared" si="39"/>
        <v>56.390101447858015</v>
      </c>
      <c r="AK56">
        <f t="shared" si="61"/>
        <v>5.3765904668705167</v>
      </c>
      <c r="AL56">
        <f t="shared" si="40"/>
        <v>-12650.587040815499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-51.036004965438238</v>
      </c>
      <c r="AR56">
        <f t="shared" si="45"/>
        <v>-51.037414711845969</v>
      </c>
      <c r="AS56">
        <f t="shared" si="46"/>
        <v>0.2263943447252775</v>
      </c>
      <c r="AT56">
        <f t="shared" si="47"/>
        <v>2.1585874902687572E-2</v>
      </c>
      <c r="AU56">
        <f t="shared" si="48"/>
        <v>-50.789434492218007</v>
      </c>
      <c r="AW56">
        <v>53</v>
      </c>
      <c r="AX56">
        <f>IF(Z56&gt;0, (R56*SUMPRODUCT(K56:$K$98, X56:$X$98)-K56*$AZ$3)/Z56, 0)</f>
        <v>726.86208218322588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1000000</v>
      </c>
      <c r="S57">
        <f t="shared" si="32"/>
        <v>-1012.7312568578398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20.418333793149358</v>
      </c>
      <c r="AC57">
        <f t="shared" si="33"/>
        <v>-18.240340105591244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-9799.1225532324752</v>
      </c>
      <c r="AI57">
        <f t="shared" si="38"/>
        <v>-9799.3476911945709</v>
      </c>
      <c r="AJ57">
        <f t="shared" si="39"/>
        <v>38.658673898740602</v>
      </c>
      <c r="AK57">
        <f t="shared" si="61"/>
        <v>1.4292833655204553</v>
      </c>
      <c r="AL57">
        <f t="shared" si="40"/>
        <v>-9759.2597339303102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-35.126256210262191</v>
      </c>
      <c r="AR57">
        <f t="shared" si="45"/>
        <v>-35.127063247187827</v>
      </c>
      <c r="AS57">
        <f t="shared" si="46"/>
        <v>0.1385771508356318</v>
      </c>
      <c r="AT57">
        <f t="shared" si="47"/>
        <v>5.1234560463554873E-3</v>
      </c>
      <c r="AU57">
        <f t="shared" si="48"/>
        <v>-34.983362640305835</v>
      </c>
      <c r="AW57">
        <v>54</v>
      </c>
      <c r="AX57">
        <f>IF(Z57&gt;0, (R57*SUMPRODUCT(K57:$K$98, X57:$X$98)-K57*$AZ$3)/Z57, 0)</f>
        <v>-1012.7312568578398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1000000</v>
      </c>
      <c r="S58">
        <f t="shared" si="32"/>
        <v>-3934.9299791466428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-18.240340105591244</v>
      </c>
      <c r="AC58">
        <f t="shared" si="33"/>
        <v>-42.315407863444896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-7077.1373088166574</v>
      </c>
      <c r="AI58">
        <f t="shared" si="38"/>
        <v>-7077.2717311827719</v>
      </c>
      <c r="AJ58">
        <f t="shared" si="39"/>
        <v>24.075067757853652</v>
      </c>
      <c r="AK58">
        <f t="shared" si="61"/>
        <v>-1.2768238073913871</v>
      </c>
      <c r="AL58">
        <f t="shared" si="40"/>
        <v>-7054.4734872323097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-22.650838031875519</v>
      </c>
      <c r="AR58">
        <f t="shared" si="45"/>
        <v>-22.651268259396883</v>
      </c>
      <c r="AS58">
        <f t="shared" si="46"/>
        <v>7.7053819446206651E-2</v>
      </c>
      <c r="AT58">
        <f t="shared" si="47"/>
        <v>-4.0865576001238744E-3</v>
      </c>
      <c r="AU58">
        <f t="shared" si="48"/>
        <v>-22.578300997550802</v>
      </c>
      <c r="AW58">
        <v>55</v>
      </c>
      <c r="AX58">
        <f>IF(Z58&gt;0, (R58*SUMPRODUCT(K58:$K$98, X58:$X$98)-K58*$AZ$3)/Z58, 0)</f>
        <v>-3934.9299791466428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1000000</v>
      </c>
      <c r="S59">
        <f t="shared" si="32"/>
        <v>-9339.7192539426615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-42.315407863444896</v>
      </c>
      <c r="AC59">
        <f t="shared" si="33"/>
        <v>-55.099113348527062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-4746.8113970387449</v>
      </c>
      <c r="AI59">
        <f t="shared" si="38"/>
        <v>-4746.8851400387357</v>
      </c>
      <c r="AJ59">
        <f t="shared" si="39"/>
        <v>12.783705485082166</v>
      </c>
      <c r="AK59">
        <f t="shared" si="61"/>
        <v>-2.9620785504411429</v>
      </c>
      <c r="AL59">
        <f t="shared" si="40"/>
        <v>-4737.0635131040945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-13.564712910654475</v>
      </c>
      <c r="AR59">
        <f t="shared" si="45"/>
        <v>-13.564923642141441</v>
      </c>
      <c r="AS59">
        <f t="shared" si="46"/>
        <v>3.6531321835891153E-2</v>
      </c>
      <c r="AT59">
        <f t="shared" si="47"/>
        <v>-8.4645758583556593E-3</v>
      </c>
      <c r="AU59">
        <f t="shared" si="48"/>
        <v>-13.536856896163906</v>
      </c>
      <c r="AW59">
        <v>56</v>
      </c>
      <c r="AX59">
        <f>IF(Z59&gt;0, (R59*SUMPRODUCT(K59:$K$98, X59:$X$98)-K59*$AZ$3)/Z59, 0)</f>
        <v>-9339.7192539426615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1000000</v>
      </c>
      <c r="S60">
        <f t="shared" si="32"/>
        <v>-20535.315018760004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-55.099113348527062</v>
      </c>
      <c r="AC60">
        <f t="shared" si="33"/>
        <v>-59.85388648525889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-2925.7648928517051</v>
      </c>
      <c r="AI60">
        <f t="shared" si="38"/>
        <v>-2925.8013263605353</v>
      </c>
      <c r="AJ60">
        <f t="shared" si="39"/>
        <v>4.7547731367318278</v>
      </c>
      <c r="AK60">
        <f t="shared" si="61"/>
        <v>-3.8569379343968948</v>
      </c>
      <c r="AL60">
        <f t="shared" si="40"/>
        <v>-2924.9034911582003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-7.4650037783340055</v>
      </c>
      <c r="AR60">
        <f t="shared" si="45"/>
        <v>-7.4650967373690049</v>
      </c>
      <c r="AS60">
        <f t="shared" si="46"/>
        <v>1.2131664959664E-2</v>
      </c>
      <c r="AT60">
        <f t="shared" si="47"/>
        <v>-9.840864631132179E-3</v>
      </c>
      <c r="AU60">
        <f t="shared" si="48"/>
        <v>-7.4628059370404731</v>
      </c>
      <c r="AW60">
        <v>57</v>
      </c>
      <c r="AX60">
        <f>IF(Z60&gt;0, (R60*SUMPRODUCT(K60:$K$98, X60:$X$98)-K60*$AZ$3)/Z60, 0)</f>
        <v>-20535.315018760004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1000000</v>
      </c>
      <c r="S61">
        <f t="shared" si="32"/>
        <v>-47132.165302057641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-59.85388648525889</v>
      </c>
      <c r="AC61">
        <f t="shared" si="33"/>
        <v>-59.452872608304837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-1624.1262761818821</v>
      </c>
      <c r="AI61">
        <f t="shared" si="38"/>
        <v>-1624.1420437771717</v>
      </c>
      <c r="AJ61">
        <f t="shared" si="39"/>
        <v>-0.40101387695405322</v>
      </c>
      <c r="AK61">
        <f t="shared" si="61"/>
        <v>-4.1897720539681229</v>
      </c>
      <c r="AL61">
        <f t="shared" si="40"/>
        <v>-1628.732829708094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-3.6999203725357384</v>
      </c>
      <c r="AR61">
        <f t="shared" si="45"/>
        <v>-3.69995629267809</v>
      </c>
      <c r="AS61">
        <f t="shared" si="46"/>
        <v>-9.1354929402403379E-4</v>
      </c>
      <c r="AT61">
        <f t="shared" si="47"/>
        <v>-9.5447153377755892E-3</v>
      </c>
      <c r="AU61">
        <f t="shared" si="48"/>
        <v>-3.7104145573098899</v>
      </c>
      <c r="AW61">
        <v>58</v>
      </c>
      <c r="AX61">
        <f>IF(Z61&gt;0, (R61*SUMPRODUCT(K61:$K$98, X61:$X$98)-K61*$AZ$3)/Z61, 0)</f>
        <v>-47132.165302057641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1000000</v>
      </c>
      <c r="S62">
        <f t="shared" si="32"/>
        <v>-122359.34129280911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-59.452872608304837</v>
      </c>
      <c r="AC62">
        <f t="shared" si="33"/>
        <v>-56.129562931476237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-790.06630683555886</v>
      </c>
      <c r="AI62">
        <f t="shared" si="38"/>
        <v>-790.07204092606014</v>
      </c>
      <c r="AJ62">
        <f t="shared" si="39"/>
        <v>-3.3233096768286003</v>
      </c>
      <c r="AK62">
        <f t="shared" si="61"/>
        <v>-4.161701082581339</v>
      </c>
      <c r="AL62">
        <f t="shared" si="40"/>
        <v>-797.55705168547001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-1.6070082392606901</v>
      </c>
      <c r="AR62">
        <f t="shared" si="45"/>
        <v>-1.607019902497814</v>
      </c>
      <c r="AS62">
        <f t="shared" si="46"/>
        <v>-6.7596681266777646E-3</v>
      </c>
      <c r="AT62">
        <f t="shared" si="47"/>
        <v>-8.46497043499456E-3</v>
      </c>
      <c r="AU62">
        <f t="shared" si="48"/>
        <v>-1.6222445410594863</v>
      </c>
      <c r="AW62">
        <v>59</v>
      </c>
      <c r="AX62">
        <f>IF(Z62&gt;0, (R62*SUMPRODUCT(K62:$K$98, X62:$X$98)-K62*$AZ$3)/Z62, 0)</f>
        <v>-122359.34129280911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1000000</v>
      </c>
      <c r="S63">
        <f t="shared" si="32"/>
        <v>-388206.0817631114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-56.129562931476237</v>
      </c>
      <c r="AC63">
        <f t="shared" si="33"/>
        <v>-51.465830055233042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-321.56649068852261</v>
      </c>
      <c r="AI63">
        <f t="shared" si="38"/>
        <v>-321.56814785698521</v>
      </c>
      <c r="AJ63">
        <f t="shared" si="39"/>
        <v>-4.6637328762431949</v>
      </c>
      <c r="AK63">
        <f t="shared" si="61"/>
        <v>-3.9290694052033368</v>
      </c>
      <c r="AL63">
        <f t="shared" si="40"/>
        <v>-330.16095013843176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-0.5839925752520212</v>
      </c>
      <c r="AR63">
        <f t="shared" si="45"/>
        <v>-0.58399558481335956</v>
      </c>
      <c r="AS63">
        <f t="shared" si="46"/>
        <v>-8.4697424997647302E-3</v>
      </c>
      <c r="AT63">
        <f t="shared" si="47"/>
        <v>-7.1355300590420665E-3</v>
      </c>
      <c r="AU63">
        <f t="shared" si="48"/>
        <v>-0.5996008573721664</v>
      </c>
      <c r="AW63">
        <v>60</v>
      </c>
      <c r="AX63">
        <f>IF(Z63&gt;0, (R63*SUMPRODUCT(K63:$K$98, X63:$X$98)-K63*$AZ$3)/Z63, 0)</f>
        <v>-388206.0817631114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1000000</v>
      </c>
      <c r="S64">
        <f t="shared" si="32"/>
        <v>-1660635.0014435146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-51.465830055233042</v>
      </c>
      <c r="AC64">
        <f t="shared" si="33"/>
        <v>-46.450946634499459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-103.27594434549788</v>
      </c>
      <c r="AI64">
        <f t="shared" si="38"/>
        <v>-103.27629399297155</v>
      </c>
      <c r="AJ64">
        <f t="shared" si="39"/>
        <v>-5.0148834207335824</v>
      </c>
      <c r="AK64">
        <f t="shared" si="61"/>
        <v>-3.6026081038663134</v>
      </c>
      <c r="AL64">
        <f t="shared" si="40"/>
        <v>-111.89378551757144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-0.16746254675592062</v>
      </c>
      <c r="AR64">
        <f t="shared" si="45"/>
        <v>-0.16746311371134068</v>
      </c>
      <c r="AS64">
        <f t="shared" si="46"/>
        <v>-8.1316627472377938E-3</v>
      </c>
      <c r="AT64">
        <f t="shared" si="47"/>
        <v>-5.8416500750522633E-3</v>
      </c>
      <c r="AU64">
        <f t="shared" si="48"/>
        <v>-0.18143642653363073</v>
      </c>
      <c r="AW64">
        <v>61</v>
      </c>
      <c r="AX64">
        <f>IF(Z64&gt;0, (R64*SUMPRODUCT(K64:$K$98, X64:$X$98)-K64*$AZ$3)/Z64, 0)</f>
        <v>-1660635.0014435146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1000000</v>
      </c>
      <c r="S65">
        <f t="shared" si="32"/>
        <v>-7131394.8818369573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-46.450946634499459</v>
      </c>
      <c r="AC65">
        <f t="shared" si="33"/>
        <v>-41.619412756268233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-21.855996869232531</v>
      </c>
      <c r="AI65">
        <f t="shared" si="38"/>
        <v>-21.856069820270591</v>
      </c>
      <c r="AJ65">
        <f t="shared" si="39"/>
        <v>-4.8315338782312267</v>
      </c>
      <c r="AK65">
        <f t="shared" si="61"/>
        <v>-3.2515662644149623</v>
      </c>
      <c r="AL65">
        <f t="shared" si="40"/>
        <v>-29.939169962916779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-3.1642523691594412E-2</v>
      </c>
      <c r="AR65">
        <f t="shared" si="45"/>
        <v>-3.1642629308142767E-2</v>
      </c>
      <c r="AS65">
        <f t="shared" si="46"/>
        <v>-6.9949646370918907E-3</v>
      </c>
      <c r="AT65">
        <f t="shared" si="47"/>
        <v>-4.7075300738800147E-3</v>
      </c>
      <c r="AU65">
        <f t="shared" si="48"/>
        <v>-4.3345124019114674E-2</v>
      </c>
      <c r="AW65">
        <v>62</v>
      </c>
      <c r="AX65">
        <f>IF(Z65&gt;0, (R65*SUMPRODUCT(K65:$K$98, X65:$X$98)-K65*$AZ$3)/Z65, 0)</f>
        <v>-7131394.8818369573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1000000</v>
      </c>
      <c r="S66">
        <f t="shared" si="32"/>
        <v>-30916536.532589473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-41.619412756268233</v>
      </c>
      <c r="AC66">
        <f t="shared" si="33"/>
        <v>-37.187665614792728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-4.5748816059613544</v>
      </c>
      <c r="AI66">
        <f t="shared" si="38"/>
        <v>-4.5748966414689605</v>
      </c>
      <c r="AJ66">
        <f t="shared" si="39"/>
        <v>-4.4317471414755047</v>
      </c>
      <c r="AK66">
        <f t="shared" si="61"/>
        <v>-2.9133588929387764</v>
      </c>
      <c r="AL66">
        <f t="shared" si="40"/>
        <v>-11.920002675883241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-5.9137414186349133E-3</v>
      </c>
      <c r="AR66">
        <f t="shared" si="45"/>
        <v>-5.9137608543518867E-3</v>
      </c>
      <c r="AS66">
        <f t="shared" si="46"/>
        <v>-5.728718005141303E-3</v>
      </c>
      <c r="AT66">
        <f t="shared" si="47"/>
        <v>-3.7659665618603416E-3</v>
      </c>
      <c r="AU66">
        <f t="shared" si="48"/>
        <v>-1.540844542135353E-2</v>
      </c>
      <c r="AW66">
        <v>63</v>
      </c>
      <c r="AX66">
        <f>IF(Z66&gt;0, (R66*SUMPRODUCT(K66:$K$98, X66:$X$98)-K66*$AZ$3)/Z66, 0)</f>
        <v>-30916536.532589473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-135795595.64219645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-37.187665614792728</v>
      </c>
      <c r="AC67">
        <f t="shared" ref="AC67:AC98" si="64">S67*Z67</f>
        <v>-33.208410012312164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-0.94626516936392591</v>
      </c>
      <c r="AI67">
        <f t="shared" ref="AI67:AI98" si="69">SUM(AE67:AH67)</f>
        <v>-0.9462682262018387</v>
      </c>
      <c r="AJ67">
        <f t="shared" ref="AJ67:AJ98" si="70">AB67-AC67</f>
        <v>-3.9792556024805634</v>
      </c>
      <c r="AK67">
        <f t="shared" si="61"/>
        <v>-2.6031365930354911</v>
      </c>
      <c r="AL67">
        <f t="shared" ref="AL67:AL98" si="71">SUM(AI67:AK67)</f>
        <v>-7.528660421717893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-1.0921374597875494E-3</v>
      </c>
      <c r="AR67">
        <f t="shared" ref="AR67:AR98" si="76">AI67*$K67</f>
        <v>-1.0921409878548408E-3</v>
      </c>
      <c r="AS67">
        <f t="shared" ref="AS67:AS98" si="77">AJ67*$K67</f>
        <v>-4.5926810435808207E-3</v>
      </c>
      <c r="AT67">
        <f t="shared" ref="AT67:AT98" si="78">AK67*$K67</f>
        <v>-3.00442526919683E-3</v>
      </c>
      <c r="AU67">
        <f t="shared" ref="AU67:AU98" si="79">AL67*$K67</f>
        <v>-8.6892473006324918E-3</v>
      </c>
      <c r="AW67">
        <v>64</v>
      </c>
      <c r="AX67">
        <f>IF(Z67&gt;0, (R67*SUMPRODUCT(K67:$K$98, X67:$X$98)-K67*$AZ$3)/Z67, 0)</f>
        <v>-135795595.64219645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1000000</v>
      </c>
      <c r="S68">
        <f t="shared" si="63"/>
        <v>-605596698.84005988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-33.208410012312164</v>
      </c>
      <c r="AC68">
        <f t="shared" si="64"/>
        <v>-29.651315235576241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-0.19313941463201223</v>
      </c>
      <c r="AI68">
        <f t="shared" si="69"/>
        <v>-0.19314002665886304</v>
      </c>
      <c r="AJ68">
        <f t="shared" si="70"/>
        <v>-3.5570947767359229</v>
      </c>
      <c r="AK68">
        <f t="shared" si="61"/>
        <v>-2.3245887008618515</v>
      </c>
      <c r="AL68">
        <f t="shared" si="71"/>
        <v>-6.0748235042566376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-1.99029447285269E-4</v>
      </c>
      <c r="AR68">
        <f t="shared" si="76"/>
        <v>-1.9903007797665879E-4</v>
      </c>
      <c r="AS68">
        <f t="shared" si="77"/>
        <v>-3.6655729163514038E-3</v>
      </c>
      <c r="AT68">
        <f t="shared" si="78"/>
        <v>-2.3954799965590825E-3</v>
      </c>
      <c r="AU68">
        <f t="shared" si="79"/>
        <v>-6.2600829908871451E-3</v>
      </c>
      <c r="AW68">
        <v>65</v>
      </c>
      <c r="AX68">
        <f>IF(Z68&gt;0, (R68*SUMPRODUCT(K68:$K$98, X68:$X$98)-K68*$AZ$3)/Z68, 0)</f>
        <v>-605596698.84005988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1000000</v>
      </c>
      <c r="S69">
        <f t="shared" si="63"/>
        <v>-2742733870.3293805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-29.651315235576241</v>
      </c>
      <c r="AC69">
        <f t="shared" si="64"/>
        <v>-26.474561663063078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-3.8819908824884661E-2</v>
      </c>
      <c r="AI69">
        <f t="shared" si="69"/>
        <v>-3.8820029482606641E-2</v>
      </c>
      <c r="AJ69">
        <f t="shared" si="70"/>
        <v>-3.1767535725131637</v>
      </c>
      <c r="AK69">
        <f t="shared" si="61"/>
        <v>-2.0755920664903371</v>
      </c>
      <c r="AL69">
        <f t="shared" si="71"/>
        <v>-5.2911656684861068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-3.5717653062584673E-5</v>
      </c>
      <c r="AR69">
        <f t="shared" si="76"/>
        <v>-3.5717764078060578E-5</v>
      </c>
      <c r="AS69">
        <f t="shared" si="77"/>
        <v>-2.9228863591667315E-3</v>
      </c>
      <c r="AT69">
        <f t="shared" si="78"/>
        <v>-1.9097231182272181E-3</v>
      </c>
      <c r="AU69">
        <f t="shared" si="79"/>
        <v>-4.8683272414720095E-3</v>
      </c>
      <c r="AW69">
        <v>66</v>
      </c>
      <c r="AX69">
        <f>IF(Z69&gt;0, (R69*SUMPRODUCT(K69:$K$98, X69:$X$98)-K69*$AZ$3)/Z69, 0)</f>
        <v>-2742733870.3293805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1000000</v>
      </c>
      <c r="S70">
        <f t="shared" si="63"/>
        <v>-12634276779.545191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-26.474561663063078</v>
      </c>
      <c r="AC70">
        <f t="shared" si="64"/>
        <v>-23.638032557537166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-7.6851469299185878E-3</v>
      </c>
      <c r="AI70">
        <f t="shared" si="69"/>
        <v>-7.6851703167267228E-3</v>
      </c>
      <c r="AJ70">
        <f t="shared" si="70"/>
        <v>-2.8365291055259121</v>
      </c>
      <c r="AK70">
        <f t="shared" si="61"/>
        <v>-1.8532193164144157</v>
      </c>
      <c r="AL70">
        <f t="shared" si="71"/>
        <v>-4.6974335922570543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-6.3133890961184472E-6</v>
      </c>
      <c r="AR70">
        <f t="shared" si="76"/>
        <v>-6.3134083085057732E-6</v>
      </c>
      <c r="AS70">
        <f t="shared" si="77"/>
        <v>-2.330223753554132E-3</v>
      </c>
      <c r="AT70">
        <f t="shared" si="78"/>
        <v>-1.5224295295406668E-3</v>
      </c>
      <c r="AU70">
        <f t="shared" si="79"/>
        <v>-3.8589666914033045E-3</v>
      </c>
      <c r="AW70">
        <v>67</v>
      </c>
      <c r="AX70">
        <f>IF(Z70&gt;0, (R70*SUMPRODUCT(K70:$K$98, X70:$X$98)-K70*$AZ$3)/Z70, 0)</f>
        <v>-12634276779.545191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1000000</v>
      </c>
      <c r="S71">
        <f t="shared" si="63"/>
        <v>-59261729401.129562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-23.638032557537166</v>
      </c>
      <c r="AC71">
        <f t="shared" si="64"/>
        <v>-21.105391707373609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-1.49609656439581E-3</v>
      </c>
      <c r="AI71">
        <f t="shared" si="69"/>
        <v>-1.4961010161288087E-3</v>
      </c>
      <c r="AJ71">
        <f t="shared" si="70"/>
        <v>-2.5326408501635562</v>
      </c>
      <c r="AK71">
        <f t="shared" si="61"/>
        <v>-1.6546622790276018</v>
      </c>
      <c r="AL71">
        <f t="shared" si="71"/>
        <v>-4.1887992302072865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-1.0973672218597245E-6</v>
      </c>
      <c r="AR71">
        <f t="shared" si="76"/>
        <v>-1.0973704871475337E-6</v>
      </c>
      <c r="AS71">
        <f t="shared" si="77"/>
        <v>-1.8576588703248652E-3</v>
      </c>
      <c r="AT71">
        <f t="shared" si="78"/>
        <v>-1.2136730953498905E-3</v>
      </c>
      <c r="AU71">
        <f t="shared" si="79"/>
        <v>-3.0724293361619032E-3</v>
      </c>
      <c r="AW71">
        <v>68</v>
      </c>
      <c r="AX71">
        <f>IF(Z71&gt;0, (R71*SUMPRODUCT(K71:$K$98, X71:$X$98)-K71*$AZ$3)/Z71, 0)</f>
        <v>-59261729401.129562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1000000</v>
      </c>
      <c r="S72">
        <f t="shared" si="63"/>
        <v>-283314654573.4754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-21.105391707373609</v>
      </c>
      <c r="AC72">
        <f t="shared" si="64"/>
        <v>-18.844100694425958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-2.8606427795013409E-4</v>
      </c>
      <c r="AI72">
        <f t="shared" si="69"/>
        <v>-2.8606510936232855E-4</v>
      </c>
      <c r="AJ72">
        <f t="shared" si="70"/>
        <v>-2.2612910129476518</v>
      </c>
      <c r="AK72">
        <f t="shared" si="61"/>
        <v>-1.4773774195161529</v>
      </c>
      <c r="AL72">
        <f t="shared" si="71"/>
        <v>-3.7389544975731672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-1.8734321309274938E-7</v>
      </c>
      <c r="AR72">
        <f t="shared" si="76"/>
        <v>-1.873437575837744E-7</v>
      </c>
      <c r="AS72">
        <f t="shared" si="77"/>
        <v>-1.4809172509725886E-3</v>
      </c>
      <c r="AT72">
        <f t="shared" si="78"/>
        <v>-9.6753301288138381E-4</v>
      </c>
      <c r="AU72">
        <f t="shared" si="79"/>
        <v>-2.4486376076115562E-3</v>
      </c>
      <c r="AW72">
        <v>69</v>
      </c>
      <c r="AX72">
        <f>IF(Z72&gt;0, (R72*SUMPRODUCT(K72:$K$98, X72:$X$98)-K72*$AZ$3)/Z72, 0)</f>
        <v>-283314654573.4754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1000000</v>
      </c>
      <c r="S73">
        <f t="shared" si="63"/>
        <v>-1382983389370.2473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-18.844100694425958</v>
      </c>
      <c r="AC73">
        <f t="shared" si="64"/>
        <v>-16.825090068988036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-5.3682052488886791E-5</v>
      </c>
      <c r="AI73">
        <f t="shared" si="69"/>
        <v>-5.3682204561303191E-5</v>
      </c>
      <c r="AJ73">
        <f t="shared" si="70"/>
        <v>-2.0190106254379216</v>
      </c>
      <c r="AK73">
        <f t="shared" ref="AK73:AK98" si="92">G73*SUM(AB73:AB73, AE73:AF73)</f>
        <v>-1.3190870486098172</v>
      </c>
      <c r="AL73">
        <f t="shared" si="71"/>
        <v>-3.3381513562523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-3.1389574245426534E-8</v>
      </c>
      <c r="AR73">
        <f t="shared" si="76"/>
        <v>-3.1389663166922341E-8</v>
      </c>
      <c r="AS73">
        <f t="shared" si="77"/>
        <v>-1.1805786290047075E-3</v>
      </c>
      <c r="AT73">
        <f t="shared" si="78"/>
        <v>-7.7131143331544863E-4</v>
      </c>
      <c r="AU73">
        <f t="shared" si="79"/>
        <v>-1.9519214519833229E-3</v>
      </c>
      <c r="AW73">
        <v>70</v>
      </c>
      <c r="AX73">
        <f>IF(Z73&gt;0, (R73*SUMPRODUCT(K73:$K$98, X73:$X$98)-K73*$AZ$3)/Z73, 0)</f>
        <v>-1382983389370.2473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1000000</v>
      </c>
      <c r="S74">
        <f t="shared" si="63"/>
        <v>-6900434531707.2832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-16.825090068988036</v>
      </c>
      <c r="AC74">
        <f t="shared" si="64"/>
        <v>-15.022401874680165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-9.867112786208545E-6</v>
      </c>
      <c r="AI74">
        <f t="shared" si="69"/>
        <v>-9.8671399989909536E-6</v>
      </c>
      <c r="AJ74">
        <f t="shared" si="70"/>
        <v>-1.802688194307871</v>
      </c>
      <c r="AK74">
        <f t="shared" si="92"/>
        <v>-1.1777563048291626</v>
      </c>
      <c r="AL74">
        <f t="shared" si="71"/>
        <v>-2.9804543662770326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-5.1514368767916542E-9</v>
      </c>
      <c r="AR74">
        <f t="shared" si="76"/>
        <v>-5.1514510840814517E-9</v>
      </c>
      <c r="AS74">
        <f t="shared" si="77"/>
        <v>-9.4115012595116527E-4</v>
      </c>
      <c r="AT74">
        <f t="shared" si="78"/>
        <v>-6.1488475829028495E-4</v>
      </c>
      <c r="AU74">
        <f t="shared" si="79"/>
        <v>-1.5560400356925343E-3</v>
      </c>
      <c r="AW74">
        <v>71</v>
      </c>
      <c r="AX74">
        <f>IF(Z74&gt;0, (R74*SUMPRODUCT(K74:$K$98, X74:$X$98)-K74*$AZ$3)/Z74, 0)</f>
        <v>-6900434531707.2832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1000000</v>
      </c>
      <c r="S75">
        <f t="shared" si="63"/>
        <v>-35256777080239.961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-15.022401874680165</v>
      </c>
      <c r="AC75">
        <f t="shared" si="64"/>
        <v>-13.412858821173176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-1.7748188747344765E-6</v>
      </c>
      <c r="AI75">
        <f t="shared" si="69"/>
        <v>-1.7748236301531265E-6</v>
      </c>
      <c r="AJ75">
        <f t="shared" si="70"/>
        <v>-1.6095430535069895</v>
      </c>
      <c r="AK75">
        <f t="shared" si="92"/>
        <v>-1.0515681312276117</v>
      </c>
      <c r="AL75">
        <f t="shared" si="71"/>
        <v>-2.6611129595582312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-8.2732149130075435E-10</v>
      </c>
      <c r="AR75">
        <f t="shared" si="76"/>
        <v>-8.2732370801148767E-10</v>
      </c>
      <c r="AS75">
        <f t="shared" si="77"/>
        <v>-7.5027912892767102E-4</v>
      </c>
      <c r="AT75">
        <f t="shared" si="78"/>
        <v>-4.9018236560152088E-4</v>
      </c>
      <c r="AU75">
        <f t="shared" si="79"/>
        <v>-1.2404623218528999E-3</v>
      </c>
      <c r="AW75">
        <v>72</v>
      </c>
      <c r="AX75">
        <f>IF(Z75&gt;0, (R75*SUMPRODUCT(K75:$K$98, X75:$X$98)-K75*$AZ$3)/Z75, 0)</f>
        <v>-35256777080239.961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1000000</v>
      </c>
      <c r="S76">
        <f t="shared" si="63"/>
        <v>-184838698442563.16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-13.412858821173176</v>
      </c>
      <c r="AC76">
        <f t="shared" si="64"/>
        <v>-11.975766805341184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-3.1183879171326223E-7</v>
      </c>
      <c r="AI76">
        <f t="shared" si="69"/>
        <v>-3.1183960159282925E-7</v>
      </c>
      <c r="AJ76">
        <f t="shared" si="70"/>
        <v>-1.4370920158319915</v>
      </c>
      <c r="AK76">
        <f t="shared" si="92"/>
        <v>-0.93890011748212243</v>
      </c>
      <c r="AL76">
        <f t="shared" si="71"/>
        <v>-2.3759924451537158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-1.297873555871191E-10</v>
      </c>
      <c r="AR76">
        <f t="shared" si="76"/>
        <v>-1.2978769265912601E-10</v>
      </c>
      <c r="AS76">
        <f t="shared" si="77"/>
        <v>-5.9811792960543376E-4</v>
      </c>
      <c r="AT76">
        <f t="shared" si="78"/>
        <v>-3.9077038087194989E-4</v>
      </c>
      <c r="AU76">
        <f t="shared" si="79"/>
        <v>-9.888884402650764E-4</v>
      </c>
      <c r="AW76">
        <v>73</v>
      </c>
      <c r="AX76">
        <f>IF(Z76&gt;0, (R76*SUMPRODUCT(K76:$K$98, X76:$X$98)-K76*$AZ$3)/Z76, 0)</f>
        <v>-184838698442563.16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1000000</v>
      </c>
      <c r="S77">
        <f t="shared" si="63"/>
        <v>-995491903767632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-11.975766805341184</v>
      </c>
      <c r="AC77">
        <f t="shared" si="64"/>
        <v>-10.692648933453727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-5.3401390995639473E-8</v>
      </c>
      <c r="AI77">
        <f t="shared" si="69"/>
        <v>-5.3401525259023398E-8</v>
      </c>
      <c r="AJ77">
        <f t="shared" si="70"/>
        <v>-1.2831178718874572</v>
      </c>
      <c r="AK77">
        <f t="shared" si="92"/>
        <v>-0.83830367637388292</v>
      </c>
      <c r="AL77">
        <f t="shared" si="71"/>
        <v>-2.1214216016628651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-1.9844346050221529E-11</v>
      </c>
      <c r="AR77">
        <f t="shared" si="76"/>
        <v>-1.9844395943473421E-11</v>
      </c>
      <c r="AS77">
        <f t="shared" si="77"/>
        <v>-4.7681595176121314E-4</v>
      </c>
      <c r="AT77">
        <f t="shared" si="78"/>
        <v>-3.1151975517818703E-4</v>
      </c>
      <c r="AU77">
        <f t="shared" si="79"/>
        <v>-7.8833572678379605E-4</v>
      </c>
      <c r="AW77">
        <v>74</v>
      </c>
      <c r="AX77">
        <f>IF(Z77&gt;0, (R77*SUMPRODUCT(K77:$K$98, X77:$X$98)-K77*$AZ$3)/Z77, 0)</f>
        <v>-995491903767632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1000000</v>
      </c>
      <c r="S78">
        <f t="shared" si="63"/>
        <v>-5518868814619293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-10.692648933453727</v>
      </c>
      <c r="AC78">
        <f t="shared" si="64"/>
        <v>-9.5470079763153173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-8.9037750797653335E-9</v>
      </c>
      <c r="AI78">
        <f t="shared" si="69"/>
        <v>-8.90379670332692E-9</v>
      </c>
      <c r="AJ78">
        <f t="shared" si="70"/>
        <v>-1.1456409571384096</v>
      </c>
      <c r="AK78">
        <f t="shared" si="92"/>
        <v>-0.74848542534176099</v>
      </c>
      <c r="AL78">
        <f t="shared" si="71"/>
        <v>-1.8941263913839674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-2.9542033078887831E-12</v>
      </c>
      <c r="AR78">
        <f t="shared" si="76"/>
        <v>-2.9542104824183048E-12</v>
      </c>
      <c r="AS78">
        <f t="shared" si="77"/>
        <v>-3.8011475749456612E-4</v>
      </c>
      <c r="AT78">
        <f t="shared" si="78"/>
        <v>-2.4834164156687689E-4</v>
      </c>
      <c r="AU78">
        <f t="shared" si="79"/>
        <v>-6.2845640201565352E-4</v>
      </c>
      <c r="AW78">
        <v>75</v>
      </c>
      <c r="AX78">
        <f>IF(Z78&gt;0, (R78*SUMPRODUCT(K78:$K$98, X78:$X$98)-K78*$AZ$3)/Z78, 0)</f>
        <v>-5518868814619293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1000000</v>
      </c>
      <c r="S79">
        <f t="shared" si="63"/>
        <v>-3.1527760572449852E+16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-9.5470079763153173</v>
      </c>
      <c r="AC79">
        <f t="shared" si="64"/>
        <v>-8.5241142645698318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-1.4422175481914778E-9</v>
      </c>
      <c r="AI79">
        <f t="shared" si="69"/>
        <v>-1.4422209277980967E-9</v>
      </c>
      <c r="AJ79">
        <f t="shared" si="70"/>
        <v>-1.0228937117454855</v>
      </c>
      <c r="AK79">
        <f t="shared" si="92"/>
        <v>-0.66829055834207229</v>
      </c>
      <c r="AL79">
        <f t="shared" si="71"/>
        <v>-1.6911842715297789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-4.2724693151755856E-13</v>
      </c>
      <c r="AR79">
        <f t="shared" si="76"/>
        <v>-4.2724793270254591E-13</v>
      </c>
      <c r="AS79">
        <f t="shared" si="77"/>
        <v>-3.0302515744583226E-4</v>
      </c>
      <c r="AT79">
        <f t="shared" si="78"/>
        <v>-1.9797643619844395E-4</v>
      </c>
      <c r="AU79">
        <f t="shared" si="79"/>
        <v>-5.0100159407152423E-4</v>
      </c>
      <c r="AW79">
        <v>76</v>
      </c>
      <c r="AX79">
        <f>IF(Z79&gt;0, (R79*SUMPRODUCT(K79:$K$98, X79:$X$98)-K79*$AZ$3)/Z79, 0)</f>
        <v>-3.1527760572449852E+16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1000000</v>
      </c>
      <c r="S80">
        <f t="shared" si="63"/>
        <v>-1.8567211080823606E+17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-8.5241142645698318</v>
      </c>
      <c r="AC80">
        <f t="shared" si="64"/>
        <v>-7.6108163076520103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-2.2667421683754248E-10</v>
      </c>
      <c r="AI80">
        <f t="shared" si="69"/>
        <v>-2.2667472922038463E-10</v>
      </c>
      <c r="AJ80">
        <f t="shared" si="70"/>
        <v>-0.91329795691782145</v>
      </c>
      <c r="AK80">
        <f t="shared" si="92"/>
        <v>-0.5966879985198883</v>
      </c>
      <c r="AL80">
        <f t="shared" si="71"/>
        <v>-1.5099859556643844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-5.9955948516963878E-14</v>
      </c>
      <c r="AR80">
        <f t="shared" si="76"/>
        <v>-5.995608404362295E-14</v>
      </c>
      <c r="AS80">
        <f t="shared" si="77"/>
        <v>-2.4156980026033588E-4</v>
      </c>
      <c r="AT80">
        <f t="shared" si="78"/>
        <v>-1.5782560283681758E-4</v>
      </c>
      <c r="AU80">
        <f t="shared" si="79"/>
        <v>-3.9939540315710951E-4</v>
      </c>
      <c r="AW80">
        <v>77</v>
      </c>
      <c r="AX80">
        <f>IF(Z80&gt;0, (R80*SUMPRODUCT(K80:$K$98, X80:$X$98)-K80*$AZ$3)/Z80, 0)</f>
        <v>-1.8567211080823606E+17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1000000</v>
      </c>
      <c r="S81">
        <f t="shared" si="63"/>
        <v>-1.1291621722114296E+18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-7.6108163076520103</v>
      </c>
      <c r="AC81">
        <f t="shared" si="64"/>
        <v>-6.7953717032607743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-3.4562655784317253E-11</v>
      </c>
      <c r="AI81">
        <f t="shared" si="69"/>
        <v>-3.4562731010133687E-11</v>
      </c>
      <c r="AJ81">
        <f t="shared" si="70"/>
        <v>-0.81544460439123601</v>
      </c>
      <c r="AK81">
        <f t="shared" si="92"/>
        <v>-0.5327571415356408</v>
      </c>
      <c r="AL81">
        <f t="shared" si="71"/>
        <v>-1.3482017459614395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-8.1624256346406387E-15</v>
      </c>
      <c r="AR81">
        <f t="shared" si="76"/>
        <v>-8.1624434002063474E-15</v>
      </c>
      <c r="AS81">
        <f t="shared" si="77"/>
        <v>-1.9257796576883915E-4</v>
      </c>
      <c r="AT81">
        <f t="shared" si="78"/>
        <v>-1.2581760430231611E-4</v>
      </c>
      <c r="AU81">
        <f t="shared" si="79"/>
        <v>-3.183955700793177E-4</v>
      </c>
      <c r="AW81">
        <v>78</v>
      </c>
      <c r="AX81">
        <f>IF(Z81&gt;0, (R81*SUMPRODUCT(K81:$K$98, X81:$X$98)-K81*$AZ$3)/Z81, 0)</f>
        <v>-1.1291621722114296E+18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1000000</v>
      </c>
      <c r="S82">
        <f t="shared" si="63"/>
        <v>-7.1030066336126228E+18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-6.7953717032607743</v>
      </c>
      <c r="AC82">
        <f t="shared" si="64"/>
        <v>-6.0672961636256986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-5.1036976282915948E-12</v>
      </c>
      <c r="AI82">
        <f t="shared" si="69"/>
        <v>-5.1037083056295106E-12</v>
      </c>
      <c r="AJ82">
        <f t="shared" si="70"/>
        <v>-0.72807553963507576</v>
      </c>
      <c r="AK82">
        <f t="shared" si="92"/>
        <v>-0.47567601922825425</v>
      </c>
      <c r="AL82">
        <f t="shared" si="71"/>
        <v>-1.2037515588684338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-1.0761654503993284E-15</v>
      </c>
      <c r="AR82">
        <f t="shared" si="76"/>
        <v>-1.0761677018223171E-15</v>
      </c>
      <c r="AS82">
        <f t="shared" si="77"/>
        <v>-1.5352197526215776E-4</v>
      </c>
      <c r="AT82">
        <f t="shared" si="78"/>
        <v>-1.0030102383794407E-4</v>
      </c>
      <c r="AU82">
        <f t="shared" si="79"/>
        <v>-2.5382299910117799E-4</v>
      </c>
      <c r="AW82">
        <v>79</v>
      </c>
      <c r="AX82">
        <f>IF(Z82&gt;0, (R82*SUMPRODUCT(K82:$K$98, X82:$X$98)-K82*$AZ$3)/Z82, 0)</f>
        <v>-7.1030066336126228E+18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1000000</v>
      </c>
      <c r="S83">
        <f t="shared" si="63"/>
        <v>-4.6289643958653034E+19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-6.0672961636256986</v>
      </c>
      <c r="AC83">
        <f t="shared" si="64"/>
        <v>-5.4172287175229457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-7.2861620668521828E-13</v>
      </c>
      <c r="AI83">
        <f t="shared" si="69"/>
        <v>-7.2861766954717133E-13</v>
      </c>
      <c r="AJ83">
        <f t="shared" si="70"/>
        <v>-0.65006744610275291</v>
      </c>
      <c r="AK83">
        <f t="shared" si="92"/>
        <v>-0.42471073145379895</v>
      </c>
      <c r="AL83">
        <f t="shared" si="71"/>
        <v>-1.0747781775572804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-1.3717498240341634E-16</v>
      </c>
      <c r="AR83">
        <f t="shared" si="76"/>
        <v>-1.3717525781324228E-16</v>
      </c>
      <c r="AS83">
        <f t="shared" si="77"/>
        <v>-1.2238677874853261E-4</v>
      </c>
      <c r="AT83">
        <f t="shared" si="78"/>
        <v>-7.995936211570805E-5</v>
      </c>
      <c r="AU83">
        <f t="shared" si="79"/>
        <v>-2.0234614086437784E-4</v>
      </c>
      <c r="AW83">
        <v>80</v>
      </c>
      <c r="AX83">
        <f>IF(Z83&gt;0, (R83*SUMPRODUCT(K83:$K$98, X83:$X$98)-K83*$AZ$3)/Z83, 0)</f>
        <v>-4.6289643958653034E+19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1000000</v>
      </c>
      <c r="S84">
        <f t="shared" si="63"/>
        <v>-3.1297816967448533E+20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-5.4172287175229457</v>
      </c>
      <c r="AC84">
        <f t="shared" si="64"/>
        <v>-4.8368113549312017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-1.0040451740637118E-13</v>
      </c>
      <c r="AI84">
        <f t="shared" si="69"/>
        <v>-1.0040471058323716E-13</v>
      </c>
      <c r="AJ84">
        <f t="shared" si="70"/>
        <v>-0.58041736259174392</v>
      </c>
      <c r="AK84">
        <f t="shared" si="92"/>
        <v>-0.37920601022660622</v>
      </c>
      <c r="AL84">
        <f t="shared" si="71"/>
        <v>-0.95962337281845045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-1.6877624351074436E-17</v>
      </c>
      <c r="AR84">
        <f t="shared" si="76"/>
        <v>-1.6877656823384063E-17</v>
      </c>
      <c r="AS84">
        <f t="shared" si="77"/>
        <v>-9.7565990711521587E-5</v>
      </c>
      <c r="AT84">
        <f t="shared" si="78"/>
        <v>-6.3743113931527464E-5</v>
      </c>
      <c r="AU84">
        <f t="shared" si="79"/>
        <v>-1.6130910464306591E-4</v>
      </c>
      <c r="AW84">
        <v>81</v>
      </c>
      <c r="AX84">
        <f>IF(Z84&gt;0, (R84*SUMPRODUCT(K84:$K$98, X84:$X$98)-K84*$AZ$3)/Z84, 0)</f>
        <v>-3.1297816967448533E+20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1000000</v>
      </c>
      <c r="S85">
        <f t="shared" si="63"/>
        <v>-2.1990439859029646E+21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-4.8368113549312017</v>
      </c>
      <c r="AC85">
        <f t="shared" si="64"/>
        <v>-4.3185815669028589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-1.3335762771476314E-14</v>
      </c>
      <c r="AI85">
        <f t="shared" si="69"/>
        <v>-1.3335787319538988E-14</v>
      </c>
      <c r="AJ85">
        <f t="shared" si="70"/>
        <v>-0.51822978802834285</v>
      </c>
      <c r="AK85">
        <f t="shared" si="92"/>
        <v>-0.33857679484518416</v>
      </c>
      <c r="AL85">
        <f t="shared" si="71"/>
        <v>-0.85680658287354028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-2.0015106347707369E-18</v>
      </c>
      <c r="AR85">
        <f t="shared" si="76"/>
        <v>-2.0015143190900629E-18</v>
      </c>
      <c r="AS85">
        <f t="shared" si="77"/>
        <v>-7.7779010452424735E-5</v>
      </c>
      <c r="AT85">
        <f t="shared" si="78"/>
        <v>-5.0815620162250852E-5</v>
      </c>
      <c r="AU85">
        <f t="shared" si="79"/>
        <v>-1.2859463061467758E-4</v>
      </c>
      <c r="AW85">
        <v>82</v>
      </c>
      <c r="AX85">
        <f>IF(Z85&gt;0, (R85*SUMPRODUCT(K85:$K$98, X85:$X$98)-K85*$AZ$3)/Z85, 0)</f>
        <v>-2.1990439859029646E+21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1000000</v>
      </c>
      <c r="S86">
        <f t="shared" si="63"/>
        <v>-1.6085569720070875E+22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-4.3185815669028589</v>
      </c>
      <c r="AC86">
        <f t="shared" si="64"/>
        <v>-3.8558763990204095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-1.7044962850903E-15</v>
      </c>
      <c r="AI86">
        <f t="shared" si="69"/>
        <v>-1.7044992814687824E-15</v>
      </c>
      <c r="AJ86">
        <f t="shared" si="70"/>
        <v>-0.46270516788244942</v>
      </c>
      <c r="AK86">
        <f t="shared" si="92"/>
        <v>-0.30230070968320016</v>
      </c>
      <c r="AL86">
        <f t="shared" si="71"/>
        <v>-0.7650058775656513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-2.2841155850709445E-19</v>
      </c>
      <c r="AR86">
        <f t="shared" si="76"/>
        <v>-2.2841196003773138E-19</v>
      </c>
      <c r="AS86">
        <f t="shared" si="77"/>
        <v>-6.2004950934649883E-5</v>
      </c>
      <c r="AT86">
        <f t="shared" si="78"/>
        <v>-4.0509901277304573E-5</v>
      </c>
      <c r="AU86">
        <f t="shared" si="79"/>
        <v>-1.0251485221195468E-4</v>
      </c>
      <c r="AW86">
        <v>83</v>
      </c>
      <c r="AX86">
        <f>IF(Z86&gt;0, (R86*SUMPRODUCT(K86:$K$98, X86:$X$98)-K86*$AZ$3)/Z86, 0)</f>
        <v>-1.6085569720070875E+22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1000000</v>
      </c>
      <c r="S87">
        <f t="shared" si="63"/>
        <v>-1.2271025884685471E+23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-3.8558763990204095</v>
      </c>
      <c r="AC87">
        <f t="shared" si="64"/>
        <v>-3.4427467848396507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-2.0925727553863284E-16</v>
      </c>
      <c r="AI87">
        <f t="shared" si="69"/>
        <v>-2.0925762623738627E-16</v>
      </c>
      <c r="AJ87">
        <f t="shared" si="70"/>
        <v>-0.41312961418075878</v>
      </c>
      <c r="AK87">
        <f t="shared" si="92"/>
        <v>-0.26991134793142868</v>
      </c>
      <c r="AL87">
        <f t="shared" si="71"/>
        <v>-0.68304096211218768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-2.5037131022236418E-20</v>
      </c>
      <c r="AR87">
        <f t="shared" si="76"/>
        <v>-2.503717298250096E-20</v>
      </c>
      <c r="AS87">
        <f t="shared" si="77"/>
        <v>-4.942996726295434E-5</v>
      </c>
      <c r="AT87">
        <f t="shared" si="78"/>
        <v>-3.229424527846346E-5</v>
      </c>
      <c r="AU87">
        <f t="shared" si="79"/>
        <v>-8.1724212541417834E-5</v>
      </c>
      <c r="AW87">
        <v>84</v>
      </c>
      <c r="AX87">
        <f>IF(Z87&gt;0, (R87*SUMPRODUCT(K87:$K$98, X87:$X$98)-K87*$AZ$3)/Z87, 0)</f>
        <v>-1.2271025884685471E+23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1000000</v>
      </c>
      <c r="S88">
        <f t="shared" si="63"/>
        <v>-9.7786954236384864E+23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-3.4427467848396507</v>
      </c>
      <c r="AC88">
        <f t="shared" si="64"/>
        <v>-3.0738810578925451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-2.4631894293474698E-17</v>
      </c>
      <c r="AI88">
        <f t="shared" si="69"/>
        <v>-2.4631933586561923E-17</v>
      </c>
      <c r="AJ88">
        <f t="shared" si="70"/>
        <v>-0.36886572694710562</v>
      </c>
      <c r="AK88">
        <f t="shared" si="92"/>
        <v>-0.24099227493877556</v>
      </c>
      <c r="AL88">
        <f t="shared" si="71"/>
        <v>-0.60985800188588124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-2.6313813051258712E-21</v>
      </c>
      <c r="AR88">
        <f t="shared" si="76"/>
        <v>-2.6313855027362505E-21</v>
      </c>
      <c r="AS88">
        <f t="shared" si="77"/>
        <v>-3.9405267269574527E-5</v>
      </c>
      <c r="AT88">
        <f t="shared" si="78"/>
        <v>-2.5744774616122012E-5</v>
      </c>
      <c r="AU88">
        <f t="shared" si="79"/>
        <v>-6.5150041885696542E-5</v>
      </c>
      <c r="AW88">
        <v>85</v>
      </c>
      <c r="AX88">
        <f>IF(Z88&gt;0, (R88*SUMPRODUCT(K88:$K$98, X88:$X$98)-K88*$AZ$3)/Z88, 0)</f>
        <v>-9.7786954236384864E+23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1000000</v>
      </c>
      <c r="S89">
        <f t="shared" si="63"/>
        <v>-8.2182458872217213E+24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-3.0738810578925451</v>
      </c>
      <c r="AC89">
        <f t="shared" si="64"/>
        <v>-2.7445366588326294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-2.7780560051039156E-18</v>
      </c>
      <c r="AI89">
        <f t="shared" si="69"/>
        <v>-2.7780601795602055E-18</v>
      </c>
      <c r="AJ89">
        <f t="shared" si="70"/>
        <v>-0.32934439905991564</v>
      </c>
      <c r="AK89">
        <f t="shared" si="92"/>
        <v>-0.21517167405247817</v>
      </c>
      <c r="AL89">
        <f t="shared" si="71"/>
        <v>-0.54451607311239381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-2.6497746860400427E-22</v>
      </c>
      <c r="AR89">
        <f t="shared" si="76"/>
        <v>-2.6497786677339267E-22</v>
      </c>
      <c r="AS89">
        <f t="shared" si="77"/>
        <v>-3.1413637810566419E-5</v>
      </c>
      <c r="AT89">
        <f t="shared" si="78"/>
        <v>-2.0523576702903385E-5</v>
      </c>
      <c r="AU89">
        <f t="shared" si="79"/>
        <v>-5.19372145134698E-5</v>
      </c>
      <c r="AW89">
        <v>86</v>
      </c>
      <c r="AX89">
        <f>IF(Z89&gt;0, (R89*SUMPRODUCT(K89:$K$98, X89:$X$98)-K89*$AZ$3)/Z89, 0)</f>
        <v>-8.2182458872217213E+24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1000000</v>
      </c>
      <c r="S90">
        <f t="shared" si="63"/>
        <v>-7.3036012073382428E+25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-2.7445366588326294</v>
      </c>
      <c r="AC90">
        <f t="shared" si="64"/>
        <v>-2.4504791596719904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-2.9706528206025928E-19</v>
      </c>
      <c r="AI90">
        <f t="shared" si="69"/>
        <v>-2.9706570145596047E-19</v>
      </c>
      <c r="AJ90">
        <f t="shared" si="70"/>
        <v>-0.29405749916063906</v>
      </c>
      <c r="AK90">
        <f t="shared" si="92"/>
        <v>-0.19211756611828407</v>
      </c>
      <c r="AL90">
        <f t="shared" si="71"/>
        <v>-0.48617506527892312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-2.5298910945100925E-23</v>
      </c>
      <c r="AR90">
        <f t="shared" si="76"/>
        <v>-2.5298946662012782E-23</v>
      </c>
      <c r="AS90">
        <f t="shared" si="77"/>
        <v>-2.5042759734188793E-5</v>
      </c>
      <c r="AT90">
        <f t="shared" si="78"/>
        <v>-1.6361269693003337E-5</v>
      </c>
      <c r="AU90">
        <f t="shared" si="79"/>
        <v>-4.1404029427192127E-5</v>
      </c>
      <c r="AW90">
        <v>87</v>
      </c>
      <c r="AX90">
        <f>IF(Z90&gt;0, (R90*SUMPRODUCT(K90:$K$98, X90:$X$98)-K90*$AZ$3)/Z90, 0)</f>
        <v>-7.3036012073382428E+25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1000000</v>
      </c>
      <c r="S91">
        <f t="shared" si="63"/>
        <v>-6.8835595113805905E+26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-2.4504791596719904</v>
      </c>
      <c r="AC91">
        <f t="shared" si="64"/>
        <v>-2.1879278211357054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-3.0037656342052783E-20</v>
      </c>
      <c r="AI91">
        <f t="shared" si="69"/>
        <v>-3.0037696073092688E-20</v>
      </c>
      <c r="AJ91">
        <f t="shared" si="70"/>
        <v>-0.26255133853628498</v>
      </c>
      <c r="AK91">
        <f t="shared" si="92"/>
        <v>-0.17153354117703934</v>
      </c>
      <c r="AL91">
        <f t="shared" si="71"/>
        <v>-0.43408487971332432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-2.2840097262905385E-24</v>
      </c>
      <c r="AR91">
        <f t="shared" si="76"/>
        <v>-2.2840127473678336E-24</v>
      </c>
      <c r="AS91">
        <f t="shared" si="77"/>
        <v>-1.9963934737076531E-5</v>
      </c>
      <c r="AT91">
        <f t="shared" si="78"/>
        <v>-1.3043104028223321E-5</v>
      </c>
      <c r="AU91">
        <f t="shared" si="79"/>
        <v>-3.3007038765299853E-5</v>
      </c>
      <c r="AW91">
        <v>88</v>
      </c>
      <c r="AX91">
        <f>IF(Z91&gt;0, (R91*SUMPRODUCT(K91:$K$98, X91:$X$98)-K91*$AZ$3)/Z91, 0)</f>
        <v>-6.8835595113805905E+26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1000000</v>
      </c>
      <c r="S92">
        <f t="shared" si="63"/>
        <v>-6.9020337378348686E+27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-2.1879278211357054</v>
      </c>
      <c r="AC92">
        <f t="shared" si="64"/>
        <v>-1.9535069831568799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-2.8636648290831179E-21</v>
      </c>
      <c r="AI92">
        <f t="shared" si="69"/>
        <v>-2.8636683670022611E-21</v>
      </c>
      <c r="AJ92">
        <f t="shared" si="70"/>
        <v>-0.23442083797882551</v>
      </c>
      <c r="AK92">
        <f t="shared" si="92"/>
        <v>-0.1531549474794994</v>
      </c>
      <c r="AL92">
        <f t="shared" si="71"/>
        <v>-0.38757578545832494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-1.9441781937159734E-25</v>
      </c>
      <c r="AR92">
        <f t="shared" si="76"/>
        <v>-1.9441805956539304E-25</v>
      </c>
      <c r="AS92">
        <f t="shared" si="77"/>
        <v>-1.5915126544225527E-5</v>
      </c>
      <c r="AT92">
        <f t="shared" si="78"/>
        <v>-1.0397882675560682E-5</v>
      </c>
      <c r="AU92">
        <f t="shared" si="79"/>
        <v>-2.631300921978621E-5</v>
      </c>
      <c r="AW92">
        <v>89</v>
      </c>
      <c r="AX92">
        <f>IF(Z92&gt;0, (R92*SUMPRODUCT(K92:$K$98, X92:$X$98)-K92*$AZ$3)/Z92, 0)</f>
        <v>-6.9020337378348686E+27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1000000</v>
      </c>
      <c r="S93">
        <f t="shared" si="63"/>
        <v>-7.3880408255527816E+28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-1.9535069831568799</v>
      </c>
      <c r="AC93">
        <f t="shared" si="64"/>
        <v>-1.7442026635329282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-2.565947361510052E-22</v>
      </c>
      <c r="AI93">
        <f t="shared" si="69"/>
        <v>-2.5659503125675525E-22</v>
      </c>
      <c r="AJ93">
        <f t="shared" si="70"/>
        <v>-0.20930431962395168</v>
      </c>
      <c r="AK93">
        <f t="shared" si="92"/>
        <v>-0.13674548882098161</v>
      </c>
      <c r="AL93">
        <f t="shared" si="71"/>
        <v>-0.34604980844493327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-1.5554053996418821E-26</v>
      </c>
      <c r="AR93">
        <f t="shared" si="76"/>
        <v>-1.5554071884902582E-26</v>
      </c>
      <c r="AS93">
        <f t="shared" si="77"/>
        <v>-1.2687441441506337E-5</v>
      </c>
      <c r="AT93">
        <f t="shared" si="78"/>
        <v>-8.2891284084507982E-6</v>
      </c>
      <c r="AU93">
        <f t="shared" si="79"/>
        <v>-2.0976569849957132E-5</v>
      </c>
      <c r="AW93">
        <v>90</v>
      </c>
      <c r="AX93">
        <f>IF(Z93&gt;0, (R93*SUMPRODUCT(K93:$K$98, X93:$X$98)-K93*$AZ$3)/Z93, 0)</f>
        <v>-7.3880408255527816E+28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1000000</v>
      </c>
      <c r="S94">
        <f t="shared" si="63"/>
        <v>-8.4780527707378016E+29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-1.7442026635329282</v>
      </c>
      <c r="AC94">
        <f t="shared" si="64"/>
        <v>-1.5573238067258286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-2.1535486855257445E-23</v>
      </c>
      <c r="AI94">
        <f t="shared" si="69"/>
        <v>-2.153550981636433E-23</v>
      </c>
      <c r="AJ94">
        <f t="shared" si="70"/>
        <v>-0.18687885680709959</v>
      </c>
      <c r="AK94">
        <f t="shared" si="92"/>
        <v>-0.12209418644730498</v>
      </c>
      <c r="AL94">
        <f t="shared" si="71"/>
        <v>-0.30897304325440456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-1.1655543540676527E-27</v>
      </c>
      <c r="AR94">
        <f t="shared" si="76"/>
        <v>-1.1655555967801247E-27</v>
      </c>
      <c r="AS94">
        <f t="shared" si="77"/>
        <v>-1.0114350638955938E-5</v>
      </c>
      <c r="AT94">
        <f t="shared" si="78"/>
        <v>-6.6080424174512078E-6</v>
      </c>
      <c r="AU94">
        <f t="shared" si="79"/>
        <v>-1.6722393056407145E-5</v>
      </c>
      <c r="AW94">
        <v>91</v>
      </c>
      <c r="AX94">
        <f>IF(Z94&gt;0, (R94*SUMPRODUCT(K94:$K$98, X94:$X$98)-K94*$AZ$3)/Z94, 0)</f>
        <v>-8.4780527707378016E+29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1000000</v>
      </c>
      <c r="S95">
        <f t="shared" si="63"/>
        <v>-1.0484234367432867E+31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-1.5573238067258286</v>
      </c>
      <c r="AC95">
        <f t="shared" si="64"/>
        <v>-1.3904676845766326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-1.6858950370815609E-24</v>
      </c>
      <c r="AI95">
        <f t="shared" si="69"/>
        <v>-1.6858966948894129E-24</v>
      </c>
      <c r="AJ95">
        <f t="shared" si="70"/>
        <v>-0.16685612214919598</v>
      </c>
      <c r="AK95">
        <f t="shared" si="92"/>
        <v>-0.10901266647080801</v>
      </c>
      <c r="AL95">
        <f t="shared" si="71"/>
        <v>-0.27586878862000397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-8.1468617447335419E-29</v>
      </c>
      <c r="AR95">
        <f t="shared" si="76"/>
        <v>-8.1468697558677309E-29</v>
      </c>
      <c r="AS95">
        <f t="shared" si="77"/>
        <v>-8.0630984047799205E-6</v>
      </c>
      <c r="AT95">
        <f t="shared" si="78"/>
        <v>-5.2678909577895466E-6</v>
      </c>
      <c r="AU95">
        <f t="shared" si="79"/>
        <v>-1.3330989362569466E-5</v>
      </c>
      <c r="AW95">
        <v>92</v>
      </c>
      <c r="AX95">
        <f>IF(Z95&gt;0, (R95*SUMPRODUCT(K95:$K$98, X95:$X$98)-K95*$AZ$3)/Z95, 0)</f>
        <v>-1.0484234367432867E+31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1000000</v>
      </c>
      <c r="S96">
        <f t="shared" si="63"/>
        <v>-1.4056532984883982E+32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-1.3904676845766326</v>
      </c>
      <c r="AC96">
        <f t="shared" si="64"/>
        <v>-1.2414890040862792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-1.2246626798011167E-25</v>
      </c>
      <c r="AI96">
        <f t="shared" si="69"/>
        <v>-1.2246637838153545E-25</v>
      </c>
      <c r="AJ96">
        <f t="shared" si="70"/>
        <v>-0.14897868049035345</v>
      </c>
      <c r="AK96">
        <f t="shared" si="92"/>
        <v>-9.7332737920364287E-2</v>
      </c>
      <c r="AL96">
        <f t="shared" si="71"/>
        <v>-0.24631141841071774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-5.283944833893457E-30</v>
      </c>
      <c r="AR96">
        <f t="shared" si="76"/>
        <v>-5.2839495972870227E-30</v>
      </c>
      <c r="AS96">
        <f t="shared" si="77"/>
        <v>-6.4278526823819475E-6</v>
      </c>
      <c r="AT96">
        <f t="shared" si="78"/>
        <v>-4.199530419156207E-6</v>
      </c>
      <c r="AU96">
        <f t="shared" si="79"/>
        <v>-1.0627383101538154E-5</v>
      </c>
      <c r="AW96">
        <v>93</v>
      </c>
      <c r="AX96">
        <f>IF(Z96&gt;0, (R96*SUMPRODUCT(K96:$K$98, X96:$X$98)-K96*$AZ$3)/Z96, 0)</f>
        <v>-1.4056532984883982E+32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1000000</v>
      </c>
      <c r="S97">
        <f t="shared" si="63"/>
        <v>-2.0578275964549969E+33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-1.2414890040862792</v>
      </c>
      <c r="AC97">
        <f t="shared" si="64"/>
        <v>-1.108472325077035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-8.2051313492417707E-27</v>
      </c>
      <c r="AI97">
        <f t="shared" si="69"/>
        <v>-8.2051380825094591E-27</v>
      </c>
      <c r="AJ97">
        <f t="shared" si="70"/>
        <v>-0.13301667900924419</v>
      </c>
      <c r="AK97">
        <f t="shared" si="92"/>
        <v>-8.6904230286039552E-2</v>
      </c>
      <c r="AL97">
        <f t="shared" si="71"/>
        <v>-0.21992090929528374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-3.160889446139756E-31</v>
      </c>
      <c r="AR97">
        <f t="shared" si="76"/>
        <v>-3.1608920400183752E-31</v>
      </c>
      <c r="AS97">
        <f t="shared" si="77"/>
        <v>-5.1242448041947933E-6</v>
      </c>
      <c r="AT97">
        <f t="shared" si="78"/>
        <v>-3.3478399387405988E-6</v>
      </c>
      <c r="AU97">
        <f t="shared" si="79"/>
        <v>-8.4720847429353925E-6</v>
      </c>
      <c r="AW97">
        <v>94</v>
      </c>
      <c r="AX97">
        <f>IF(Z97&gt;0, (R97*SUMPRODUCT(K97:$K$98, X97:$X$98)-K97*$AZ$3)/Z97, 0)</f>
        <v>-2.0578275964549969E+33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-1.108472325077035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-1.108472325077035</v>
      </c>
      <c r="AK98">
        <f t="shared" si="92"/>
        <v>-7.7593062755392461E-2</v>
      </c>
      <c r="AL98">
        <f t="shared" si="71"/>
        <v>-1.1860653878324274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-1.8527704422597628E-32</v>
      </c>
      <c r="AR98">
        <f t="shared" si="76"/>
        <v>-1.8527704422597628E-32</v>
      </c>
      <c r="AS98">
        <f t="shared" si="77"/>
        <v>-3.812682145978269E-5</v>
      </c>
      <c r="AT98">
        <f t="shared" si="78"/>
        <v>-2.6688775021847886E-6</v>
      </c>
      <c r="AU98">
        <f t="shared" si="79"/>
        <v>-4.0795698961967479E-5</v>
      </c>
      <c r="AW98">
        <v>95</v>
      </c>
    </row>
    <row r="100" spans="5:50" x14ac:dyDescent="0.25">
      <c r="AN100" s="6">
        <f t="shared" ref="AN100:AU100" si="93">SUM(AN3:AN98)</f>
        <v>47648.14414539728</v>
      </c>
      <c r="AO100" s="6">
        <f t="shared" si="93"/>
        <v>-4764.8144145397282</v>
      </c>
      <c r="AP100" s="6">
        <f t="shared" si="93"/>
        <v>-742.66629476356331</v>
      </c>
      <c r="AQ100" s="6">
        <f t="shared" si="93"/>
        <v>-28774.056097925168</v>
      </c>
      <c r="AR100" s="6">
        <f t="shared" si="93"/>
        <v>13366.607338168809</v>
      </c>
      <c r="AS100" s="6">
        <f t="shared" si="93"/>
        <v>-5681.6943462843547</v>
      </c>
      <c r="AT100" s="6">
        <f t="shared" si="93"/>
        <v>2931.6679004677412</v>
      </c>
      <c r="AU100" s="6">
        <f t="shared" si="93"/>
        <v>10616.580892352211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101957.90159186201</v>
      </c>
      <c r="K3">
        <v>1</v>
      </c>
      <c r="L3" s="2">
        <v>0</v>
      </c>
      <c r="O3">
        <f>$C$3</f>
        <v>101957.90159186201</v>
      </c>
      <c r="P3">
        <f>O3*C5</f>
        <v>10195.790159186203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101957.90159186201</v>
      </c>
      <c r="AF3">
        <f t="shared" ref="AF3:AF34" si="4">-$Z3*P3</f>
        <v>-10195.790159186203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91137.154461975806</v>
      </c>
      <c r="AJ3">
        <f t="shared" ref="AJ3:AJ34" si="8">AB3-AC3</f>
        <v>0</v>
      </c>
      <c r="AL3">
        <f t="shared" ref="AL3:AL34" si="9">SUM(AI3:AK3)</f>
        <v>91137.154461975806</v>
      </c>
      <c r="AN3">
        <f t="shared" ref="AN3:AN34" si="10">AE3*$K3</f>
        <v>101957.90159186201</v>
      </c>
      <c r="AO3">
        <f t="shared" ref="AO3:AO34" si="11">AF3*$K3</f>
        <v>-10195.790159186203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91137.154461975806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91137.154461975806</v>
      </c>
      <c r="AW3">
        <v>0</v>
      </c>
      <c r="AX3">
        <f>IF(Z3&gt;0, (R3*SUMPRODUCT(K3:$K$98, X3:$X$98)-K3*$AZ$3)/Z3, 0)</f>
        <v>0</v>
      </c>
      <c r="AZ3">
        <f>C6*SUMPRODUCT(X4:X89, K4:K89)/1</f>
        <v>60759.676012863871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3026.8829747700233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2992.3476112058852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-2992.3476112058852</v>
      </c>
      <c r="AK4">
        <f>G4*SUM(AB4, AE4:AF4)</f>
        <v>0</v>
      </c>
      <c r="AL4">
        <f t="shared" si="9"/>
        <v>-4401.8946112058857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-1340.1283513976041</v>
      </c>
      <c r="AR4">
        <f t="shared" si="14"/>
        <v>-1340.1283513976041</v>
      </c>
      <c r="AS4">
        <f t="shared" si="15"/>
        <v>-2844.9777630784229</v>
      </c>
      <c r="AT4">
        <f t="shared" si="16"/>
        <v>0</v>
      </c>
      <c r="AU4">
        <f t="shared" si="17"/>
        <v>-4185.106114476027</v>
      </c>
      <c r="AW4">
        <v>1</v>
      </c>
      <c r="AX4">
        <f>IF(Z4&gt;0, (R4*SUMPRODUCT(K4:$K$98, X4:$X$98)-K4*$AZ$3)/Z4, 0)</f>
        <v>3026.8829747700233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1000000</v>
      </c>
      <c r="S5">
        <f t="shared" si="1"/>
        <v>4724.4769156000502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2992.3476112058852</v>
      </c>
      <c r="AC5">
        <f t="shared" si="2"/>
        <v>4617.0351847961429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-1446.056730763938</v>
      </c>
      <c r="AI5">
        <f t="shared" si="7"/>
        <v>-1458.2724619106784</v>
      </c>
      <c r="AJ5">
        <f t="shared" si="8"/>
        <v>-1624.6875735902577</v>
      </c>
      <c r="AK5">
        <f>G5*SUM(AB5, AE5:AF5)</f>
        <v>12.268625205944129</v>
      </c>
      <c r="AL5">
        <f t="shared" si="9"/>
        <v>-3070.6914102949918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-1304.2785483728626</v>
      </c>
      <c r="AR5">
        <f t="shared" si="14"/>
        <v>-1315.2965919588612</v>
      </c>
      <c r="AS5">
        <f t="shared" si="15"/>
        <v>-1465.3955857750188</v>
      </c>
      <c r="AT5">
        <f t="shared" si="16"/>
        <v>11.065751663619707</v>
      </c>
      <c r="AU5">
        <f t="shared" si="17"/>
        <v>-2769.6264260702601</v>
      </c>
      <c r="AW5">
        <v>2</v>
      </c>
      <c r="AX5">
        <f>IF(Z5&gt;0, (R5*SUMPRODUCT(K5:$K$98, X5:$X$98)-K5*$AZ$3)/Z5, 0)</f>
        <v>4724.4769156000502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1000000</v>
      </c>
      <c r="S6">
        <f t="shared" si="1"/>
        <v>6493.841278088069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4617.0351847961429</v>
      </c>
      <c r="AC6">
        <f t="shared" si="2"/>
        <v>6272.9528926127241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-1500.9644766528504</v>
      </c>
      <c r="AI6">
        <f t="shared" si="7"/>
        <v>-1513.0392884321652</v>
      </c>
      <c r="AJ6">
        <f t="shared" si="8"/>
        <v>-1655.9177078165812</v>
      </c>
      <c r="AK6">
        <f>G6*SUM(AB6, AE6:AF6)</f>
        <v>32.780949812052619</v>
      </c>
      <c r="AL6">
        <f t="shared" si="9"/>
        <v>-3136.1760464366939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-1280.6762665730955</v>
      </c>
      <c r="AR6">
        <f t="shared" si="14"/>
        <v>-1290.9789253699182</v>
      </c>
      <c r="AS6">
        <f t="shared" si="15"/>
        <v>-1412.8878736210763</v>
      </c>
      <c r="AT6">
        <f t="shared" si="16"/>
        <v>27.969872087605239</v>
      </c>
      <c r="AU6">
        <f t="shared" si="17"/>
        <v>-2675.8969269033892</v>
      </c>
      <c r="AW6">
        <v>3</v>
      </c>
      <c r="AX6">
        <f>IF(Z6&gt;0, (R6*SUMPRODUCT(K6:$K$98, X6:$X$98)-K6*$AZ$3)/Z6, 0)</f>
        <v>6493.841278088069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1000000</v>
      </c>
      <c r="S7">
        <f t="shared" si="1"/>
        <v>8485.3293011468704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6272.9528926127241</v>
      </c>
      <c r="AC7">
        <f t="shared" si="2"/>
        <v>8101.4510712987749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-1565.3206399738408</v>
      </c>
      <c r="AI7">
        <f t="shared" si="7"/>
        <v>-1577.2551371273628</v>
      </c>
      <c r="AJ7">
        <f t="shared" si="8"/>
        <v>-1828.4981786860508</v>
      </c>
      <c r="AK7">
        <f>G7*SUM(AB7, AE7:AF7)</f>
        <v>86.566749918055592</v>
      </c>
      <c r="AL7">
        <f t="shared" si="9"/>
        <v>-3319.1865658953584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-1255.4871532786856</v>
      </c>
      <c r="AR7">
        <f t="shared" si="14"/>
        <v>-1265.0593824274295</v>
      </c>
      <c r="AS7">
        <f t="shared" si="15"/>
        <v>-1466.5723523406525</v>
      </c>
      <c r="AT7">
        <f t="shared" si="16"/>
        <v>69.432063724032801</v>
      </c>
      <c r="AU7">
        <f t="shared" si="17"/>
        <v>-2662.1996710440494</v>
      </c>
      <c r="AW7">
        <v>4</v>
      </c>
      <c r="AX7">
        <f>IF(Z7&gt;0, (R7*SUMPRODUCT(K7:$K$98, X7:$X$98)-K7*$AZ$3)/Z7, 0)</f>
        <v>8485.3293011468704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1000000</v>
      </c>
      <c r="S8">
        <f t="shared" si="1"/>
        <v>10706.129325416976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8101.4510712987749</v>
      </c>
      <c r="AC8">
        <f t="shared" si="2"/>
        <v>10102.116354662357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-1629.6670434307052</v>
      </c>
      <c r="AI8">
        <f t="shared" si="7"/>
        <v>-1641.4618247746491</v>
      </c>
      <c r="AJ8">
        <f t="shared" si="8"/>
        <v>-2000.6652833635826</v>
      </c>
      <c r="AK8">
        <f t="shared" ref="AK8:AK39" si="30">G8*SUM(AB8:AB8, AE8:AF8)</f>
        <v>174.99134314005354</v>
      </c>
      <c r="AL8">
        <f t="shared" si="9"/>
        <v>-3467.1357649981783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-1219.7621123562494</v>
      </c>
      <c r="AR8">
        <f t="shared" si="14"/>
        <v>-1228.5901901313159</v>
      </c>
      <c r="AS8">
        <f t="shared" si="15"/>
        <v>-1497.4443534282241</v>
      </c>
      <c r="AT8">
        <f t="shared" si="16"/>
        <v>130.97633115487676</v>
      </c>
      <c r="AU8">
        <f t="shared" si="17"/>
        <v>-2595.0582124046632</v>
      </c>
      <c r="AW8">
        <v>5</v>
      </c>
      <c r="AX8">
        <f>IF(Z8&gt;0, (R8*SUMPRODUCT(K8:$K$98, X8:$X$98)-K8*$AZ$3)/Z8, 0)</f>
        <v>10706.129325416976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1000000</v>
      </c>
      <c r="S9">
        <f t="shared" si="1"/>
        <v>12814.24958793829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10102.116354662357</v>
      </c>
      <c r="AC9">
        <f t="shared" si="2"/>
        <v>11948.647564304883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-1696.6406094435304</v>
      </c>
      <c r="AI9">
        <f t="shared" si="7"/>
        <v>-1708.2962349664169</v>
      </c>
      <c r="AJ9">
        <f t="shared" si="8"/>
        <v>-1846.5312096425259</v>
      </c>
      <c r="AK9">
        <f t="shared" si="30"/>
        <v>225.27719470897057</v>
      </c>
      <c r="AL9">
        <f t="shared" si="9"/>
        <v>-3329.5502498999722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-1184.267492164724</v>
      </c>
      <c r="AR9">
        <f t="shared" si="14"/>
        <v>-1192.4032035998803</v>
      </c>
      <c r="AS9">
        <f t="shared" si="15"/>
        <v>-1288.8922218857404</v>
      </c>
      <c r="AT9">
        <f t="shared" si="16"/>
        <v>157.24512129142008</v>
      </c>
      <c r="AU9">
        <f t="shared" si="17"/>
        <v>-2324.0503041942002</v>
      </c>
      <c r="AW9">
        <v>6</v>
      </c>
      <c r="AX9">
        <f>IF(Z9&gt;0, (R9*SUMPRODUCT(K9:$K$98, X9:$X$98)-K9*$AZ$3)/Z9, 0)</f>
        <v>12814.24958793829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1000000</v>
      </c>
      <c r="S10">
        <f t="shared" si="1"/>
        <v>14054.01352538482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11948.647564304883</v>
      </c>
      <c r="AC10">
        <f t="shared" si="2"/>
        <v>12948.673720722465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-1774.9466281264076</v>
      </c>
      <c r="AI10">
        <f t="shared" si="7"/>
        <v>-1786.4635105612138</v>
      </c>
      <c r="AJ10">
        <f t="shared" si="8"/>
        <v>-1000.0261564175817</v>
      </c>
      <c r="AK10">
        <f t="shared" si="30"/>
        <v>51.379184526510997</v>
      </c>
      <c r="AL10">
        <f t="shared" si="9"/>
        <v>-2735.1104824522845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-1175.1168197410725</v>
      </c>
      <c r="AR10">
        <f t="shared" si="14"/>
        <v>-1182.7416587337848</v>
      </c>
      <c r="AS10">
        <f t="shared" si="15"/>
        <v>-662.07486916255925</v>
      </c>
      <c r="AT10">
        <f t="shared" si="16"/>
        <v>34.015977136966313</v>
      </c>
      <c r="AU10">
        <f t="shared" si="17"/>
        <v>-1810.8005507593778</v>
      </c>
      <c r="AW10">
        <v>7</v>
      </c>
      <c r="AX10">
        <f>IF(Z10&gt;0, (R10*SUMPRODUCT(K10:$K$98, X10:$X$98)-K10*$AZ$3)/Z10, 0)</f>
        <v>14054.01352538482</v>
      </c>
    </row>
    <row r="11" spans="1:52" x14ac:dyDescent="0.25">
      <c r="A11" t="s">
        <v>33</v>
      </c>
      <c r="C11" s="25">
        <f>AU91</f>
        <v>23042.327953490505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1000000</v>
      </c>
      <c r="S11">
        <f t="shared" si="1"/>
        <v>15102.258527726006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12948.673720722465</v>
      </c>
      <c r="AC11">
        <f t="shared" si="2"/>
        <v>13747.3895010087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-1850.0959494427052</v>
      </c>
      <c r="AI11">
        <f t="shared" si="7"/>
        <v>-1861.4745368537951</v>
      </c>
      <c r="AJ11">
        <f t="shared" si="8"/>
        <v>-798.7157802862348</v>
      </c>
      <c r="AK11">
        <f t="shared" si="30"/>
        <v>20.717877953155945</v>
      </c>
      <c r="AL11">
        <f t="shared" si="9"/>
        <v>-2639.472439186874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-1164.7679682905814</v>
      </c>
      <c r="AR11">
        <f t="shared" si="14"/>
        <v>-1171.9316043954138</v>
      </c>
      <c r="AS11">
        <f t="shared" si="15"/>
        <v>-502.84881544973882</v>
      </c>
      <c r="AT11">
        <f t="shared" si="16"/>
        <v>13.043388705358062</v>
      </c>
      <c r="AU11">
        <f t="shared" si="17"/>
        <v>-1661.7370311397947</v>
      </c>
      <c r="AW11">
        <v>8</v>
      </c>
      <c r="AX11">
        <f>IF(Z11&gt;0, (R11*SUMPRODUCT(K11:$K$98, X11:$X$98)-K11*$AZ$3)/Z11, 0)</f>
        <v>15102.258527726006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1000000</v>
      </c>
      <c r="S12">
        <f t="shared" si="1"/>
        <v>16812.401242374395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13747.3895010087</v>
      </c>
      <c r="AC12">
        <f t="shared" si="2"/>
        <v>15118.50617653317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-1936.8376610799278</v>
      </c>
      <c r="AI12">
        <f t="shared" si="7"/>
        <v>-1948.0782521461433</v>
      </c>
      <c r="AJ12">
        <f t="shared" si="8"/>
        <v>-1371.1166755244703</v>
      </c>
      <c r="AK12">
        <f t="shared" si="30"/>
        <v>288.69517952118269</v>
      </c>
      <c r="AL12">
        <f t="shared" si="9"/>
        <v>-3030.4997481494311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-1138.5416351257729</v>
      </c>
      <c r="AR12">
        <f t="shared" si="14"/>
        <v>-1145.149251855599</v>
      </c>
      <c r="AS12">
        <f t="shared" si="15"/>
        <v>-805.99084428657397</v>
      </c>
      <c r="AT12">
        <f t="shared" si="16"/>
        <v>169.70523051565741</v>
      </c>
      <c r="AU12">
        <f t="shared" si="17"/>
        <v>-1781.4348656265156</v>
      </c>
      <c r="AW12">
        <v>9</v>
      </c>
      <c r="AX12">
        <f>IF(Z12&gt;0, (R12*SUMPRODUCT(K12:$K$98, X12:$X$98)-K12*$AZ$3)/Z12, 0)</f>
        <v>16812.401242374395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1000000</v>
      </c>
      <c r="S13">
        <f t="shared" si="1"/>
        <v>20047.562856855355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15118.50617653317</v>
      </c>
      <c r="AC13">
        <f t="shared" si="2"/>
        <v>17806.75223328124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-2029.527384638483</v>
      </c>
      <c r="AI13">
        <f t="shared" si="7"/>
        <v>-2040.6302007017284</v>
      </c>
      <c r="AJ13">
        <f t="shared" si="8"/>
        <v>-2688.2460567480703</v>
      </c>
      <c r="AK13">
        <f t="shared" si="30"/>
        <v>1058.2954323573219</v>
      </c>
      <c r="AL13">
        <f t="shared" si="9"/>
        <v>-3670.5808250924765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-1065.2035096175644</v>
      </c>
      <c r="AR13">
        <f t="shared" si="14"/>
        <v>-1071.030855790237</v>
      </c>
      <c r="AS13">
        <f t="shared" si="15"/>
        <v>-1410.9339721344529</v>
      </c>
      <c r="AT13">
        <f t="shared" si="16"/>
        <v>555.44951858831973</v>
      </c>
      <c r="AU13">
        <f t="shared" si="17"/>
        <v>-1926.5153093363701</v>
      </c>
      <c r="AW13">
        <v>10</v>
      </c>
      <c r="AX13">
        <f>IF(Z13&gt;0, (R13*SUMPRODUCT(K13:$K$98, X13:$X$98)-K13*$AZ$3)/Z13, 0)</f>
        <v>20047.562856855355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1000000</v>
      </c>
      <c r="S14">
        <f t="shared" si="1"/>
        <v>22979.951216111949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17806.75223328124</v>
      </c>
      <c r="AC14">
        <f t="shared" si="2"/>
        <v>20158.323448551033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-2129.5316678591739</v>
      </c>
      <c r="AI14">
        <f t="shared" si="7"/>
        <v>-2140.4968366159387</v>
      </c>
      <c r="AJ14">
        <f t="shared" si="8"/>
        <v>-2351.5712152697924</v>
      </c>
      <c r="AK14">
        <f t="shared" si="30"/>
        <v>1246.472656329687</v>
      </c>
      <c r="AL14">
        <f t="shared" si="9"/>
        <v>-3245.5953955560444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-997.93844317734101</v>
      </c>
      <c r="AR14">
        <f t="shared" si="14"/>
        <v>-1003.0769267244316</v>
      </c>
      <c r="AS14">
        <f t="shared" si="15"/>
        <v>-1101.990335718348</v>
      </c>
      <c r="AT14">
        <f t="shared" si="16"/>
        <v>584.12044342654599</v>
      </c>
      <c r="AU14">
        <f t="shared" si="17"/>
        <v>-1520.9468190162338</v>
      </c>
      <c r="AW14">
        <v>11</v>
      </c>
      <c r="AX14">
        <f>IF(Z14&gt;0, (R14*SUMPRODUCT(K14:$K$98, X14:$X$98)-K14*$AZ$3)/Z14, 0)</f>
        <v>22979.951216111949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1000000</v>
      </c>
      <c r="S15">
        <f t="shared" si="1"/>
        <v>25641.753500187126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20158.323448551033</v>
      </c>
      <c r="AC15">
        <f t="shared" si="2"/>
        <v>22211.076724023125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-2233.9619016476909</v>
      </c>
      <c r="AI15">
        <f t="shared" si="7"/>
        <v>-2244.7894941931172</v>
      </c>
      <c r="AJ15">
        <f t="shared" si="8"/>
        <v>-2052.7532754720924</v>
      </c>
      <c r="AK15">
        <f t="shared" si="30"/>
        <v>1411.0826413985724</v>
      </c>
      <c r="AL15">
        <f t="shared" si="9"/>
        <v>-2886.4601282666372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-934.71107818449218</v>
      </c>
      <c r="AR15">
        <f t="shared" si="14"/>
        <v>-939.24144671710371</v>
      </c>
      <c r="AS15">
        <f t="shared" si="15"/>
        <v>-858.89165162041456</v>
      </c>
      <c r="AT15">
        <f t="shared" si="16"/>
        <v>590.41050618466977</v>
      </c>
      <c r="AU15">
        <f t="shared" si="17"/>
        <v>-1207.7225921528486</v>
      </c>
      <c r="AW15">
        <v>12</v>
      </c>
      <c r="AX15">
        <f>IF(Z15&gt;0, (R15*SUMPRODUCT(K15:$K$98, X15:$X$98)-K15*$AZ$3)/Z15, 0)</f>
        <v>25641.753500187126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1000000</v>
      </c>
      <c r="S16">
        <f t="shared" si="1"/>
        <v>28096.188177182481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22211.076724023125</v>
      </c>
      <c r="AC16">
        <f t="shared" si="2"/>
        <v>24000.197537489898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-3329.8970224427676</v>
      </c>
      <c r="AI16">
        <f t="shared" si="7"/>
        <v>-3340.5747153499592</v>
      </c>
      <c r="AJ16">
        <f t="shared" si="8"/>
        <v>-1789.1208134667722</v>
      </c>
      <c r="AK16">
        <f t="shared" si="30"/>
        <v>1554.7753706816188</v>
      </c>
      <c r="AL16">
        <f t="shared" si="9"/>
        <v>-3574.9201581351131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-1243.9828930462488</v>
      </c>
      <c r="AR16">
        <f t="shared" si="14"/>
        <v>-1247.9718654451622</v>
      </c>
      <c r="AS16">
        <f t="shared" si="15"/>
        <v>-668.37973383121539</v>
      </c>
      <c r="AT16">
        <f t="shared" si="16"/>
        <v>580.83296589115969</v>
      </c>
      <c r="AU16">
        <f t="shared" si="17"/>
        <v>-1335.518633385218</v>
      </c>
      <c r="AW16">
        <v>13</v>
      </c>
      <c r="AX16">
        <f>IF(Z16&gt;0, (R16*SUMPRODUCT(K16:$K$98, X16:$X$98)-K16*$AZ$3)/Z16, 0)</f>
        <v>28096.188177182481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1000000</v>
      </c>
      <c r="S17">
        <f t="shared" si="1"/>
        <v>29946.022541237428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24000.197537489898</v>
      </c>
      <c r="AC17">
        <f t="shared" si="2"/>
        <v>25188.207404846577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-4552.9802146425818</v>
      </c>
      <c r="AI17">
        <f t="shared" si="7"/>
        <v>-4563.4942183680187</v>
      </c>
      <c r="AJ17">
        <f t="shared" si="8"/>
        <v>-1188.009867356679</v>
      </c>
      <c r="AK17">
        <f t="shared" si="30"/>
        <v>1680.0138276242931</v>
      </c>
      <c r="AL17">
        <f t="shared" si="9"/>
        <v>-4071.4902581004044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-1518.662766558667</v>
      </c>
      <c r="AR17">
        <f t="shared" si="14"/>
        <v>-1522.1697499481245</v>
      </c>
      <c r="AS17">
        <f t="shared" si="15"/>
        <v>-396.26492249110765</v>
      </c>
      <c r="AT17">
        <f t="shared" si="16"/>
        <v>560.37459576727213</v>
      </c>
      <c r="AU17">
        <f t="shared" si="17"/>
        <v>-1358.0600766719599</v>
      </c>
      <c r="AW17">
        <v>14</v>
      </c>
      <c r="AX17">
        <f>IF(Z17&gt;0, (R17*SUMPRODUCT(K17:$K$98, X17:$X$98)-K17*$AZ$3)/Z17, 0)</f>
        <v>29946.022541237428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1000000</v>
      </c>
      <c r="S18">
        <f t="shared" si="1"/>
        <v>31250.223405375178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25188.207404846577</v>
      </c>
      <c r="AC18">
        <f t="shared" si="2"/>
        <v>25840.96674579052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-5804.0707101617718</v>
      </c>
      <c r="AI18">
        <f t="shared" si="7"/>
        <v>-5814.4070229660774</v>
      </c>
      <c r="AJ18">
        <f t="shared" si="8"/>
        <v>-652.75934094394324</v>
      </c>
      <c r="AK18">
        <f t="shared" si="30"/>
        <v>1763.1745183392604</v>
      </c>
      <c r="AL18">
        <f t="shared" si="9"/>
        <v>-4703.9918455707602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-1728.5432653949281</v>
      </c>
      <c r="AR18">
        <f t="shared" si="14"/>
        <v>-1731.6215814215777</v>
      </c>
      <c r="AS18">
        <f t="shared" si="15"/>
        <v>-194.40196700857149</v>
      </c>
      <c r="AT18">
        <f t="shared" si="16"/>
        <v>525.10101816218707</v>
      </c>
      <c r="AU18">
        <f t="shared" si="17"/>
        <v>-1400.922530267962</v>
      </c>
      <c r="AW18">
        <v>15</v>
      </c>
      <c r="AX18">
        <f>IF(Z18&gt;0, (R18*SUMPRODUCT(K18:$K$98, X18:$X$98)-K18*$AZ$3)/Z18, 0)</f>
        <v>31250.223405375178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1000000</v>
      </c>
      <c r="S19">
        <f t="shared" si="1"/>
        <v>32102.387163881547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25840.96674579052</v>
      </c>
      <c r="AC19">
        <f t="shared" si="2"/>
        <v>26051.193219237204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-7132.6710523087886</v>
      </c>
      <c r="AI19">
        <f t="shared" si="7"/>
        <v>-7142.8148435968969</v>
      </c>
      <c r="AJ19">
        <f t="shared" si="8"/>
        <v>-210.22647344668439</v>
      </c>
      <c r="AK19">
        <f t="shared" si="30"/>
        <v>1808.8676722053365</v>
      </c>
      <c r="AL19">
        <f t="shared" si="9"/>
        <v>-5544.1736448382453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-1896.6261426410633</v>
      </c>
      <c r="AR19">
        <f t="shared" si="14"/>
        <v>-1899.3234463021222</v>
      </c>
      <c r="AS19">
        <f t="shared" si="15"/>
        <v>-55.900660845021882</v>
      </c>
      <c r="AT19">
        <f t="shared" si="16"/>
        <v>480.99031772570271</v>
      </c>
      <c r="AU19">
        <f t="shared" si="17"/>
        <v>-1474.2337894214413</v>
      </c>
      <c r="AW19">
        <v>16</v>
      </c>
      <c r="AX19">
        <f>IF(Z19&gt;0, (R19*SUMPRODUCT(K19:$K$98, X19:$X$98)-K19*$AZ$3)/Z19, 0)</f>
        <v>32102.387163881547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1000000</v>
      </c>
      <c r="S20">
        <f t="shared" si="1"/>
        <v>32565.166647640857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26051.193219237204</v>
      </c>
      <c r="AC20">
        <f t="shared" si="2"/>
        <v>25885.611486276161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-8501.7654790975157</v>
      </c>
      <c r="AI20">
        <f t="shared" si="7"/>
        <v>-8511.7015604042535</v>
      </c>
      <c r="AJ20">
        <f t="shared" si="8"/>
        <v>165.5817329610436</v>
      </c>
      <c r="AK20">
        <f t="shared" si="30"/>
        <v>1823.5835253466046</v>
      </c>
      <c r="AL20">
        <f t="shared" si="9"/>
        <v>-6522.5363020966051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-2018.462266800989</v>
      </c>
      <c r="AR20">
        <f t="shared" si="14"/>
        <v>-2020.8212597944826</v>
      </c>
      <c r="AS20">
        <f t="shared" si="15"/>
        <v>39.311891262479577</v>
      </c>
      <c r="AT20">
        <f t="shared" si="16"/>
        <v>432.94943212933418</v>
      </c>
      <c r="AU20">
        <f t="shared" si="17"/>
        <v>-1548.5599364026689</v>
      </c>
      <c r="AW20">
        <v>17</v>
      </c>
      <c r="AX20">
        <f>IF(Z20&gt;0, (R20*SUMPRODUCT(K20:$K$98, X20:$X$98)-K20*$AZ$3)/Z20, 0)</f>
        <v>32565.166647640857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1000000</v>
      </c>
      <c r="S21">
        <f t="shared" si="1"/>
        <v>32709.751201476902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25885.611486276161</v>
      </c>
      <c r="AC21">
        <f t="shared" si="2"/>
        <v>25412.724585260898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-10021.776431019962</v>
      </c>
      <c r="AI21">
        <f t="shared" si="7"/>
        <v>-10031.487879308246</v>
      </c>
      <c r="AJ21">
        <f t="shared" si="8"/>
        <v>472.88690101526299</v>
      </c>
      <c r="AK21">
        <f t="shared" si="30"/>
        <v>1811.9928040393313</v>
      </c>
      <c r="AL21">
        <f t="shared" si="9"/>
        <v>-7746.6081742536517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-2124.4093382367969</v>
      </c>
      <c r="AR21">
        <f t="shared" si="14"/>
        <v>-2126.4679644268181</v>
      </c>
      <c r="AS21">
        <f t="shared" si="15"/>
        <v>100.24224301563682</v>
      </c>
      <c r="AT21">
        <f t="shared" si="16"/>
        <v>384.10499976871478</v>
      </c>
      <c r="AU21">
        <f t="shared" si="17"/>
        <v>-1642.1207216424664</v>
      </c>
      <c r="AW21">
        <v>18</v>
      </c>
      <c r="AX21">
        <f>IF(Z21&gt;0, (R21*SUMPRODUCT(K21:$K$98, X21:$X$98)-K21*$AZ$3)/Z21, 0)</f>
        <v>32709.751201476902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1000000</v>
      </c>
      <c r="S22">
        <f t="shared" si="1"/>
        <v>32566.832957295777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25412.724585260898</v>
      </c>
      <c r="AC22">
        <f t="shared" si="2"/>
        <v>24668.293252189927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-11679.950310244041</v>
      </c>
      <c r="AI22">
        <f t="shared" si="7"/>
        <v>-11689.418644670564</v>
      </c>
      <c r="AJ22">
        <f t="shared" si="8"/>
        <v>744.43133307097014</v>
      </c>
      <c r="AK22">
        <f t="shared" si="30"/>
        <v>1778.8907209682629</v>
      </c>
      <c r="AL22">
        <f t="shared" si="9"/>
        <v>-9166.0965906313322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-2210.6320599528967</v>
      </c>
      <c r="AR22">
        <f t="shared" si="14"/>
        <v>-2212.424105559398</v>
      </c>
      <c r="AS22">
        <f t="shared" si="15"/>
        <v>140.89647024241279</v>
      </c>
      <c r="AT22">
        <f t="shared" si="16"/>
        <v>336.68575246216091</v>
      </c>
      <c r="AU22">
        <f t="shared" si="17"/>
        <v>-1734.8418828548245</v>
      </c>
      <c r="AW22">
        <v>19</v>
      </c>
      <c r="AX22">
        <f>IF(Z22&gt;0, (R22*SUMPRODUCT(K22:$K$98, X22:$X$98)-K22*$AZ$3)/Z22, 0)</f>
        <v>32566.832957295777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1000000</v>
      </c>
      <c r="S23">
        <f t="shared" si="1"/>
        <v>32166.648667585814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24668.293252189927</v>
      </c>
      <c r="AC23">
        <f t="shared" si="2"/>
        <v>23689.784411135082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-13421.692790167059</v>
      </c>
      <c r="AI23">
        <f t="shared" si="7"/>
        <v>-13430.898670089438</v>
      </c>
      <c r="AJ23">
        <f t="shared" si="8"/>
        <v>978.50884105484511</v>
      </c>
      <c r="AK23">
        <f t="shared" si="30"/>
        <v>1726.7805276532952</v>
      </c>
      <c r="AL23">
        <f t="shared" si="9"/>
        <v>-10725.609301381299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-2268.1132741420342</v>
      </c>
      <c r="AR23">
        <f t="shared" si="14"/>
        <v>-2269.6689630389969</v>
      </c>
      <c r="AS23">
        <f t="shared" si="15"/>
        <v>165.35685371131248</v>
      </c>
      <c r="AT23">
        <f t="shared" si="16"/>
        <v>291.80624959392145</v>
      </c>
      <c r="AU23">
        <f t="shared" si="17"/>
        <v>-1812.5058597337629</v>
      </c>
      <c r="AW23">
        <v>20</v>
      </c>
      <c r="AX23">
        <f>IF(Z23&gt;0, (R23*SUMPRODUCT(K23:$K$98, X23:$X$98)-K23*$AZ$3)/Z23, 0)</f>
        <v>32166.648667585814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1000000</v>
      </c>
      <c r="S24">
        <f t="shared" si="1"/>
        <v>31551.500264180053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23689.784411135082</v>
      </c>
      <c r="AC24">
        <f t="shared" si="2"/>
        <v>22521.781153866308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-15295.539295748684</v>
      </c>
      <c r="AI24">
        <f t="shared" si="7"/>
        <v>-15304.461922630644</v>
      </c>
      <c r="AJ24">
        <f t="shared" si="8"/>
        <v>1168.0032572687742</v>
      </c>
      <c r="AK24">
        <f t="shared" si="30"/>
        <v>1658.2849087794559</v>
      </c>
      <c r="AL24">
        <f t="shared" si="9"/>
        <v>-12478.173756582413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-2307.8321425393606</v>
      </c>
      <c r="AR24">
        <f t="shared" si="14"/>
        <v>-2309.1784125018585</v>
      </c>
      <c r="AS24">
        <f t="shared" si="15"/>
        <v>176.23147556913946</v>
      </c>
      <c r="AT24">
        <f t="shared" si="16"/>
        <v>250.20649092332997</v>
      </c>
      <c r="AU24">
        <f t="shared" si="17"/>
        <v>-1882.740446009389</v>
      </c>
      <c r="AW24">
        <v>21</v>
      </c>
      <c r="AX24">
        <f>IF(Z24&gt;0, (R24*SUMPRODUCT(K24:$K$98, X24:$X$98)-K24*$AZ$3)/Z24, 0)</f>
        <v>31551.500264180053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1000000</v>
      </c>
      <c r="S25">
        <f t="shared" si="1"/>
        <v>30746.746540139156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22521.781153866308</v>
      </c>
      <c r="AC25">
        <f t="shared" si="2"/>
        <v>21196.190097820945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-17292.115140151287</v>
      </c>
      <c r="AI25">
        <f t="shared" si="7"/>
        <v>-17300.732389325174</v>
      </c>
      <c r="AJ25">
        <f t="shared" si="8"/>
        <v>1325.5910560453631</v>
      </c>
      <c r="AK25">
        <f t="shared" si="30"/>
        <v>1576.5246807706417</v>
      </c>
      <c r="AL25">
        <f t="shared" si="9"/>
        <v>-14398.616652509168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-2329.5365004148093</v>
      </c>
      <c r="AR25">
        <f t="shared" si="14"/>
        <v>-2330.697387693262</v>
      </c>
      <c r="AS25">
        <f t="shared" si="15"/>
        <v>178.57923826281382</v>
      </c>
      <c r="AT25">
        <f t="shared" si="16"/>
        <v>212.38418538704479</v>
      </c>
      <c r="AU25">
        <f t="shared" si="17"/>
        <v>-1939.7339640434034</v>
      </c>
      <c r="AW25">
        <v>22</v>
      </c>
      <c r="AX25">
        <f>IF(Z25&gt;0, (R25*SUMPRODUCT(K25:$K$98, X25:$X$98)-K25*$AZ$3)/Z25, 0)</f>
        <v>30746.746540139156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1000000</v>
      </c>
      <c r="S26">
        <f t="shared" si="1"/>
        <v>29765.731468351052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21196.190097820945</v>
      </c>
      <c r="AC26">
        <f t="shared" si="2"/>
        <v>19743.654567490052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-19184.626645522843</v>
      </c>
      <c r="AI26">
        <f t="shared" si="7"/>
        <v>-19192.917914371923</v>
      </c>
      <c r="AJ26">
        <f t="shared" si="8"/>
        <v>1452.5355303308934</v>
      </c>
      <c r="AK26">
        <f t="shared" si="30"/>
        <v>1483.7333068474663</v>
      </c>
      <c r="AL26">
        <f t="shared" si="9"/>
        <v>-16256.649077193564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-2307.5798077082113</v>
      </c>
      <c r="AR26">
        <f t="shared" si="14"/>
        <v>-2308.5771043942473</v>
      </c>
      <c r="AS26">
        <f t="shared" si="15"/>
        <v>174.71497995258272</v>
      </c>
      <c r="AT26">
        <f t="shared" si="16"/>
        <v>178.46753456129272</v>
      </c>
      <c r="AU26">
        <f t="shared" si="17"/>
        <v>-1955.394589880372</v>
      </c>
      <c r="AW26">
        <v>23</v>
      </c>
      <c r="AX26">
        <f>IF(Z26&gt;0, (R26*SUMPRODUCT(K26:$K$98, X26:$X$98)-K26*$AZ$3)/Z26, 0)</f>
        <v>29765.731468351052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1000000</v>
      </c>
      <c r="S27">
        <f t="shared" si="1"/>
        <v>28662.07773992205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19743.654567490052</v>
      </c>
      <c r="AC27">
        <f t="shared" si="2"/>
        <v>18219.111340213909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-21016.342799517653</v>
      </c>
      <c r="AI27">
        <f t="shared" si="7"/>
        <v>-21024.288451393248</v>
      </c>
      <c r="AJ27">
        <f t="shared" si="8"/>
        <v>1524.5432272761427</v>
      </c>
      <c r="AK27">
        <f t="shared" si="30"/>
        <v>1382.0558197243038</v>
      </c>
      <c r="AL27">
        <f t="shared" si="9"/>
        <v>-18117.6894043928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-2257.0568561840141</v>
      </c>
      <c r="AR27">
        <f t="shared" si="14"/>
        <v>-2257.9101820082901</v>
      </c>
      <c r="AS27">
        <f t="shared" si="15"/>
        <v>163.72880745699939</v>
      </c>
      <c r="AT27">
        <f t="shared" si="16"/>
        <v>148.42632675411778</v>
      </c>
      <c r="AU27">
        <f t="shared" si="17"/>
        <v>-1945.7550477971727</v>
      </c>
      <c r="AW27">
        <v>24</v>
      </c>
      <c r="AX27">
        <f>IF(Z27&gt;0, (R27*SUMPRODUCT(K27:$K$98, X27:$X$98)-K27*$AZ$3)/Z27, 0)</f>
        <v>28662.07773992205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1000000</v>
      </c>
      <c r="S28">
        <f t="shared" si="1"/>
        <v>27473.122415977898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18219.111340213909</v>
      </c>
      <c r="AC28">
        <f t="shared" si="2"/>
        <v>16661.194287987099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-22841.289804168347</v>
      </c>
      <c r="AI28">
        <f t="shared" si="7"/>
        <v>-22848.870483402636</v>
      </c>
      <c r="AJ28">
        <f t="shared" si="8"/>
        <v>1557.9170522268105</v>
      </c>
      <c r="AK28">
        <f t="shared" si="30"/>
        <v>1275.3377938149738</v>
      </c>
      <c r="AL28">
        <f t="shared" si="9"/>
        <v>-20015.61563736085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-2190.2210923073112</v>
      </c>
      <c r="AR28">
        <f t="shared" si="14"/>
        <v>-2190.947993620473</v>
      </c>
      <c r="AS28">
        <f t="shared" si="15"/>
        <v>149.38660719718621</v>
      </c>
      <c r="AT28">
        <f t="shared" si="16"/>
        <v>122.29045556439983</v>
      </c>
      <c r="AU28">
        <f t="shared" si="17"/>
        <v>-1919.2709308588867</v>
      </c>
      <c r="AW28">
        <v>25</v>
      </c>
      <c r="AX28">
        <f>IF(Z28&gt;0, (R28*SUMPRODUCT(K28:$K$98, X28:$X$98)-K28*$AZ$3)/Z28, 0)</f>
        <v>27473.122415977898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1000000</v>
      </c>
      <c r="S29">
        <f t="shared" si="1"/>
        <v>26229.030983422599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16661.194287987099</v>
      </c>
      <c r="AC29">
        <f t="shared" si="2"/>
        <v>15095.205163498718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-24874.627714054135</v>
      </c>
      <c r="AI29">
        <f t="shared" si="7"/>
        <v>-24881.821653649655</v>
      </c>
      <c r="AJ29">
        <f t="shared" si="8"/>
        <v>1565.9891244883802</v>
      </c>
      <c r="AK29">
        <f t="shared" si="30"/>
        <v>1166.283600159097</v>
      </c>
      <c r="AL29">
        <f t="shared" si="9"/>
        <v>-22149.548929002176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-2129.6385510981459</v>
      </c>
      <c r="AR29">
        <f t="shared" si="14"/>
        <v>-2130.2544594555693</v>
      </c>
      <c r="AS29">
        <f t="shared" si="15"/>
        <v>134.07198887349062</v>
      </c>
      <c r="AT29">
        <f t="shared" si="16"/>
        <v>99.851243804104271</v>
      </c>
      <c r="AU29">
        <f t="shared" si="17"/>
        <v>-1896.3312267779743</v>
      </c>
      <c r="AW29">
        <v>26</v>
      </c>
      <c r="AX29">
        <f>IF(Z29&gt;0, (R29*SUMPRODUCT(K29:$K$98, X29:$X$98)-K29*$AZ$3)/Z29, 0)</f>
        <v>26229.030983422599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1000000</v>
      </c>
      <c r="S30">
        <f t="shared" si="1"/>
        <v>24902.455201372602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15095.205163498718</v>
      </c>
      <c r="AC30">
        <f t="shared" si="2"/>
        <v>13522.91658366748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-26724.54117696235</v>
      </c>
      <c r="AI30">
        <f t="shared" si="7"/>
        <v>-26731.3291203972</v>
      </c>
      <c r="AJ30">
        <f t="shared" si="8"/>
        <v>1572.2885798312382</v>
      </c>
      <c r="AK30">
        <f t="shared" si="30"/>
        <v>1056.6643614449104</v>
      </c>
      <c r="AL30">
        <f t="shared" si="9"/>
        <v>-24102.376179121053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-2042.8738315890705</v>
      </c>
      <c r="AR30">
        <f t="shared" si="14"/>
        <v>-2043.3927146606841</v>
      </c>
      <c r="AS30">
        <f t="shared" si="15"/>
        <v>120.18867505244373</v>
      </c>
      <c r="AT30">
        <f t="shared" si="16"/>
        <v>80.773396949071355</v>
      </c>
      <c r="AU30">
        <f t="shared" si="17"/>
        <v>-1842.4306426591691</v>
      </c>
      <c r="AW30">
        <v>27</v>
      </c>
      <c r="AX30">
        <f>IF(Z30&gt;0, (R30*SUMPRODUCT(K30:$K$98, X30:$X$98)-K30*$AZ$3)/Z30, 0)</f>
        <v>24902.455201372602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1000000</v>
      </c>
      <c r="S31">
        <f t="shared" si="1"/>
        <v>23510.661048060716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13522.91658366748</v>
      </c>
      <c r="AC31">
        <f t="shared" si="2"/>
        <v>11977.676654995292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-28147.872942413378</v>
      </c>
      <c r="AI31">
        <f t="shared" si="7"/>
        <v>-28154.2411580021</v>
      </c>
      <c r="AJ31">
        <f t="shared" si="8"/>
        <v>1545.2399286721884</v>
      </c>
      <c r="AK31">
        <f t="shared" si="30"/>
        <v>946.60416085672375</v>
      </c>
      <c r="AL31">
        <f t="shared" si="9"/>
        <v>-25662.397068473187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-1921.1392585679121</v>
      </c>
      <c r="AR31">
        <f t="shared" si="14"/>
        <v>-1921.5738998994098</v>
      </c>
      <c r="AS31">
        <f t="shared" si="15"/>
        <v>105.46520147196223</v>
      </c>
      <c r="AT31">
        <f t="shared" si="16"/>
        <v>64.60731222803598</v>
      </c>
      <c r="AU31">
        <f t="shared" si="17"/>
        <v>-1751.5013861994114</v>
      </c>
      <c r="AW31">
        <v>28</v>
      </c>
      <c r="AX31">
        <f>IF(Z31&gt;0, (R31*SUMPRODUCT(K31:$K$98, X31:$X$98)-K31*$AZ$3)/Z31, 0)</f>
        <v>23510.661048060716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1000000</v>
      </c>
      <c r="S32">
        <f t="shared" si="1"/>
        <v>22110.320613179771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11977.676654995292</v>
      </c>
      <c r="AC32">
        <f t="shared" si="2"/>
        <v>10500.853381174598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-29432.72834126775</v>
      </c>
      <c r="AI32">
        <f t="shared" si="7"/>
        <v>-29438.664965596319</v>
      </c>
      <c r="AJ32">
        <f t="shared" si="8"/>
        <v>1476.8232738206934</v>
      </c>
      <c r="AK32">
        <f t="shared" si="30"/>
        <v>838.43736584967053</v>
      </c>
      <c r="AL32">
        <f t="shared" si="9"/>
        <v>-27123.404325925956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-1793.600697988536</v>
      </c>
      <c r="AR32">
        <f t="shared" si="14"/>
        <v>-1793.9624698710459</v>
      </c>
      <c r="AS32">
        <f t="shared" si="15"/>
        <v>89.996116704429795</v>
      </c>
      <c r="AT32">
        <f t="shared" si="16"/>
        <v>51.093525111605906</v>
      </c>
      <c r="AU32">
        <f t="shared" si="17"/>
        <v>-1652.8728280550101</v>
      </c>
      <c r="AW32">
        <v>29</v>
      </c>
      <c r="AX32">
        <f>IF(Z32&gt;0, (R32*SUMPRODUCT(K32:$K$98, X32:$X$98)-K32*$AZ$3)/Z32, 0)</f>
        <v>22110.320613179771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1000000</v>
      </c>
      <c r="S33">
        <f t="shared" si="1"/>
        <v>20702.934885996874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10500.853381174598</v>
      </c>
      <c r="AC33">
        <f t="shared" si="2"/>
        <v>9103.9633838532172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-30437.999995832775</v>
      </c>
      <c r="AI33">
        <f t="shared" si="7"/>
        <v>-30443.49677891811</v>
      </c>
      <c r="AJ33">
        <f t="shared" si="8"/>
        <v>1396.8899973213811</v>
      </c>
      <c r="AK33">
        <f t="shared" si="30"/>
        <v>735.05973668222191</v>
      </c>
      <c r="AL33">
        <f t="shared" si="9"/>
        <v>-28311.547044914507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-1656.1258356470346</v>
      </c>
      <c r="AR33">
        <f t="shared" si="14"/>
        <v>-1656.424914577379</v>
      </c>
      <c r="AS33">
        <f t="shared" si="15"/>
        <v>76.004521139285899</v>
      </c>
      <c r="AT33">
        <f t="shared" si="16"/>
        <v>39.994461555621264</v>
      </c>
      <c r="AU33">
        <f t="shared" si="17"/>
        <v>-1540.4259318824718</v>
      </c>
      <c r="AW33">
        <v>30</v>
      </c>
      <c r="AX33">
        <f>IF(Z33&gt;0, (R33*SUMPRODUCT(K33:$K$98, X33:$X$98)-K33*$AZ$3)/Z33, 0)</f>
        <v>20702.934885996874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1000000</v>
      </c>
      <c r="S34">
        <f t="shared" si="1"/>
        <v>19308.650654440313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9103.9633838532172</v>
      </c>
      <c r="AC34">
        <f t="shared" si="2"/>
        <v>7802.0435309447139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-31275.372569938911</v>
      </c>
      <c r="AI34">
        <f t="shared" si="7"/>
        <v>-31280.42344303627</v>
      </c>
      <c r="AJ34">
        <f t="shared" si="8"/>
        <v>1301.9198529085033</v>
      </c>
      <c r="AK34">
        <f t="shared" si="30"/>
        <v>637.27743686972531</v>
      </c>
      <c r="AL34">
        <f t="shared" si="9"/>
        <v>-29341.226153258041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-1519.3634994454105</v>
      </c>
      <c r="AR34">
        <f t="shared" si="14"/>
        <v>-1519.6088718133112</v>
      </c>
      <c r="AS34">
        <f t="shared" si="15"/>
        <v>63.247512057260252</v>
      </c>
      <c r="AT34">
        <f t="shared" si="16"/>
        <v>30.959058103456474</v>
      </c>
      <c r="AU34">
        <f t="shared" si="17"/>
        <v>-1425.4023016525944</v>
      </c>
      <c r="AW34">
        <v>31</v>
      </c>
      <c r="AX34">
        <f>IF(Z34&gt;0, (R34*SUMPRODUCT(K34:$K$98, X34:$X$98)-K34*$AZ$3)/Z34, 0)</f>
        <v>19308.650654440313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17931.24169937152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7802.0435309447139</v>
      </c>
      <c r="AC35">
        <f t="shared" ref="AC35:AC66" si="33">S35*Z35</f>
        <v>6598.9353732301342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-32015.852526041221</v>
      </c>
      <c r="AI35">
        <f t="shared" ref="AI35:AI66" si="38">SUM(AE35:AH35)</f>
        <v>-32020.45269225103</v>
      </c>
      <c r="AJ35">
        <f t="shared" ref="AJ35:AJ66" si="39">AB35-AC35</f>
        <v>1203.1081577145796</v>
      </c>
      <c r="AK35">
        <f t="shared" si="30"/>
        <v>546.14304716613003</v>
      </c>
      <c r="AL35">
        <f t="shared" ref="AL35:AL66" si="40">SUM(AI35:AK35)</f>
        <v>-30271.201487370323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-1388.6929958946491</v>
      </c>
      <c r="AR35">
        <f t="shared" ref="AR35:AR66" si="45">AI35*$K35</f>
        <v>-1388.8925288788269</v>
      </c>
      <c r="AS35">
        <f t="shared" ref="AS35:AS66" si="46">AJ35*$K35</f>
        <v>52.185018985922362</v>
      </c>
      <c r="AT35">
        <f t="shared" ref="AT35:AT66" si="47">AK35*$K35</f>
        <v>23.689046660221653</v>
      </c>
      <c r="AU35">
        <f t="shared" ref="AU35:AU66" si="48">AL35*$K35</f>
        <v>-1313.018463232683</v>
      </c>
      <c r="AW35">
        <v>32</v>
      </c>
      <c r="AX35">
        <f>IF(Z35&gt;0, (R35*SUMPRODUCT(K35:$K$98, X35:$X$98)-K35*$AZ$3)/Z35, 0)</f>
        <v>17931.24169937152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1000000</v>
      </c>
      <c r="S36">
        <f t="shared" si="32"/>
        <v>16544.879517524194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6598.9353732301342</v>
      </c>
      <c r="AC36">
        <f t="shared" si="33"/>
        <v>5492.6132181665853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-32350.497376289299</v>
      </c>
      <c r="AI36">
        <f t="shared" si="38"/>
        <v>-32354.647159619806</v>
      </c>
      <c r="AJ36">
        <f t="shared" si="39"/>
        <v>1106.322155063549</v>
      </c>
      <c r="AK36">
        <f t="shared" si="30"/>
        <v>461.92547612610946</v>
      </c>
      <c r="AL36">
        <f t="shared" si="40"/>
        <v>-30786.399528430145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-1252.8645291427981</v>
      </c>
      <c r="AR36">
        <f t="shared" si="45"/>
        <v>-1253.0252412418408</v>
      </c>
      <c r="AS36">
        <f t="shared" si="46"/>
        <v>42.845455195376218</v>
      </c>
      <c r="AT36">
        <f t="shared" si="47"/>
        <v>17.889370831434896</v>
      </c>
      <c r="AU36">
        <f t="shared" si="48"/>
        <v>-1192.2904152150297</v>
      </c>
      <c r="AW36">
        <v>33</v>
      </c>
      <c r="AX36">
        <f>IF(Z36&gt;0, (R36*SUMPRODUCT(K36:$K$98, X36:$X$98)-K36*$AZ$3)/Z36, 0)</f>
        <v>16544.879517524194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1000000</v>
      </c>
      <c r="S37">
        <f t="shared" si="32"/>
        <v>15153.651383351227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5492.6132181665853</v>
      </c>
      <c r="AC37">
        <f t="shared" si="33"/>
        <v>4491.8655111944154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-32241.508866531403</v>
      </c>
      <c r="AI37">
        <f t="shared" si="38"/>
        <v>-32245.214133167774</v>
      </c>
      <c r="AJ37">
        <f t="shared" si="39"/>
        <v>1000.7477069721699</v>
      </c>
      <c r="AK37">
        <f t="shared" si="30"/>
        <v>384.48292527166103</v>
      </c>
      <c r="AL37">
        <f t="shared" si="40"/>
        <v>-30859.983500923943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-1114.860393552095</v>
      </c>
      <c r="AR37">
        <f t="shared" si="45"/>
        <v>-1114.9885158132938</v>
      </c>
      <c r="AS37">
        <f t="shared" si="46"/>
        <v>34.604273238573718</v>
      </c>
      <c r="AT37">
        <f t="shared" si="47"/>
        <v>13.294811578355858</v>
      </c>
      <c r="AU37">
        <f t="shared" si="48"/>
        <v>-1067.0894309963642</v>
      </c>
      <c r="AW37">
        <v>34</v>
      </c>
      <c r="AX37">
        <f>IF(Z37&gt;0, (R37*SUMPRODUCT(K37:$K$98, X37:$X$98)-K37*$AZ$3)/Z37, 0)</f>
        <v>15153.651383351227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1000000</v>
      </c>
      <c r="S38">
        <f t="shared" si="32"/>
        <v>13769.880617650384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4491.8655111944154</v>
      </c>
      <c r="AC38">
        <f t="shared" si="33"/>
        <v>3602.1094231518064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-31863.751385449468</v>
      </c>
      <c r="AI38">
        <f t="shared" si="38"/>
        <v>-31867.021302527159</v>
      </c>
      <c r="AJ38">
        <f t="shared" si="39"/>
        <v>889.75608804260901</v>
      </c>
      <c r="AK38">
        <f t="shared" si="30"/>
        <v>314.4305857836091</v>
      </c>
      <c r="AL38">
        <f t="shared" si="40"/>
        <v>-30662.834628700941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-983.74833678479274</v>
      </c>
      <c r="AR38">
        <f t="shared" si="45"/>
        <v>-983.84929085789258</v>
      </c>
      <c r="AS38">
        <f t="shared" si="46"/>
        <v>27.469963004913563</v>
      </c>
      <c r="AT38">
        <f t="shared" si="47"/>
        <v>9.7076004032640135</v>
      </c>
      <c r="AU38">
        <f t="shared" si="48"/>
        <v>-946.67172744971504</v>
      </c>
      <c r="AW38">
        <v>35</v>
      </c>
      <c r="AX38">
        <f>IF(Z38&gt;0, (R38*SUMPRODUCT(K38:$K$98, X38:$X$98)-K38*$AZ$3)/Z38, 0)</f>
        <v>13769.880617650384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1000000</v>
      </c>
      <c r="S39">
        <f t="shared" si="32"/>
        <v>12376.597522032349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3602.1094231518064</v>
      </c>
      <c r="AC39">
        <f t="shared" si="33"/>
        <v>2819.3470734290549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-31180.813295544689</v>
      </c>
      <c r="AI39">
        <f t="shared" si="38"/>
        <v>-31183.660753285407</v>
      </c>
      <c r="AJ39">
        <f t="shared" si="39"/>
        <v>782.76234972275142</v>
      </c>
      <c r="AK39">
        <f t="shared" si="30"/>
        <v>252.14765962062646</v>
      </c>
      <c r="AL39">
        <f t="shared" si="40"/>
        <v>-30148.75074394203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-859.52106024444151</v>
      </c>
      <c r="AR39">
        <f t="shared" si="45"/>
        <v>-859.59955242080343</v>
      </c>
      <c r="AS39">
        <f t="shared" si="46"/>
        <v>21.577394995314751</v>
      </c>
      <c r="AT39">
        <f t="shared" si="47"/>
        <v>6.9506276722500564</v>
      </c>
      <c r="AU39">
        <f t="shared" si="48"/>
        <v>-831.07152975323868</v>
      </c>
      <c r="AW39">
        <v>36</v>
      </c>
      <c r="AX39">
        <f>IF(Z39&gt;0, (R39*SUMPRODUCT(K39:$K$98, X39:$X$98)-K39*$AZ$3)/Z39, 0)</f>
        <v>12376.597522032349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1000000</v>
      </c>
      <c r="S40">
        <f t="shared" si="32"/>
        <v>10952.916085465702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2819.3470734290549</v>
      </c>
      <c r="AC40">
        <f t="shared" si="33"/>
        <v>2139.2777873471478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-30202.832998841463</v>
      </c>
      <c r="AI40">
        <f t="shared" si="38"/>
        <v>-30205.274446592288</v>
      </c>
      <c r="AJ40">
        <f t="shared" si="39"/>
        <v>680.06928608190719</v>
      </c>
      <c r="AK40">
        <f t="shared" ref="AK40:AK71" si="61">G40*SUM(AB40:AB40, AE40:AF40)</f>
        <v>197.35429514003386</v>
      </c>
      <c r="AL40">
        <f t="shared" si="40"/>
        <v>-29327.850865370347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-743.35923675616277</v>
      </c>
      <c r="AR40">
        <f t="shared" si="45"/>
        <v>-743.41932624302331</v>
      </c>
      <c r="AS40">
        <f t="shared" si="46"/>
        <v>16.738025385318878</v>
      </c>
      <c r="AT40">
        <f t="shared" si="47"/>
        <v>4.8573303773018068</v>
      </c>
      <c r="AU40">
        <f t="shared" si="48"/>
        <v>-721.82397048040264</v>
      </c>
      <c r="AW40">
        <v>37</v>
      </c>
      <c r="AX40">
        <f>IF(Z40&gt;0, (R40*SUMPRODUCT(K40:$K$98, X40:$X$98)-K40*$AZ$3)/Z40, 0)</f>
        <v>10952.916085465702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1000000</v>
      </c>
      <c r="S41">
        <f t="shared" si="32"/>
        <v>9462.8207100968102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2139.2777873471478</v>
      </c>
      <c r="AC41">
        <f t="shared" si="33"/>
        <v>1556.1433489503922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-28914.51298625291</v>
      </c>
      <c r="AI41">
        <f t="shared" si="38"/>
        <v>-28916.5685881139</v>
      </c>
      <c r="AJ41">
        <f t="shared" si="39"/>
        <v>583.13443839675551</v>
      </c>
      <c r="AK41">
        <f t="shared" si="61"/>
        <v>149.74944511430036</v>
      </c>
      <c r="AL41">
        <f t="shared" si="40"/>
        <v>-28183.684704602845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-635.40250114538674</v>
      </c>
      <c r="AR41">
        <f t="shared" si="45"/>
        <v>-635.44767342840089</v>
      </c>
      <c r="AS41">
        <f t="shared" si="46"/>
        <v>12.814501867538665</v>
      </c>
      <c r="AT41">
        <f t="shared" si="47"/>
        <v>3.2907755360084687</v>
      </c>
      <c r="AU41">
        <f t="shared" si="48"/>
        <v>-619.34239602485377</v>
      </c>
      <c r="AW41">
        <v>38</v>
      </c>
      <c r="AX41">
        <f>IF(Z41&gt;0, (R41*SUMPRODUCT(K41:$K$98, X41:$X$98)-K41*$AZ$3)/Z41, 0)</f>
        <v>9462.8207100968102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1000000</v>
      </c>
      <c r="S42">
        <f t="shared" si="32"/>
        <v>7849.2169008791698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1556.1433489503922</v>
      </c>
      <c r="AC42">
        <f t="shared" si="33"/>
        <v>1063.7987034830483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-27274.388875434142</v>
      </c>
      <c r="AI42">
        <f t="shared" si="38"/>
        <v>-27276.08299141558</v>
      </c>
      <c r="AJ42">
        <f t="shared" si="39"/>
        <v>492.34464546734398</v>
      </c>
      <c r="AK42">
        <f t="shared" si="61"/>
        <v>108.93003442652747</v>
      </c>
      <c r="AL42">
        <f t="shared" si="40"/>
        <v>-26674.808311521709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-535.14324020624383</v>
      </c>
      <c r="AR42">
        <f t="shared" si="45"/>
        <v>-535.17647998733412</v>
      </c>
      <c r="AS42">
        <f t="shared" si="46"/>
        <v>9.6601581093866002</v>
      </c>
      <c r="AT42">
        <f t="shared" si="47"/>
        <v>2.1372860761435377</v>
      </c>
      <c r="AU42">
        <f t="shared" si="48"/>
        <v>-523.37903580180398</v>
      </c>
      <c r="AW42">
        <v>39</v>
      </c>
      <c r="AX42">
        <f>IF(Z42&gt;0, (R42*SUMPRODUCT(K42:$K$98, X42:$X$98)-K42*$AZ$3)/Z42, 0)</f>
        <v>7849.2169008791698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1000000</v>
      </c>
      <c r="S43">
        <f t="shared" si="32"/>
        <v>6031.8653242602813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1063.7987034830483</v>
      </c>
      <c r="AC43">
        <f t="shared" si="33"/>
        <v>656.3856915607721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-25354.299567192738</v>
      </c>
      <c r="AI43">
        <f t="shared" si="38"/>
        <v>-25355.659813269769</v>
      </c>
      <c r="AJ43">
        <f t="shared" si="39"/>
        <v>407.41301192227616</v>
      </c>
      <c r="AK43">
        <f t="shared" si="61"/>
        <v>74.465909243813385</v>
      </c>
      <c r="AL43">
        <f t="shared" si="40"/>
        <v>-24873.780892103681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-444.16937408344569</v>
      </c>
      <c r="AR43">
        <f t="shared" si="45"/>
        <v>-444.19320355848333</v>
      </c>
      <c r="AS43">
        <f t="shared" si="46"/>
        <v>7.1372660885147443</v>
      </c>
      <c r="AT43">
        <f t="shared" si="47"/>
        <v>1.3045312575772103</v>
      </c>
      <c r="AU43">
        <f t="shared" si="48"/>
        <v>-435.75140621239143</v>
      </c>
      <c r="AW43">
        <v>40</v>
      </c>
      <c r="AX43">
        <f>IF(Z43&gt;0, (R43*SUMPRODUCT(K43:$K$98, X43:$X$98)-K43*$AZ$3)/Z43, 0)</f>
        <v>6031.8653242602813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1000000</v>
      </c>
      <c r="S44">
        <f t="shared" si="32"/>
        <v>3851.4869657228278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656.3856915607721</v>
      </c>
      <c r="AC44">
        <f t="shared" si="33"/>
        <v>326.26116415943977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-23021.047057948239</v>
      </c>
      <c r="AI44">
        <f t="shared" si="38"/>
        <v>-23022.105938476278</v>
      </c>
      <c r="AJ44">
        <f t="shared" si="39"/>
        <v>330.12452740133233</v>
      </c>
      <c r="AK44">
        <f t="shared" si="61"/>
        <v>45.94699840925405</v>
      </c>
      <c r="AL44">
        <f t="shared" si="40"/>
        <v>-22646.034412665693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-360.08418116394142</v>
      </c>
      <c r="AR44">
        <f t="shared" si="45"/>
        <v>-360.10074366550487</v>
      </c>
      <c r="AS44">
        <f t="shared" si="46"/>
        <v>5.1636495869287575</v>
      </c>
      <c r="AT44">
        <f t="shared" si="47"/>
        <v>0.71868092087605184</v>
      </c>
      <c r="AU44">
        <f t="shared" si="48"/>
        <v>-354.21841315770013</v>
      </c>
      <c r="AW44">
        <v>41</v>
      </c>
      <c r="AX44">
        <f>IF(Z44&gt;0, (R44*SUMPRODUCT(K44:$K$98, X44:$X$98)-K44*$AZ$3)/Z44, 0)</f>
        <v>3851.4869657228278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1000000</v>
      </c>
      <c r="S45">
        <f t="shared" si="32"/>
        <v>1069.8702401339854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326.26116415943977</v>
      </c>
      <c r="AC45">
        <f t="shared" si="33"/>
        <v>68.002738961670843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-20301.667993040661</v>
      </c>
      <c r="AI45">
        <f t="shared" si="38"/>
        <v>-20302.462513913506</v>
      </c>
      <c r="AJ45">
        <f t="shared" si="39"/>
        <v>258.25842519776893</v>
      </c>
      <c r="AK45">
        <f t="shared" si="61"/>
        <v>22.838281491160785</v>
      </c>
      <c r="AL45">
        <f t="shared" si="40"/>
        <v>-20021.365807224578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-283.52585497766927</v>
      </c>
      <c r="AR45">
        <f t="shared" si="45"/>
        <v>-283.53695097282832</v>
      </c>
      <c r="AS45">
        <f t="shared" si="46"/>
        <v>3.6067450632373874</v>
      </c>
      <c r="AT45">
        <f t="shared" si="47"/>
        <v>0.31895129445628467</v>
      </c>
      <c r="AU45">
        <f t="shared" si="48"/>
        <v>-279.61125461513467</v>
      </c>
      <c r="AW45">
        <v>42</v>
      </c>
      <c r="AX45">
        <f>IF(Z45&gt;0, (R45*SUMPRODUCT(K45:$K$98, X45:$X$98)-K45*$AZ$3)/Z45, 0)</f>
        <v>1069.8702401339854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1000000</v>
      </c>
      <c r="S46">
        <f t="shared" si="32"/>
        <v>-2730.8674800964145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68.002738961670843</v>
      </c>
      <c r="AC46">
        <f t="shared" si="33"/>
        <v>-124.60726247477317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-17296.866292829014</v>
      </c>
      <c r="AI46">
        <f t="shared" si="38"/>
        <v>-17297.436657664468</v>
      </c>
      <c r="AJ46">
        <f t="shared" si="39"/>
        <v>192.61000143644401</v>
      </c>
      <c r="AK46">
        <f t="shared" si="61"/>
        <v>4.7601917273169594</v>
      </c>
      <c r="AL46">
        <f t="shared" si="40"/>
        <v>-17100.066464500705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-215.68023753506915</v>
      </c>
      <c r="AR46">
        <f t="shared" si="45"/>
        <v>-215.68734959924944</v>
      </c>
      <c r="AS46">
        <f t="shared" si="46"/>
        <v>2.4017165975703318</v>
      </c>
      <c r="AT46">
        <f t="shared" si="47"/>
        <v>5.9356375026488856E-2</v>
      </c>
      <c r="AU46">
        <f t="shared" si="48"/>
        <v>-213.22627662665261</v>
      </c>
      <c r="AW46">
        <v>43</v>
      </c>
      <c r="AX46">
        <f>IF(Z46&gt;0, (R46*SUMPRODUCT(K46:$K$98, X46:$X$98)-K46*$AZ$3)/Z46, 0)</f>
        <v>-2730.8674800964145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1000000</v>
      </c>
      <c r="S47">
        <f t="shared" si="32"/>
        <v>-8331.7310979288395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-124.60726247477317</v>
      </c>
      <c r="AC47">
        <f t="shared" si="33"/>
        <v>-259.11263077660556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-14073.39982938438</v>
      </c>
      <c r="AI47">
        <f t="shared" si="38"/>
        <v>-14073.788573073612</v>
      </c>
      <c r="AJ47">
        <f t="shared" si="39"/>
        <v>134.50536830183239</v>
      </c>
      <c r="AK47">
        <f t="shared" si="61"/>
        <v>-8.7225083732341222</v>
      </c>
      <c r="AL47">
        <f t="shared" si="40"/>
        <v>-13948.005713145014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-156.68373963672161</v>
      </c>
      <c r="AR47">
        <f t="shared" si="45"/>
        <v>-156.68806764670697</v>
      </c>
      <c r="AS47">
        <f t="shared" si="46"/>
        <v>1.4974920319355087</v>
      </c>
      <c r="AT47">
        <f t="shared" si="47"/>
        <v>-9.7110523931637827E-2</v>
      </c>
      <c r="AU47">
        <f t="shared" si="48"/>
        <v>-155.28768613870309</v>
      </c>
      <c r="AW47">
        <v>44</v>
      </c>
      <c r="AX47">
        <f>IF(Z47&gt;0, (R47*SUMPRODUCT(K47:$K$98, X47:$X$98)-K47*$AZ$3)/Z47, 0)</f>
        <v>-8331.7310979288395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1000000</v>
      </c>
      <c r="S48">
        <f t="shared" si="32"/>
        <v>-17217.648035379214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-259.11263077660556</v>
      </c>
      <c r="AC48">
        <f t="shared" si="33"/>
        <v>-343.31880859793711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-10848.563681858159</v>
      </c>
      <c r="AI48">
        <f t="shared" si="38"/>
        <v>-10848.812931064476</v>
      </c>
      <c r="AJ48">
        <f t="shared" si="39"/>
        <v>84.206177821331551</v>
      </c>
      <c r="AK48">
        <f t="shared" si="61"/>
        <v>-18.137884154362389</v>
      </c>
      <c r="AL48">
        <f t="shared" si="40"/>
        <v>-10782.744637397507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-107.83981203443788</v>
      </c>
      <c r="AR48">
        <f t="shared" si="45"/>
        <v>-107.84228968847091</v>
      </c>
      <c r="AS48">
        <f t="shared" si="46"/>
        <v>0.83704890847222979</v>
      </c>
      <c r="AT48">
        <f t="shared" si="47"/>
        <v>-0.18029907693493163</v>
      </c>
      <c r="AU48">
        <f t="shared" si="48"/>
        <v>-107.18553985693362</v>
      </c>
      <c r="AW48">
        <v>45</v>
      </c>
      <c r="AX48">
        <f>IF(Z48&gt;0, (R48*SUMPRODUCT(K48:$K$98, X48:$X$98)-K48*$AZ$3)/Z48, 0)</f>
        <v>-17217.648035379214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1000000</v>
      </c>
      <c r="S49">
        <f t="shared" si="32"/>
        <v>-32459.573980570665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-343.31880859793711</v>
      </c>
      <c r="AC49">
        <f t="shared" si="33"/>
        <v>-386.44651186863393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-7835.0662891367874</v>
      </c>
      <c r="AI49">
        <f t="shared" si="38"/>
        <v>-7835.2151075224274</v>
      </c>
      <c r="AJ49">
        <f t="shared" si="39"/>
        <v>43.127703270696827</v>
      </c>
      <c r="AK49">
        <f t="shared" si="61"/>
        <v>-24.032316601855598</v>
      </c>
      <c r="AL49">
        <f t="shared" si="40"/>
        <v>-7816.1197208535859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-69.539494933887227</v>
      </c>
      <c r="AR49">
        <f t="shared" si="45"/>
        <v>-69.540815759390469</v>
      </c>
      <c r="AS49">
        <f t="shared" si="46"/>
        <v>0.38277643001706257</v>
      </c>
      <c r="AT49">
        <f t="shared" si="47"/>
        <v>-0.2132968754714176</v>
      </c>
      <c r="AU49">
        <f t="shared" si="48"/>
        <v>-69.371336204844823</v>
      </c>
      <c r="AW49">
        <v>46</v>
      </c>
      <c r="AX49">
        <f>IF(Z49&gt;0, (R49*SUMPRODUCT(K49:$K$98, X49:$X$98)-K49*$AZ$3)/Z49, 0)</f>
        <v>-32459.573980570665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1000000</v>
      </c>
      <c r="S50">
        <f t="shared" si="32"/>
        <v>-60969.610019667343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-386.44651186863393</v>
      </c>
      <c r="AC50">
        <f t="shared" si="33"/>
        <v>-398.20733826346645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-5255.1731491058554</v>
      </c>
      <c r="AI50">
        <f t="shared" si="38"/>
        <v>-5255.2547896432752</v>
      </c>
      <c r="AJ50">
        <f t="shared" si="39"/>
        <v>11.76082639483252</v>
      </c>
      <c r="AK50">
        <f t="shared" si="61"/>
        <v>-27.051255830804379</v>
      </c>
      <c r="AL50">
        <f t="shared" si="40"/>
        <v>-5270.5452190792475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-41.644520322058327</v>
      </c>
      <c r="AR50">
        <f t="shared" si="45"/>
        <v>-41.645167280954489</v>
      </c>
      <c r="AS50">
        <f t="shared" si="46"/>
        <v>9.3198446541601712E-2</v>
      </c>
      <c r="AT50">
        <f t="shared" si="47"/>
        <v>-0.21436716568983211</v>
      </c>
      <c r="AU50">
        <f t="shared" si="48"/>
        <v>-41.766336000102719</v>
      </c>
      <c r="AW50">
        <v>47</v>
      </c>
      <c r="AX50">
        <f>IF(Z50&gt;0, (R50*SUMPRODUCT(K50:$K$98, X50:$X$98)-K50*$AZ$3)/Z50, 0)</f>
        <v>-60969.610019667343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1000000</v>
      </c>
      <c r="S51">
        <f t="shared" si="32"/>
        <v>-120323.60027910089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-398.20733826346645</v>
      </c>
      <c r="AC51">
        <f t="shared" si="33"/>
        <v>-388.26376167565468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-3239.100907843665</v>
      </c>
      <c r="AI51">
        <f t="shared" si="38"/>
        <v>-3239.1412432143629</v>
      </c>
      <c r="AJ51">
        <f t="shared" si="39"/>
        <v>-9.9435765878117763</v>
      </c>
      <c r="AK51">
        <f t="shared" si="61"/>
        <v>-27.874513678442653</v>
      </c>
      <c r="AL51">
        <f t="shared" si="40"/>
        <v>-3276.9593334806177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-22.918030303972976</v>
      </c>
      <c r="AR51">
        <f t="shared" si="45"/>
        <v>-22.918315694047038</v>
      </c>
      <c r="AS51">
        <f t="shared" si="46"/>
        <v>-7.035507569940315E-2</v>
      </c>
      <c r="AT51">
        <f t="shared" si="47"/>
        <v>-0.19722415798905732</v>
      </c>
      <c r="AU51">
        <f t="shared" si="48"/>
        <v>-23.1858949277355</v>
      </c>
      <c r="AW51">
        <v>48</v>
      </c>
      <c r="AX51">
        <f>IF(Z51&gt;0, (R51*SUMPRODUCT(K51:$K$98, X51:$X$98)-K51*$AZ$3)/Z51, 0)</f>
        <v>-120323.60027910089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1000000</v>
      </c>
      <c r="S52">
        <f t="shared" si="32"/>
        <v>-261454.60591028727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-388.26376167565468</v>
      </c>
      <c r="AC52">
        <f t="shared" si="33"/>
        <v>-365.12099116724357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-1798.0627590708223</v>
      </c>
      <c r="AI52">
        <f t="shared" si="38"/>
        <v>-1798.0802153033246</v>
      </c>
      <c r="AJ52">
        <f t="shared" si="39"/>
        <v>-23.142770508411104</v>
      </c>
      <c r="AK52">
        <f t="shared" si="61"/>
        <v>-27.178463317295829</v>
      </c>
      <c r="AL52">
        <f t="shared" si="40"/>
        <v>-1848.4014491290316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-11.358987850235897</v>
      </c>
      <c r="AR52">
        <f t="shared" si="45"/>
        <v>-11.359098127328231</v>
      </c>
      <c r="AS52">
        <f t="shared" si="46"/>
        <v>-0.14620093080715715</v>
      </c>
      <c r="AT52">
        <f t="shared" si="47"/>
        <v>-0.17169580597330275</v>
      </c>
      <c r="AU52">
        <f t="shared" si="48"/>
        <v>-11.676994864108691</v>
      </c>
      <c r="AW52">
        <v>49</v>
      </c>
      <c r="AX52">
        <f>IF(Z52&gt;0, (R52*SUMPRODUCT(K52:$K$98, X52:$X$98)-K52*$AZ$3)/Z52, 0)</f>
        <v>-261454.60591028727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1000000</v>
      </c>
      <c r="S53">
        <f t="shared" si="32"/>
        <v>-660334.89690474898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-365.12099116724357</v>
      </c>
      <c r="AC53">
        <f t="shared" si="33"/>
        <v>-335.35426400642228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-874.6787884358763</v>
      </c>
      <c r="AI53">
        <f t="shared" si="38"/>
        <v>-874.68513662119824</v>
      </c>
      <c r="AJ53">
        <f t="shared" si="39"/>
        <v>-29.76672716082129</v>
      </c>
      <c r="AK53">
        <f t="shared" si="61"/>
        <v>-25.558469381707052</v>
      </c>
      <c r="AL53">
        <f t="shared" si="40"/>
        <v>-930.0103331637265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-4.9336161936049461</v>
      </c>
      <c r="AR53">
        <f t="shared" si="45"/>
        <v>-4.9336520004752149</v>
      </c>
      <c r="AS53">
        <f t="shared" si="46"/>
        <v>-0.16789890082262396</v>
      </c>
      <c r="AT53">
        <f t="shared" si="47"/>
        <v>-0.14416226858643014</v>
      </c>
      <c r="AU53">
        <f t="shared" si="48"/>
        <v>-5.2457131698842678</v>
      </c>
      <c r="AW53">
        <v>50</v>
      </c>
      <c r="AX53">
        <f>IF(Z53&gt;0, (R53*SUMPRODUCT(K53:$K$98, X53:$X$98)-K53*$AZ$3)/Z53, 0)</f>
        <v>-660334.89690474898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1000000</v>
      </c>
      <c r="S54">
        <f t="shared" si="32"/>
        <v>-2068306.9573195411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-335.35426400642228</v>
      </c>
      <c r="AC54">
        <f t="shared" si="33"/>
        <v>-303.56849179729755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-356.00478851397889</v>
      </c>
      <c r="AI54">
        <f t="shared" si="38"/>
        <v>-356.00662315759115</v>
      </c>
      <c r="AJ54">
        <f t="shared" si="39"/>
        <v>-31.78577220912473</v>
      </c>
      <c r="AK54">
        <f t="shared" si="61"/>
        <v>-23.474798480449561</v>
      </c>
      <c r="AL54">
        <f t="shared" si="40"/>
        <v>-411.26719384716546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-1.7928938731104027</v>
      </c>
      <c r="AR54">
        <f t="shared" si="45"/>
        <v>-1.7929031126526724</v>
      </c>
      <c r="AS54">
        <f t="shared" si="46"/>
        <v>-0.16007794862451666</v>
      </c>
      <c r="AT54">
        <f t="shared" si="47"/>
        <v>-0.11822262993647005</v>
      </c>
      <c r="AU54">
        <f t="shared" si="48"/>
        <v>-2.0712036912136593</v>
      </c>
      <c r="AW54">
        <v>51</v>
      </c>
      <c r="AX54">
        <f>IF(Z54&gt;0, (R54*SUMPRODUCT(K54:$K$98, X54:$X$98)-K54*$AZ$3)/Z54, 0)</f>
        <v>-2068306.9573195411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1000000</v>
      </c>
      <c r="S55">
        <f t="shared" si="32"/>
        <v>-8802023.5349222515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-303.56849179729755</v>
      </c>
      <c r="AC55">
        <f t="shared" si="33"/>
        <v>-272.5762174536851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-114.33632480354923</v>
      </c>
      <c r="AI55">
        <f t="shared" si="38"/>
        <v>-114.33671189666534</v>
      </c>
      <c r="AJ55">
        <f t="shared" si="39"/>
        <v>-30.992274343612451</v>
      </c>
      <c r="AK55">
        <f t="shared" si="61"/>
        <v>-21.24979442581083</v>
      </c>
      <c r="AL55">
        <f t="shared" si="40"/>
        <v>-166.57878066608862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-0.51412053299579197</v>
      </c>
      <c r="AR55">
        <f t="shared" si="45"/>
        <v>-0.51412227358452889</v>
      </c>
      <c r="AS55">
        <f t="shared" si="46"/>
        <v>-0.13935872638609795</v>
      </c>
      <c r="AT55">
        <f t="shared" si="47"/>
        <v>-9.5551047797101663E-2</v>
      </c>
      <c r="AU55">
        <f t="shared" si="48"/>
        <v>-0.74903204776772847</v>
      </c>
      <c r="AW55">
        <v>52</v>
      </c>
      <c r="AX55">
        <f>IF(Z55&gt;0, (R55*SUMPRODUCT(K55:$K$98, X55:$X$98)-K55*$AZ$3)/Z55, 0)</f>
        <v>-8802023.5349222515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1000000</v>
      </c>
      <c r="S56">
        <f t="shared" si="32"/>
        <v>-37736273.418909132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-272.5762174536851</v>
      </c>
      <c r="AC56">
        <f t="shared" si="33"/>
        <v>-243.81786636460689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-24.196673995892265</v>
      </c>
      <c r="AI56">
        <f t="shared" si="38"/>
        <v>-24.196754759652261</v>
      </c>
      <c r="AJ56">
        <f t="shared" si="39"/>
        <v>-28.758351089078218</v>
      </c>
      <c r="AK56">
        <f t="shared" si="61"/>
        <v>-19.080335221757959</v>
      </c>
      <c r="AL56">
        <f t="shared" si="40"/>
        <v>-72.035441070488446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-9.7144534469343E-2</v>
      </c>
      <c r="AR56">
        <f t="shared" si="45"/>
        <v>-9.7144858718777788E-2</v>
      </c>
      <c r="AS56">
        <f t="shared" si="46"/>
        <v>-0.11545870432972319</v>
      </c>
      <c r="AT56">
        <f t="shared" si="47"/>
        <v>-7.6603515133995367E-2</v>
      </c>
      <c r="AU56">
        <f t="shared" si="48"/>
        <v>-0.28920707818249636</v>
      </c>
      <c r="AW56">
        <v>53</v>
      </c>
      <c r="AX56">
        <f>IF(Z56&gt;0, (R56*SUMPRODUCT(K56:$K$98, X56:$X$98)-K56*$AZ$3)/Z56, 0)</f>
        <v>-37736273.418909132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1000000</v>
      </c>
      <c r="S57">
        <f t="shared" si="32"/>
        <v>-163539481.29061833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-243.81786636460689</v>
      </c>
      <c r="AC57">
        <f t="shared" si="33"/>
        <v>-217.77887552222444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-5.0648304651380567</v>
      </c>
      <c r="AI57">
        <f t="shared" si="38"/>
        <v>-5.0648471108796391</v>
      </c>
      <c r="AJ57">
        <f t="shared" si="39"/>
        <v>-26.038990842382447</v>
      </c>
      <c r="AK57">
        <f t="shared" si="61"/>
        <v>-17.067250645522485</v>
      </c>
      <c r="AL57">
        <f t="shared" si="40"/>
        <v>-48.171088598784571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-1.8155557460733402E-2</v>
      </c>
      <c r="AR57">
        <f t="shared" si="45"/>
        <v>-1.8155617129604822E-2</v>
      </c>
      <c r="AS57">
        <f t="shared" si="46"/>
        <v>-9.3340220904215232E-2</v>
      </c>
      <c r="AT57">
        <f t="shared" si="47"/>
        <v>-6.1179826634745305E-2</v>
      </c>
      <c r="AU57">
        <f t="shared" si="48"/>
        <v>-0.17267566466856538</v>
      </c>
      <c r="AW57">
        <v>54</v>
      </c>
      <c r="AX57">
        <f>IF(Z57&gt;0, (R57*SUMPRODUCT(K57:$K$98, X57:$X$98)-K57*$AZ$3)/Z57, 0)</f>
        <v>-163539481.29061833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1000000</v>
      </c>
      <c r="S58">
        <f t="shared" si="32"/>
        <v>-718266317.05141532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-217.77887552222444</v>
      </c>
      <c r="AC58">
        <f t="shared" si="33"/>
        <v>-194.46119592178178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-1.047605833481742</v>
      </c>
      <c r="AI58">
        <f t="shared" si="38"/>
        <v>-1.0476092176929896</v>
      </c>
      <c r="AJ58">
        <f t="shared" si="39"/>
        <v>-23.317679600442659</v>
      </c>
      <c r="AK58">
        <f t="shared" si="61"/>
        <v>-15.244521286555711</v>
      </c>
      <c r="AL58">
        <f t="shared" si="40"/>
        <v>-39.609810104691363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-3.3529305734793717E-3</v>
      </c>
      <c r="AR58">
        <f t="shared" si="45"/>
        <v>-3.3529414048674728E-3</v>
      </c>
      <c r="AS58">
        <f t="shared" si="46"/>
        <v>-7.4629749411645532E-2</v>
      </c>
      <c r="AT58">
        <f t="shared" si="47"/>
        <v>-4.8791081403080562E-2</v>
      </c>
      <c r="AU58">
        <f t="shared" si="48"/>
        <v>-0.12677377221959357</v>
      </c>
      <c r="AW58">
        <v>55</v>
      </c>
      <c r="AX58">
        <f>IF(Z58&gt;0, (R58*SUMPRODUCT(K58:$K$98, X58:$X$98)-K58*$AZ$3)/Z58, 0)</f>
        <v>-718266317.05141532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1000000</v>
      </c>
      <c r="S59">
        <f t="shared" si="32"/>
        <v>-3203145761.375617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-194.46119592178178</v>
      </c>
      <c r="AC59">
        <f t="shared" si="33"/>
        <v>-173.62898174708437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-0.21382376102858427</v>
      </c>
      <c r="AI59">
        <f t="shared" si="38"/>
        <v>-0.21382443860070666</v>
      </c>
      <c r="AJ59">
        <f t="shared" si="39"/>
        <v>-20.832214174697413</v>
      </c>
      <c r="AK59">
        <f t="shared" si="61"/>
        <v>-13.612283714524725</v>
      </c>
      <c r="AL59">
        <f t="shared" si="40"/>
        <v>-34.658322327822844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-6.1103289960889504E-4</v>
      </c>
      <c r="AR59">
        <f t="shared" si="45"/>
        <v>-6.1103483587106083E-4</v>
      </c>
      <c r="AS59">
        <f t="shared" si="46"/>
        <v>-5.953112119628852E-2</v>
      </c>
      <c r="AT59">
        <f t="shared" si="47"/>
        <v>-3.8899106200236934E-2</v>
      </c>
      <c r="AU59">
        <f t="shared" si="48"/>
        <v>-9.9041262232396524E-2</v>
      </c>
      <c r="AW59">
        <v>56</v>
      </c>
      <c r="AX59">
        <f>IF(Z59&gt;0, (R59*SUMPRODUCT(K59:$K$98, X59:$X$98)-K59*$AZ$3)/Z59, 0)</f>
        <v>-3203145761.375617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1000000</v>
      </c>
      <c r="S60">
        <f t="shared" si="32"/>
        <v>-14506930220.446844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-173.62898174708437</v>
      </c>
      <c r="AC60">
        <f t="shared" si="33"/>
        <v>-155.02640786456357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-4.2977343198117815E-2</v>
      </c>
      <c r="AI60">
        <f t="shared" si="38"/>
        <v>-4.2977476777729E-2</v>
      </c>
      <c r="AJ60">
        <f t="shared" si="39"/>
        <v>-18.602573882520801</v>
      </c>
      <c r="AK60">
        <f t="shared" si="61"/>
        <v>-12.154028722295907</v>
      </c>
      <c r="AL60">
        <f t="shared" si="40"/>
        <v>-30.799580081594435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-1.0965543750304618E-4</v>
      </c>
      <c r="AR60">
        <f t="shared" si="45"/>
        <v>-1.0965577832752754E-4</v>
      </c>
      <c r="AS60">
        <f t="shared" si="46"/>
        <v>-4.7463924616445226E-2</v>
      </c>
      <c r="AT60">
        <f t="shared" si="47"/>
        <v>-3.101064974687209E-2</v>
      </c>
      <c r="AU60">
        <f t="shared" si="48"/>
        <v>-7.858423014164484E-2</v>
      </c>
      <c r="AW60">
        <v>57</v>
      </c>
      <c r="AX60">
        <f>IF(Z60&gt;0, (R60*SUMPRODUCT(K60:$K$98, X60:$X$98)-K60*$AZ$3)/Z60, 0)</f>
        <v>-14506930220.446844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1000000</v>
      </c>
      <c r="S61">
        <f t="shared" si="32"/>
        <v>-66825461629.981575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-155.02640786456357</v>
      </c>
      <c r="AC61">
        <f t="shared" si="33"/>
        <v>-138.41653098837571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-8.5081909549295318E-3</v>
      </c>
      <c r="AI61">
        <f t="shared" si="38"/>
        <v>-8.508216846357667E-3</v>
      </c>
      <c r="AJ61">
        <f t="shared" si="39"/>
        <v>-16.609876876187855</v>
      </c>
      <c r="AK61">
        <f t="shared" si="61"/>
        <v>-10.851848550519451</v>
      </c>
      <c r="AL61">
        <f t="shared" si="40"/>
        <v>-27.470233643553662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-1.9382500923248866E-5</v>
      </c>
      <c r="AR61">
        <f t="shared" si="45"/>
        <v>-1.9382559906484243E-5</v>
      </c>
      <c r="AS61">
        <f t="shared" si="46"/>
        <v>-3.7838943154094681E-2</v>
      </c>
      <c r="AT61">
        <f t="shared" si="47"/>
        <v>-2.4721584842607967E-2</v>
      </c>
      <c r="AU61">
        <f t="shared" si="48"/>
        <v>-6.2579910556609122E-2</v>
      </c>
      <c r="AW61">
        <v>58</v>
      </c>
      <c r="AX61">
        <f>IF(Z61&gt;0, (R61*SUMPRODUCT(K61:$K$98, X61:$X$98)-K61*$AZ$3)/Z61, 0)</f>
        <v>-66825461629.981575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1000000</v>
      </c>
      <c r="S62">
        <f t="shared" si="32"/>
        <v>-313448248981.94635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-138.41653098837571</v>
      </c>
      <c r="AC62">
        <f t="shared" si="33"/>
        <v>-123.58620525335398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-1.6563216517486181E-3</v>
      </c>
      <c r="AI62">
        <f t="shared" si="38"/>
        <v>-1.6563265802418245E-3</v>
      </c>
      <c r="AJ62">
        <f t="shared" si="39"/>
        <v>-14.830325735021731</v>
      </c>
      <c r="AK62">
        <f t="shared" si="61"/>
        <v>-9.6891571691863003</v>
      </c>
      <c r="AL62">
        <f t="shared" si="40"/>
        <v>-24.521139230788272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-3.3689862714015276E-6</v>
      </c>
      <c r="AR62">
        <f t="shared" si="45"/>
        <v>-3.3689962960401197E-6</v>
      </c>
      <c r="AS62">
        <f t="shared" si="46"/>
        <v>-3.0165133534874513E-2</v>
      </c>
      <c r="AT62">
        <f t="shared" si="47"/>
        <v>-1.970790966234048E-2</v>
      </c>
      <c r="AU62">
        <f t="shared" si="48"/>
        <v>-4.9876412193511029E-2</v>
      </c>
      <c r="AW62">
        <v>59</v>
      </c>
      <c r="AX62">
        <f>IF(Z62&gt;0, (R62*SUMPRODUCT(K62:$K$98, X62:$X$98)-K62*$AZ$3)/Z62, 0)</f>
        <v>-313448248981.94635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1000000</v>
      </c>
      <c r="S63">
        <f t="shared" si="32"/>
        <v>-1498513140636.9658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-123.58620525335398</v>
      </c>
      <c r="AC63">
        <f t="shared" si="33"/>
        <v>-110.34482905312358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-3.167004514524697E-4</v>
      </c>
      <c r="AI63">
        <f t="shared" si="38"/>
        <v>-3.1670137190510086E-4</v>
      </c>
      <c r="AJ63">
        <f t="shared" si="39"/>
        <v>-13.241376200230405</v>
      </c>
      <c r="AK63">
        <f t="shared" si="61"/>
        <v>-8.6510343677347787</v>
      </c>
      <c r="AL63">
        <f t="shared" si="40"/>
        <v>-21.892727269337087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-5.7515542689537704E-7</v>
      </c>
      <c r="AR63">
        <f t="shared" si="45"/>
        <v>-5.7515709851701062E-7</v>
      </c>
      <c r="AS63">
        <f t="shared" si="46"/>
        <v>-2.4047485079978764E-2</v>
      </c>
      <c r="AT63">
        <f t="shared" si="47"/>
        <v>-1.5711027066874342E-2</v>
      </c>
      <c r="AU63">
        <f t="shared" si="48"/>
        <v>-3.9759087303951619E-2</v>
      </c>
      <c r="AW63">
        <v>60</v>
      </c>
      <c r="AX63">
        <f>IF(Z63&gt;0, (R63*SUMPRODUCT(K63:$K$98, X63:$X$98)-K63*$AZ$3)/Z63, 0)</f>
        <v>-1498513140636.9658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1000000</v>
      </c>
      <c r="S64">
        <f t="shared" si="32"/>
        <v>-7314901432854.6514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-110.34482905312358</v>
      </c>
      <c r="AC64">
        <f t="shared" si="33"/>
        <v>-98.522169298621264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-5.9431154354369293E-5</v>
      </c>
      <c r="AI64">
        <f t="shared" si="38"/>
        <v>-5.9431322713044737E-5</v>
      </c>
      <c r="AJ64">
        <f t="shared" si="39"/>
        <v>-11.822659754502311</v>
      </c>
      <c r="AK64">
        <f t="shared" si="61"/>
        <v>-7.7241380337186509</v>
      </c>
      <c r="AL64">
        <f t="shared" si="40"/>
        <v>-19.546857219543675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-9.6367963787694614E-8</v>
      </c>
      <c r="AR64">
        <f t="shared" si="45"/>
        <v>-9.6368236782269843E-8</v>
      </c>
      <c r="AS64">
        <f t="shared" si="46"/>
        <v>-1.917051182116828E-2</v>
      </c>
      <c r="AT64">
        <f t="shared" si="47"/>
        <v>-1.2524734920781988E-2</v>
      </c>
      <c r="AU64">
        <f t="shared" si="48"/>
        <v>-3.1695343110187048E-2</v>
      </c>
      <c r="AW64">
        <v>61</v>
      </c>
      <c r="AX64">
        <f>IF(Z64&gt;0, (R64*SUMPRODUCT(K64:$K$98, X64:$X$98)-K64*$AZ$3)/Z64, 0)</f>
        <v>-7314901432854.6514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1000000</v>
      </c>
      <c r="S65">
        <f t="shared" si="32"/>
        <v>-36497906473440.992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-98.522169298621264</v>
      </c>
      <c r="AC65">
        <f t="shared" si="33"/>
        <v>-87.966222672080534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-1.0923835357273823E-5</v>
      </c>
      <c r="AI65">
        <f t="shared" si="38"/>
        <v>-1.0923865484420546E-5</v>
      </c>
      <c r="AJ65">
        <f t="shared" si="39"/>
        <v>-10.555946626540731</v>
      </c>
      <c r="AK65">
        <f t="shared" si="61"/>
        <v>-6.8965518509034895</v>
      </c>
      <c r="AL65">
        <f t="shared" si="40"/>
        <v>-17.452509401309705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-1.5815234654531288E-8</v>
      </c>
      <c r="AR65">
        <f t="shared" si="45"/>
        <v>-1.5815278271802998E-8</v>
      </c>
      <c r="AS65">
        <f t="shared" si="46"/>
        <v>-1.5282615257313135E-2</v>
      </c>
      <c r="AT65">
        <f t="shared" si="47"/>
        <v>-9.9846420475894707E-3</v>
      </c>
      <c r="AU65">
        <f t="shared" si="48"/>
        <v>-2.5267273120180879E-2</v>
      </c>
      <c r="AW65">
        <v>62</v>
      </c>
      <c r="AX65">
        <f>IF(Z65&gt;0, (R65*SUMPRODUCT(K65:$K$98, X65:$X$98)-K65*$AZ$3)/Z65, 0)</f>
        <v>-36497906473440.992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1000000</v>
      </c>
      <c r="S66">
        <f t="shared" si="32"/>
        <v>-186480800058552.09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-87.966222672080534</v>
      </c>
      <c r="AC66">
        <f t="shared" si="33"/>
        <v>-78.541270256727302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-1.9648938444972627E-6</v>
      </c>
      <c r="AI66">
        <f t="shared" si="38"/>
        <v>-1.9648991091994619E-6</v>
      </c>
      <c r="AJ66">
        <f t="shared" si="39"/>
        <v>-9.424952415353232</v>
      </c>
      <c r="AK66">
        <f t="shared" si="61"/>
        <v>-6.1576355870456378</v>
      </c>
      <c r="AL66">
        <f t="shared" si="40"/>
        <v>-15.582589967297979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-2.5399289232496933E-9</v>
      </c>
      <c r="AR66">
        <f t="shared" si="45"/>
        <v>-2.5399357286908246E-9</v>
      </c>
      <c r="AS66">
        <f t="shared" si="46"/>
        <v>-1.2183207406877842E-2</v>
      </c>
      <c r="AT66">
        <f t="shared" si="47"/>
        <v>-7.9596955174799557E-3</v>
      </c>
      <c r="AU66">
        <f t="shared" si="48"/>
        <v>-2.0142905464293526E-2</v>
      </c>
      <c r="AW66">
        <v>63</v>
      </c>
      <c r="AX66">
        <f>IF(Z66&gt;0, (R66*SUMPRODUCT(K66:$K$98, X66:$X$98)-K66*$AZ$3)/Z66, 0)</f>
        <v>-186480800058552.09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-977652276267763.25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-78.541270256727302</v>
      </c>
      <c r="AC67">
        <f t="shared" ref="AC67:AC89" si="64">S67*Z67</f>
        <v>-70.12613416000967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-3.4523529754805067E-7</v>
      </c>
      <c r="AI67">
        <f t="shared" ref="AI67:AI89" si="69">SUM(AE67:AH67)</f>
        <v>-3.4523619416200871E-7</v>
      </c>
      <c r="AJ67">
        <f t="shared" ref="AJ67:AJ89" si="70">AB67-AC67</f>
        <v>-8.4151360967176316</v>
      </c>
      <c r="AK67">
        <f t="shared" si="61"/>
        <v>-5.4978889179709114</v>
      </c>
      <c r="AL67">
        <f t="shared" ref="AL67:AL89" si="71">SUM(AI67:AK67)</f>
        <v>-13.913025359924736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-3.9845533059889967E-10</v>
      </c>
      <c r="AR67">
        <f t="shared" ref="AR67:AR89" si="76">AI67*$K67</f>
        <v>-3.9845636543112455E-10</v>
      </c>
      <c r="AS67">
        <f t="shared" ref="AS67:AS89" si="77">AJ67*$K67</f>
        <v>-9.7123783670633266E-3</v>
      </c>
      <c r="AT67">
        <f t="shared" ref="AT67:AT89" si="78">AK67*$K67</f>
        <v>-6.3454205348200945E-3</v>
      </c>
      <c r="AU67">
        <f t="shared" ref="AU67:AU89" si="79">AL67*$K67</f>
        <v>-1.6057799300339785E-2</v>
      </c>
      <c r="AW67">
        <v>64</v>
      </c>
      <c r="AX67">
        <f>IF(Z67&gt;0, (R67*SUMPRODUCT(K67:$K$98, X67:$X$98)-K67*$AZ$3)/Z67, 0)</f>
        <v>-977652276267763.25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1000000</v>
      </c>
      <c r="S68">
        <f t="shared" si="63"/>
        <v>-5265374263723630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-70.12613416000967</v>
      </c>
      <c r="AC68">
        <f t="shared" si="64"/>
        <v>-62.612619786071008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-5.9120435301107242E-8</v>
      </c>
      <c r="AI68">
        <f t="shared" si="69"/>
        <v>-5.9120583943484423E-8</v>
      </c>
      <c r="AJ68">
        <f t="shared" si="70"/>
        <v>-7.5135143739386621</v>
      </c>
      <c r="AK68">
        <f t="shared" si="61"/>
        <v>-4.9088293912006771</v>
      </c>
      <c r="AL68">
        <f t="shared" si="71"/>
        <v>-12.422343824259922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-6.0923388339262298E-11</v>
      </c>
      <c r="AR68">
        <f t="shared" si="76"/>
        <v>-6.0923541514678256E-11</v>
      </c>
      <c r="AS68">
        <f t="shared" si="77"/>
        <v>-7.7426485726082156E-3</v>
      </c>
      <c r="AT68">
        <f t="shared" si="78"/>
        <v>-5.0585304010050541E-3</v>
      </c>
      <c r="AU68">
        <f t="shared" si="79"/>
        <v>-1.280117903453681E-2</v>
      </c>
      <c r="AW68">
        <v>65</v>
      </c>
      <c r="AX68">
        <f>IF(Z68&gt;0, (R68*SUMPRODUCT(K68:$K$98, X68:$X$98)-K68*$AZ$3)/Z68, 0)</f>
        <v>-5265374263723630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1000000</v>
      </c>
      <c r="S69">
        <f t="shared" si="63"/>
        <v>-2.9190503419826104E+16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-62.612619786071008</v>
      </c>
      <c r="AC69">
        <f t="shared" si="64"/>
        <v>-55.904124809045229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-9.8573285962131679E-9</v>
      </c>
      <c r="AI69">
        <f t="shared" si="69"/>
        <v>-9.8573525355591281E-9</v>
      </c>
      <c r="AJ69">
        <f t="shared" si="70"/>
        <v>-6.7084949770257793</v>
      </c>
      <c r="AK69">
        <f t="shared" si="61"/>
        <v>-4.3828833850249707</v>
      </c>
      <c r="AL69">
        <f t="shared" si="71"/>
        <v>-11.091378371908103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-9.0695896405027885E-12</v>
      </c>
      <c r="AR69">
        <f t="shared" si="76"/>
        <v>-9.0696116667588887E-12</v>
      </c>
      <c r="AS69">
        <f t="shared" si="77"/>
        <v>-6.1723920383836865E-3</v>
      </c>
      <c r="AT69">
        <f t="shared" si="78"/>
        <v>-4.0326294651093558E-3</v>
      </c>
      <c r="AU69">
        <f t="shared" si="79"/>
        <v>-1.0205021512562655E-2</v>
      </c>
      <c r="AW69">
        <v>66</v>
      </c>
      <c r="AX69">
        <f>IF(Z69&gt;0, (R69*SUMPRODUCT(K69:$K$98, X69:$X$98)-K69*$AZ$3)/Z69, 0)</f>
        <v>-2.9190503419826104E+16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1000000</v>
      </c>
      <c r="S70">
        <f t="shared" si="63"/>
        <v>-1.6675721669113619E+17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-55.904124809045229</v>
      </c>
      <c r="AC70">
        <f t="shared" si="64"/>
        <v>-49.914397150941163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-1.5966724397673101E-9</v>
      </c>
      <c r="AI70">
        <f t="shared" si="69"/>
        <v>-1.5966761813143133E-9</v>
      </c>
      <c r="AJ70">
        <f t="shared" si="70"/>
        <v>-5.9897276581040657</v>
      </c>
      <c r="AK70">
        <f t="shared" si="61"/>
        <v>-3.9132887366331666</v>
      </c>
      <c r="AL70">
        <f t="shared" si="71"/>
        <v>-9.9030163963339088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-1.3116749052716628E-12</v>
      </c>
      <c r="AR70">
        <f t="shared" si="76"/>
        <v>-1.3116779789724351E-12</v>
      </c>
      <c r="AS70">
        <f t="shared" si="77"/>
        <v>-4.9205931428813804E-3</v>
      </c>
      <c r="AT70">
        <f t="shared" si="78"/>
        <v>-3.214787520020088E-3</v>
      </c>
      <c r="AU70">
        <f t="shared" si="79"/>
        <v>-8.1353806642131456E-3</v>
      </c>
      <c r="AW70">
        <v>67</v>
      </c>
      <c r="AX70">
        <f>IF(Z70&gt;0, (R70*SUMPRODUCT(K70:$K$98, X70:$X$98)-K70*$AZ$3)/Z70, 0)</f>
        <v>-1.6675721669113619E+17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1000000</v>
      </c>
      <c r="S71">
        <f t="shared" si="63"/>
        <v>-9.8206037642282893E+17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-49.914397150941163</v>
      </c>
      <c r="AC71">
        <f t="shared" si="64"/>
        <v>-44.566426027627195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-2.5094998690328767E-10</v>
      </c>
      <c r="AI71">
        <f t="shared" si="69"/>
        <v>-2.5095055415998463E-10</v>
      </c>
      <c r="AJ71">
        <f t="shared" si="70"/>
        <v>-5.3479711233139682</v>
      </c>
      <c r="AK71">
        <f t="shared" si="61"/>
        <v>-3.4940078005658819</v>
      </c>
      <c r="AL71">
        <f t="shared" si="71"/>
        <v>-8.8419789241307996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-1.8406852639555883E-13</v>
      </c>
      <c r="AR71">
        <f t="shared" si="76"/>
        <v>-1.8406894247091148E-13</v>
      </c>
      <c r="AS71">
        <f t="shared" si="77"/>
        <v>-3.9226667274295324E-3</v>
      </c>
      <c r="AT71">
        <f t="shared" si="78"/>
        <v>-2.5628089285878492E-3</v>
      </c>
      <c r="AU71">
        <f t="shared" si="79"/>
        <v>-6.48547565620145E-3</v>
      </c>
      <c r="AW71">
        <v>68</v>
      </c>
      <c r="AX71">
        <f>IF(Z71&gt;0, (R71*SUMPRODUCT(K71:$K$98, X71:$X$98)-K71*$AZ$3)/Z71, 0)</f>
        <v>-9.8206037642282893E+17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1000000</v>
      </c>
      <c r="S72">
        <f t="shared" si="63"/>
        <v>-5.9723855298314547E+18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-44.566426027627195</v>
      </c>
      <c r="AC72">
        <f t="shared" si="64"/>
        <v>-39.791451810381574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-3.8264157862442567E-11</v>
      </c>
      <c r="AI72">
        <f t="shared" si="69"/>
        <v>-3.8264241144599279E-11</v>
      </c>
      <c r="AJ72">
        <f t="shared" si="70"/>
        <v>-4.7749742172456209</v>
      </c>
      <c r="AK72">
        <f t="shared" ref="AK72:AK89" si="92">G72*SUM(AB72:AB72, AE72:AF72)</f>
        <v>-3.1196498219339039</v>
      </c>
      <c r="AL72">
        <f t="shared" si="71"/>
        <v>-7.8946240392177893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-2.5059159191794571E-14</v>
      </c>
      <c r="AR72">
        <f t="shared" si="76"/>
        <v>-2.5059213733196749E-14</v>
      </c>
      <c r="AS72">
        <f t="shared" si="77"/>
        <v>-3.1271258987805796E-3</v>
      </c>
      <c r="AT72">
        <f t="shared" si="78"/>
        <v>-2.0430555872033764E-3</v>
      </c>
      <c r="AU72">
        <f t="shared" si="79"/>
        <v>-5.1701814860090154E-3</v>
      </c>
      <c r="AW72">
        <v>69</v>
      </c>
      <c r="AX72">
        <f>IF(Z72&gt;0, (R72*SUMPRODUCT(K72:$K$98, X72:$X$98)-K72*$AZ$3)/Z72, 0)</f>
        <v>-5.9723855298314547E+18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1000000</v>
      </c>
      <c r="S73">
        <f t="shared" si="63"/>
        <v>-3.7569354589520888E+19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-39.791451810381574</v>
      </c>
      <c r="AC73">
        <f t="shared" si="64"/>
        <v>-35.528081973554997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-5.6502802605734723E-12</v>
      </c>
      <c r="AI73">
        <f t="shared" si="69"/>
        <v>-5.650292081405358E-12</v>
      </c>
      <c r="AJ73">
        <f t="shared" si="70"/>
        <v>-4.2633698368265769</v>
      </c>
      <c r="AK73">
        <f t="shared" si="92"/>
        <v>-2.7854016267267103</v>
      </c>
      <c r="AL73">
        <f t="shared" si="71"/>
        <v>-7.0487714635589374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-3.3038955018244857E-15</v>
      </c>
      <c r="AR73">
        <f t="shared" si="76"/>
        <v>-3.3039024138344204E-15</v>
      </c>
      <c r="AS73">
        <f t="shared" si="77"/>
        <v>-2.4929256208391856E-3</v>
      </c>
      <c r="AT73">
        <f t="shared" si="78"/>
        <v>-1.6287114056149424E-3</v>
      </c>
      <c r="AU73">
        <f t="shared" si="79"/>
        <v>-4.1216370264574318E-3</v>
      </c>
      <c r="AW73">
        <v>70</v>
      </c>
      <c r="AX73">
        <f>IF(Z73&gt;0, (R73*SUMPRODUCT(K73:$K$98, X73:$X$98)-K73*$AZ$3)/Z73, 0)</f>
        <v>-3.7569354589520888E+19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1000000</v>
      </c>
      <c r="S74">
        <f t="shared" si="63"/>
        <v>-2.4483604442599398E+20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-35.528081973554997</v>
      </c>
      <c r="AC74">
        <f t="shared" si="64"/>
        <v>-31.72150176210268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-8.0664766410652163E-13</v>
      </c>
      <c r="AI74">
        <f t="shared" si="69"/>
        <v>-8.0664928363428752E-13</v>
      </c>
      <c r="AJ74">
        <f t="shared" si="70"/>
        <v>-3.8065802114523173</v>
      </c>
      <c r="AK74">
        <f t="shared" si="92"/>
        <v>-2.4869657381488501</v>
      </c>
      <c r="AL74">
        <f t="shared" si="71"/>
        <v>-6.2935459496019739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-4.2113580877115936E-16</v>
      </c>
      <c r="AR74">
        <f t="shared" si="76"/>
        <v>-4.2113665429661719E-16</v>
      </c>
      <c r="AS74">
        <f t="shared" si="77"/>
        <v>-1.9873450421230838E-3</v>
      </c>
      <c r="AT74">
        <f t="shared" si="78"/>
        <v>-1.2983987608537497E-3</v>
      </c>
      <c r="AU74">
        <f t="shared" si="79"/>
        <v>-3.2857438029772544E-3</v>
      </c>
      <c r="AW74">
        <v>71</v>
      </c>
      <c r="AX74">
        <f>IF(Z74&gt;0, (R74*SUMPRODUCT(K74:$K$98, X74:$X$98)-K74*$AZ$3)/Z74, 0)</f>
        <v>-2.4483604442599398E+20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1000000</v>
      </c>
      <c r="S75">
        <f t="shared" si="63"/>
        <v>-1.6554099470549988E+21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-31.72150176210268</v>
      </c>
      <c r="AC75">
        <f t="shared" si="64"/>
        <v>-28.322769430448822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-1.1115738119531311E-13</v>
      </c>
      <c r="AI75">
        <f t="shared" si="69"/>
        <v>-1.1115759506053635E-13</v>
      </c>
      <c r="AJ75">
        <f t="shared" si="70"/>
        <v>-3.3987323316538571</v>
      </c>
      <c r="AK75">
        <f t="shared" si="92"/>
        <v>-2.2205051233471877</v>
      </c>
      <c r="AL75">
        <f t="shared" si="71"/>
        <v>-5.6192374550011559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-5.1815366451605415E-17</v>
      </c>
      <c r="AR75">
        <f t="shared" si="76"/>
        <v>-5.1815466143634809E-17</v>
      </c>
      <c r="AS75">
        <f t="shared" si="77"/>
        <v>-1.5842993001618983E-3</v>
      </c>
      <c r="AT75">
        <f t="shared" si="78"/>
        <v>-1.0350755427724408E-3</v>
      </c>
      <c r="AU75">
        <f t="shared" si="79"/>
        <v>-2.619374842934391E-3</v>
      </c>
      <c r="AW75">
        <v>72</v>
      </c>
      <c r="AX75">
        <f>IF(Z75&gt;0, (R75*SUMPRODUCT(K75:$K$98, X75:$X$98)-K75*$AZ$3)/Z75, 0)</f>
        <v>-1.6554099470549988E+21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1000000</v>
      </c>
      <c r="S76">
        <f t="shared" si="63"/>
        <v>-1.1631224286541683E+22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-28.322769430448822</v>
      </c>
      <c r="AC76">
        <f t="shared" si="64"/>
        <v>-25.288186991472163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-1.476396186358438E-14</v>
      </c>
      <c r="AI76">
        <f t="shared" si="69"/>
        <v>-1.4763989040632092E-14</v>
      </c>
      <c r="AJ76">
        <f t="shared" si="70"/>
        <v>-3.0345824389766598</v>
      </c>
      <c r="AK76">
        <f t="shared" si="92"/>
        <v>-1.9825938601314177</v>
      </c>
      <c r="AL76">
        <f t="shared" si="71"/>
        <v>-5.0171762991080922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-6.1447633174054477E-18</v>
      </c>
      <c r="AR76">
        <f t="shared" si="76"/>
        <v>-6.1447746284971045E-18</v>
      </c>
      <c r="AS76">
        <f t="shared" si="77"/>
        <v>-1.2629937022974325E-3</v>
      </c>
      <c r="AT76">
        <f t="shared" si="78"/>
        <v>-8.251558855009891E-4</v>
      </c>
      <c r="AU76">
        <f t="shared" si="79"/>
        <v>-2.0881495877984276E-3</v>
      </c>
      <c r="AW76">
        <v>73</v>
      </c>
      <c r="AX76">
        <f>IF(Z76&gt;0, (R76*SUMPRODUCT(K76:$K$98, X76:$X$98)-K76*$AZ$3)/Z76, 0)</f>
        <v>-1.1631224286541683E+22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1000000</v>
      </c>
      <c r="S77">
        <f t="shared" si="63"/>
        <v>-8.5080094072844889E+22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-25.288186991472163</v>
      </c>
      <c r="AC77">
        <f t="shared" si="64"/>
        <v>-22.578738385243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-1.8870400277005375E-15</v>
      </c>
      <c r="AI77">
        <f t="shared" si="69"/>
        <v>-1.8870433449774269E-15</v>
      </c>
      <c r="AJ77">
        <f t="shared" si="70"/>
        <v>-2.7094486062291629</v>
      </c>
      <c r="AK77">
        <f t="shared" si="92"/>
        <v>-1.7701730894030516</v>
      </c>
      <c r="AL77">
        <f t="shared" si="71"/>
        <v>-4.4796216956322166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-7.0123782587174278E-19</v>
      </c>
      <c r="AR77">
        <f t="shared" si="76"/>
        <v>-7.0123905859600911E-19</v>
      </c>
      <c r="AS77">
        <f t="shared" si="77"/>
        <v>-1.00685084685701E-3</v>
      </c>
      <c r="AT77">
        <f t="shared" si="78"/>
        <v>-6.5780921994657926E-4</v>
      </c>
      <c r="AU77">
        <f t="shared" si="79"/>
        <v>-1.6646600668035901E-3</v>
      </c>
      <c r="AW77">
        <v>74</v>
      </c>
      <c r="AX77">
        <f>IF(Z77&gt;0, (R77*SUMPRODUCT(K77:$K$98, X77:$X$98)-K77*$AZ$3)/Z77, 0)</f>
        <v>-8.5080094072844889E+22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1000000</v>
      </c>
      <c r="S78">
        <f t="shared" si="63"/>
        <v>-6.4904137982546633E+23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-22.578738385243</v>
      </c>
      <c r="AC78">
        <f t="shared" si="64"/>
        <v>-20.15958784396696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-2.3166777099079488E-16</v>
      </c>
      <c r="AI78">
        <f t="shared" si="69"/>
        <v>-2.31668159247778E-16</v>
      </c>
      <c r="AJ78">
        <f t="shared" si="70"/>
        <v>-2.4191505412760392</v>
      </c>
      <c r="AK78">
        <f t="shared" si="92"/>
        <v>-1.5805116869670102</v>
      </c>
      <c r="AL78">
        <f t="shared" si="71"/>
        <v>-3.9996622282430501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-7.6865564242247804E-20</v>
      </c>
      <c r="AR78">
        <f t="shared" si="76"/>
        <v>-7.6865693062894494E-20</v>
      </c>
      <c r="AS78">
        <f t="shared" si="77"/>
        <v>-8.0265533072146865E-4</v>
      </c>
      <c r="AT78">
        <f t="shared" si="78"/>
        <v>-5.2440148273802552E-4</v>
      </c>
      <c r="AU78">
        <f t="shared" si="79"/>
        <v>-1.3270568134594943E-3</v>
      </c>
      <c r="AW78">
        <v>75</v>
      </c>
      <c r="AX78">
        <f>IF(Z78&gt;0, (R78*SUMPRODUCT(K78:$K$98, X78:$X$98)-K78*$AZ$3)/Z78, 0)</f>
        <v>-6.4904137982546633E+23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1000000</v>
      </c>
      <c r="S79">
        <f t="shared" si="63"/>
        <v>-5.1721657425335758E+24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-20.15958784396696</v>
      </c>
      <c r="AC79">
        <f t="shared" si="64"/>
        <v>-17.999632003541929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-2.7269857315888904E-17</v>
      </c>
      <c r="AI79">
        <f t="shared" si="69"/>
        <v>-2.7269900817085741E-17</v>
      </c>
      <c r="AJ79">
        <f t="shared" si="70"/>
        <v>-2.159955840425031</v>
      </c>
      <c r="AK79">
        <f t="shared" si="92"/>
        <v>-1.4111711490776873</v>
      </c>
      <c r="AL79">
        <f t="shared" si="71"/>
        <v>-3.5711269895027185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-8.0785058230260329E-21</v>
      </c>
      <c r="AR79">
        <f t="shared" si="76"/>
        <v>-8.0785187099534512E-21</v>
      </c>
      <c r="AS79">
        <f t="shared" si="77"/>
        <v>-6.3987191543484303E-4</v>
      </c>
      <c r="AT79">
        <f t="shared" si="78"/>
        <v>-4.1804965141743088E-4</v>
      </c>
      <c r="AU79">
        <f t="shared" si="79"/>
        <v>-1.057921566852274E-3</v>
      </c>
      <c r="AW79">
        <v>76</v>
      </c>
      <c r="AX79">
        <f>IF(Z79&gt;0, (R79*SUMPRODUCT(K79:$K$98, X79:$X$98)-K79*$AZ$3)/Z79, 0)</f>
        <v>-5.1721657425335758E+24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1000000</v>
      </c>
      <c r="S80">
        <f t="shared" si="63"/>
        <v>-4.3468098759731916E+25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-17.999632003541929</v>
      </c>
      <c r="AC80">
        <f t="shared" si="64"/>
        <v>-16.071100003162435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-3.0755730749786942E-18</v>
      </c>
      <c r="AI80">
        <f t="shared" si="69"/>
        <v>-3.0755776965001264E-18</v>
      </c>
      <c r="AJ80">
        <f t="shared" si="70"/>
        <v>-1.9285320003794943</v>
      </c>
      <c r="AK80">
        <f t="shared" si="92"/>
        <v>-1.2599742402479353</v>
      </c>
      <c r="AL80">
        <f t="shared" si="71"/>
        <v>-3.1885062406274294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-8.1349746572960113E-22</v>
      </c>
      <c r="AR80">
        <f t="shared" si="76"/>
        <v>-8.1349868813462328E-22</v>
      </c>
      <c r="AS80">
        <f t="shared" si="77"/>
        <v>-5.1010197340150176E-4</v>
      </c>
      <c r="AT80">
        <f t="shared" si="78"/>
        <v>-3.332666226223142E-4</v>
      </c>
      <c r="AU80">
        <f t="shared" si="79"/>
        <v>-8.4336859602381585E-4</v>
      </c>
      <c r="AW80">
        <v>77</v>
      </c>
      <c r="AX80">
        <f>IF(Z80&gt;0, (R80*SUMPRODUCT(K80:$K$98, X80:$X$98)-K80*$AZ$3)/Z80, 0)</f>
        <v>-4.3468098759731916E+25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1000000</v>
      </c>
      <c r="S81">
        <f t="shared" si="63"/>
        <v>-3.8630343133916825E+26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-16.071100003162435</v>
      </c>
      <c r="AC81">
        <f t="shared" si="64"/>
        <v>-14.349196431395031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-3.2887961269928003E-19</v>
      </c>
      <c r="AI81">
        <f t="shared" si="69"/>
        <v>-3.2888007701033926E-19</v>
      </c>
      <c r="AJ81">
        <f t="shared" si="70"/>
        <v>-1.7219035717674043</v>
      </c>
      <c r="AK81">
        <f t="shared" si="92"/>
        <v>-1.1249770002213706</v>
      </c>
      <c r="AL81">
        <f t="shared" si="71"/>
        <v>-2.8468805719887751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-7.7669245041793205E-23</v>
      </c>
      <c r="AR81">
        <f t="shared" si="76"/>
        <v>-7.7669354694955165E-23</v>
      </c>
      <c r="AS81">
        <f t="shared" si="77"/>
        <v>-4.0665017012237028E-4</v>
      </c>
      <c r="AT81">
        <f t="shared" si="78"/>
        <v>-2.6567811114661523E-4</v>
      </c>
      <c r="AU81">
        <f t="shared" si="79"/>
        <v>-6.7232828126898556E-4</v>
      </c>
      <c r="AW81">
        <v>78</v>
      </c>
      <c r="AX81">
        <f>IF(Z81&gt;0, (R81*SUMPRODUCT(K81:$K$98, X81:$X$98)-K81*$AZ$3)/Z81, 0)</f>
        <v>-3.8630343133916825E+26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1000000</v>
      </c>
      <c r="S82">
        <f t="shared" si="63"/>
        <v>-3.6408650795472453E+27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-14.349196431395031</v>
      </c>
      <c r="AC82">
        <f t="shared" si="64"/>
        <v>-12.811782528031276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-3.3254551712187301E-20</v>
      </c>
      <c r="AI82">
        <f t="shared" si="69"/>
        <v>-3.3254595698239542E-20</v>
      </c>
      <c r="AJ82">
        <f t="shared" si="70"/>
        <v>-1.5374139033637544</v>
      </c>
      <c r="AK82">
        <f t="shared" si="92"/>
        <v>-1.0044437501976522</v>
      </c>
      <c r="AL82">
        <f t="shared" si="71"/>
        <v>-2.5418576535614066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-7.0120532656150391E-24</v>
      </c>
      <c r="AR82">
        <f t="shared" si="76"/>
        <v>-7.0120625405120197E-24</v>
      </c>
      <c r="AS82">
        <f t="shared" si="77"/>
        <v>-3.2417902592663455E-4</v>
      </c>
      <c r="AT82">
        <f t="shared" si="78"/>
        <v>-2.1179696360540111E-4</v>
      </c>
      <c r="AU82">
        <f t="shared" si="79"/>
        <v>-5.3597598953203569E-4</v>
      </c>
      <c r="AW82">
        <v>79</v>
      </c>
      <c r="AX82">
        <f>IF(Z82&gt;0, (R82*SUMPRODUCT(K82:$K$98, X82:$X$98)-K82*$AZ$3)/Z82, 0)</f>
        <v>-3.6408650795472453E+27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1000000</v>
      </c>
      <c r="S83">
        <f t="shared" si="63"/>
        <v>-3.6506365017101288E+28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-12.811782528031276</v>
      </c>
      <c r="AC83">
        <f t="shared" si="64"/>
        <v>-11.439091542885068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-3.1703502117705001E-21</v>
      </c>
      <c r="AI83">
        <f t="shared" si="69"/>
        <v>-3.1703541285845742E-21</v>
      </c>
      <c r="AJ83">
        <f t="shared" si="70"/>
        <v>-1.3726909851462086</v>
      </c>
      <c r="AK83">
        <f t="shared" si="92"/>
        <v>-0.89682477696218943</v>
      </c>
      <c r="AL83">
        <f t="shared" si="71"/>
        <v>-2.2695157621083979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-5.9687491236407664E-25</v>
      </c>
      <c r="AR83">
        <f t="shared" si="76"/>
        <v>-5.9687564977411052E-25</v>
      </c>
      <c r="AS83">
        <f t="shared" si="77"/>
        <v>-2.5843353469916642E-4</v>
      </c>
      <c r="AT83">
        <f t="shared" si="78"/>
        <v>-1.6884324267012204E-4</v>
      </c>
      <c r="AU83">
        <f t="shared" si="79"/>
        <v>-4.2727677736928849E-4</v>
      </c>
      <c r="AW83">
        <v>80</v>
      </c>
      <c r="AX83">
        <f>IF(Z83&gt;0, (R83*SUMPRODUCT(K83:$K$98, X83:$X$98)-K83*$AZ$3)/Z83, 0)</f>
        <v>-3.6506365017101288E+28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1000000</v>
      </c>
      <c r="S84">
        <f t="shared" si="63"/>
        <v>-3.9076962730623083E+29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-11.439091542885068</v>
      </c>
      <c r="AC84">
        <f t="shared" si="64"/>
        <v>-10.213474591861667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-2.840748567478122E-22</v>
      </c>
      <c r="AI84">
        <f t="shared" si="69"/>
        <v>-2.8407518345803602E-22</v>
      </c>
      <c r="AJ84">
        <f t="shared" si="70"/>
        <v>-1.225616951023401</v>
      </c>
      <c r="AK84">
        <f t="shared" si="92"/>
        <v>-0.80073640800195478</v>
      </c>
      <c r="AL84">
        <f t="shared" si="71"/>
        <v>-2.0263533590253555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-4.7751922359925819E-26</v>
      </c>
      <c r="AR84">
        <f t="shared" si="76"/>
        <v>-4.7751977278694135E-26</v>
      </c>
      <c r="AS84">
        <f t="shared" si="77"/>
        <v>-2.0602163161604476E-4</v>
      </c>
      <c r="AT84">
        <f t="shared" si="78"/>
        <v>-1.3460079932248249E-4</v>
      </c>
      <c r="AU84">
        <f t="shared" si="79"/>
        <v>-3.4062243093852722E-4</v>
      </c>
      <c r="AW84">
        <v>81</v>
      </c>
      <c r="AX84">
        <f>IF(Z84&gt;0, (R84*SUMPRODUCT(K84:$K$98, X84:$X$98)-K84*$AZ$3)/Z84, 0)</f>
        <v>-3.9076962730623083E+29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1000000</v>
      </c>
      <c r="S85">
        <f t="shared" si="63"/>
        <v>-4.4842274152645711E+30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-10.213474591861667</v>
      </c>
      <c r="AC85">
        <f t="shared" si="64"/>
        <v>-9.119173742733631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-2.3841838827907243E-23</v>
      </c>
      <c r="AI85">
        <f t="shared" si="69"/>
        <v>-2.3841864248043474E-23</v>
      </c>
      <c r="AJ85">
        <f t="shared" si="70"/>
        <v>-1.0943008491280359</v>
      </c>
      <c r="AK85">
        <f t="shared" si="92"/>
        <v>-0.71494322143031674</v>
      </c>
      <c r="AL85">
        <f t="shared" si="71"/>
        <v>-1.8092440705583526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-3.5783250485388991E-27</v>
      </c>
      <c r="AR85">
        <f t="shared" si="76"/>
        <v>-3.5783288637442143E-27</v>
      </c>
      <c r="AS85">
        <f t="shared" si="77"/>
        <v>-1.6423918336738253E-4</v>
      </c>
      <c r="AT85">
        <f t="shared" si="78"/>
        <v>-1.0730293313335656E-4</v>
      </c>
      <c r="AU85">
        <f t="shared" si="79"/>
        <v>-2.7154211650073907E-4</v>
      </c>
      <c r="AW85">
        <v>82</v>
      </c>
      <c r="AX85">
        <f>IF(Z85&gt;0, (R85*SUMPRODUCT(K85:$K$98, X85:$X$98)-K85*$AZ$3)/Z85, 0)</f>
        <v>-4.4842274152645711E+30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1000000</v>
      </c>
      <c r="S86">
        <f t="shared" si="63"/>
        <v>-5.5453407108729363E+31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-9.119173742733631</v>
      </c>
      <c r="AC86">
        <f t="shared" si="64"/>
        <v>-8.1421194131550276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-1.8664466712557531E-24</v>
      </c>
      <c r="AI86">
        <f t="shared" si="69"/>
        <v>-1.8664485066072305E-24</v>
      </c>
      <c r="AJ86">
        <f t="shared" si="70"/>
        <v>-0.97705432957860339</v>
      </c>
      <c r="AK86">
        <f t="shared" si="92"/>
        <v>-0.63834216199135418</v>
      </c>
      <c r="AL86">
        <f t="shared" si="71"/>
        <v>-1.6153964915699577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-2.5011377072571317E-28</v>
      </c>
      <c r="AR86">
        <f t="shared" si="76"/>
        <v>-2.5011401667256271E-28</v>
      </c>
      <c r="AS86">
        <f t="shared" si="77"/>
        <v>-1.3093047143445671E-4</v>
      </c>
      <c r="AT86">
        <f t="shared" si="78"/>
        <v>-8.5541241337178377E-5</v>
      </c>
      <c r="AU86">
        <f t="shared" si="79"/>
        <v>-2.164717127716351E-4</v>
      </c>
      <c r="AW86">
        <v>83</v>
      </c>
      <c r="AX86">
        <f>IF(Z86&gt;0, (R86*SUMPRODUCT(K86:$K$98, X86:$X$98)-K86*$AZ$3)/Z86, 0)</f>
        <v>-5.5453407108729363E+31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1000000</v>
      </c>
      <c r="S87">
        <f t="shared" si="63"/>
        <v>-7.4348075293829596E+32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-8.1421194131550276</v>
      </c>
      <c r="AC87">
        <f t="shared" si="64"/>
        <v>-7.2697494760312749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-1.3558184417476076E-25</v>
      </c>
      <c r="AI87">
        <f t="shared" si="69"/>
        <v>-1.3558196639967122E-25</v>
      </c>
      <c r="AJ87">
        <f t="shared" si="70"/>
        <v>-0.87236993712375277</v>
      </c>
      <c r="AK87">
        <f t="shared" si="92"/>
        <v>-0.56994835892085194</v>
      </c>
      <c r="AL87">
        <f t="shared" si="71"/>
        <v>-1.4423182960446046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-1.6222042402598436E-29</v>
      </c>
      <c r="AR87">
        <f t="shared" si="76"/>
        <v>-1.6222057026515764E-29</v>
      </c>
      <c r="AS87">
        <f t="shared" si="77"/>
        <v>-1.0437697021241761E-4</v>
      </c>
      <c r="AT87">
        <f t="shared" si="78"/>
        <v>-6.8192953872112848E-5</v>
      </c>
      <c r="AU87">
        <f t="shared" si="79"/>
        <v>-1.7256992408453046E-4</v>
      </c>
      <c r="AW87">
        <v>84</v>
      </c>
      <c r="AX87">
        <f>IF(Z87&gt;0, (R87*SUMPRODUCT(K87:$K$98, X87:$X$98)-K87*$AZ$3)/Z87, 0)</f>
        <v>-7.4348075293829596E+32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1000000</v>
      </c>
      <c r="S88">
        <f t="shared" si="63"/>
        <v>-1.0884299937081464E+34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-7.2697494760312749</v>
      </c>
      <c r="AC88">
        <f t="shared" si="64"/>
        <v>-6.4908477464564944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-9.0838633231397574E-27</v>
      </c>
      <c r="AI88">
        <f t="shared" si="69"/>
        <v>-9.0838707775095651E-27</v>
      </c>
      <c r="AJ88">
        <f t="shared" si="70"/>
        <v>-0.77890172957478043</v>
      </c>
      <c r="AK88">
        <f t="shared" si="92"/>
        <v>-0.50888246332218934</v>
      </c>
      <c r="AL88">
        <f t="shared" si="71"/>
        <v>-1.2877841928969698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-9.7041290621163336E-31</v>
      </c>
      <c r="AR88">
        <f t="shared" si="76"/>
        <v>-9.7041370254865552E-31</v>
      </c>
      <c r="AS88">
        <f t="shared" si="77"/>
        <v>-8.3208681610664673E-5</v>
      </c>
      <c r="AT88">
        <f t="shared" si="78"/>
        <v>-5.4363005318967524E-5</v>
      </c>
      <c r="AU88">
        <f t="shared" si="79"/>
        <v>-1.375716869296322E-4</v>
      </c>
      <c r="AW88">
        <v>85</v>
      </c>
      <c r="AX88">
        <f>IF(Z88&gt;0, (R88*SUMPRODUCT(K88:$K$98, X88:$X$98)-K88*$AZ$3)/Z88, 0)</f>
        <v>-1.0884299937081464E+34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-6.4908477464564944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-6.4908477464564944</v>
      </c>
      <c r="AK89">
        <f t="shared" si="92"/>
        <v>-0.45435934225195468</v>
      </c>
      <c r="AL89">
        <f t="shared" si="71"/>
        <v>-6.9452070887084494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-5.6881215874603449E-32</v>
      </c>
      <c r="AR89">
        <f t="shared" si="76"/>
        <v>-5.6881215874603449E-32</v>
      </c>
      <c r="AS89">
        <f t="shared" si="77"/>
        <v>-6.1911221436506357E-4</v>
      </c>
      <c r="AT89">
        <f t="shared" si="78"/>
        <v>-4.3337855005554457E-5</v>
      </c>
      <c r="AU89">
        <f t="shared" si="79"/>
        <v>-6.6245006937061806E-4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101957.90159186201</v>
      </c>
      <c r="AO91" s="6">
        <f t="shared" si="93"/>
        <v>-10195.790159186203</v>
      </c>
      <c r="AP91" s="6">
        <f t="shared" si="93"/>
        <v>-739.17737917077454</v>
      </c>
      <c r="AQ91" s="6">
        <f t="shared" si="93"/>
        <v>-60759.6760128639</v>
      </c>
      <c r="AR91" s="6">
        <f t="shared" si="93"/>
        <v>30263.258040641154</v>
      </c>
      <c r="AS91" s="6">
        <f t="shared" si="93"/>
        <v>-14518.671841971558</v>
      </c>
      <c r="AT91" s="6">
        <f t="shared" si="93"/>
        <v>7297.7417548209241</v>
      </c>
      <c r="AU91" s="6">
        <f t="shared" si="93"/>
        <v>23042.327953490505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260312.13588397703</v>
      </c>
      <c r="K3">
        <v>1</v>
      </c>
      <c r="L3" s="2">
        <v>0</v>
      </c>
      <c r="O3">
        <f>$C$3</f>
        <v>260312.13588397703</v>
      </c>
      <c r="P3">
        <f>O3*C5</f>
        <v>26031.213588397703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260312.13588397703</v>
      </c>
      <c r="AF3">
        <f t="shared" ref="AF3:AF34" si="4">-$Z3*P3</f>
        <v>-26031.213588397703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233655.96532487933</v>
      </c>
      <c r="AJ3">
        <f t="shared" ref="AJ3:AJ34" si="8">AB3-AC3</f>
        <v>0</v>
      </c>
      <c r="AL3">
        <f t="shared" ref="AL3:AL34" si="9">SUM(AI3:AK3)</f>
        <v>233655.96532487933</v>
      </c>
      <c r="AN3">
        <f t="shared" ref="AN3:AN34" si="10">AE3*$K3</f>
        <v>260312.13588397703</v>
      </c>
      <c r="AO3">
        <f t="shared" ref="AO3:AO34" si="11">AF3*$K3</f>
        <v>-26031.213588397703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233655.96532487933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233655.96532487933</v>
      </c>
      <c r="AW3">
        <v>0</v>
      </c>
      <c r="AX3">
        <f>IF(Z3&gt;0, (R3*SUMPRODUCT(K3:$K$98, X3:$X$98)-K3*$AZ$3)/Z3, 0)</f>
        <v>0</v>
      </c>
      <c r="AZ3">
        <f>C6*ABS(SUMPRODUCT(X4:X79, K4:K79))/1</f>
        <v>162263.05417343581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8091.5936428774212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7991.2780054991308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-7991.2780054991308</v>
      </c>
      <c r="AK4">
        <f>G4*SUM(AB4, AE4:AF4)</f>
        <v>0</v>
      </c>
      <c r="AL4">
        <f t="shared" si="9"/>
        <v>-10388.79100549913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-2279.4381061038216</v>
      </c>
      <c r="AR4">
        <f t="shared" si="14"/>
        <v>-2279.4381061038216</v>
      </c>
      <c r="AS4">
        <f t="shared" si="15"/>
        <v>-7597.7163011020439</v>
      </c>
      <c r="AT4">
        <f t="shared" si="16"/>
        <v>0</v>
      </c>
      <c r="AU4">
        <f t="shared" si="17"/>
        <v>-9877.1544072058659</v>
      </c>
      <c r="AW4">
        <v>1</v>
      </c>
      <c r="AX4">
        <f>IF(Z4&gt;0, (R4*SUMPRODUCT(K4:$K$98, X4:$X$98)-K4*$AZ$3)/Z4, 0)</f>
        <v>8091.5936428774212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1000000</v>
      </c>
      <c r="S5">
        <f t="shared" si="1"/>
        <v>13976.039335903535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7991.2780054991308</v>
      </c>
      <c r="AC5">
        <f t="shared" si="2"/>
        <v>13629.592570570123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-2515.0847867359589</v>
      </c>
      <c r="AI5">
        <f t="shared" si="7"/>
        <v>-2527.2749289527496</v>
      </c>
      <c r="AJ5">
        <f t="shared" si="8"/>
        <v>-5638.3145650709921</v>
      </c>
      <c r="AK5">
        <f>G5*SUM(AB5, AE5:AF5)</f>
        <v>32.764239822546436</v>
      </c>
      <c r="AL5">
        <f t="shared" si="9"/>
        <v>-8132.8252542011951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-2268.4940811040369</v>
      </c>
      <c r="AR5">
        <f t="shared" si="14"/>
        <v>-2279.4890446187637</v>
      </c>
      <c r="AS5">
        <f t="shared" si="15"/>
        <v>-5085.5077672612115</v>
      </c>
      <c r="AT5">
        <f t="shared" si="16"/>
        <v>29.551880120025029</v>
      </c>
      <c r="AU5">
        <f t="shared" si="17"/>
        <v>-7335.4449317599501</v>
      </c>
      <c r="AW5">
        <v>2</v>
      </c>
      <c r="AX5">
        <f>IF(Z5&gt;0, (R5*SUMPRODUCT(K5:$K$98, X5:$X$98)-K5*$AZ$3)/Z5, 0)</f>
        <v>13976.039335903535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1000000</v>
      </c>
      <c r="S6">
        <f t="shared" si="1"/>
        <v>20033.593683465206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13629.592570570123</v>
      </c>
      <c r="AC6">
        <f t="shared" si="2"/>
        <v>19266.514005183708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-3748.9329322787867</v>
      </c>
      <c r="AI6">
        <f t="shared" si="7"/>
        <v>-3760.954311411756</v>
      </c>
      <c r="AJ6">
        <f t="shared" si="8"/>
        <v>-5636.921434613585</v>
      </c>
      <c r="AK6">
        <f>G6*SUM(AB6, AE6:AF6)</f>
        <v>96.770107251047875</v>
      </c>
      <c r="AL6">
        <f t="shared" si="9"/>
        <v>-9301.1056387742919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-3198.7228918637225</v>
      </c>
      <c r="AR6">
        <f t="shared" si="14"/>
        <v>-3208.9799600265897</v>
      </c>
      <c r="AS6">
        <f t="shared" si="15"/>
        <v>-4809.6218199282821</v>
      </c>
      <c r="AT6">
        <f t="shared" si="16"/>
        <v>82.567696702933617</v>
      </c>
      <c r="AU6">
        <f t="shared" si="17"/>
        <v>-7936.0340832519369</v>
      </c>
      <c r="AW6">
        <v>3</v>
      </c>
      <c r="AX6">
        <f>IF(Z6&gt;0, (R6*SUMPRODUCT(K6:$K$98, X6:$X$98)-K6*$AZ$3)/Z6, 0)</f>
        <v>20033.593683465206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1000000</v>
      </c>
      <c r="S7">
        <f t="shared" si="1"/>
        <v>25735.908282449273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19266.514005183708</v>
      </c>
      <c r="AC7">
        <f t="shared" si="2"/>
        <v>24371.063522786615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-5125.929526242784</v>
      </c>
      <c r="AI7">
        <f t="shared" si="7"/>
        <v>-5137.7666174653459</v>
      </c>
      <c r="AJ7">
        <f t="shared" si="8"/>
        <v>-5104.5495176029071</v>
      </c>
      <c r="AK7">
        <f>G7*SUM(AB7, AE7:AF7)</f>
        <v>265.87789327153519</v>
      </c>
      <c r="AL7">
        <f t="shared" si="9"/>
        <v>-9976.4382417967172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-4111.3229484518033</v>
      </c>
      <c r="AR7">
        <f t="shared" si="14"/>
        <v>-4120.81705182117</v>
      </c>
      <c r="AS7">
        <f t="shared" si="15"/>
        <v>-4094.1748156674548</v>
      </c>
      <c r="AT7">
        <f t="shared" si="16"/>
        <v>213.25105592985244</v>
      </c>
      <c r="AU7">
        <f t="shared" si="17"/>
        <v>-8001.7408115587714</v>
      </c>
      <c r="AW7">
        <v>4</v>
      </c>
      <c r="AX7">
        <f>IF(Z7&gt;0, (R7*SUMPRODUCT(K7:$K$98, X7:$X$98)-K7*$AZ$3)/Z7, 0)</f>
        <v>25735.908282449273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1000000</v>
      </c>
      <c r="S8">
        <f t="shared" si="1"/>
        <v>31102.76457191298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24371.063522786615</v>
      </c>
      <c r="AC8">
        <f t="shared" si="2"/>
        <v>28955.528206776929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-6534.4578766096574</v>
      </c>
      <c r="AI8">
        <f t="shared" si="7"/>
        <v>-6546.0949161965355</v>
      </c>
      <c r="AJ8">
        <f t="shared" si="8"/>
        <v>-4584.4646839903144</v>
      </c>
      <c r="AK8">
        <f t="shared" ref="AK8:AK39" si="30">G8*SUM(AB8:AB8, AE8:AF8)</f>
        <v>526.41497209219096</v>
      </c>
      <c r="AL8">
        <f t="shared" si="9"/>
        <v>-10604.14462809466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-4890.8666189243213</v>
      </c>
      <c r="AR8">
        <f t="shared" si="14"/>
        <v>-4899.5766312211781</v>
      </c>
      <c r="AS8">
        <f t="shared" si="15"/>
        <v>-3431.3489675748147</v>
      </c>
      <c r="AT8">
        <f t="shared" si="16"/>
        <v>394.0075004421783</v>
      </c>
      <c r="AU8">
        <f t="shared" si="17"/>
        <v>-7936.9180983538154</v>
      </c>
      <c r="AW8">
        <v>5</v>
      </c>
      <c r="AX8">
        <f>IF(Z8&gt;0, (R8*SUMPRODUCT(K8:$K$98, X8:$X$98)-K8*$AZ$3)/Z8, 0)</f>
        <v>31102.76457191298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1000000</v>
      </c>
      <c r="S9">
        <f t="shared" si="1"/>
        <v>35302.752691458387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28955.528206776929</v>
      </c>
      <c r="AC9">
        <f t="shared" si="2"/>
        <v>32253.416895135535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-8030.2499515423342</v>
      </c>
      <c r="AI9">
        <f t="shared" si="7"/>
        <v>-8041.6702426089496</v>
      </c>
      <c r="AJ9">
        <f t="shared" si="8"/>
        <v>-3297.8886883586056</v>
      </c>
      <c r="AK9">
        <f t="shared" si="30"/>
        <v>645.70827901112557</v>
      </c>
      <c r="AL9">
        <f t="shared" si="9"/>
        <v>-10693.850651956431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-5605.1729038172944</v>
      </c>
      <c r="AR9">
        <f t="shared" si="14"/>
        <v>-5613.1443500894002</v>
      </c>
      <c r="AS9">
        <f t="shared" si="15"/>
        <v>-2301.9503038311823</v>
      </c>
      <c r="AT9">
        <f t="shared" si="16"/>
        <v>450.70907769047892</v>
      </c>
      <c r="AU9">
        <f t="shared" si="17"/>
        <v>-7464.3855762301037</v>
      </c>
      <c r="AW9">
        <v>6</v>
      </c>
      <c r="AX9">
        <f>IF(Z9&gt;0, (R9*SUMPRODUCT(K9:$K$98, X9:$X$98)-K9*$AZ$3)/Z9, 0)</f>
        <v>35302.752691458387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1000000</v>
      </c>
      <c r="S10">
        <f t="shared" si="1"/>
        <v>36295.671560520139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32253.416895135535</v>
      </c>
      <c r="AC10">
        <f t="shared" si="2"/>
        <v>32481.556179414238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-9571.6319070186546</v>
      </c>
      <c r="AI10">
        <f t="shared" si="7"/>
        <v>-9582.8183497757655</v>
      </c>
      <c r="AJ10">
        <f t="shared" si="8"/>
        <v>-228.13928427870269</v>
      </c>
      <c r="AK10">
        <f t="shared" si="30"/>
        <v>138.68969264908279</v>
      </c>
      <c r="AL10">
        <f t="shared" si="9"/>
        <v>-9672.2679414053855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-6336.9711900469028</v>
      </c>
      <c r="AR10">
        <f t="shared" si="14"/>
        <v>-6344.377258955481</v>
      </c>
      <c r="AS10">
        <f t="shared" si="15"/>
        <v>-151.04133608940313</v>
      </c>
      <c r="AT10">
        <f t="shared" si="16"/>
        <v>91.820558417968471</v>
      </c>
      <c r="AU10">
        <f t="shared" si="17"/>
        <v>-6403.598036626915</v>
      </c>
      <c r="AW10">
        <v>7</v>
      </c>
      <c r="AX10">
        <f>IF(Z10&gt;0, (R10*SUMPRODUCT(K10:$K$98, X10:$X$98)-K10*$AZ$3)/Z10, 0)</f>
        <v>36295.671560520139</v>
      </c>
    </row>
    <row r="11" spans="1:52" x14ac:dyDescent="0.25">
      <c r="A11" t="s">
        <v>33</v>
      </c>
      <c r="C11" s="25">
        <f>AU81</f>
        <v>58953.71519443085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1000000</v>
      </c>
      <c r="S11">
        <f t="shared" si="1"/>
        <v>35916.821912359723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32481.556179414238</v>
      </c>
      <c r="AC11">
        <f t="shared" si="2"/>
        <v>31415.845916428803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-11282.921798772184</v>
      </c>
      <c r="AI11">
        <f t="shared" si="7"/>
        <v>-11293.855340579239</v>
      </c>
      <c r="AJ11">
        <f t="shared" si="8"/>
        <v>1065.7102629854344</v>
      </c>
      <c r="AK11">
        <f t="shared" si="30"/>
        <v>51.970489887062783</v>
      </c>
      <c r="AL11">
        <f t="shared" si="9"/>
        <v>-10176.174587706742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-7103.4077469852746</v>
      </c>
      <c r="AR11">
        <f t="shared" si="14"/>
        <v>-7110.2911949927466</v>
      </c>
      <c r="AS11">
        <f t="shared" si="15"/>
        <v>670.94097372510737</v>
      </c>
      <c r="AT11">
        <f t="shared" si="16"/>
        <v>32.719147315064681</v>
      </c>
      <c r="AU11">
        <f t="shared" si="17"/>
        <v>-6406.6310739525752</v>
      </c>
      <c r="AW11">
        <v>8</v>
      </c>
      <c r="AX11">
        <f>IF(Z11&gt;0, (R11*SUMPRODUCT(K11:$K$98, X11:$X$98)-K11*$AZ$3)/Z11, 0)</f>
        <v>35916.821912359723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1000000</v>
      </c>
      <c r="S12">
        <f t="shared" si="1"/>
        <v>36450.729587644375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31415.845916428803</v>
      </c>
      <c r="AC12">
        <f t="shared" si="2"/>
        <v>31084.699220503564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-13149.761109829125</v>
      </c>
      <c r="AI12">
        <f t="shared" si="7"/>
        <v>-13160.420944204237</v>
      </c>
      <c r="AJ12">
        <f t="shared" si="8"/>
        <v>331.14669592523933</v>
      </c>
      <c r="AK12">
        <f t="shared" si="30"/>
        <v>659.73276424500489</v>
      </c>
      <c r="AL12">
        <f t="shared" si="9"/>
        <v>-12169.541484033993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-7729.894361487386</v>
      </c>
      <c r="AR12">
        <f t="shared" si="14"/>
        <v>-7736.1605889072116</v>
      </c>
      <c r="AS12">
        <f t="shared" si="15"/>
        <v>194.659732315924</v>
      </c>
      <c r="AT12">
        <f t="shared" si="16"/>
        <v>387.81423721941803</v>
      </c>
      <c r="AU12">
        <f t="shared" si="17"/>
        <v>-7153.6866193718688</v>
      </c>
      <c r="AW12">
        <v>9</v>
      </c>
      <c r="AX12">
        <f>IF(Z12&gt;0, (R12*SUMPRODUCT(K12:$K$98, X12:$X$98)-K12*$AZ$3)/Z12, 0)</f>
        <v>36450.729587644375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1000000</v>
      </c>
      <c r="S13">
        <f t="shared" si="1"/>
        <v>40492.77898583663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31084.699220503564</v>
      </c>
      <c r="AC13">
        <f t="shared" si="2"/>
        <v>33574.514694619967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-15110.685336171191</v>
      </c>
      <c r="AI13">
        <f t="shared" si="7"/>
        <v>-15121.049688635851</v>
      </c>
      <c r="AJ13">
        <f t="shared" si="8"/>
        <v>-2489.8154741164035</v>
      </c>
      <c r="AK13">
        <f t="shared" si="30"/>
        <v>2175.9289454352497</v>
      </c>
      <c r="AL13">
        <f t="shared" si="9"/>
        <v>-15434.936217317007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-7930.8883312670205</v>
      </c>
      <c r="AR13">
        <f t="shared" si="14"/>
        <v>-7936.3280926143325</v>
      </c>
      <c r="AS13">
        <f t="shared" si="15"/>
        <v>-1306.7870881679869</v>
      </c>
      <c r="AT13">
        <f t="shared" si="16"/>
        <v>1142.0428060737606</v>
      </c>
      <c r="AU13">
        <f t="shared" si="17"/>
        <v>-8101.0723747085603</v>
      </c>
      <c r="AW13">
        <v>10</v>
      </c>
      <c r="AX13">
        <f>IF(Z13&gt;0, (R13*SUMPRODUCT(K13:$K$98, X13:$X$98)-K13*$AZ$3)/Z13, 0)</f>
        <v>40492.77898583663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1000000</v>
      </c>
      <c r="S14">
        <f t="shared" si="1"/>
        <v>43263.804698424487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33574.514694619967</v>
      </c>
      <c r="AC14">
        <f t="shared" si="2"/>
        <v>34768.36728799915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-17220.337624954907</v>
      </c>
      <c r="AI14">
        <f t="shared" si="7"/>
        <v>-17230.383079674608</v>
      </c>
      <c r="AJ14">
        <f t="shared" si="8"/>
        <v>-1193.8525933791825</v>
      </c>
      <c r="AK14">
        <f t="shared" si="30"/>
        <v>2350.216028623398</v>
      </c>
      <c r="AL14">
        <f t="shared" si="9"/>
        <v>-16074.019644430393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-8069.7728894126622</v>
      </c>
      <c r="AR14">
        <f t="shared" si="14"/>
        <v>-8074.4803777281859</v>
      </c>
      <c r="AS14">
        <f t="shared" si="15"/>
        <v>-559.46169592197839</v>
      </c>
      <c r="AT14">
        <f t="shared" si="16"/>
        <v>1101.3552698620711</v>
      </c>
      <c r="AU14">
        <f t="shared" si="17"/>
        <v>-7532.5868037880937</v>
      </c>
      <c r="AW14">
        <v>11</v>
      </c>
      <c r="AX14">
        <f>IF(Z14&gt;0, (R14*SUMPRODUCT(K14:$K$98, X14:$X$98)-K14*$AZ$3)/Z14, 0)</f>
        <v>43263.804698424487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1000000</v>
      </c>
      <c r="S15">
        <f t="shared" si="1"/>
        <v>44896.604229965444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34768.36728799915</v>
      </c>
      <c r="AC15">
        <f t="shared" si="2"/>
        <v>34845.684509877727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-19468.163574053571</v>
      </c>
      <c r="AI15">
        <f t="shared" si="7"/>
        <v>-19477.865222181397</v>
      </c>
      <c r="AJ15">
        <f t="shared" si="8"/>
        <v>-77.317221878576674</v>
      </c>
      <c r="AK15">
        <f t="shared" si="30"/>
        <v>2433.7857101599407</v>
      </c>
      <c r="AL15">
        <f t="shared" si="9"/>
        <v>-17121.396733900034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-8145.6662941091927</v>
      </c>
      <c r="AR15">
        <f t="shared" si="14"/>
        <v>-8149.7255567022739</v>
      </c>
      <c r="AS15">
        <f t="shared" si="15"/>
        <v>-32.350266927583128</v>
      </c>
      <c r="AT15">
        <f t="shared" si="16"/>
        <v>1018.3192755148299</v>
      </c>
      <c r="AU15">
        <f t="shared" si="17"/>
        <v>-7163.7565481150268</v>
      </c>
      <c r="AW15">
        <v>12</v>
      </c>
      <c r="AX15">
        <f>IF(Z15&gt;0, (R15*SUMPRODUCT(K15:$K$98, X15:$X$98)-K15*$AZ$3)/Z15, 0)</f>
        <v>44896.604229965444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1000000</v>
      </c>
      <c r="S16">
        <f t="shared" si="1"/>
        <v>45494.768644746102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34845.684509877727</v>
      </c>
      <c r="AC16">
        <f t="shared" si="2"/>
        <v>33974.205815135741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-21598.829675553377</v>
      </c>
      <c r="AI16">
        <f t="shared" si="7"/>
        <v>-21608.164321828983</v>
      </c>
      <c r="AJ16">
        <f t="shared" si="8"/>
        <v>871.47869474198524</v>
      </c>
      <c r="AK16">
        <f t="shared" si="30"/>
        <v>2439.1979156914413</v>
      </c>
      <c r="AL16">
        <f t="shared" si="9"/>
        <v>-18297.487711395555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-8068.8905528068371</v>
      </c>
      <c r="AR16">
        <f t="shared" si="14"/>
        <v>-8072.3777898598828</v>
      </c>
      <c r="AS16">
        <f t="shared" si="15"/>
        <v>325.56700120354446</v>
      </c>
      <c r="AT16">
        <f t="shared" si="16"/>
        <v>911.23553053550063</v>
      </c>
      <c r="AU16">
        <f t="shared" si="17"/>
        <v>-6835.575258120838</v>
      </c>
      <c r="AW16">
        <v>13</v>
      </c>
      <c r="AX16">
        <f>IF(Z16&gt;0, (R16*SUMPRODUCT(K16:$K$98, X16:$X$98)-K16*$AZ$3)/Z16, 0)</f>
        <v>45494.768644746102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1000000</v>
      </c>
      <c r="S17">
        <f t="shared" si="1"/>
        <v>45274.150038924156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33974.205815135741</v>
      </c>
      <c r="AC17">
        <f t="shared" si="2"/>
        <v>32400.125618906772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-23661.049908196084</v>
      </c>
      <c r="AI17">
        <f t="shared" si="7"/>
        <v>-23669.99544488508</v>
      </c>
      <c r="AJ17">
        <f t="shared" si="8"/>
        <v>1574.0801962289697</v>
      </c>
      <c r="AK17">
        <f t="shared" si="30"/>
        <v>2378.1944070595023</v>
      </c>
      <c r="AL17">
        <f t="shared" si="9"/>
        <v>-19717.720841596609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-7892.2274684395015</v>
      </c>
      <c r="AR17">
        <f t="shared" si="14"/>
        <v>-7895.2112840626778</v>
      </c>
      <c r="AS17">
        <f t="shared" si="15"/>
        <v>525.04005572050471</v>
      </c>
      <c r="AT17">
        <f t="shared" si="16"/>
        <v>793.25521468861825</v>
      </c>
      <c r="AU17">
        <f t="shared" si="17"/>
        <v>-6576.9160136535547</v>
      </c>
      <c r="AW17">
        <v>14</v>
      </c>
      <c r="AX17">
        <f>IF(Z17&gt;0, (R17*SUMPRODUCT(K17:$K$98, X17:$X$98)-K17*$AZ$3)/Z17, 0)</f>
        <v>45274.150038924156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1000000</v>
      </c>
      <c r="S18">
        <f t="shared" si="1"/>
        <v>44388.004665734414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32400.125618906772</v>
      </c>
      <c r="AC18">
        <f t="shared" si="2"/>
        <v>30306.835968840351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-25715.649158349359</v>
      </c>
      <c r="AI18">
        <f t="shared" si="7"/>
        <v>-25724.183794056986</v>
      </c>
      <c r="AJ18">
        <f t="shared" si="8"/>
        <v>2093.289650066421</v>
      </c>
      <c r="AK18">
        <f t="shared" si="30"/>
        <v>2268.008793323474</v>
      </c>
      <c r="AL18">
        <f t="shared" si="9"/>
        <v>-21362.885350667089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-7658.5235410897676</v>
      </c>
      <c r="AR18">
        <f t="shared" si="14"/>
        <v>-7661.065289426705</v>
      </c>
      <c r="AS18">
        <f t="shared" si="15"/>
        <v>623.41448060035214</v>
      </c>
      <c r="AT18">
        <f t="shared" si="16"/>
        <v>675.44858106087759</v>
      </c>
      <c r="AU18">
        <f t="shared" si="17"/>
        <v>-6362.2022277654751</v>
      </c>
      <c r="AW18">
        <v>15</v>
      </c>
      <c r="AX18">
        <f>IF(Z18&gt;0, (R18*SUMPRODUCT(K18:$K$98, X18:$X$98)-K18*$AZ$3)/Z18, 0)</f>
        <v>44388.004665734414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1000000</v>
      </c>
      <c r="S19">
        <f t="shared" si="1"/>
        <v>42945.348556049823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30306.835968840351</v>
      </c>
      <c r="AC19">
        <f t="shared" si="2"/>
        <v>27825.935479869404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-28004.863329672211</v>
      </c>
      <c r="AI19">
        <f t="shared" si="7"/>
        <v>-28012.962558231142</v>
      </c>
      <c r="AJ19">
        <f t="shared" si="8"/>
        <v>2480.9004889709468</v>
      </c>
      <c r="AK19">
        <f t="shared" si="30"/>
        <v>2121.4785178188249</v>
      </c>
      <c r="AL19">
        <f t="shared" si="9"/>
        <v>-23410.58355144137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-7446.6851930531056</v>
      </c>
      <c r="AR19">
        <f t="shared" si="14"/>
        <v>-7448.8388334645924</v>
      </c>
      <c r="AS19">
        <f t="shared" si="15"/>
        <v>659.68845193697996</v>
      </c>
      <c r="AT19">
        <f t="shared" si="16"/>
        <v>564.11568519540435</v>
      </c>
      <c r="AU19">
        <f t="shared" si="17"/>
        <v>-6225.0346963322081</v>
      </c>
      <c r="AW19">
        <v>16</v>
      </c>
      <c r="AX19">
        <f>IF(Z19&gt;0, (R19*SUMPRODUCT(K19:$K$98, X19:$X$98)-K19*$AZ$3)/Z19, 0)</f>
        <v>42945.348556049823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1000000</v>
      </c>
      <c r="S20">
        <f t="shared" si="1"/>
        <v>40895.15936164515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27825.935479869404</v>
      </c>
      <c r="AC20">
        <f t="shared" si="2"/>
        <v>25002.128011922374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-30087.57082970022</v>
      </c>
      <c r="AI20">
        <f t="shared" si="7"/>
        <v>-30095.212971338191</v>
      </c>
      <c r="AJ20">
        <f t="shared" si="8"/>
        <v>2823.8074679470301</v>
      </c>
      <c r="AK20">
        <f t="shared" si="30"/>
        <v>1947.8154835908585</v>
      </c>
      <c r="AL20">
        <f t="shared" si="9"/>
        <v>-25323.590019800304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-7143.2958917491487</v>
      </c>
      <c r="AR20">
        <f t="shared" si="14"/>
        <v>-7145.1102648427986</v>
      </c>
      <c r="AS20">
        <f t="shared" si="15"/>
        <v>670.41943661882408</v>
      </c>
      <c r="AT20">
        <f t="shared" si="16"/>
        <v>462.44419067840687</v>
      </c>
      <c r="AU20">
        <f t="shared" si="17"/>
        <v>-6012.2466375455679</v>
      </c>
      <c r="AW20">
        <v>17</v>
      </c>
      <c r="AX20">
        <f>IF(Z20&gt;0, (R20*SUMPRODUCT(K20:$K$98, X20:$X$98)-K20*$AZ$3)/Z20, 0)</f>
        <v>40895.15936164515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1000000</v>
      </c>
      <c r="S21">
        <f t="shared" si="1"/>
        <v>38332.711658621527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25002.128011922374</v>
      </c>
      <c r="AC21">
        <f t="shared" si="2"/>
        <v>21986.401517589402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-31690.015377713135</v>
      </c>
      <c r="AI21">
        <f t="shared" si="7"/>
        <v>-31697.184972742503</v>
      </c>
      <c r="AJ21">
        <f t="shared" si="8"/>
        <v>3015.7264943329719</v>
      </c>
      <c r="AK21">
        <f t="shared" si="30"/>
        <v>1750.1489608345664</v>
      </c>
      <c r="AL21">
        <f t="shared" si="9"/>
        <v>-26931.309517574966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-6717.6278637488776</v>
      </c>
      <c r="AR21">
        <f t="shared" si="14"/>
        <v>-6719.1476696172886</v>
      </c>
      <c r="AS21">
        <f t="shared" si="15"/>
        <v>639.27164712025524</v>
      </c>
      <c r="AT21">
        <f t="shared" si="16"/>
        <v>370.99538403132965</v>
      </c>
      <c r="AU21">
        <f t="shared" si="17"/>
        <v>-5708.8806384657037</v>
      </c>
      <c r="AW21">
        <v>18</v>
      </c>
      <c r="AX21">
        <f>IF(Z21&gt;0, (R21*SUMPRODUCT(K21:$K$98, X21:$X$98)-K21*$AZ$3)/Z21, 0)</f>
        <v>38332.711658621527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1000000</v>
      </c>
      <c r="S22">
        <f t="shared" si="1"/>
        <v>35448.415270486781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21986.401517589402</v>
      </c>
      <c r="AC22">
        <f t="shared" si="2"/>
        <v>18954.103472962081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-33136.557623769681</v>
      </c>
      <c r="AI22">
        <f t="shared" si="7"/>
        <v>-33143.241315878455</v>
      </c>
      <c r="AJ22">
        <f t="shared" si="8"/>
        <v>3032.2980446273214</v>
      </c>
      <c r="AK22">
        <f t="shared" si="30"/>
        <v>1539.0481062312583</v>
      </c>
      <c r="AL22">
        <f t="shared" si="9"/>
        <v>-28571.895165019876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-6271.6650922165854</v>
      </c>
      <c r="AR22">
        <f t="shared" si="14"/>
        <v>-6272.9300962330453</v>
      </c>
      <c r="AS22">
        <f t="shared" si="15"/>
        <v>573.91470808796419</v>
      </c>
      <c r="AT22">
        <f t="shared" si="16"/>
        <v>291.29140065438548</v>
      </c>
      <c r="AU22">
        <f t="shared" si="17"/>
        <v>-5407.7239874906954</v>
      </c>
      <c r="AW22">
        <v>19</v>
      </c>
      <c r="AX22">
        <f>IF(Z22&gt;0, (R22*SUMPRODUCT(K22:$K$98, X22:$X$98)-K22*$AZ$3)/Z22, 0)</f>
        <v>35448.415270486781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1000000</v>
      </c>
      <c r="S23">
        <f t="shared" si="1"/>
        <v>32263.288342980642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18954.103472962081</v>
      </c>
      <c r="AC23">
        <f t="shared" si="2"/>
        <v>15972.911433532605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-34268.333167062774</v>
      </c>
      <c r="AI23">
        <f t="shared" si="7"/>
        <v>-34274.521668085872</v>
      </c>
      <c r="AJ23">
        <f t="shared" si="8"/>
        <v>2981.1920394294757</v>
      </c>
      <c r="AK23">
        <f t="shared" si="30"/>
        <v>1326.7872431073458</v>
      </c>
      <c r="AL23">
        <f t="shared" si="9"/>
        <v>-29966.542385549052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-5790.9581566252928</v>
      </c>
      <c r="AR23">
        <f t="shared" si="14"/>
        <v>-5792.0039428414557</v>
      </c>
      <c r="AS23">
        <f t="shared" si="15"/>
        <v>503.78751347596551</v>
      </c>
      <c r="AT23">
        <f t="shared" si="16"/>
        <v>224.21193847163212</v>
      </c>
      <c r="AU23">
        <f t="shared" si="17"/>
        <v>-5064.004490893858</v>
      </c>
      <c r="AW23">
        <v>20</v>
      </c>
      <c r="AX23">
        <f>IF(Z23&gt;0, (R23*SUMPRODUCT(K23:$K$98, X23:$X$98)-K23*$AZ$3)/Z23, 0)</f>
        <v>32263.288342980642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1000000</v>
      </c>
      <c r="S24">
        <f t="shared" si="1"/>
        <v>28840.076409849356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15972.911433532605</v>
      </c>
      <c r="AC24">
        <f t="shared" si="2"/>
        <v>13119.875645467237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-35211.081125481811</v>
      </c>
      <c r="AI24">
        <f t="shared" si="7"/>
        <v>-35216.76760298061</v>
      </c>
      <c r="AJ24">
        <f t="shared" si="8"/>
        <v>2853.0357880653683</v>
      </c>
      <c r="AK24">
        <f t="shared" si="30"/>
        <v>1118.1038003472825</v>
      </c>
      <c r="AL24">
        <f t="shared" si="9"/>
        <v>-31245.628014567959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-5312.7427038505321</v>
      </c>
      <c r="AR24">
        <f t="shared" si="14"/>
        <v>-5313.6006948828062</v>
      </c>
      <c r="AS24">
        <f t="shared" si="15"/>
        <v>430.47371970352503</v>
      </c>
      <c r="AT24">
        <f t="shared" si="16"/>
        <v>168.70251118599512</v>
      </c>
      <c r="AU24">
        <f t="shared" si="17"/>
        <v>-4714.4244639932867</v>
      </c>
      <c r="AW24">
        <v>21</v>
      </c>
      <c r="AX24">
        <f>IF(Z24&gt;0, (R24*SUMPRODUCT(K24:$K$98, X24:$X$98)-K24*$AZ$3)/Z24, 0)</f>
        <v>28840.076409849356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1000000</v>
      </c>
      <c r="S25">
        <f t="shared" si="1"/>
        <v>25174.189775072944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13119.875645467237</v>
      </c>
      <c r="AC25">
        <f t="shared" si="2"/>
        <v>10430.277913545204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-36044.743450296846</v>
      </c>
      <c r="AI25">
        <f t="shared" si="7"/>
        <v>-36049.922503727532</v>
      </c>
      <c r="AJ25">
        <f t="shared" si="8"/>
        <v>2689.5977319220328</v>
      </c>
      <c r="AK25">
        <f t="shared" si="30"/>
        <v>918.3912951827067</v>
      </c>
      <c r="AL25">
        <f t="shared" si="9"/>
        <v>-32441.933476622791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-4855.8284995793474</v>
      </c>
      <c r="AR25">
        <f t="shared" si="14"/>
        <v>-4856.5262045105601</v>
      </c>
      <c r="AS25">
        <f t="shared" si="15"/>
        <v>362.33370164168622</v>
      </c>
      <c r="AT25">
        <f t="shared" si="16"/>
        <v>123.72263464888248</v>
      </c>
      <c r="AU25">
        <f t="shared" si="17"/>
        <v>-4370.4698682199914</v>
      </c>
      <c r="AW25">
        <v>22</v>
      </c>
      <c r="AX25">
        <f>IF(Z25&gt;0, (R25*SUMPRODUCT(K25:$K$98, X25:$X$98)-K25*$AZ$3)/Z25, 0)</f>
        <v>25174.189775072944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1000000</v>
      </c>
      <c r="S26">
        <f t="shared" si="1"/>
        <v>21180.846161724843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10430.277913545204</v>
      </c>
      <c r="AC26">
        <f t="shared" si="2"/>
        <v>7916.5431389020196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-36421.500176182672</v>
      </c>
      <c r="AI26">
        <f t="shared" si="7"/>
        <v>-36426.172170326849</v>
      </c>
      <c r="AJ26">
        <f t="shared" si="8"/>
        <v>2513.7347746431842</v>
      </c>
      <c r="AK26">
        <f t="shared" si="30"/>
        <v>730.11945394816428</v>
      </c>
      <c r="AL26">
        <f t="shared" si="9"/>
        <v>-33182.317941735499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-4380.8784984936929</v>
      </c>
      <c r="AR26">
        <f t="shared" si="14"/>
        <v>-4381.4404588355865</v>
      </c>
      <c r="AS26">
        <f t="shared" si="15"/>
        <v>302.35895204425424</v>
      </c>
      <c r="AT26">
        <f t="shared" si="16"/>
        <v>87.820781726753935</v>
      </c>
      <c r="AU26">
        <f t="shared" si="17"/>
        <v>-3991.2607250645788</v>
      </c>
      <c r="AW26">
        <v>23</v>
      </c>
      <c r="AX26">
        <f>IF(Z26&gt;0, (R26*SUMPRODUCT(K26:$K$98, X26:$X$98)-K26*$AZ$3)/Z26, 0)</f>
        <v>21180.846161724843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1000000</v>
      </c>
      <c r="S27">
        <f t="shared" si="1"/>
        <v>16860.741981099836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7916.5431389020196</v>
      </c>
      <c r="AC27">
        <f t="shared" si="2"/>
        <v>5626.8197519584646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-36298.796497745316</v>
      </c>
      <c r="AI27">
        <f t="shared" si="7"/>
        <v>-36302.968036991828</v>
      </c>
      <c r="AJ27">
        <f t="shared" si="8"/>
        <v>2289.7233869435549</v>
      </c>
      <c r="AK27">
        <f t="shared" si="30"/>
        <v>554.15801972314148</v>
      </c>
      <c r="AL27">
        <f t="shared" si="9"/>
        <v>-33459.086630325139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-3898.3208585817647</v>
      </c>
      <c r="AR27">
        <f t="shared" si="14"/>
        <v>-3898.7688623732424</v>
      </c>
      <c r="AS27">
        <f t="shared" si="15"/>
        <v>245.90557541650134</v>
      </c>
      <c r="AT27">
        <f t="shared" si="16"/>
        <v>59.513977753264427</v>
      </c>
      <c r="AU27">
        <f t="shared" si="17"/>
        <v>-3593.3493092034773</v>
      </c>
      <c r="AW27">
        <v>24</v>
      </c>
      <c r="AX27">
        <f>IF(Z27&gt;0, (R27*SUMPRODUCT(K27:$K$98, X27:$X$98)-K27*$AZ$3)/Z27, 0)</f>
        <v>16860.741981099836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1000000</v>
      </c>
      <c r="S28">
        <f t="shared" si="1"/>
        <v>12208.659439183395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5626.8197519584646</v>
      </c>
      <c r="AC28">
        <f t="shared" si="2"/>
        <v>3595.6016715464739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-35873.501825958789</v>
      </c>
      <c r="AI28">
        <f t="shared" si="7"/>
        <v>-35877.183231040013</v>
      </c>
      <c r="AJ28">
        <f t="shared" si="8"/>
        <v>2031.2180804119907</v>
      </c>
      <c r="AK28">
        <f t="shared" si="30"/>
        <v>393.87738263709258</v>
      </c>
      <c r="AL28">
        <f t="shared" si="9"/>
        <v>-33452.087767990924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-3439.8626797249094</v>
      </c>
      <c r="AR28">
        <f t="shared" si="14"/>
        <v>-3440.2156847928086</v>
      </c>
      <c r="AS28">
        <f t="shared" si="15"/>
        <v>194.77081727593324</v>
      </c>
      <c r="AT28">
        <f t="shared" si="16"/>
        <v>37.768381673311893</v>
      </c>
      <c r="AU28">
        <f t="shared" si="17"/>
        <v>-3207.6764858435627</v>
      </c>
      <c r="AW28">
        <v>25</v>
      </c>
      <c r="AX28">
        <f>IF(Z28&gt;0, (R28*SUMPRODUCT(K28:$K$98, X28:$X$98)-K28*$AZ$3)/Z28, 0)</f>
        <v>12208.659439183395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1000000</v>
      </c>
      <c r="S29">
        <f t="shared" si="1"/>
        <v>7107.4480939430186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3595.6016715464739</v>
      </c>
      <c r="AC29">
        <f t="shared" si="2"/>
        <v>1822.7950437588624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-35104.622464616434</v>
      </c>
      <c r="AI29">
        <f t="shared" si="7"/>
        <v>-35107.82824786604</v>
      </c>
      <c r="AJ29">
        <f t="shared" si="8"/>
        <v>1772.8066277876114</v>
      </c>
      <c r="AK29">
        <f t="shared" si="30"/>
        <v>251.69211700825321</v>
      </c>
      <c r="AL29">
        <f t="shared" si="9"/>
        <v>-33083.329503070177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-3005.4784409960739</v>
      </c>
      <c r="AR29">
        <f t="shared" si="14"/>
        <v>-3005.7529037809368</v>
      </c>
      <c r="AS29">
        <f t="shared" si="15"/>
        <v>151.77864696425911</v>
      </c>
      <c r="AT29">
        <f t="shared" si="16"/>
        <v>21.548593271425503</v>
      </c>
      <c r="AU29">
        <f t="shared" si="17"/>
        <v>-2832.4256635452525</v>
      </c>
      <c r="AW29">
        <v>26</v>
      </c>
      <c r="AX29">
        <f>IF(Z29&gt;0, (R29*SUMPRODUCT(K29:$K$98, X29:$X$98)-K29*$AZ$3)/Z29, 0)</f>
        <v>7107.4480939430186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1000000</v>
      </c>
      <c r="S30">
        <f t="shared" si="1"/>
        <v>1390.4829856171414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1822.7950437588624</v>
      </c>
      <c r="AC30">
        <f t="shared" si="2"/>
        <v>305.75950627823113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-34003.57263733352</v>
      </c>
      <c r="AI30">
        <f t="shared" si="7"/>
        <v>-34006.321318092661</v>
      </c>
      <c r="AJ30">
        <f t="shared" si="8"/>
        <v>1517.0355374806313</v>
      </c>
      <c r="AK30">
        <f t="shared" si="30"/>
        <v>127.59565306312038</v>
      </c>
      <c r="AL30">
        <f t="shared" si="9"/>
        <v>-32361.690127548911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-2599.2965889056495</v>
      </c>
      <c r="AR30">
        <f t="shared" si="14"/>
        <v>-2599.5067031956219</v>
      </c>
      <c r="AS30">
        <f t="shared" si="15"/>
        <v>115.96502931849787</v>
      </c>
      <c r="AT30">
        <f t="shared" si="16"/>
        <v>9.7536499856494316</v>
      </c>
      <c r="AU30">
        <f t="shared" si="17"/>
        <v>-2473.7880238914749</v>
      </c>
      <c r="AW30">
        <v>27</v>
      </c>
      <c r="AX30">
        <f>IF(Z30&gt;0, (R30*SUMPRODUCT(K30:$K$98, X30:$X$98)-K30*$AZ$3)/Z30, 0)</f>
        <v>1390.4829856171414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1000000</v>
      </c>
      <c r="S31">
        <f t="shared" si="1"/>
        <v>-5209.8831800881462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305.75950627823113</v>
      </c>
      <c r="AC31">
        <f t="shared" si="2"/>
        <v>-964.57020448863295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-32553.129788814451</v>
      </c>
      <c r="AI31">
        <f t="shared" si="7"/>
        <v>-32555.444068643639</v>
      </c>
      <c r="AJ31">
        <f t="shared" si="8"/>
        <v>1270.3297107668641</v>
      </c>
      <c r="AK31">
        <f t="shared" si="30"/>
        <v>21.403165439476179</v>
      </c>
      <c r="AL31">
        <f t="shared" si="9"/>
        <v>-31263.711192437298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-2221.8053831099164</v>
      </c>
      <c r="AR31">
        <f t="shared" si="14"/>
        <v>-2221.9633365667996</v>
      </c>
      <c r="AS31">
        <f t="shared" si="15"/>
        <v>86.702120748957682</v>
      </c>
      <c r="AT31">
        <f t="shared" si="16"/>
        <v>1.4608017262094464</v>
      </c>
      <c r="AU31">
        <f t="shared" si="17"/>
        <v>-2133.8004140916328</v>
      </c>
      <c r="AW31">
        <v>28</v>
      </c>
      <c r="AX31">
        <f>IF(Z31&gt;0, (R31*SUMPRODUCT(K31:$K$98, X31:$X$98)-K31*$AZ$3)/Z31, 0)</f>
        <v>-5209.8831800881462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1000000</v>
      </c>
      <c r="S32">
        <f t="shared" si="1"/>
        <v>-13106.180331766038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-964.57020448863295</v>
      </c>
      <c r="AC32">
        <f t="shared" si="2"/>
        <v>-1999.7980178317757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-30706.611638063259</v>
      </c>
      <c r="AI32">
        <f t="shared" si="7"/>
        <v>-30708.518942448682</v>
      </c>
      <c r="AJ32">
        <f t="shared" si="8"/>
        <v>1035.2278133431428</v>
      </c>
      <c r="AK32">
        <f t="shared" si="30"/>
        <v>-67.519914314204314</v>
      </c>
      <c r="AL32">
        <f t="shared" si="9"/>
        <v>-29740.811043419744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-1871.229857738731</v>
      </c>
      <c r="AR32">
        <f t="shared" si="14"/>
        <v>-1871.3460869390044</v>
      </c>
      <c r="AS32">
        <f t="shared" si="15"/>
        <v>63.0857359555757</v>
      </c>
      <c r="AT32">
        <f t="shared" si="16"/>
        <v>-4.1145952912657071</v>
      </c>
      <c r="AU32">
        <f t="shared" si="17"/>
        <v>-1812.3749462746944</v>
      </c>
      <c r="AW32">
        <v>29</v>
      </c>
      <c r="AX32">
        <f>IF(Z32&gt;0, (R32*SUMPRODUCT(K32:$K$98, X32:$X$98)-K32*$AZ$3)/Z32, 0)</f>
        <v>-13106.180331766038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1000000</v>
      </c>
      <c r="S33">
        <f t="shared" si="1"/>
        <v>-22949.153297642704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-1999.7980178317757</v>
      </c>
      <c r="AC33">
        <f t="shared" si="2"/>
        <v>-2811.5836168501673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-28544.897329161893</v>
      </c>
      <c r="AI33">
        <f t="shared" si="7"/>
        <v>-28546.428749286846</v>
      </c>
      <c r="AJ33">
        <f t="shared" si="8"/>
        <v>811.78559901839162</v>
      </c>
      <c r="AK33">
        <f t="shared" si="30"/>
        <v>-139.98586124822432</v>
      </c>
      <c r="AL33">
        <f t="shared" si="9"/>
        <v>-27874.629011516678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-1553.1224768115271</v>
      </c>
      <c r="AR33">
        <f t="shared" si="14"/>
        <v>-1553.2058010915227</v>
      </c>
      <c r="AS33">
        <f t="shared" si="15"/>
        <v>44.169101245963105</v>
      </c>
      <c r="AT33">
        <f t="shared" si="16"/>
        <v>-7.6166042929964339</v>
      </c>
      <c r="AU33">
        <f t="shared" si="17"/>
        <v>-1516.653304138556</v>
      </c>
      <c r="AW33">
        <v>30</v>
      </c>
      <c r="AX33">
        <f>IF(Z33&gt;0, (R33*SUMPRODUCT(K33:$K$98, X33:$X$98)-K33*$AZ$3)/Z33, 0)</f>
        <v>-22949.153297642704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1000000</v>
      </c>
      <c r="S34">
        <f t="shared" si="1"/>
        <v>-35847.307385286251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-2811.5836168501673</v>
      </c>
      <c r="AC34">
        <f t="shared" si="2"/>
        <v>-3418.7737198042528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-25918.027155016989</v>
      </c>
      <c r="AI34">
        <f t="shared" si="7"/>
        <v>-25919.219285601255</v>
      </c>
      <c r="AJ34">
        <f t="shared" si="8"/>
        <v>607.19010295408543</v>
      </c>
      <c r="AK34">
        <f t="shared" si="30"/>
        <v>-196.81085317951172</v>
      </c>
      <c r="AL34">
        <f t="shared" si="9"/>
        <v>-25508.840035826681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-1259.102648542636</v>
      </c>
      <c r="AR34">
        <f t="shared" si="14"/>
        <v>-1259.1605624713113</v>
      </c>
      <c r="AS34">
        <f t="shared" si="15"/>
        <v>29.497409745956556</v>
      </c>
      <c r="AT34">
        <f t="shared" si="16"/>
        <v>-9.5611083751909387</v>
      </c>
      <c r="AU34">
        <f t="shared" si="17"/>
        <v>-1239.2242611005456</v>
      </c>
      <c r="AW34">
        <v>31</v>
      </c>
      <c r="AX34">
        <f>IF(Z34&gt;0, (R34*SUMPRODUCT(K34:$K$98, X34:$X$98)-K34*$AZ$3)/Z34, 0)</f>
        <v>-35847.307385286251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-53567.323969026846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-3418.7737198042528</v>
      </c>
      <c r="AC35">
        <f t="shared" ref="AC35:AC66" si="33">S35*Z35</f>
        <v>-3833.2938916884609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-22856.440065965573</v>
      </c>
      <c r="AI35">
        <f t="shared" ref="AI35:AI66" si="38">SUM(AE35:AH35)</f>
        <v>-22857.334569743172</v>
      </c>
      <c r="AJ35">
        <f t="shared" ref="AJ35:AJ66" si="39">AB35-AC35</f>
        <v>414.52017188420814</v>
      </c>
      <c r="AK35">
        <f t="shared" si="30"/>
        <v>-239.31416038629771</v>
      </c>
      <c r="AL35">
        <f t="shared" ref="AL35:AL66" si="40">SUM(AI35:AK35)</f>
        <v>-22682.128558245262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-991.40193767680887</v>
      </c>
      <c r="AR35">
        <f t="shared" ref="AR35:AR66" si="45">AI35*$K35</f>
        <v>-991.44073692882762</v>
      </c>
      <c r="AS35">
        <f t="shared" ref="AS35:AS66" si="46">AJ35*$K35</f>
        <v>17.979882275020721</v>
      </c>
      <c r="AT35">
        <f t="shared" ref="AT35:AT66" si="47">AK35*$K35</f>
        <v>-10.380292015542764</v>
      </c>
      <c r="AU35">
        <f t="shared" ref="AU35:AU66" si="48">AL35*$K35</f>
        <v>-983.84114666934965</v>
      </c>
      <c r="AW35">
        <v>32</v>
      </c>
      <c r="AX35">
        <f>IF(Z35&gt;0, (R35*SUMPRODUCT(K35:$K$98, X35:$X$98)-K35*$AZ$3)/Z35, 0)</f>
        <v>-53567.323969026846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1000000</v>
      </c>
      <c r="S36">
        <f t="shared" si="32"/>
        <v>-79239.056054819914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-3833.2938916884609</v>
      </c>
      <c r="AC36">
        <f t="shared" si="33"/>
        <v>-4070.6043323488129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-19473.512614164974</v>
      </c>
      <c r="AI36">
        <f t="shared" si="38"/>
        <v>-19474.154753997118</v>
      </c>
      <c r="AJ36">
        <f t="shared" si="39"/>
        <v>237.31044066035201</v>
      </c>
      <c r="AK36">
        <f t="shared" si="30"/>
        <v>-268.33057241819228</v>
      </c>
      <c r="AL36">
        <f t="shared" si="40"/>
        <v>-19505.174885754957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-754.16686576151267</v>
      </c>
      <c r="AR36">
        <f t="shared" si="45"/>
        <v>-754.19173444310002</v>
      </c>
      <c r="AS36">
        <f t="shared" si="46"/>
        <v>9.1905181561911782</v>
      </c>
      <c r="AT36">
        <f t="shared" si="47"/>
        <v>-10.391860513209119</v>
      </c>
      <c r="AU36">
        <f t="shared" si="48"/>
        <v>-755.39307680011791</v>
      </c>
      <c r="AW36">
        <v>33</v>
      </c>
      <c r="AX36">
        <f>IF(Z36&gt;0, (R36*SUMPRODUCT(K36:$K$98, X36:$X$98)-K36*$AZ$3)/Z36, 0)</f>
        <v>-79239.056054819914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1000000</v>
      </c>
      <c r="S37">
        <f t="shared" si="32"/>
        <v>-118569.29648043434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-4070.6043323488129</v>
      </c>
      <c r="AC37">
        <f t="shared" si="33"/>
        <v>-4151.4752186313481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-15844.403515758453</v>
      </c>
      <c r="AI37">
        <f t="shared" si="38"/>
        <v>-15844.84117914833</v>
      </c>
      <c r="AJ37">
        <f t="shared" si="39"/>
        <v>80.870886282535139</v>
      </c>
      <c r="AK37">
        <f t="shared" si="30"/>
        <v>-284.94230326441692</v>
      </c>
      <c r="AL37">
        <f t="shared" si="40"/>
        <v>-16048.912596130212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-547.87441903853494</v>
      </c>
      <c r="AR37">
        <f t="shared" si="45"/>
        <v>-547.88955274648583</v>
      </c>
      <c r="AS37">
        <f t="shared" si="46"/>
        <v>2.796387367634801</v>
      </c>
      <c r="AT37">
        <f t="shared" si="47"/>
        <v>-9.8528542715558043</v>
      </c>
      <c r="AU37">
        <f t="shared" si="48"/>
        <v>-554.94601965040692</v>
      </c>
      <c r="AW37">
        <v>34</v>
      </c>
      <c r="AX37">
        <f>IF(Z37&gt;0, (R37*SUMPRODUCT(K37:$K$98, X37:$X$98)-K37*$AZ$3)/Z37, 0)</f>
        <v>-118569.29648043434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1000000</v>
      </c>
      <c r="S38">
        <f t="shared" si="32"/>
        <v>-182554.15267853381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-4151.4752186313481</v>
      </c>
      <c r="AC38">
        <f t="shared" si="33"/>
        <v>-4098.1925131350827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-12213.752371539202</v>
      </c>
      <c r="AI38">
        <f t="shared" si="38"/>
        <v>-12214.032986390535</v>
      </c>
      <c r="AJ38">
        <f t="shared" si="39"/>
        <v>-53.282705496265407</v>
      </c>
      <c r="AK38">
        <f t="shared" si="30"/>
        <v>-290.60326530419439</v>
      </c>
      <c r="AL38">
        <f t="shared" si="40"/>
        <v>-12557.918957190996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-377.08236033029544</v>
      </c>
      <c r="AR38">
        <f t="shared" si="45"/>
        <v>-377.09102391764077</v>
      </c>
      <c r="AS38">
        <f t="shared" si="46"/>
        <v>-1.6450283043345946</v>
      </c>
      <c r="AT38">
        <f t="shared" si="47"/>
        <v>-8.9719655243662846</v>
      </c>
      <c r="AU38">
        <f t="shared" si="48"/>
        <v>-387.70801774634162</v>
      </c>
      <c r="AW38">
        <v>35</v>
      </c>
      <c r="AX38">
        <f>IF(Z38&gt;0, (R38*SUMPRODUCT(K38:$K$98, X38:$X$98)-K38*$AZ$3)/Z38, 0)</f>
        <v>-182554.15267853381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1000000</v>
      </c>
      <c r="S39">
        <f t="shared" si="32"/>
        <v>-293839.67275027104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-4098.1925131350827</v>
      </c>
      <c r="AC39">
        <f t="shared" si="33"/>
        <v>-3938.5274408450186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-8821.0349569262435</v>
      </c>
      <c r="AI39">
        <f t="shared" si="38"/>
        <v>-8821.2025026921019</v>
      </c>
      <c r="AJ39">
        <f t="shared" si="39"/>
        <v>-159.66507229006402</v>
      </c>
      <c r="AK39">
        <f t="shared" si="30"/>
        <v>-286.87347591945581</v>
      </c>
      <c r="AL39">
        <f t="shared" si="40"/>
        <v>-9267.7410509016227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-243.15803589747514</v>
      </c>
      <c r="AR39">
        <f t="shared" si="45"/>
        <v>-243.162654414412</v>
      </c>
      <c r="AS39">
        <f t="shared" si="46"/>
        <v>-4.4012800730367827</v>
      </c>
      <c r="AT39">
        <f t="shared" si="47"/>
        <v>-7.9078692348775563</v>
      </c>
      <c r="AU39">
        <f t="shared" si="48"/>
        <v>-255.47180372232634</v>
      </c>
      <c r="AW39">
        <v>36</v>
      </c>
      <c r="AX39">
        <f>IF(Z39&gt;0, (R39*SUMPRODUCT(K39:$K$98, X39:$X$98)-K39*$AZ$3)/Z39, 0)</f>
        <v>-293839.67275027104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1000000</v>
      </c>
      <c r="S40">
        <f t="shared" si="32"/>
        <v>-503519.28057671641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-3938.5274408450186</v>
      </c>
      <c r="AC40">
        <f t="shared" si="33"/>
        <v>-3702.4466976171748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-5916.4867714310176</v>
      </c>
      <c r="AI40">
        <f t="shared" si="38"/>
        <v>-5916.5786856545747</v>
      </c>
      <c r="AJ40">
        <f t="shared" si="39"/>
        <v>-236.08074322784387</v>
      </c>
      <c r="AK40">
        <f t="shared" ref="AK40:AK71" si="61">G40*SUM(AB40:AB40, AE40:AF40)</f>
        <v>-275.69692085915131</v>
      </c>
      <c r="AL40">
        <f t="shared" si="40"/>
        <v>-6428.3563497415689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-145.61796540270242</v>
      </c>
      <c r="AR40">
        <f t="shared" si="45"/>
        <v>-145.620227617213</v>
      </c>
      <c r="AS40">
        <f t="shared" si="46"/>
        <v>-5.8104748354371036</v>
      </c>
      <c r="AT40">
        <f t="shared" si="47"/>
        <v>-6.7855175265758749</v>
      </c>
      <c r="AU40">
        <f t="shared" si="48"/>
        <v>-158.21621997922594</v>
      </c>
      <c r="AW40">
        <v>37</v>
      </c>
      <c r="AX40">
        <f>IF(Z40&gt;0, (R40*SUMPRODUCT(K40:$K$98, X40:$X$98)-K40*$AZ$3)/Z40, 0)</f>
        <v>-503519.28057671641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1000000</v>
      </c>
      <c r="S41">
        <f t="shared" si="32"/>
        <v>-941445.43390242092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-3702.4466976171748</v>
      </c>
      <c r="AC41">
        <f t="shared" si="33"/>
        <v>-3420.1728959436987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-3646.7109891227715</v>
      </c>
      <c r="AI41">
        <f t="shared" si="38"/>
        <v>-3646.756400316729</v>
      </c>
      <c r="AJ41">
        <f t="shared" si="39"/>
        <v>-282.2738016734761</v>
      </c>
      <c r="AK41">
        <f t="shared" si="61"/>
        <v>-259.17126883320225</v>
      </c>
      <c r="AL41">
        <f t="shared" si="40"/>
        <v>-4188.2014708234074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-80.137240580349044</v>
      </c>
      <c r="AR41">
        <f t="shared" si="45"/>
        <v>-80.13823850088238</v>
      </c>
      <c r="AS41">
        <f t="shared" si="46"/>
        <v>-6.2030261300412395</v>
      </c>
      <c r="AT41">
        <f t="shared" si="47"/>
        <v>-5.6953431143707833</v>
      </c>
      <c r="AU41">
        <f t="shared" si="48"/>
        <v>-92.036607745294404</v>
      </c>
      <c r="AW41">
        <v>38</v>
      </c>
      <c r="AX41">
        <f>IF(Z41&gt;0, (R41*SUMPRODUCT(K41:$K$98, X41:$X$98)-K41*$AZ$3)/Z41, 0)</f>
        <v>-941445.43390242092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1000000</v>
      </c>
      <c r="S42">
        <f t="shared" si="32"/>
        <v>-1983332.3536667945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-3420.1728959436987</v>
      </c>
      <c r="AC42">
        <f t="shared" si="33"/>
        <v>-3118.2639159203168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-2024.331877638574</v>
      </c>
      <c r="AI42">
        <f t="shared" si="38"/>
        <v>-2024.3515305721214</v>
      </c>
      <c r="AJ42">
        <f t="shared" si="39"/>
        <v>-301.9089800233819</v>
      </c>
      <c r="AK42">
        <f t="shared" si="61"/>
        <v>-239.41210271605894</v>
      </c>
      <c r="AL42">
        <f t="shared" si="40"/>
        <v>-2565.6726133115626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-39.718855854109485</v>
      </c>
      <c r="AR42">
        <f t="shared" si="45"/>
        <v>-39.719241458882742</v>
      </c>
      <c r="AS42">
        <f t="shared" si="46"/>
        <v>-5.9236725909776409</v>
      </c>
      <c r="AT42">
        <f t="shared" si="47"/>
        <v>-4.697438647560622</v>
      </c>
      <c r="AU42">
        <f t="shared" si="48"/>
        <v>-50.340352697421011</v>
      </c>
      <c r="AW42">
        <v>39</v>
      </c>
      <c r="AX42">
        <f>IF(Z42&gt;0, (R42*SUMPRODUCT(K42:$K$98, X42:$X$98)-K42*$AZ$3)/Z42, 0)</f>
        <v>-1983332.3536667945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1000000</v>
      </c>
      <c r="S43">
        <f t="shared" si="32"/>
        <v>-4926634.7355461465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-3118.2639159203168</v>
      </c>
      <c r="AC43">
        <f t="shared" si="33"/>
        <v>-2816.8700748068095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-984.7488054532854</v>
      </c>
      <c r="AI43">
        <f t="shared" si="38"/>
        <v>-984.75595249742912</v>
      </c>
      <c r="AJ43">
        <f t="shared" si="39"/>
        <v>-301.39384111350728</v>
      </c>
      <c r="AK43">
        <f t="shared" si="61"/>
        <v>-218.27847411442218</v>
      </c>
      <c r="AL43">
        <f t="shared" si="40"/>
        <v>-1504.4282677253584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-17.25132494346542</v>
      </c>
      <c r="AR43">
        <f t="shared" si="45"/>
        <v>-17.251450148979988</v>
      </c>
      <c r="AS43">
        <f t="shared" si="46"/>
        <v>-5.2799689222420216</v>
      </c>
      <c r="AT43">
        <f t="shared" si="47"/>
        <v>-3.8239121126715951</v>
      </c>
      <c r="AU43">
        <f t="shared" si="48"/>
        <v>-26.355331183893604</v>
      </c>
      <c r="AW43">
        <v>40</v>
      </c>
      <c r="AX43">
        <f>IF(Z43&gt;0, (R43*SUMPRODUCT(K43:$K$98, X43:$X$98)-K43*$AZ$3)/Z43, 0)</f>
        <v>-4926634.7355461465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1000000</v>
      </c>
      <c r="S44">
        <f t="shared" si="32"/>
        <v>-15308259.468780188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-2816.8700748068095</v>
      </c>
      <c r="AC44">
        <f t="shared" si="33"/>
        <v>-2529.5564917434745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-400.80460948606998</v>
      </c>
      <c r="AI44">
        <f t="shared" si="38"/>
        <v>-400.80667500215372</v>
      </c>
      <c r="AJ44">
        <f t="shared" si="39"/>
        <v>-287.31358306333505</v>
      </c>
      <c r="AK44">
        <f t="shared" si="61"/>
        <v>-197.18090523647669</v>
      </c>
      <c r="AL44">
        <f t="shared" si="40"/>
        <v>-885.30116330196552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-6.2691935449432901</v>
      </c>
      <c r="AR44">
        <f t="shared" si="45"/>
        <v>-6.269225852755608</v>
      </c>
      <c r="AS44">
        <f t="shared" si="46"/>
        <v>-4.4940213203256327</v>
      </c>
      <c r="AT44">
        <f t="shared" si="47"/>
        <v>-3.0842091858166554</v>
      </c>
      <c r="AU44">
        <f t="shared" si="48"/>
        <v>-13.847456358897897</v>
      </c>
      <c r="AW44">
        <v>41</v>
      </c>
      <c r="AX44">
        <f>IF(Z44&gt;0, (R44*SUMPRODUCT(K44:$K$98, X44:$X$98)-K44*$AZ$3)/Z44, 0)</f>
        <v>-15308259.468780188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1000000</v>
      </c>
      <c r="S45">
        <f t="shared" si="32"/>
        <v>-64934207.148814186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-2529.5564917434745</v>
      </c>
      <c r="AC45">
        <f t="shared" si="33"/>
        <v>-2263.8927317109174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-128.72446520802794</v>
      </c>
      <c r="AI45">
        <f t="shared" si="38"/>
        <v>-128.72490101313574</v>
      </c>
      <c r="AJ45">
        <f t="shared" si="39"/>
        <v>-265.66376003255709</v>
      </c>
      <c r="AK45">
        <f t="shared" si="61"/>
        <v>-177.06895442204322</v>
      </c>
      <c r="AL45">
        <f t="shared" si="40"/>
        <v>-571.4576154677361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-1.7977199739036374</v>
      </c>
      <c r="AR45">
        <f t="shared" si="45"/>
        <v>-1.797726060202351</v>
      </c>
      <c r="AS45">
        <f t="shared" si="46"/>
        <v>-3.7101653285647966</v>
      </c>
      <c r="AT45">
        <f t="shared" si="47"/>
        <v>-2.472881869101661</v>
      </c>
      <c r="AU45">
        <f t="shared" si="48"/>
        <v>-7.9807732578688091</v>
      </c>
      <c r="AW45">
        <v>42</v>
      </c>
      <c r="AX45">
        <f>IF(Z45&gt;0, (R45*SUMPRODUCT(K45:$K$98, X45:$X$98)-K45*$AZ$3)/Z45, 0)</f>
        <v>-64934207.148814186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1000000</v>
      </c>
      <c r="S46">
        <f t="shared" si="32"/>
        <v>-278092684.17020196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-2263.8927317109174</v>
      </c>
      <c r="AC46">
        <f t="shared" si="33"/>
        <v>-2022.8931717049099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-27.241595575910452</v>
      </c>
      <c r="AI46">
        <f t="shared" si="38"/>
        <v>-27.241686503022475</v>
      </c>
      <c r="AJ46">
        <f t="shared" si="39"/>
        <v>-240.99956000600741</v>
      </c>
      <c r="AK46">
        <f t="shared" si="61"/>
        <v>-158.47249121976424</v>
      </c>
      <c r="AL46">
        <f t="shared" si="40"/>
        <v>-426.71373772879417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-0.33968429339611228</v>
      </c>
      <c r="AR46">
        <f t="shared" si="45"/>
        <v>-0.3396854271957721</v>
      </c>
      <c r="AS46">
        <f t="shared" si="46"/>
        <v>-3.0051017026993136</v>
      </c>
      <c r="AT46">
        <f t="shared" si="47"/>
        <v>-1.9760449072340405</v>
      </c>
      <c r="AU46">
        <f t="shared" si="48"/>
        <v>-5.3208320371291267</v>
      </c>
      <c r="AW46">
        <v>43</v>
      </c>
      <c r="AX46">
        <f>IF(Z46&gt;0, (R46*SUMPRODUCT(K46:$K$98, X46:$X$98)-K46*$AZ$3)/Z46, 0)</f>
        <v>-278092684.17020196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1000000</v>
      </c>
      <c r="S47">
        <f t="shared" si="32"/>
        <v>-1204913413.3024862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-2022.8931717049099</v>
      </c>
      <c r="AC47">
        <f t="shared" si="33"/>
        <v>-1806.4495703019566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-5.7021912687365406</v>
      </c>
      <c r="AI47">
        <f t="shared" si="38"/>
        <v>-5.7022100091865839</v>
      </c>
      <c r="AJ47">
        <f t="shared" si="39"/>
        <v>-216.44360140295339</v>
      </c>
      <c r="AK47">
        <f t="shared" si="61"/>
        <v>-141.60252201934372</v>
      </c>
      <c r="AL47">
        <f t="shared" si="40"/>
        <v>-363.74833343148373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-6.348435082786856E-2</v>
      </c>
      <c r="AR47">
        <f t="shared" si="45"/>
        <v>-6.3484559471396834E-2</v>
      </c>
      <c r="AS47">
        <f t="shared" si="46"/>
        <v>-2.4097370428889597</v>
      </c>
      <c r="AT47">
        <f t="shared" si="47"/>
        <v>-1.5765069536116862</v>
      </c>
      <c r="AU47">
        <f t="shared" si="48"/>
        <v>-4.0497285559720426</v>
      </c>
      <c r="AW47">
        <v>44</v>
      </c>
      <c r="AX47">
        <f>IF(Z47&gt;0, (R47*SUMPRODUCT(K47:$K$98, X47:$X$98)-K47*$AZ$3)/Z47, 0)</f>
        <v>-1204913413.3024862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1000000</v>
      </c>
      <c r="S48">
        <f t="shared" si="32"/>
        <v>-5291738185.6476126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-1806.4495703019566</v>
      </c>
      <c r="AC48">
        <f t="shared" si="33"/>
        <v>-1612.9565495667582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-1.1794370764973325</v>
      </c>
      <c r="AI48">
        <f t="shared" si="38"/>
        <v>-1.1794408865794195</v>
      </c>
      <c r="AJ48">
        <f t="shared" si="39"/>
        <v>-193.49302073519834</v>
      </c>
      <c r="AK48">
        <f t="shared" si="61"/>
        <v>-126.45146992113698</v>
      </c>
      <c r="AL48">
        <f t="shared" si="40"/>
        <v>-321.12393154291476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-1.1724157811657324E-2</v>
      </c>
      <c r="AR48">
        <f t="shared" si="45"/>
        <v>-1.1724195685660568E-2</v>
      </c>
      <c r="AS48">
        <f t="shared" si="46"/>
        <v>-1.9234113932477166</v>
      </c>
      <c r="AT48">
        <f t="shared" si="47"/>
        <v>-1.2569869291155882</v>
      </c>
      <c r="AU48">
        <f t="shared" si="48"/>
        <v>-3.1921225180489659</v>
      </c>
      <c r="AW48">
        <v>45</v>
      </c>
      <c r="AX48">
        <f>IF(Z48&gt;0, (R48*SUMPRODUCT(K48:$K$98, X48:$X$98)-K48*$AZ$3)/Z48, 0)</f>
        <v>-5291738185.6476126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1000000</v>
      </c>
      <c r="S49">
        <f t="shared" si="32"/>
        <v>-23598550830.922325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-1612.9565495667582</v>
      </c>
      <c r="AC49">
        <f t="shared" si="33"/>
        <v>-1440.1499656120466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-0.24073145025839812</v>
      </c>
      <c r="AI49">
        <f t="shared" si="38"/>
        <v>-0.24073221309653589</v>
      </c>
      <c r="AJ49">
        <f t="shared" si="39"/>
        <v>-172.80658395471164</v>
      </c>
      <c r="AK49">
        <f t="shared" si="61"/>
        <v>-112.90695846967309</v>
      </c>
      <c r="AL49">
        <f t="shared" si="40"/>
        <v>-285.95427463748126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-2.1365924483474326E-3</v>
      </c>
      <c r="AR49">
        <f t="shared" si="45"/>
        <v>-2.1365992188554102E-3</v>
      </c>
      <c r="AS49">
        <f t="shared" si="46"/>
        <v>-1.5337308104364442</v>
      </c>
      <c r="AT49">
        <f t="shared" si="47"/>
        <v>-1.0020965460609357</v>
      </c>
      <c r="AU49">
        <f t="shared" si="48"/>
        <v>-2.537963955716235</v>
      </c>
      <c r="AW49">
        <v>46</v>
      </c>
      <c r="AX49">
        <f>IF(Z49&gt;0, (R49*SUMPRODUCT(K49:$K$98, X49:$X$98)-K49*$AZ$3)/Z49, 0)</f>
        <v>-23598550830.922325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1000000</v>
      </c>
      <c r="S50">
        <f t="shared" si="32"/>
        <v>-106876763362.50255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-1440.1499656120466</v>
      </c>
      <c r="AC50">
        <f t="shared" si="33"/>
        <v>-1285.850041389742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-4.8385633601088565E-2</v>
      </c>
      <c r="AI50">
        <f t="shared" si="38"/>
        <v>-4.8385783990424952E-2</v>
      </c>
      <c r="AJ50">
        <f t="shared" si="39"/>
        <v>-154.29992422230453</v>
      </c>
      <c r="AK50">
        <f t="shared" si="61"/>
        <v>-100.81049759284328</v>
      </c>
      <c r="AL50">
        <f t="shared" si="40"/>
        <v>-255.15880759913824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-3.8343103921115206E-4</v>
      </c>
      <c r="AR50">
        <f t="shared" si="45"/>
        <v>-3.8343223096860661E-4</v>
      </c>
      <c r="AS50">
        <f t="shared" si="46"/>
        <v>-1.2227468339575325</v>
      </c>
      <c r="AT50">
        <f t="shared" si="47"/>
        <v>-0.79887088333070044</v>
      </c>
      <c r="AU50">
        <f t="shared" si="48"/>
        <v>-2.0220011495192018</v>
      </c>
      <c r="AW50">
        <v>47</v>
      </c>
      <c r="AX50">
        <f>IF(Z50&gt;0, (R50*SUMPRODUCT(K50:$K$98, X50:$X$98)-K50*$AZ$3)/Z50, 0)</f>
        <v>-106876763362.50255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1000000</v>
      </c>
      <c r="S51">
        <f t="shared" si="32"/>
        <v>-492322365485.13153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-1285.850041389742</v>
      </c>
      <c r="AC51">
        <f t="shared" si="33"/>
        <v>-1148.080727664752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-9.5788659679490185E-3</v>
      </c>
      <c r="AI51">
        <f t="shared" si="38"/>
        <v>-9.5788951175674424E-3</v>
      </c>
      <c r="AJ51">
        <f t="shared" si="39"/>
        <v>-137.76931372499007</v>
      </c>
      <c r="AK51">
        <f t="shared" si="61"/>
        <v>-90.009502897281948</v>
      </c>
      <c r="AL51">
        <f t="shared" si="40"/>
        <v>-227.78839551738957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-6.7774591399591739E-5</v>
      </c>
      <c r="AR51">
        <f t="shared" si="45"/>
        <v>-6.7774797645663528E-5</v>
      </c>
      <c r="AS51">
        <f t="shared" si="46"/>
        <v>-0.97477707448417483</v>
      </c>
      <c r="AT51">
        <f t="shared" si="47"/>
        <v>-0.6368558972800652</v>
      </c>
      <c r="AU51">
        <f t="shared" si="48"/>
        <v>-1.6117007465618856</v>
      </c>
      <c r="AW51">
        <v>48</v>
      </c>
      <c r="AX51">
        <f>IF(Z51&gt;0, (R51*SUMPRODUCT(K51:$K$98, X51:$X$98)-K51*$AZ$3)/Z51, 0)</f>
        <v>-492322365485.13153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1000000</v>
      </c>
      <c r="S52">
        <f t="shared" si="32"/>
        <v>-2309263077975.5894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-1148.080727664752</v>
      </c>
      <c r="AC52">
        <f t="shared" si="33"/>
        <v>-1025.072137264317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-1.8647539983478621E-3</v>
      </c>
      <c r="AI52">
        <f t="shared" si="38"/>
        <v>-1.8647595470451231E-3</v>
      </c>
      <c r="AJ52">
        <f t="shared" si="39"/>
        <v>-123.00859040043497</v>
      </c>
      <c r="AK52">
        <f t="shared" si="61"/>
        <v>-80.365650936532646</v>
      </c>
      <c r="AL52">
        <f t="shared" si="40"/>
        <v>-203.37610609651466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-1.1780299605258587E-5</v>
      </c>
      <c r="AR52">
        <f t="shared" si="45"/>
        <v>-1.178033465830913E-5</v>
      </c>
      <c r="AS52">
        <f t="shared" si="46"/>
        <v>-0.77708805033882</v>
      </c>
      <c r="AT52">
        <f t="shared" si="47"/>
        <v>-0.50769776970194014</v>
      </c>
      <c r="AU52">
        <f t="shared" si="48"/>
        <v>-1.2847976003754185</v>
      </c>
      <c r="AW52">
        <v>49</v>
      </c>
      <c r="AX52">
        <f>IF(Z52&gt;0, (R52*SUMPRODUCT(K52:$K$98, X52:$X$98)-K52*$AZ$3)/Z52, 0)</f>
        <v>-2309263077975.5894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1000000</v>
      </c>
      <c r="S53">
        <f t="shared" si="32"/>
        <v>-11039975579862.02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-1025.072137264317</v>
      </c>
      <c r="AC53">
        <f t="shared" si="33"/>
        <v>-915.24298995977188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-3.5655419495427622E-4</v>
      </c>
      <c r="AI53">
        <f t="shared" si="38"/>
        <v>-3.5655523123712774E-4</v>
      </c>
      <c r="AJ53">
        <f t="shared" si="39"/>
        <v>-109.82914730454513</v>
      </c>
      <c r="AK53">
        <f t="shared" si="61"/>
        <v>-71.75504960850219</v>
      </c>
      <c r="AL53">
        <f t="shared" si="40"/>
        <v>-181.58455346827856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-2.0111400589350794E-6</v>
      </c>
      <c r="AR53">
        <f t="shared" si="45"/>
        <v>-2.0111459040772331E-6</v>
      </c>
      <c r="AS53">
        <f t="shared" si="46"/>
        <v>-0.61949011092458983</v>
      </c>
      <c r="AT53">
        <f t="shared" si="47"/>
        <v>-0.40473357694484169</v>
      </c>
      <c r="AU53">
        <f t="shared" si="48"/>
        <v>-1.0242256990153356</v>
      </c>
      <c r="AW53">
        <v>50</v>
      </c>
      <c r="AX53">
        <f>IF(Z53&gt;0, (R53*SUMPRODUCT(K53:$K$98, X53:$X$98)-K53*$AZ$3)/Z53, 0)</f>
        <v>-11039975579862.02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1000000</v>
      </c>
      <c r="S54">
        <f t="shared" si="32"/>
        <v>-53890974166473.266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-915.24298995977188</v>
      </c>
      <c r="AC54">
        <f t="shared" si="33"/>
        <v>-817.18124278801474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-6.6910000597854334E-5</v>
      </c>
      <c r="AI54">
        <f t="shared" si="38"/>
        <v>-6.6910190142869855E-5</v>
      </c>
      <c r="AJ54">
        <f t="shared" si="39"/>
        <v>-98.061747171757133</v>
      </c>
      <c r="AK54">
        <f t="shared" si="61"/>
        <v>-64.067009297184043</v>
      </c>
      <c r="AL54">
        <f t="shared" si="40"/>
        <v>-162.12882337913132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-3.3696886668982532E-7</v>
      </c>
      <c r="AR54">
        <f t="shared" si="45"/>
        <v>-3.3696982126714553E-7</v>
      </c>
      <c r="AS54">
        <f t="shared" si="46"/>
        <v>-0.493853766474945</v>
      </c>
      <c r="AT54">
        <f t="shared" si="47"/>
        <v>-0.3226511331965361</v>
      </c>
      <c r="AU54">
        <f t="shared" si="48"/>
        <v>-0.81650523664130237</v>
      </c>
      <c r="AW54">
        <v>51</v>
      </c>
      <c r="AX54">
        <f>IF(Z54&gt;0, (R54*SUMPRODUCT(K54:$K$98, X54:$X$98)-K54*$AZ$3)/Z54, 0)</f>
        <v>-53890974166473.266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1000000</v>
      </c>
      <c r="S55">
        <f t="shared" si="32"/>
        <v>-268890531452619.72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-817.18124278801474</v>
      </c>
      <c r="AC55">
        <f t="shared" si="33"/>
        <v>-729.62610992596819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-1.2298496272306007E-5</v>
      </c>
      <c r="AI55">
        <f t="shared" si="38"/>
        <v>-1.229853019066797E-5</v>
      </c>
      <c r="AJ55">
        <f t="shared" si="39"/>
        <v>-87.555132862046548</v>
      </c>
      <c r="AK55">
        <f t="shared" si="61"/>
        <v>-57.202686995161038</v>
      </c>
      <c r="AL55">
        <f t="shared" si="40"/>
        <v>-144.75783215573779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-5.5300968169377866E-8</v>
      </c>
      <c r="AR55">
        <f t="shared" si="45"/>
        <v>-5.5301120685442737E-8</v>
      </c>
      <c r="AS55">
        <f t="shared" si="46"/>
        <v>-0.3936972055984384</v>
      </c>
      <c r="AT55">
        <f t="shared" si="47"/>
        <v>-0.25721550852079456</v>
      </c>
      <c r="AU55">
        <f t="shared" si="48"/>
        <v>-0.6509127694203537</v>
      </c>
      <c r="AW55">
        <v>52</v>
      </c>
      <c r="AX55">
        <f>IF(Z55&gt;0, (R55*SUMPRODUCT(K55:$K$98, X55:$X$98)-K55*$AZ$3)/Z55, 0)</f>
        <v>-268890531452619.72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1000000</v>
      </c>
      <c r="S56">
        <f t="shared" si="32"/>
        <v>-1373857469464628.5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-729.62610992596819</v>
      </c>
      <c r="AC56">
        <f t="shared" si="33"/>
        <v>-651.45188391071997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-2.2121570704501473E-6</v>
      </c>
      <c r="AI56">
        <f t="shared" si="38"/>
        <v>-2.2121629976651094E-6</v>
      </c>
      <c r="AJ56">
        <f t="shared" si="39"/>
        <v>-78.174226015248223</v>
      </c>
      <c r="AK56">
        <f t="shared" si="61"/>
        <v>-51.07382769481778</v>
      </c>
      <c r="AL56">
        <f t="shared" si="40"/>
        <v>-129.24805592222901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-8.8813433126564164E-9</v>
      </c>
      <c r="AR56">
        <f t="shared" si="45"/>
        <v>-8.8813671091723459E-9</v>
      </c>
      <c r="AS56">
        <f t="shared" si="46"/>
        <v>-0.31385300289790719</v>
      </c>
      <c r="AT56">
        <f t="shared" si="47"/>
        <v>-0.20505062868652132</v>
      </c>
      <c r="AU56">
        <f t="shared" si="48"/>
        <v>-0.51890364046579573</v>
      </c>
      <c r="AW56">
        <v>53</v>
      </c>
      <c r="AX56">
        <f>IF(Z56&gt;0, (R56*SUMPRODUCT(K56:$K$98, X56:$X$98)-K56*$AZ$3)/Z56, 0)</f>
        <v>-1373857469464628.5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1000000</v>
      </c>
      <c r="S57">
        <f t="shared" si="32"/>
        <v>-7202644357184578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-651.45188391071997</v>
      </c>
      <c r="AC57">
        <f t="shared" si="33"/>
        <v>-581.6534677851821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-3.8867988038065465E-7</v>
      </c>
      <c r="AI57">
        <f t="shared" si="38"/>
        <v>-3.8868088982496245E-7</v>
      </c>
      <c r="AJ57">
        <f t="shared" si="39"/>
        <v>-69.798416125537869</v>
      </c>
      <c r="AK57">
        <f t="shared" si="61"/>
        <v>-45.601631873750399</v>
      </c>
      <c r="AL57">
        <f t="shared" si="40"/>
        <v>-115.40004838796915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-1.3932746516698284E-9</v>
      </c>
      <c r="AR57">
        <f t="shared" si="45"/>
        <v>-1.3932782701570137E-9</v>
      </c>
      <c r="AS57">
        <f t="shared" si="46"/>
        <v>-0.25020169250637331</v>
      </c>
      <c r="AT57">
        <f t="shared" si="47"/>
        <v>-0.1634651057889891</v>
      </c>
      <c r="AU57">
        <f t="shared" si="48"/>
        <v>-0.41366679968864062</v>
      </c>
      <c r="AW57">
        <v>54</v>
      </c>
      <c r="AX57">
        <f>IF(Z57&gt;0, (R57*SUMPRODUCT(K57:$K$98, X57:$X$98)-K57*$AZ$3)/Z57, 0)</f>
        <v>-7202644357184578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1000000</v>
      </c>
      <c r="S58">
        <f t="shared" si="32"/>
        <v>-3.879152041023328E+16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-581.6534677851821</v>
      </c>
      <c r="AC58">
        <f t="shared" si="33"/>
        <v>-519.33345338084405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-6.6560180503235892E-8</v>
      </c>
      <c r="AI58">
        <f t="shared" si="38"/>
        <v>-6.6560347850844301E-8</v>
      </c>
      <c r="AJ58">
        <f t="shared" si="39"/>
        <v>-62.320014404338053</v>
      </c>
      <c r="AK58">
        <f t="shared" si="61"/>
        <v>-40.715742744962753</v>
      </c>
      <c r="AL58">
        <f t="shared" si="40"/>
        <v>-103.03575721586115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-2.1303018468681974E-10</v>
      </c>
      <c r="AR58">
        <f t="shared" si="45"/>
        <v>-2.1303072029371949E-10</v>
      </c>
      <c r="AS58">
        <f t="shared" si="46"/>
        <v>-0.19945925743990392</v>
      </c>
      <c r="AT58">
        <f t="shared" si="47"/>
        <v>-0.13031338152994906</v>
      </c>
      <c r="AU58">
        <f t="shared" si="48"/>
        <v>-0.32977263918288374</v>
      </c>
      <c r="AW58">
        <v>55</v>
      </c>
      <c r="AX58">
        <f>IF(Z58&gt;0, (R58*SUMPRODUCT(K58:$K$98, X58:$X$98)-K58*$AZ$3)/Z58, 0)</f>
        <v>-3.879152041023328E+16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1000000</v>
      </c>
      <c r="S59">
        <f t="shared" si="32"/>
        <v>-2.1505479999702054E+17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-519.33345338084405</v>
      </c>
      <c r="AC59">
        <f t="shared" si="33"/>
        <v>-463.69058337593981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-1.1097779766032424E-8</v>
      </c>
      <c r="AI59">
        <f t="shared" si="38"/>
        <v>-1.1097806717917676E-8</v>
      </c>
      <c r="AJ59">
        <f t="shared" si="39"/>
        <v>-55.642870004904239</v>
      </c>
      <c r="AK59">
        <f t="shared" si="61"/>
        <v>-36.35334173665909</v>
      </c>
      <c r="AL59">
        <f t="shared" si="40"/>
        <v>-91.996211752661139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-3.1713540707728961E-11</v>
      </c>
      <c r="AR59">
        <f t="shared" si="45"/>
        <v>-3.1713617726711869E-11</v>
      </c>
      <c r="AS59">
        <f t="shared" si="46"/>
        <v>-0.15900769885491037</v>
      </c>
      <c r="AT59">
        <f t="shared" si="47"/>
        <v>-0.10388502991888909</v>
      </c>
      <c r="AU59">
        <f t="shared" si="48"/>
        <v>-0.26289272880551312</v>
      </c>
      <c r="AW59">
        <v>56</v>
      </c>
      <c r="AX59">
        <f>IF(Z59&gt;0, (R59*SUMPRODUCT(K59:$K$98, X59:$X$98)-K59*$AZ$3)/Z59, 0)</f>
        <v>-2.1505479999702054E+17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1000000</v>
      </c>
      <c r="S60">
        <f t="shared" si="32"/>
        <v>-1.2285481811598868E+18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-463.69058337593981</v>
      </c>
      <c r="AC60">
        <f t="shared" si="33"/>
        <v>-414.00944944283117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-1.7975984996420312E-9</v>
      </c>
      <c r="AI60">
        <f t="shared" si="38"/>
        <v>-1.7976027120271841E-9</v>
      </c>
      <c r="AJ60">
        <f t="shared" si="39"/>
        <v>-49.68113393310864</v>
      </c>
      <c r="AK60">
        <f t="shared" si="61"/>
        <v>-32.458340836315791</v>
      </c>
      <c r="AL60">
        <f t="shared" si="40"/>
        <v>-82.139474771222041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-4.5865201351417883E-12</v>
      </c>
      <c r="AR60">
        <f t="shared" si="45"/>
        <v>-4.5865308829196287E-12</v>
      </c>
      <c r="AS60">
        <f t="shared" si="46"/>
        <v>-0.12675996401101516</v>
      </c>
      <c r="AT60">
        <f t="shared" si="47"/>
        <v>-8.2816509820576201E-2</v>
      </c>
      <c r="AU60">
        <f t="shared" si="48"/>
        <v>-0.20957647383617792</v>
      </c>
      <c r="AW60">
        <v>57</v>
      </c>
      <c r="AX60">
        <f>IF(Z60&gt;0, (R60*SUMPRODUCT(K60:$K$98, X60:$X$98)-K60*$AZ$3)/Z60, 0)</f>
        <v>-1.2285481811598868E+18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1000000</v>
      </c>
      <c r="S61">
        <f t="shared" si="32"/>
        <v>-7.2351200936515338E+18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-414.00944944283117</v>
      </c>
      <c r="AC61">
        <f t="shared" si="33"/>
        <v>-369.65129414538893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-2.8252965900023879E-10</v>
      </c>
      <c r="AI61">
        <f t="shared" si="38"/>
        <v>-2.8253029764080272E-10</v>
      </c>
      <c r="AJ61">
        <f t="shared" si="39"/>
        <v>-44.358155297442238</v>
      </c>
      <c r="AK61">
        <f t="shared" si="61"/>
        <v>-28.980661460998185</v>
      </c>
      <c r="AL61">
        <f t="shared" si="40"/>
        <v>-73.338816758722956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-6.4363052092107996E-13</v>
      </c>
      <c r="AR61">
        <f t="shared" si="45"/>
        <v>-6.4363197580748124E-13</v>
      </c>
      <c r="AS61">
        <f t="shared" si="46"/>
        <v>-0.10105226722822322</v>
      </c>
      <c r="AT61">
        <f t="shared" si="47"/>
        <v>-6.6020814589111729E-2</v>
      </c>
      <c r="AU61">
        <f t="shared" si="48"/>
        <v>-0.16707308181797859</v>
      </c>
      <c r="AW61">
        <v>58</v>
      </c>
      <c r="AX61">
        <f>IF(Z61&gt;0, (R61*SUMPRODUCT(K61:$K$98, X61:$X$98)-K61*$AZ$3)/Z61, 0)</f>
        <v>-7.2351200936515338E+18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1000000</v>
      </c>
      <c r="S62">
        <f t="shared" si="32"/>
        <v>-4.4000274923333779E+19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-369.65129414538893</v>
      </c>
      <c r="AC62">
        <f t="shared" si="33"/>
        <v>-330.04579834409782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-4.3079338661107413E-11</v>
      </c>
      <c r="AI62">
        <f t="shared" si="38"/>
        <v>-4.3079432423532452E-11</v>
      </c>
      <c r="AJ62">
        <f t="shared" si="39"/>
        <v>-39.605495801291113</v>
      </c>
      <c r="AK62">
        <f t="shared" si="61"/>
        <v>-25.875590590177229</v>
      </c>
      <c r="AL62">
        <f t="shared" si="40"/>
        <v>-65.481086391511425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-8.7624103915508708E-14</v>
      </c>
      <c r="AR62">
        <f t="shared" si="45"/>
        <v>-8.7624294629868091E-14</v>
      </c>
      <c r="AS62">
        <f t="shared" si="46"/>
        <v>-8.0558248746996089E-2</v>
      </c>
      <c r="AT62">
        <f t="shared" si="47"/>
        <v>-5.263138918137153E-2</v>
      </c>
      <c r="AU62">
        <f t="shared" si="48"/>
        <v>-0.13318963792845526</v>
      </c>
      <c r="AW62">
        <v>59</v>
      </c>
      <c r="AX62">
        <f>IF(Z62&gt;0, (R62*SUMPRODUCT(K62:$K$98, X62:$X$98)-K62*$AZ$3)/Z62, 0)</f>
        <v>-4.4000274923333779E+19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1000000</v>
      </c>
      <c r="S63">
        <f t="shared" si="32"/>
        <v>-2.7678419659518873E+20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-330.04579834409782</v>
      </c>
      <c r="AC63">
        <f t="shared" si="33"/>
        <v>-294.68374852151601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-6.3613143597844462E-12</v>
      </c>
      <c r="AI63">
        <f t="shared" si="38"/>
        <v>-6.3613276681557398E-12</v>
      </c>
      <c r="AJ63">
        <f t="shared" si="39"/>
        <v>-35.36204982258181</v>
      </c>
      <c r="AK63">
        <f t="shared" si="61"/>
        <v>-23.103205884086851</v>
      </c>
      <c r="AL63">
        <f t="shared" si="40"/>
        <v>-58.465255706675023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-1.1552697381508527E-14</v>
      </c>
      <c r="AR63">
        <f t="shared" si="45"/>
        <v>-1.1552721550662494E-14</v>
      </c>
      <c r="AS63">
        <f t="shared" si="46"/>
        <v>-6.4220542687338275E-2</v>
      </c>
      <c r="AT63">
        <f t="shared" si="47"/>
        <v>-4.1957421222394459E-2</v>
      </c>
      <c r="AU63">
        <f t="shared" si="48"/>
        <v>-0.10617796390974428</v>
      </c>
      <c r="AW63">
        <v>60</v>
      </c>
      <c r="AX63">
        <f>IF(Z63&gt;0, (R63*SUMPRODUCT(K63:$K$98, X63:$X$98)-K63*$AZ$3)/Z63, 0)</f>
        <v>-2.7678419659518873E+20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1000000</v>
      </c>
      <c r="S64">
        <f t="shared" si="32"/>
        <v>-1.8037772699160132E+21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-294.68374852151601</v>
      </c>
      <c r="AC64">
        <f t="shared" si="33"/>
        <v>-263.11048975135355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-9.0815661034955387E-13</v>
      </c>
      <c r="AI64">
        <f t="shared" si="38"/>
        <v>-9.0815843367950523E-13</v>
      </c>
      <c r="AJ64">
        <f t="shared" si="39"/>
        <v>-31.573258770162454</v>
      </c>
      <c r="AK64">
        <f t="shared" si="61"/>
        <v>-20.627862396506124</v>
      </c>
      <c r="AL64">
        <f t="shared" si="40"/>
        <v>-52.201121166669488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-1.4725812461572547E-15</v>
      </c>
      <c r="AR64">
        <f t="shared" si="45"/>
        <v>-1.472584202697417E-15</v>
      </c>
      <c r="AS64">
        <f t="shared" si="46"/>
        <v>-5.1196223443350224E-2</v>
      </c>
      <c r="AT64">
        <f t="shared" si="47"/>
        <v>-3.3448199316322126E-2</v>
      </c>
      <c r="AU64">
        <f t="shared" si="48"/>
        <v>-8.4644422759673821E-2</v>
      </c>
      <c r="AW64">
        <v>61</v>
      </c>
      <c r="AX64">
        <f>IF(Z64&gt;0, (R64*SUMPRODUCT(K64:$K$98, X64:$X$98)-K64*$AZ$3)/Z64, 0)</f>
        <v>-1.8037772699160132E+21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1000000</v>
      </c>
      <c r="S65">
        <f t="shared" si="32"/>
        <v>-1.2195879254180841E+22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-263.11048975135355</v>
      </c>
      <c r="AC65">
        <f t="shared" si="33"/>
        <v>-234.92008013513703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-1.2514548174323875E-13</v>
      </c>
      <c r="AI65">
        <f t="shared" si="38"/>
        <v>-1.2514572252136885E-13</v>
      </c>
      <c r="AJ65">
        <f t="shared" si="39"/>
        <v>-28.190409616216527</v>
      </c>
      <c r="AK65">
        <f t="shared" si="61"/>
        <v>-18.417734282594751</v>
      </c>
      <c r="AL65">
        <f t="shared" si="40"/>
        <v>-46.608143898811406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-1.8118225833619823E-16</v>
      </c>
      <c r="AR65">
        <f t="shared" si="45"/>
        <v>-1.8118260692829092E-16</v>
      </c>
      <c r="AS65">
        <f t="shared" si="46"/>
        <v>-4.0813315882772885E-2</v>
      </c>
      <c r="AT65">
        <f t="shared" si="47"/>
        <v>-2.6664699710078215E-2</v>
      </c>
      <c r="AU65">
        <f t="shared" si="48"/>
        <v>-6.7478015592851284E-2</v>
      </c>
      <c r="AW65">
        <v>62</v>
      </c>
      <c r="AX65">
        <f>IF(Z65&gt;0, (R65*SUMPRODUCT(K65:$K$98, X65:$X$98)-K65*$AZ$3)/Z65, 0)</f>
        <v>-1.2195879254180841E+22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1000000</v>
      </c>
      <c r="S66">
        <f t="shared" si="32"/>
        <v>-8.5690560957010604E+22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-234.92008013513703</v>
      </c>
      <c r="AC66">
        <f t="shared" si="33"/>
        <v>-209.75007154922946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-1.6621866222366303E-14</v>
      </c>
      <c r="AI66">
        <f t="shared" si="38"/>
        <v>-1.6621896819387319E-14</v>
      </c>
      <c r="AJ66">
        <f t="shared" si="39"/>
        <v>-25.170008585907567</v>
      </c>
      <c r="AK66">
        <f t="shared" si="61"/>
        <v>-16.444405609459594</v>
      </c>
      <c r="AL66">
        <f t="shared" si="40"/>
        <v>-41.614414195367175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-2.1486330620256623E-17</v>
      </c>
      <c r="AR66">
        <f t="shared" si="45"/>
        <v>-2.1486370171634352E-17</v>
      </c>
      <c r="AS66">
        <f t="shared" si="46"/>
        <v>-3.2536125544302304E-2</v>
      </c>
      <c r="AT66">
        <f t="shared" si="47"/>
        <v>-2.1256935355610816E-2</v>
      </c>
      <c r="AU66">
        <f t="shared" si="48"/>
        <v>-5.3793060899913134E-2</v>
      </c>
      <c r="AW66">
        <v>63</v>
      </c>
      <c r="AX66">
        <f>IF(Z66&gt;0, (R66*SUMPRODUCT(K66:$K$98, X66:$X$98)-K66*$AZ$3)/Z66, 0)</f>
        <v>-8.5690560957010604E+22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-6.2680942330491472E+23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-209.75007154922946</v>
      </c>
      <c r="AC67">
        <f t="shared" ref="AC67:AC79" si="64">S67*Z67</f>
        <v>-187.27684959752631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-2.1245060903370347E-15</v>
      </c>
      <c r="AI67">
        <f t="shared" ref="AI67:AI79" si="69">SUM(AE67:AH67)</f>
        <v>-2.1245098250617101E-15</v>
      </c>
      <c r="AJ67">
        <f t="shared" ref="AJ67:AJ79" si="70">AB67-AC67</f>
        <v>-22.473221951703152</v>
      </c>
      <c r="AK67">
        <f t="shared" si="61"/>
        <v>-14.682505008446064</v>
      </c>
      <c r="AL67">
        <f t="shared" ref="AL67:AL79" si="71">SUM(AI67:AK67)</f>
        <v>-37.155726960149224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-2.452011085184006E-18</v>
      </c>
      <c r="AR67">
        <f t="shared" ref="AR67:AR79" si="76">AI67*$K67</f>
        <v>-2.452015395638255E-18</v>
      </c>
      <c r="AS67">
        <f t="shared" ref="AS67:AS79" si="77">AJ67*$K67</f>
        <v>-2.5937600083149114E-2</v>
      </c>
      <c r="AT67">
        <f t="shared" ref="AT67:AT79" si="78">AK67*$K67</f>
        <v>-1.6945898720990761E-2</v>
      </c>
      <c r="AU67">
        <f t="shared" ref="AU67:AU79" si="79">AL67*$K67</f>
        <v>-4.2883498804139886E-2</v>
      </c>
      <c r="AW67">
        <v>64</v>
      </c>
      <c r="AX67">
        <f>IF(Z67&gt;0, (R67*SUMPRODUCT(K67:$K$98, X67:$X$98)-K67*$AZ$3)/Z67, 0)</f>
        <v>-6.2680942330491472E+23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1000000</v>
      </c>
      <c r="S68">
        <f t="shared" si="63"/>
        <v>-4.7816737560387101E+24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-187.27684959752631</v>
      </c>
      <c r="AC68">
        <f t="shared" si="64"/>
        <v>-167.21147285493419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-2.6082095937546029E-16</v>
      </c>
      <c r="AI68">
        <f t="shared" si="69"/>
        <v>-2.6082139649089673E-16</v>
      </c>
      <c r="AJ68">
        <f t="shared" si="70"/>
        <v>-20.065376742592122</v>
      </c>
      <c r="AK68">
        <f t="shared" si="61"/>
        <v>-13.109379471826843</v>
      </c>
      <c r="AL68">
        <f t="shared" si="71"/>
        <v>-33.174756214418963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-2.6877502701257214E-19</v>
      </c>
      <c r="AR68">
        <f t="shared" si="76"/>
        <v>-2.6877547745840102E-19</v>
      </c>
      <c r="AS68">
        <f t="shared" si="77"/>
        <v>-2.0677295984653329E-2</v>
      </c>
      <c r="AT68">
        <f t="shared" si="78"/>
        <v>-1.35091667099735E-2</v>
      </c>
      <c r="AU68">
        <f t="shared" si="79"/>
        <v>-3.4186462694626829E-2</v>
      </c>
      <c r="AW68">
        <v>65</v>
      </c>
      <c r="AX68">
        <f>IF(Z68&gt;0, (R68*SUMPRODUCT(K68:$K$98, X68:$X$98)-K68*$AZ$3)/Z68, 0)</f>
        <v>-4.7816737560387101E+24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1000000</v>
      </c>
      <c r="S69">
        <f t="shared" si="63"/>
        <v>-3.8104826536030484E+25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-167.21147285493419</v>
      </c>
      <c r="AC69">
        <f t="shared" si="64"/>
        <v>-149.29595790619123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-3.0701509824794163E-17</v>
      </c>
      <c r="AI69">
        <f t="shared" si="69"/>
        <v>-3.0701558800203411E-17</v>
      </c>
      <c r="AJ69">
        <f t="shared" si="70"/>
        <v>-17.915514948742953</v>
      </c>
      <c r="AK69">
        <f t="shared" si="61"/>
        <v>-11.704803099845394</v>
      </c>
      <c r="AL69">
        <f t="shared" si="71"/>
        <v>-29.620318048588345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-2.8248028128200808E-20</v>
      </c>
      <c r="AR69">
        <f t="shared" si="76"/>
        <v>-2.8248073189787219E-20</v>
      </c>
      <c r="AS69">
        <f t="shared" si="77"/>
        <v>-1.6483813763275922E-2</v>
      </c>
      <c r="AT69">
        <f t="shared" si="78"/>
        <v>-1.0769424992006933E-2</v>
      </c>
      <c r="AU69">
        <f t="shared" si="79"/>
        <v>-2.7253238755282853E-2</v>
      </c>
      <c r="AW69">
        <v>66</v>
      </c>
      <c r="AX69">
        <f>IF(Z69&gt;0, (R69*SUMPRODUCT(K69:$K$98, X69:$X$98)-K69*$AZ$3)/Z69, 0)</f>
        <v>-3.8104826536030484E+25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1000000</v>
      </c>
      <c r="S70">
        <f t="shared" si="63"/>
        <v>-3.2024193452842994E+26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-149.29595790619123</v>
      </c>
      <c r="AC70">
        <f t="shared" si="64"/>
        <v>-133.29996241624215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-3.4626047318301791E-18</v>
      </c>
      <c r="AI70">
        <f t="shared" si="69"/>
        <v>-3.4626099349261842E-18</v>
      </c>
      <c r="AJ70">
        <f t="shared" si="70"/>
        <v>-15.995995489949081</v>
      </c>
      <c r="AK70">
        <f t="shared" si="61"/>
        <v>-10.450717053433387</v>
      </c>
      <c r="AL70">
        <f t="shared" si="71"/>
        <v>-26.446712543382468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-2.8445482119541433E-21</v>
      </c>
      <c r="AR70">
        <f t="shared" si="76"/>
        <v>-2.8445524863251974E-21</v>
      </c>
      <c r="AS70">
        <f t="shared" si="77"/>
        <v>-1.3140795410774822E-2</v>
      </c>
      <c r="AT70">
        <f t="shared" si="78"/>
        <v>-8.5853196683728736E-3</v>
      </c>
      <c r="AU70">
        <f t="shared" si="79"/>
        <v>-2.1726115079147696E-2</v>
      </c>
      <c r="AW70">
        <v>67</v>
      </c>
      <c r="AX70">
        <f>IF(Z70&gt;0, (R70*SUMPRODUCT(K70:$K$98, X70:$X$98)-K70*$AZ$3)/Z70, 0)</f>
        <v>-3.2024193452842994E+26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1000000</v>
      </c>
      <c r="S71">
        <f t="shared" si="63"/>
        <v>-2.8460080311041609E+27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-133.29996241624215</v>
      </c>
      <c r="AC71">
        <f t="shared" si="64"/>
        <v>-119.01782358593051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-3.7026598795507182E-19</v>
      </c>
      <c r="AI71">
        <f t="shared" si="69"/>
        <v>-3.7026651069526743E-19</v>
      </c>
      <c r="AJ71">
        <f t="shared" si="70"/>
        <v>-14.282138830311638</v>
      </c>
      <c r="AK71">
        <f t="shared" si="61"/>
        <v>-9.3309973691369521</v>
      </c>
      <c r="AL71">
        <f t="shared" si="71"/>
        <v>-23.61313619944859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-2.7158524938896072E-22</v>
      </c>
      <c r="AR71">
        <f t="shared" si="76"/>
        <v>-2.7158563281204304E-22</v>
      </c>
      <c r="AS71">
        <f t="shared" si="77"/>
        <v>-1.0475761647620204E-2</v>
      </c>
      <c r="AT71">
        <f t="shared" si="78"/>
        <v>-6.8441642764452111E-3</v>
      </c>
      <c r="AU71">
        <f t="shared" si="79"/>
        <v>-1.7319925924065414E-2</v>
      </c>
      <c r="AW71">
        <v>68</v>
      </c>
      <c r="AX71">
        <f>IF(Z71&gt;0, (R71*SUMPRODUCT(K71:$K$98, X71:$X$98)-K71*$AZ$3)/Z71, 0)</f>
        <v>-2.8460080311041609E+27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1000000</v>
      </c>
      <c r="S72">
        <f t="shared" si="63"/>
        <v>-2.6823295927341968E+28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-119.01782358593051</v>
      </c>
      <c r="AC72">
        <f t="shared" si="64"/>
        <v>-106.26591391600937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-3.7439321162710067E-20</v>
      </c>
      <c r="AI72">
        <f t="shared" si="69"/>
        <v>-3.7439370683989167E-20</v>
      </c>
      <c r="AJ72">
        <f t="shared" si="70"/>
        <v>-12.751909669921147</v>
      </c>
      <c r="AK72">
        <f t="shared" ref="AK72:AK79" si="92">G72*SUM(AB72:AB72, AE72:AF72)</f>
        <v>-8.3312476510151363</v>
      </c>
      <c r="AL72">
        <f t="shared" si="71"/>
        <v>-21.083157320936284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-2.451897445180532E-23</v>
      </c>
      <c r="AR72">
        <f t="shared" si="76"/>
        <v>-2.4519006883242094E-23</v>
      </c>
      <c r="AS72">
        <f t="shared" si="77"/>
        <v>-8.3512130481666422E-3</v>
      </c>
      <c r="AT72">
        <f t="shared" si="78"/>
        <v>-5.4561258581355314E-3</v>
      </c>
      <c r="AU72">
        <f t="shared" si="79"/>
        <v>-1.3807338906302175E-2</v>
      </c>
      <c r="AW72">
        <v>69</v>
      </c>
      <c r="AX72">
        <f>IF(Z72&gt;0, (R72*SUMPRODUCT(K72:$K$98, X72:$X$98)-K72*$AZ$3)/Z72, 0)</f>
        <v>-2.6823295927341968E+28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1000000</v>
      </c>
      <c r="S73">
        <f t="shared" si="63"/>
        <v>-2.6895284793333819E+29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-106.26591391600937</v>
      </c>
      <c r="AC73">
        <f t="shared" si="64"/>
        <v>-94.880280282151205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-3.5693086710064265E-21</v>
      </c>
      <c r="AI73">
        <f t="shared" si="69"/>
        <v>-3.5693130807143462E-21</v>
      </c>
      <c r="AJ73">
        <f t="shared" si="70"/>
        <v>-11.385633633858163</v>
      </c>
      <c r="AK73">
        <f t="shared" si="92"/>
        <v>-7.4386139741206563</v>
      </c>
      <c r="AL73">
        <f t="shared" si="71"/>
        <v>-18.824247607978819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-2.0870863601311661E-24</v>
      </c>
      <c r="AR73">
        <f t="shared" si="76"/>
        <v>-2.0870889386252387E-24</v>
      </c>
      <c r="AS73">
        <f t="shared" si="77"/>
        <v>-6.6575359121226396E-3</v>
      </c>
      <c r="AT73">
        <f t="shared" si="78"/>
        <v>-4.3495901292534521E-3</v>
      </c>
      <c r="AU73">
        <f t="shared" si="79"/>
        <v>-1.1007126041376091E-2</v>
      </c>
      <c r="AW73">
        <v>70</v>
      </c>
      <c r="AX73">
        <f>IF(Z73&gt;0, (R73*SUMPRODUCT(K73:$K$98, X73:$X$98)-K73*$AZ$3)/Z73, 0)</f>
        <v>-2.6895284793333819E+29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1000000</v>
      </c>
      <c r="S74">
        <f t="shared" si="63"/>
        <v>-2.8789117760869077E+30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-94.880280282151205</v>
      </c>
      <c r="AC74">
        <f t="shared" si="64"/>
        <v>-84.714535966206441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-3.1982297906407912E-22</v>
      </c>
      <c r="AI74">
        <f t="shared" si="69"/>
        <v>-3.1982334688768123E-22</v>
      </c>
      <c r="AJ74">
        <f t="shared" si="70"/>
        <v>-10.165744315944764</v>
      </c>
      <c r="AK74">
        <f t="shared" si="92"/>
        <v>-6.6416196197505846</v>
      </c>
      <c r="AL74">
        <f t="shared" si="71"/>
        <v>-16.807363935695349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-1.6697365522150229E-25</v>
      </c>
      <c r="AR74">
        <f t="shared" si="76"/>
        <v>-1.6697384725539399E-25</v>
      </c>
      <c r="AS74">
        <f t="shared" si="77"/>
        <v>-5.3073468687202035E-3</v>
      </c>
      <c r="AT74">
        <f t="shared" si="78"/>
        <v>-3.4674666208972028E-3</v>
      </c>
      <c r="AU74">
        <f t="shared" si="79"/>
        <v>-8.7748134896174067E-3</v>
      </c>
      <c r="AW74">
        <v>71</v>
      </c>
      <c r="AX74">
        <f>IF(Z74&gt;0, (R74*SUMPRODUCT(K74:$K$98, X74:$X$98)-K74*$AZ$3)/Z74, 0)</f>
        <v>-2.8789117760869077E+30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1000000</v>
      </c>
      <c r="S75">
        <f t="shared" si="63"/>
        <v>-3.303658782656644E+31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-84.714535966206441</v>
      </c>
      <c r="AC75">
        <f t="shared" si="64"/>
        <v>-75.637978541255748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-2.684210777258676E-23</v>
      </c>
      <c r="AI75">
        <f t="shared" si="69"/>
        <v>-2.6842136391605671E-23</v>
      </c>
      <c r="AJ75">
        <f t="shared" si="70"/>
        <v>-9.0765574249506926</v>
      </c>
      <c r="AK75">
        <f t="shared" si="92"/>
        <v>-5.9300175176344512</v>
      </c>
      <c r="AL75">
        <f t="shared" si="71"/>
        <v>-15.006574942585143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-1.2512292351744543E-26</v>
      </c>
      <c r="AR75">
        <f t="shared" si="76"/>
        <v>-1.2512305692333683E-26</v>
      </c>
      <c r="AS75">
        <f t="shared" si="77"/>
        <v>-4.2309844297833306E-3</v>
      </c>
      <c r="AT75">
        <f t="shared" si="78"/>
        <v>-2.7642431607917753E-3</v>
      </c>
      <c r="AU75">
        <f t="shared" si="79"/>
        <v>-6.9952275905751059E-3</v>
      </c>
      <c r="AW75">
        <v>72</v>
      </c>
      <c r="AX75">
        <f>IF(Z75&gt;0, (R75*SUMPRODUCT(K75:$K$98, X75:$X$98)-K75*$AZ$3)/Z75, 0)</f>
        <v>-3.303658782656644E+31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1000000</v>
      </c>
      <c r="S76">
        <f t="shared" si="63"/>
        <v>-4.085411341970922E+32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-75.637978541255748</v>
      </c>
      <c r="AC76">
        <f t="shared" si="64"/>
        <v>-67.533909411835481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-2.1013212555984004E-24</v>
      </c>
      <c r="AI76">
        <f t="shared" si="69"/>
        <v>-2.1013233219114274E-24</v>
      </c>
      <c r="AJ76">
        <f t="shared" si="70"/>
        <v>-8.1040691294202674</v>
      </c>
      <c r="AK76">
        <f t="shared" si="92"/>
        <v>-5.2946584978879025</v>
      </c>
      <c r="AL76">
        <f t="shared" si="71"/>
        <v>-13.398727627308169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-8.7457024671226131E-28</v>
      </c>
      <c r="AR76">
        <f t="shared" si="76"/>
        <v>-8.7457110671207752E-28</v>
      </c>
      <c r="AS76">
        <f t="shared" si="77"/>
        <v>-3.3729148834369688E-3</v>
      </c>
      <c r="AT76">
        <f t="shared" si="78"/>
        <v>-2.203637723845484E-3</v>
      </c>
      <c r="AU76">
        <f t="shared" si="79"/>
        <v>-5.5765526072824529E-3</v>
      </c>
      <c r="AW76">
        <v>73</v>
      </c>
      <c r="AX76">
        <f>IF(Z76&gt;0, (R76*SUMPRODUCT(K76:$K$98, X76:$X$98)-K76*$AZ$3)/Z76, 0)</f>
        <v>-4.085411341970922E+32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1000000</v>
      </c>
      <c r="S77">
        <f t="shared" si="63"/>
        <v>-5.4774356688951788E+33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-67.533909411835481</v>
      </c>
      <c r="AC77">
        <f t="shared" si="64"/>
        <v>-60.298133403424544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-1.5264353138253452E-25</v>
      </c>
      <c r="AI77">
        <f t="shared" si="69"/>
        <v>-1.5264366898828896E-25</v>
      </c>
      <c r="AJ77">
        <f t="shared" si="70"/>
        <v>-7.2357760084109373</v>
      </c>
      <c r="AK77">
        <f t="shared" si="92"/>
        <v>-4.7273736588284843</v>
      </c>
      <c r="AL77">
        <f t="shared" si="71"/>
        <v>-11.963149667239421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-5.6723448633205243E-29</v>
      </c>
      <c r="AR77">
        <f t="shared" si="76"/>
        <v>-5.6723499768506377E-29</v>
      </c>
      <c r="AS77">
        <f t="shared" si="77"/>
        <v>-2.6888670945766592E-3</v>
      </c>
      <c r="AT77">
        <f t="shared" si="78"/>
        <v>-1.7567265017900859E-3</v>
      </c>
      <c r="AU77">
        <f t="shared" si="79"/>
        <v>-4.4455935963667445E-3</v>
      </c>
      <c r="AW77">
        <v>74</v>
      </c>
      <c r="AX77">
        <f>IF(Z77&gt;0, (R77*SUMPRODUCT(K77:$K$98, X77:$X$98)-K77*$AZ$3)/Z77, 0)</f>
        <v>-5.4774356688951788E+33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1000000</v>
      </c>
      <c r="S78">
        <f t="shared" si="63"/>
        <v>-8.0187755326157712E+34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-60.298133403424544</v>
      </c>
      <c r="AC78">
        <f t="shared" si="64"/>
        <v>-53.837619110200471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-1.0226981235430477E-26</v>
      </c>
      <c r="AI78">
        <f t="shared" si="69"/>
        <v>-1.0226989627861917E-26</v>
      </c>
      <c r="AJ78">
        <f t="shared" si="70"/>
        <v>-6.4605142932240724</v>
      </c>
      <c r="AK78">
        <f t="shared" si="92"/>
        <v>-4.2208693382397184</v>
      </c>
      <c r="AL78">
        <f t="shared" si="71"/>
        <v>-10.681383631463792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-3.3932328169526833E-30</v>
      </c>
      <c r="AR78">
        <f t="shared" si="76"/>
        <v>-3.3932356014961493E-30</v>
      </c>
      <c r="AS78">
        <f t="shared" si="77"/>
        <v>-2.1435483853449199E-3</v>
      </c>
      <c r="AT78">
        <f t="shared" si="78"/>
        <v>-1.400451611758678E-3</v>
      </c>
      <c r="AU78">
        <f t="shared" si="79"/>
        <v>-3.5439999971035984E-3</v>
      </c>
      <c r="AW78">
        <v>75</v>
      </c>
      <c r="AX78">
        <f>IF(Z78&gt;0, (R78*SUMPRODUCT(K78:$K$98, X78:$X$98)-K78*$AZ$3)/Z78, 0)</f>
        <v>-8.0187755326157712E+34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-53.837619110200471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-53.837619110200471</v>
      </c>
      <c r="AK79">
        <f t="shared" si="92"/>
        <v>-3.7686333377140335</v>
      </c>
      <c r="AL79">
        <f t="shared" si="71"/>
        <v>-57.606252447914507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-1.9889596185129594E-31</v>
      </c>
      <c r="AR79">
        <f t="shared" si="76"/>
        <v>-1.9889596185129594E-31</v>
      </c>
      <c r="AS79">
        <f t="shared" si="77"/>
        <v>-1.594902072429252E-2</v>
      </c>
      <c r="AT79">
        <f t="shared" si="78"/>
        <v>-1.1164314507004765E-3</v>
      </c>
      <c r="AU79">
        <f t="shared" si="79"/>
        <v>-1.7065452174992998E-2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260312.13588397703</v>
      </c>
      <c r="AO81" s="6">
        <f t="shared" si="93"/>
        <v>-26031.213588397703</v>
      </c>
      <c r="AP81" s="6">
        <f t="shared" si="93"/>
        <v>-727.87278910627924</v>
      </c>
      <c r="AQ81" s="6">
        <f t="shared" si="93"/>
        <v>-162263.05417343578</v>
      </c>
      <c r="AR81" s="6">
        <f t="shared" si="93"/>
        <v>71289.995333037237</v>
      </c>
      <c r="AS81" s="6">
        <f t="shared" si="93"/>
        <v>-21978.625110340057</v>
      </c>
      <c r="AT81" s="6">
        <f t="shared" si="93"/>
        <v>9642.3449717335807</v>
      </c>
      <c r="AU81" s="6">
        <f t="shared" si="93"/>
        <v>58953.71519443085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533943.17022883962</v>
      </c>
      <c r="K3">
        <v>1</v>
      </c>
      <c r="L3" s="2">
        <v>0</v>
      </c>
      <c r="O3">
        <f>$C$3</f>
        <v>533943.17022883962</v>
      </c>
      <c r="P3" s="2">
        <f>O3*C5</f>
        <v>53394.317022883966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533943.17022883962</v>
      </c>
      <c r="AF3">
        <f t="shared" ref="AF3:AF34" si="4">-$Z3*P3</f>
        <v>-53394.317022883966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479923.89623525564</v>
      </c>
      <c r="AJ3">
        <f t="shared" ref="AJ3:AJ34" si="8">AB3-AC3</f>
        <v>0</v>
      </c>
      <c r="AL3">
        <f t="shared" ref="AL3:AL34" si="9">SUM(AI3:AK3)</f>
        <v>479923.89623525564</v>
      </c>
      <c r="AN3">
        <f t="shared" ref="AN3:AN34" si="10">AE3*$K3</f>
        <v>533943.17022883962</v>
      </c>
      <c r="AO3">
        <f t="shared" ref="AO3:AO34" si="11">AF3*$K3</f>
        <v>-53394.317022883966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479923.89623525564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479923.89623525564</v>
      </c>
      <c r="AW3">
        <v>0</v>
      </c>
      <c r="AX3">
        <f>IF(Z3&gt;0, (R3*SUMPRODUCT(K3:$K$98, X3:$X$98)-K3*$AZ$3)/Z3, 0)</f>
        <v>0</v>
      </c>
      <c r="AZ3">
        <f>C6*ABS(SUMPRODUCT(X4:X69, K4:K69))/1</f>
        <v>366950.89121141244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18645.63221304099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18071.930181356904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-18071.930181356904</v>
      </c>
      <c r="AK4">
        <f>G4*SUM(AB4, AE4:AF4)</f>
        <v>0</v>
      </c>
      <c r="AL4">
        <f t="shared" si="9"/>
        <v>-38840.639181356906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-19745.872789503705</v>
      </c>
      <c r="AR4">
        <f t="shared" si="14"/>
        <v>-19745.872789503705</v>
      </c>
      <c r="AS4">
        <f t="shared" si="15"/>
        <v>-17181.907379118562</v>
      </c>
      <c r="AT4">
        <f t="shared" si="16"/>
        <v>0</v>
      </c>
      <c r="AU4">
        <f t="shared" si="17"/>
        <v>-36927.780168622267</v>
      </c>
      <c r="AW4">
        <v>1</v>
      </c>
      <c r="AX4">
        <f>IF(Z4&gt;0, (R4*SUMPRODUCT(K4:$K$98, X4:$X$98)-K4*$AZ$3)/Z4, 0)</f>
        <v>18645.63221304099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1000000</v>
      </c>
      <c r="S5">
        <f t="shared" si="1"/>
        <v>17340.476023900064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18071.930181356904</v>
      </c>
      <c r="AC5">
        <f t="shared" si="2"/>
        <v>16231.713204134838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-23479.71525529119</v>
      </c>
      <c r="AI5">
        <f t="shared" si="7"/>
        <v>-23491.415996076623</v>
      </c>
      <c r="AJ5">
        <f t="shared" si="8"/>
        <v>1840.2169772220659</v>
      </c>
      <c r="AK5">
        <f>G5*SUM(AB5, AE5:AF5)</f>
        <v>74.094913743563311</v>
      </c>
      <c r="AL5">
        <f t="shared" si="9"/>
        <v>-21577.104105110993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-21177.653876138687</v>
      </c>
      <c r="AR5">
        <f t="shared" si="14"/>
        <v>-21188.207421433173</v>
      </c>
      <c r="AS5">
        <f t="shared" si="15"/>
        <v>1659.7934760652952</v>
      </c>
      <c r="AT5">
        <f t="shared" si="16"/>
        <v>66.830300971811127</v>
      </c>
      <c r="AU5">
        <f t="shared" si="17"/>
        <v>-19461.583644396065</v>
      </c>
      <c r="AW5">
        <v>2</v>
      </c>
      <c r="AX5">
        <f>IF(Z5&gt;0, (R5*SUMPRODUCT(K5:$K$98, X5:$X$98)-K5*$AZ$3)/Z5, 0)</f>
        <v>17340.476023900064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1000000</v>
      </c>
      <c r="S6">
        <f t="shared" si="1"/>
        <v>14358.325611989487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16231.713204134838</v>
      </c>
      <c r="AC6">
        <f t="shared" si="2"/>
        <v>12931.815195875126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-26049.420054463488</v>
      </c>
      <c r="AI6">
        <f t="shared" si="7"/>
        <v>-26060.678170090385</v>
      </c>
      <c r="AJ6">
        <f t="shared" si="8"/>
        <v>3299.8980082597118</v>
      </c>
      <c r="AK6">
        <f>G6*SUM(AB6, AE6:AF6)</f>
        <v>115.24516374935736</v>
      </c>
      <c r="AL6">
        <f t="shared" si="9"/>
        <v>-22645.534998081315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-22226.291521661689</v>
      </c>
      <c r="AR6">
        <f t="shared" si="14"/>
        <v>-22235.89734625912</v>
      </c>
      <c r="AS6">
        <f t="shared" si="15"/>
        <v>2815.5903267705867</v>
      </c>
      <c r="AT6">
        <f t="shared" si="16"/>
        <v>98.331271890099302</v>
      </c>
      <c r="AU6">
        <f t="shared" si="17"/>
        <v>-19321.975747598433</v>
      </c>
      <c r="AW6">
        <v>3</v>
      </c>
      <c r="AX6">
        <f>IF(Z6&gt;0, (R6*SUMPRODUCT(K6:$K$98, X6:$X$98)-K6*$AZ$3)/Z6, 0)</f>
        <v>14358.325611989487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1000000</v>
      </c>
      <c r="S7">
        <f t="shared" si="1"/>
        <v>10987.078904992426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12931.815195875126</v>
      </c>
      <c r="AC7">
        <f t="shared" si="2"/>
        <v>9483.0157296029502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-28536.575233326064</v>
      </c>
      <c r="AI7">
        <f t="shared" si="7"/>
        <v>-28547.364060606276</v>
      </c>
      <c r="AJ7">
        <f t="shared" si="8"/>
        <v>3448.7994662721758</v>
      </c>
      <c r="AK7">
        <f>G7*SUM(AB7, AE7:AF7)</f>
        <v>178.45904970307674</v>
      </c>
      <c r="AL7">
        <f t="shared" si="9"/>
        <v>-24920.105544631024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-22888.156387313924</v>
      </c>
      <c r="AR7">
        <f t="shared" si="14"/>
        <v>-22896.809716033513</v>
      </c>
      <c r="AS7">
        <f t="shared" si="15"/>
        <v>2766.1574974258724</v>
      </c>
      <c r="AT7">
        <f t="shared" si="16"/>
        <v>143.13555866246011</v>
      </c>
      <c r="AU7">
        <f t="shared" si="17"/>
        <v>-19987.51665994518</v>
      </c>
      <c r="AW7">
        <v>4</v>
      </c>
      <c r="AX7">
        <f>IF(Z7&gt;0, (R7*SUMPRODUCT(K7:$K$98, X7:$X$98)-K7*$AZ$3)/Z7, 0)</f>
        <v>10987.078904992426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1000000</v>
      </c>
      <c r="S8">
        <f t="shared" si="1"/>
        <v>7602.0732113349704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9483.0157296029502</v>
      </c>
      <c r="AC8">
        <f t="shared" si="2"/>
        <v>6260.0076273641898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-31014.539072793079</v>
      </c>
      <c r="AI8">
        <f t="shared" si="7"/>
        <v>-31024.83233006208</v>
      </c>
      <c r="AJ8">
        <f t="shared" si="8"/>
        <v>3223.0081022387603</v>
      </c>
      <c r="AK8">
        <f t="shared" ref="AK8:AK39" si="30">G8*SUM(AB8:AB8, AE8:AF8)</f>
        <v>204.83313975942374</v>
      </c>
      <c r="AL8">
        <f t="shared" si="9"/>
        <v>-27596.991088063896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-23213.551409585278</v>
      </c>
      <c r="AR8">
        <f t="shared" si="14"/>
        <v>-23221.255636826096</v>
      </c>
      <c r="AS8">
        <f t="shared" si="15"/>
        <v>2412.3351986379048</v>
      </c>
      <c r="AT8">
        <f t="shared" si="16"/>
        <v>153.31211626366874</v>
      </c>
      <c r="AU8">
        <f t="shared" si="17"/>
        <v>-20655.608321924523</v>
      </c>
      <c r="AW8">
        <v>5</v>
      </c>
      <c r="AX8">
        <f>IF(Z8&gt;0, (R8*SUMPRODUCT(K8:$K$98, X8:$X$98)-K8*$AZ$3)/Z8, 0)</f>
        <v>7602.0732113349704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1000000</v>
      </c>
      <c r="S9">
        <f t="shared" si="1"/>
        <v>2002.6511765539876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6260.0076273641898</v>
      </c>
      <c r="AC9">
        <f t="shared" si="2"/>
        <v>1564.9727909224166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-33775.46188385236</v>
      </c>
      <c r="AI9">
        <f t="shared" si="7"/>
        <v>-33785.23001527512</v>
      </c>
      <c r="AJ9">
        <f t="shared" si="8"/>
        <v>4695.0348364417732</v>
      </c>
      <c r="AK9">
        <f t="shared" si="30"/>
        <v>139.59817009022143</v>
      </c>
      <c r="AL9">
        <f t="shared" si="9"/>
        <v>-28950.597008743123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-23575.518185323952</v>
      </c>
      <c r="AR9">
        <f t="shared" si="14"/>
        <v>-23582.336412141569</v>
      </c>
      <c r="AS9">
        <f t="shared" si="15"/>
        <v>3277.1684824887921</v>
      </c>
      <c r="AT9">
        <f t="shared" si="16"/>
        <v>97.440538605140318</v>
      </c>
      <c r="AU9">
        <f t="shared" si="17"/>
        <v>-20207.727391047632</v>
      </c>
      <c r="AW9">
        <v>6</v>
      </c>
      <c r="AX9">
        <f>IF(Z9&gt;0, (R9*SUMPRODUCT(K9:$K$98, X9:$X$98)-K9*$AZ$3)/Z9, 0)</f>
        <v>2002.6511765539876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1000000</v>
      </c>
      <c r="S10">
        <f t="shared" si="1"/>
        <v>-11960.09695723981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1564.9727909224166</v>
      </c>
      <c r="AC10">
        <f t="shared" si="2"/>
        <v>-8818.7617376714188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-36287.325875271199</v>
      </c>
      <c r="AI10">
        <f t="shared" si="7"/>
        <v>-36296.542733806295</v>
      </c>
      <c r="AJ10">
        <f t="shared" si="8"/>
        <v>10383.734528593835</v>
      </c>
      <c r="AK10">
        <f t="shared" si="30"/>
        <v>6.7293830009663917</v>
      </c>
      <c r="AL10">
        <f t="shared" si="9"/>
        <v>-25906.078822211493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-24024.298141555031</v>
      </c>
      <c r="AR10">
        <f t="shared" si="14"/>
        <v>-24030.40023235491</v>
      </c>
      <c r="AS10">
        <f t="shared" si="15"/>
        <v>6874.6298637480768</v>
      </c>
      <c r="AT10">
        <f t="shared" si="16"/>
        <v>4.4552388368221321</v>
      </c>
      <c r="AU10">
        <f t="shared" si="17"/>
        <v>-17151.315129770013</v>
      </c>
      <c r="AW10">
        <v>7</v>
      </c>
      <c r="AX10">
        <f>IF(Z10&gt;0, (R10*SUMPRODUCT(K10:$K$98, X10:$X$98)-K10*$AZ$3)/Z10, 0)</f>
        <v>-11960.09695723981</v>
      </c>
    </row>
    <row r="11" spans="1:52" x14ac:dyDescent="0.25">
      <c r="A11" t="s">
        <v>33</v>
      </c>
      <c r="C11" s="25">
        <f>AU71</f>
        <v>118931.99203673359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1000000</v>
      </c>
      <c r="S11">
        <f t="shared" si="1"/>
        <v>-30245.280348405609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-8818.7617376714188</v>
      </c>
      <c r="AC11">
        <f t="shared" si="2"/>
        <v>-20922.330882435723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-38219.965364179247</v>
      </c>
      <c r="AI11">
        <f t="shared" si="7"/>
        <v>-38228.612304561939</v>
      </c>
      <c r="AJ11">
        <f t="shared" si="8"/>
        <v>12103.569144764304</v>
      </c>
      <c r="AK11">
        <f t="shared" si="30"/>
        <v>-14.11001878027427</v>
      </c>
      <c r="AL11">
        <f t="shared" si="9"/>
        <v>-26139.153178577908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-24062.206837856815</v>
      </c>
      <c r="AR11">
        <f t="shared" si="14"/>
        <v>-24067.650706421853</v>
      </c>
      <c r="AS11">
        <f t="shared" si="15"/>
        <v>7620.064054547177</v>
      </c>
      <c r="AT11">
        <f t="shared" si="16"/>
        <v>-8.8832678716974698</v>
      </c>
      <c r="AU11">
        <f t="shared" si="17"/>
        <v>-16456.469919746374</v>
      </c>
      <c r="AW11">
        <v>8</v>
      </c>
      <c r="AX11">
        <f>IF(Z11&gt;0, (R11*SUMPRODUCT(K11:$K$98, X11:$X$98)-K11*$AZ$3)/Z11, 0)</f>
        <v>-30245.280348405609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1000000</v>
      </c>
      <c r="S12">
        <f t="shared" si="1"/>
        <v>-46008.06224613879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-20922.330882435723</v>
      </c>
      <c r="AC12">
        <f t="shared" si="2"/>
        <v>-29669.361749632983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-39964.577788096998</v>
      </c>
      <c r="AI12">
        <f t="shared" si="7"/>
        <v>-39972.63870185351</v>
      </c>
      <c r="AJ12">
        <f t="shared" si="8"/>
        <v>8747.0308671972598</v>
      </c>
      <c r="AK12">
        <f t="shared" si="30"/>
        <v>-439.36894853115018</v>
      </c>
      <c r="AL12">
        <f t="shared" si="9"/>
        <v>-31664.976783187401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-23492.591380426173</v>
      </c>
      <c r="AR12">
        <f t="shared" si="14"/>
        <v>-23497.329870446978</v>
      </c>
      <c r="AS12">
        <f t="shared" si="15"/>
        <v>5141.8139094226344</v>
      </c>
      <c r="AT12">
        <f t="shared" si="16"/>
        <v>-258.27659753643326</v>
      </c>
      <c r="AU12">
        <f t="shared" si="17"/>
        <v>-18613.792558560777</v>
      </c>
      <c r="AW12">
        <v>9</v>
      </c>
      <c r="AX12">
        <f>IF(Z12&gt;0, (R12*SUMPRODUCT(K12:$K$98, X12:$X$98)-K12*$AZ$3)/Z12, 0)</f>
        <v>-46008.06224613879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1000000</v>
      </c>
      <c r="S13">
        <f t="shared" si="1"/>
        <v>-50327.888104425387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-29669.361749632983</v>
      </c>
      <c r="AC13">
        <f t="shared" si="2"/>
        <v>-30050.520578762022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-41329.563621935013</v>
      </c>
      <c r="AI13">
        <f t="shared" si="7"/>
        <v>-41337.027307008684</v>
      </c>
      <c r="AJ13">
        <f t="shared" si="8"/>
        <v>381.15882912903908</v>
      </c>
      <c r="AK13">
        <f t="shared" si="30"/>
        <v>-2076.8553224743091</v>
      </c>
      <c r="AL13">
        <f t="shared" si="9"/>
        <v>-43032.723800353953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-21691.944910065649</v>
      </c>
      <c r="AR13">
        <f t="shared" si="14"/>
        <v>-21695.862247469093</v>
      </c>
      <c r="AS13">
        <f t="shared" si="15"/>
        <v>200.05234991312832</v>
      </c>
      <c r="AT13">
        <f t="shared" si="16"/>
        <v>-1090.0437191497281</v>
      </c>
      <c r="AU13">
        <f t="shared" si="17"/>
        <v>-22585.853616705692</v>
      </c>
      <c r="AW13">
        <v>10</v>
      </c>
      <c r="AX13">
        <f>IF(Z13&gt;0, (R13*SUMPRODUCT(K13:$K$98, X13:$X$98)-K13*$AZ$3)/Z13, 0)</f>
        <v>-50327.888104425387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1000000</v>
      </c>
      <c r="S14">
        <f t="shared" si="1"/>
        <v>-56697.065041253416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-30050.520578762022</v>
      </c>
      <c r="AC14">
        <f t="shared" si="2"/>
        <v>-31107.257853740972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-42466.571410933022</v>
      </c>
      <c r="AI14">
        <f t="shared" si="7"/>
        <v>-42473.42962701332</v>
      </c>
      <c r="AJ14">
        <f t="shared" si="8"/>
        <v>1056.7372749789502</v>
      </c>
      <c r="AK14">
        <f t="shared" si="30"/>
        <v>-2103.5364405133419</v>
      </c>
      <c r="AL14">
        <f t="shared" si="9"/>
        <v>-43520.228792547714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-19900.631110834649</v>
      </c>
      <c r="AR14">
        <f t="shared" si="14"/>
        <v>-19903.844999400593</v>
      </c>
      <c r="AS14">
        <f t="shared" si="15"/>
        <v>495.20688842355236</v>
      </c>
      <c r="AT14">
        <f t="shared" si="16"/>
        <v>-985.75659253897038</v>
      </c>
      <c r="AU14">
        <f t="shared" si="17"/>
        <v>-20394.394703516013</v>
      </c>
      <c r="AW14">
        <v>11</v>
      </c>
      <c r="AX14">
        <f>IF(Z14&gt;0, (R14*SUMPRODUCT(K14:$K$98, X14:$X$98)-K14*$AZ$3)/Z14, 0)</f>
        <v>-56697.065041253416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1000000</v>
      </c>
      <c r="S15">
        <f t="shared" si="1"/>
        <v>-65206.486575231786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-31107.257853740972</v>
      </c>
      <c r="AC15">
        <f t="shared" si="2"/>
        <v>-32583.596433248167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-43472.015706244405</v>
      </c>
      <c r="AI15">
        <f t="shared" si="7"/>
        <v>-43478.261939967575</v>
      </c>
      <c r="AJ15">
        <f t="shared" si="8"/>
        <v>1476.3385795071954</v>
      </c>
      <c r="AK15">
        <f t="shared" si="30"/>
        <v>-2177.5080497618683</v>
      </c>
      <c r="AL15">
        <f t="shared" si="9"/>
        <v>-44179.431410222249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-18189.108167720704</v>
      </c>
      <c r="AR15">
        <f t="shared" si="14"/>
        <v>-18191.72165179743</v>
      </c>
      <c r="AS15">
        <f t="shared" si="15"/>
        <v>617.71421634304966</v>
      </c>
      <c r="AT15">
        <f t="shared" si="16"/>
        <v>-911.09024529340979</v>
      </c>
      <c r="AU15">
        <f t="shared" si="17"/>
        <v>-18485.097680747793</v>
      </c>
      <c r="AW15">
        <v>12</v>
      </c>
      <c r="AX15">
        <f>IF(Z15&gt;0, (R15*SUMPRODUCT(K15:$K$98, X15:$X$98)-K15*$AZ$3)/Z15, 0)</f>
        <v>-65206.486575231786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1000000</v>
      </c>
      <c r="S16">
        <f t="shared" si="1"/>
        <v>-76140.913279322645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-32583.596433248167</v>
      </c>
      <c r="AC16">
        <f t="shared" si="2"/>
        <v>-34322.443412283683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-43926.405798595231</v>
      </c>
      <c r="AI16">
        <f t="shared" si="7"/>
        <v>-43932.040489908686</v>
      </c>
      <c r="AJ16">
        <f t="shared" si="8"/>
        <v>1738.8469790355157</v>
      </c>
      <c r="AK16">
        <f t="shared" si="30"/>
        <v>-2280.851750327372</v>
      </c>
      <c r="AL16">
        <f t="shared" si="9"/>
        <v>-44474.045261200539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-16410.02619545698</v>
      </c>
      <c r="AR16">
        <f t="shared" si="14"/>
        <v>-16412.131203375931</v>
      </c>
      <c r="AS16">
        <f t="shared" si="15"/>
        <v>649.5984353169315</v>
      </c>
      <c r="AT16">
        <f t="shared" si="16"/>
        <v>-852.08057181912784</v>
      </c>
      <c r="AU16">
        <f t="shared" si="17"/>
        <v>-16614.613339878128</v>
      </c>
      <c r="AW16">
        <v>13</v>
      </c>
      <c r="AX16">
        <f>IF(Z16&gt;0, (R16*SUMPRODUCT(K16:$K$98, X16:$X$98)-K16*$AZ$3)/Z16, 0)</f>
        <v>-76140.913279322645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1000000</v>
      </c>
      <c r="S17">
        <f t="shared" si="1"/>
        <v>-89554.557803694974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-34322.443412283683</v>
      </c>
      <c r="AC17">
        <f t="shared" si="2"/>
        <v>-36044.736403557457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-43778.418166401418</v>
      </c>
      <c r="AI17">
        <f t="shared" si="7"/>
        <v>-43783.449280574656</v>
      </c>
      <c r="AJ17">
        <f t="shared" si="8"/>
        <v>1722.2929912737745</v>
      </c>
      <c r="AK17">
        <f t="shared" si="30"/>
        <v>-2402.5710388598582</v>
      </c>
      <c r="AL17">
        <f t="shared" si="9"/>
        <v>-44463.727328160741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-14602.447301293307</v>
      </c>
      <c r="AR17">
        <f t="shared" si="14"/>
        <v>-14604.125447344684</v>
      </c>
      <c r="AS17">
        <f t="shared" si="15"/>
        <v>574.4769613846787</v>
      </c>
      <c r="AT17">
        <f t="shared" si="16"/>
        <v>-801.38612704581521</v>
      </c>
      <c r="AU17">
        <f t="shared" si="17"/>
        <v>-14831.034613005821</v>
      </c>
      <c r="AW17">
        <v>14</v>
      </c>
      <c r="AX17">
        <f>IF(Z17&gt;0, (R17*SUMPRODUCT(K17:$K$98, X17:$X$98)-K17*$AZ$3)/Z17, 0)</f>
        <v>-89554.557803694974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1000000</v>
      </c>
      <c r="S18">
        <f t="shared" si="1"/>
        <v>-105667.98385663803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-36044.736403557457</v>
      </c>
      <c r="AC18">
        <f t="shared" si="2"/>
        <v>-37533.136201115762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-43265.488543884334</v>
      </c>
      <c r="AI18">
        <f t="shared" si="7"/>
        <v>-43269.928528309043</v>
      </c>
      <c r="AJ18">
        <f t="shared" si="8"/>
        <v>1488.3997975583043</v>
      </c>
      <c r="AK18">
        <f t="shared" si="30"/>
        <v>-2523.1315482490222</v>
      </c>
      <c r="AL18">
        <f t="shared" si="9"/>
        <v>-44304.660278999763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-12885.140891825598</v>
      </c>
      <c r="AR18">
        <f t="shared" si="14"/>
        <v>-12886.463188806292</v>
      </c>
      <c r="AS18">
        <f t="shared" si="15"/>
        <v>443.26879784220836</v>
      </c>
      <c r="AT18">
        <f t="shared" si="16"/>
        <v>-751.42813780602023</v>
      </c>
      <c r="AU18">
        <f t="shared" si="17"/>
        <v>-13194.622528770105</v>
      </c>
      <c r="AW18">
        <v>15</v>
      </c>
      <c r="AX18">
        <f>IF(Z18&gt;0, (R18*SUMPRODUCT(K18:$K$98, X18:$X$98)-K18*$AZ$3)/Z18, 0)</f>
        <v>-105667.98385663803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1000000</v>
      </c>
      <c r="S19">
        <f t="shared" si="1"/>
        <v>-125147.85340206868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-37533.136201115762</v>
      </c>
      <c r="AC19">
        <f t="shared" si="2"/>
        <v>-38709.30610746365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-42338.176196147062</v>
      </c>
      <c r="AI19">
        <f t="shared" si="7"/>
        <v>-42342.042553525076</v>
      </c>
      <c r="AJ19">
        <f t="shared" si="8"/>
        <v>1176.1699063478882</v>
      </c>
      <c r="AK19">
        <f t="shared" si="30"/>
        <v>-2627.3195340781035</v>
      </c>
      <c r="AL19">
        <f t="shared" si="9"/>
        <v>-43793.19218125529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-11258.011369999142</v>
      </c>
      <c r="AR19">
        <f t="shared" si="14"/>
        <v>-11259.039460938169</v>
      </c>
      <c r="AS19">
        <f t="shared" si="15"/>
        <v>312.7516432774533</v>
      </c>
      <c r="AT19">
        <f t="shared" si="16"/>
        <v>-698.62228004908457</v>
      </c>
      <c r="AU19">
        <f t="shared" si="17"/>
        <v>-11644.910097709799</v>
      </c>
      <c r="AW19">
        <v>16</v>
      </c>
      <c r="AX19">
        <f>IF(Z19&gt;0, (R19*SUMPRODUCT(K19:$K$98, X19:$X$98)-K19*$AZ$3)/Z19, 0)</f>
        <v>-125147.85340206868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1000000</v>
      </c>
      <c r="S20">
        <f t="shared" si="1"/>
        <v>-148989.80338072119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-38709.30610746365</v>
      </c>
      <c r="AC20">
        <f t="shared" si="2"/>
        <v>-39512.879097571997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-41010.247327656085</v>
      </c>
      <c r="AI20">
        <f t="shared" si="7"/>
        <v>-41013.562393368717</v>
      </c>
      <c r="AJ20">
        <f t="shared" si="8"/>
        <v>803.57299010834686</v>
      </c>
      <c r="AK20">
        <f t="shared" si="30"/>
        <v>-2709.6514275224558</v>
      </c>
      <c r="AL20">
        <f t="shared" si="9"/>
        <v>-42919.640830782824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-9736.5231946902586</v>
      </c>
      <c r="AR20">
        <f t="shared" si="14"/>
        <v>-9737.3102471053553</v>
      </c>
      <c r="AS20">
        <f t="shared" si="15"/>
        <v>190.78175740579474</v>
      </c>
      <c r="AT20">
        <f t="shared" si="16"/>
        <v>-643.31687060580919</v>
      </c>
      <c r="AU20">
        <f t="shared" si="17"/>
        <v>-10189.845360305369</v>
      </c>
      <c r="AW20">
        <v>17</v>
      </c>
      <c r="AX20">
        <f>IF(Z20&gt;0, (R20*SUMPRODUCT(K20:$K$98, X20:$X$98)-K20*$AZ$3)/Z20, 0)</f>
        <v>-148989.80338072119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1000000</v>
      </c>
      <c r="S21">
        <f t="shared" si="1"/>
        <v>-178757.11333662519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-39512.879097571997</v>
      </c>
      <c r="AC21">
        <f t="shared" si="2"/>
        <v>-39915.082310216909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-39260.930554774139</v>
      </c>
      <c r="AI21">
        <f t="shared" si="7"/>
        <v>-39263.721708197714</v>
      </c>
      <c r="AJ21">
        <f t="shared" si="8"/>
        <v>402.20321264491213</v>
      </c>
      <c r="AK21">
        <f t="shared" si="30"/>
        <v>-2765.9015368300402</v>
      </c>
      <c r="AL21">
        <f t="shared" si="9"/>
        <v>-41627.420032382841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-8322.5053035771944</v>
      </c>
      <c r="AR21">
        <f t="shared" si="14"/>
        <v>-8323.0969703778173</v>
      </c>
      <c r="AS21">
        <f t="shared" si="15"/>
        <v>85.258762924202529</v>
      </c>
      <c r="AT21">
        <f t="shared" si="16"/>
        <v>-586.31392287876326</v>
      </c>
      <c r="AU21">
        <f t="shared" si="17"/>
        <v>-8824.1521303323771</v>
      </c>
      <c r="AW21">
        <v>18</v>
      </c>
      <c r="AX21">
        <f>IF(Z21&gt;0, (R21*SUMPRODUCT(K21:$K$98, X21:$X$98)-K21*$AZ$3)/Z21, 0)</f>
        <v>-178757.11333662519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1000000</v>
      </c>
      <c r="S22">
        <f t="shared" si="1"/>
        <v>-216836.19511834389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-39915.082310216909</v>
      </c>
      <c r="AC22">
        <f t="shared" si="2"/>
        <v>-39903.373344110718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-37033.924385011531</v>
      </c>
      <c r="AI22">
        <f t="shared" si="7"/>
        <v>-37036.224702846055</v>
      </c>
      <c r="AJ22">
        <f t="shared" si="8"/>
        <v>-11.708966106190928</v>
      </c>
      <c r="AK22">
        <f t="shared" si="30"/>
        <v>-2794.055761715184</v>
      </c>
      <c r="AL22">
        <f t="shared" si="9"/>
        <v>-39841.989430667432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-7009.308976218349</v>
      </c>
      <c r="AR22">
        <f t="shared" si="14"/>
        <v>-7009.7443510459816</v>
      </c>
      <c r="AS22">
        <f t="shared" si="15"/>
        <v>-2.2161237998200587</v>
      </c>
      <c r="AT22">
        <f t="shared" si="16"/>
        <v>-528.82324668165836</v>
      </c>
      <c r="AU22">
        <f t="shared" si="17"/>
        <v>-7540.7837215274603</v>
      </c>
      <c r="AW22">
        <v>19</v>
      </c>
      <c r="AX22">
        <f>IF(Z22&gt;0, (R22*SUMPRODUCT(K22:$K$98, X22:$X$98)-K22*$AZ$3)/Z22, 0)</f>
        <v>-216836.19511834389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1000000</v>
      </c>
      <c r="S23">
        <f t="shared" si="1"/>
        <v>-267134.86269192386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-39903.373344110718</v>
      </c>
      <c r="AC23">
        <f t="shared" si="2"/>
        <v>-39471.419579540379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-34426.773677487225</v>
      </c>
      <c r="AI23">
        <f t="shared" si="7"/>
        <v>-34428.620657472435</v>
      </c>
      <c r="AJ23">
        <f t="shared" si="8"/>
        <v>-431.95376457033854</v>
      </c>
      <c r="AK23">
        <f t="shared" si="30"/>
        <v>-2793.2361340877505</v>
      </c>
      <c r="AL23">
        <f t="shared" si="9"/>
        <v>-37653.810556130527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-5817.732799025006</v>
      </c>
      <c r="AR23">
        <f t="shared" si="14"/>
        <v>-5818.044917614443</v>
      </c>
      <c r="AS23">
        <f t="shared" si="15"/>
        <v>-72.995268372955607</v>
      </c>
      <c r="AT23">
        <f t="shared" si="16"/>
        <v>-472.02510537113477</v>
      </c>
      <c r="AU23">
        <f t="shared" si="17"/>
        <v>-6363.0652913585345</v>
      </c>
      <c r="AW23">
        <v>20</v>
      </c>
      <c r="AX23">
        <f>IF(Z23&gt;0, (R23*SUMPRODUCT(K23:$K$98, X23:$X$98)-K23*$AZ$3)/Z23, 0)</f>
        <v>-267134.86269192386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1000000</v>
      </c>
      <c r="S24">
        <f t="shared" si="1"/>
        <v>-335980.08918090502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-39471.419579540379</v>
      </c>
      <c r="AC24">
        <f t="shared" si="2"/>
        <v>-38645.167788575469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-31258.618475435102</v>
      </c>
      <c r="AI24">
        <f t="shared" si="7"/>
        <v>-31260.056252889517</v>
      </c>
      <c r="AJ24">
        <f t="shared" si="8"/>
        <v>-826.25179096491047</v>
      </c>
      <c r="AK24">
        <f t="shared" si="30"/>
        <v>-2762.9993705678266</v>
      </c>
      <c r="AL24">
        <f t="shared" si="9"/>
        <v>-34849.307414422256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-4716.3844996975467</v>
      </c>
      <c r="AR24">
        <f t="shared" si="14"/>
        <v>-4716.6014354301788</v>
      </c>
      <c r="AS24">
        <f t="shared" si="15"/>
        <v>-124.66709438283961</v>
      </c>
      <c r="AT24">
        <f t="shared" si="16"/>
        <v>-416.88878266520345</v>
      </c>
      <c r="AU24">
        <f t="shared" si="17"/>
        <v>-5258.1573124782217</v>
      </c>
      <c r="AW24">
        <v>21</v>
      </c>
      <c r="AX24">
        <f>IF(Z24&gt;0, (R24*SUMPRODUCT(K24:$K$98, X24:$X$98)-K24*$AZ$3)/Z24, 0)</f>
        <v>-335980.08918090502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1000000</v>
      </c>
      <c r="S25">
        <f t="shared" si="1"/>
        <v>-433683.72969032126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-38645.167788575469</v>
      </c>
      <c r="AC25">
        <f t="shared" si="2"/>
        <v>-37429.423190067733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-27566.169888450306</v>
      </c>
      <c r="AI25">
        <f t="shared" si="7"/>
        <v>-27567.248711006574</v>
      </c>
      <c r="AJ25">
        <f t="shared" si="8"/>
        <v>-1215.7445985077356</v>
      </c>
      <c r="AK25">
        <f t="shared" si="30"/>
        <v>-2705.1617452002829</v>
      </c>
      <c r="AL25">
        <f t="shared" si="9"/>
        <v>-31488.155054714593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-3713.6231404493642</v>
      </c>
      <c r="AR25">
        <f t="shared" si="14"/>
        <v>-3713.768475852346</v>
      </c>
      <c r="AS25">
        <f t="shared" si="15"/>
        <v>-163.78108718637299</v>
      </c>
      <c r="AT25">
        <f t="shared" si="16"/>
        <v>-364.43043398071842</v>
      </c>
      <c r="AU25">
        <f t="shared" si="17"/>
        <v>-4241.9799970194372</v>
      </c>
      <c r="AW25">
        <v>22</v>
      </c>
      <c r="AX25">
        <f>IF(Z25&gt;0, (R25*SUMPRODUCT(K25:$K$98, X25:$X$98)-K25*$AZ$3)/Z25, 0)</f>
        <v>-433683.72969032126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1000000</v>
      </c>
      <c r="S26">
        <f t="shared" si="1"/>
        <v>-578574.5843238536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-37429.423190067733</v>
      </c>
      <c r="AC26">
        <f t="shared" si="2"/>
        <v>-35846.50249283381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-23486.166502643158</v>
      </c>
      <c r="AI26">
        <f t="shared" si="7"/>
        <v>-23486.940959892578</v>
      </c>
      <c r="AJ26">
        <f t="shared" si="8"/>
        <v>-1582.9206972339234</v>
      </c>
      <c r="AK26">
        <f t="shared" si="30"/>
        <v>-2620.0596233047418</v>
      </c>
      <c r="AL26">
        <f t="shared" si="9"/>
        <v>-27689.921280431241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-2824.980886173264</v>
      </c>
      <c r="AR26">
        <f t="shared" si="14"/>
        <v>-2825.0740400273221</v>
      </c>
      <c r="AS26">
        <f t="shared" si="15"/>
        <v>-190.39806745433052</v>
      </c>
      <c r="AT26">
        <f t="shared" si="16"/>
        <v>-315.14799810506463</v>
      </c>
      <c r="AU26">
        <f t="shared" si="17"/>
        <v>-3330.6201055867168</v>
      </c>
      <c r="AW26">
        <v>23</v>
      </c>
      <c r="AX26">
        <f>IF(Z26&gt;0, (R26*SUMPRODUCT(K26:$K$98, X26:$X$98)-K26*$AZ$3)/Z26, 0)</f>
        <v>-578574.5843238536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1000000</v>
      </c>
      <c r="S27">
        <f t="shared" si="1"/>
        <v>-803794.14558417432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-35846.50249283381</v>
      </c>
      <c r="AC27">
        <f t="shared" si="2"/>
        <v>-33942.426381075573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-19109.254014886126</v>
      </c>
      <c r="AI27">
        <f t="shared" si="7"/>
        <v>-19109.781861887866</v>
      </c>
      <c r="AJ27">
        <f t="shared" si="8"/>
        <v>-1904.0761117582369</v>
      </c>
      <c r="AK27">
        <f t="shared" si="30"/>
        <v>-2509.2551744983671</v>
      </c>
      <c r="AL27">
        <f t="shared" si="9"/>
        <v>-23523.113148144472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-2052.2444462530621</v>
      </c>
      <c r="AR27">
        <f t="shared" si="14"/>
        <v>-2052.3011345506243</v>
      </c>
      <c r="AS27">
        <f t="shared" si="15"/>
        <v>-204.48886296424334</v>
      </c>
      <c r="AT27">
        <f t="shared" si="16"/>
        <v>-269.48226194934057</v>
      </c>
      <c r="AU27">
        <f t="shared" si="17"/>
        <v>-2526.2722594642082</v>
      </c>
      <c r="AW27">
        <v>24</v>
      </c>
      <c r="AX27">
        <f>IF(Z27&gt;0, (R27*SUMPRODUCT(K27:$K$98, X27:$X$98)-K27*$AZ$3)/Z27, 0)</f>
        <v>-803794.14558417432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1000000</v>
      </c>
      <c r="S28">
        <f t="shared" si="1"/>
        <v>-1173492.0613854558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-33942.426381075573</v>
      </c>
      <c r="AC28">
        <f t="shared" si="2"/>
        <v>-31772.298507746931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-14730.481731958598</v>
      </c>
      <c r="AI28">
        <f t="shared" si="7"/>
        <v>-14730.820169468672</v>
      </c>
      <c r="AJ28">
        <f t="shared" si="8"/>
        <v>-2170.1278733286417</v>
      </c>
      <c r="AK28">
        <f t="shared" si="30"/>
        <v>-2375.9698466752902</v>
      </c>
      <c r="AL28">
        <f t="shared" si="9"/>
        <v>-19276.917889472603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-1412.4864254949175</v>
      </c>
      <c r="AR28">
        <f t="shared" si="14"/>
        <v>-1412.5188778204799</v>
      </c>
      <c r="AS28">
        <f t="shared" si="15"/>
        <v>-208.09069373573666</v>
      </c>
      <c r="AT28">
        <f t="shared" si="16"/>
        <v>-227.82860851950315</v>
      </c>
      <c r="AU28">
        <f t="shared" si="17"/>
        <v>-1848.4381800757196</v>
      </c>
      <c r="AW28">
        <v>25</v>
      </c>
      <c r="AX28">
        <f>IF(Z28&gt;0, (R28*SUMPRODUCT(K28:$K$98, X28:$X$98)-K28*$AZ$3)/Z28, 0)</f>
        <v>-1173492.0613854558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1000000</v>
      </c>
      <c r="S29">
        <f t="shared" si="1"/>
        <v>-1819595.1017295506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-31772.298507746931</v>
      </c>
      <c r="AC29">
        <f t="shared" si="2"/>
        <v>-29414.809647901042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-10638.67109282118</v>
      </c>
      <c r="AI29">
        <f t="shared" si="7"/>
        <v>-10638.873162567492</v>
      </c>
      <c r="AJ29">
        <f t="shared" si="8"/>
        <v>-2357.4888598458892</v>
      </c>
      <c r="AK29">
        <f t="shared" si="30"/>
        <v>-2224.0608955422854</v>
      </c>
      <c r="AL29">
        <f t="shared" si="9"/>
        <v>-15220.422917955666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-910.82867057039471</v>
      </c>
      <c r="AR29">
        <f t="shared" si="14"/>
        <v>-910.84597074978649</v>
      </c>
      <c r="AS29">
        <f t="shared" si="15"/>
        <v>-201.83615278292532</v>
      </c>
      <c r="AT29">
        <f t="shared" si="16"/>
        <v>-190.41273210535854</v>
      </c>
      <c r="AU29">
        <f t="shared" si="17"/>
        <v>-1303.0948556380704</v>
      </c>
      <c r="AW29">
        <v>26</v>
      </c>
      <c r="AX29">
        <f>IF(Z29&gt;0, (R29*SUMPRODUCT(K29:$K$98, X29:$X$98)-K29*$AZ$3)/Z29, 0)</f>
        <v>-1819595.1017295506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1000000</v>
      </c>
      <c r="S30">
        <f t="shared" si="1"/>
        <v>-3039993.9360275096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-29414.809647901042</v>
      </c>
      <c r="AC30">
        <f t="shared" si="2"/>
        <v>-26959.588956560005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-7135.6203771598284</v>
      </c>
      <c r="AI30">
        <f t="shared" si="7"/>
        <v>-7135.7312309539639</v>
      </c>
      <c r="AJ30">
        <f t="shared" si="8"/>
        <v>-2455.2206913410373</v>
      </c>
      <c r="AK30">
        <f t="shared" si="30"/>
        <v>-2059.036675353073</v>
      </c>
      <c r="AL30">
        <f t="shared" si="9"/>
        <v>-11649.988597648073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-545.4601463174854</v>
      </c>
      <c r="AR30">
        <f t="shared" si="14"/>
        <v>-545.46862018851175</v>
      </c>
      <c r="AS30">
        <f t="shared" si="15"/>
        <v>-187.68165439788265</v>
      </c>
      <c r="AT30">
        <f t="shared" si="16"/>
        <v>-157.39660840228012</v>
      </c>
      <c r="AU30">
        <f t="shared" si="17"/>
        <v>-890.54688298867438</v>
      </c>
      <c r="AW30">
        <v>27</v>
      </c>
      <c r="AX30">
        <f>IF(Z30&gt;0, (R30*SUMPRODUCT(K30:$K$98, X30:$X$98)-K30*$AZ$3)/Z30, 0)</f>
        <v>-3039993.9360275096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1000000</v>
      </c>
      <c r="S31">
        <f t="shared" si="1"/>
        <v>-5591638.6210337104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-26959.588956560005</v>
      </c>
      <c r="AC31">
        <f t="shared" si="2"/>
        <v>-24499.647886885141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-4398.1413715395338</v>
      </c>
      <c r="AI31">
        <f t="shared" si="7"/>
        <v>-4398.1961400285836</v>
      </c>
      <c r="AJ31">
        <f t="shared" si="8"/>
        <v>-2459.9410696748637</v>
      </c>
      <c r="AK31">
        <f t="shared" si="30"/>
        <v>-1887.1712269592006</v>
      </c>
      <c r="AL31">
        <f t="shared" si="9"/>
        <v>-8745.3084366626481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-300.18048151925012</v>
      </c>
      <c r="AR31">
        <f t="shared" si="14"/>
        <v>-300.18421955994194</v>
      </c>
      <c r="AS31">
        <f t="shared" si="15"/>
        <v>-167.8950794038482</v>
      </c>
      <c r="AT31">
        <f t="shared" si="16"/>
        <v>-128.80258267359673</v>
      </c>
      <c r="AU31">
        <f t="shared" si="17"/>
        <v>-596.88188163738687</v>
      </c>
      <c r="AW31">
        <v>28</v>
      </c>
      <c r="AX31">
        <f>IF(Z31&gt;0, (R31*SUMPRODUCT(K31:$K$98, X31:$X$98)-K31*$AZ$3)/Z31, 0)</f>
        <v>-5591638.6210337104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1000000</v>
      </c>
      <c r="S32">
        <f t="shared" si="1"/>
        <v>-11663527.029957943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-24499.647886885141</v>
      </c>
      <c r="AC32">
        <f t="shared" si="2"/>
        <v>-22116.434425554075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-2441.4596625081704</v>
      </c>
      <c r="AI32">
        <f t="shared" si="7"/>
        <v>-2441.4833650665482</v>
      </c>
      <c r="AJ32">
        <f t="shared" si="8"/>
        <v>-2383.2134613310664</v>
      </c>
      <c r="AK32">
        <f t="shared" si="30"/>
        <v>-1714.97535208196</v>
      </c>
      <c r="AL32">
        <f t="shared" si="9"/>
        <v>-6539.6721784795736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-148.78008263493842</v>
      </c>
      <c r="AR32">
        <f t="shared" si="14"/>
        <v>-148.78152704487411</v>
      </c>
      <c r="AS32">
        <f t="shared" si="15"/>
        <v>-145.23061804317118</v>
      </c>
      <c r="AT32">
        <f t="shared" si="16"/>
        <v>-104.50886349582798</v>
      </c>
      <c r="AU32">
        <f t="shared" si="17"/>
        <v>-398.5210085838732</v>
      </c>
      <c r="AW32">
        <v>29</v>
      </c>
      <c r="AX32">
        <f>IF(Z32&gt;0, (R32*SUMPRODUCT(K32:$K$98, X32:$X$98)-K32*$AZ$3)/Z32, 0)</f>
        <v>-11663527.029957943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1000000</v>
      </c>
      <c r="S33">
        <f t="shared" si="1"/>
        <v>-28813689.230862666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-22116.434425554075</v>
      </c>
      <c r="AC33">
        <f t="shared" si="2"/>
        <v>-19869.327059215524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-1187.6632052160739</v>
      </c>
      <c r="AI33">
        <f t="shared" si="7"/>
        <v>-1187.6718249588027</v>
      </c>
      <c r="AJ33">
        <f t="shared" si="8"/>
        <v>-2247.1073663385505</v>
      </c>
      <c r="AK33">
        <f t="shared" si="30"/>
        <v>-1548.1504097887853</v>
      </c>
      <c r="AL33">
        <f t="shared" si="9"/>
        <v>-4982.929601086139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-64.620530865201204</v>
      </c>
      <c r="AR33">
        <f t="shared" si="14"/>
        <v>-64.620999863776404</v>
      </c>
      <c r="AS33">
        <f t="shared" si="15"/>
        <v>-122.26468773820697</v>
      </c>
      <c r="AT33">
        <f t="shared" si="16"/>
        <v>-84.234571636433913</v>
      </c>
      <c r="AU33">
        <f t="shared" si="17"/>
        <v>-271.1202592384173</v>
      </c>
      <c r="AW33">
        <v>30</v>
      </c>
      <c r="AX33">
        <f>IF(Z33&gt;0, (R33*SUMPRODUCT(K33:$K$98, X33:$X$98)-K33*$AZ$3)/Z33, 0)</f>
        <v>-28813689.230862666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1000000</v>
      </c>
      <c r="S34">
        <f t="shared" si="1"/>
        <v>-89290609.091178447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-19869.327059215524</v>
      </c>
      <c r="AC34">
        <f t="shared" si="2"/>
        <v>-17794.762367782958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-483.39321107222617</v>
      </c>
      <c r="AI34">
        <f t="shared" si="7"/>
        <v>-483.39570220238937</v>
      </c>
      <c r="AJ34">
        <f t="shared" si="8"/>
        <v>-2074.5646914325662</v>
      </c>
      <c r="AK34">
        <f t="shared" si="30"/>
        <v>-1390.8528941450868</v>
      </c>
      <c r="AL34">
        <f t="shared" si="9"/>
        <v>-3948.8132877800422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-23.483333384452983</v>
      </c>
      <c r="AR34">
        <f t="shared" si="14"/>
        <v>-23.483454404026258</v>
      </c>
      <c r="AS34">
        <f t="shared" si="15"/>
        <v>-100.7827440697065</v>
      </c>
      <c r="AT34">
        <f t="shared" si="16"/>
        <v>-67.567895977463778</v>
      </c>
      <c r="AU34">
        <f t="shared" si="17"/>
        <v>-191.83409445119653</v>
      </c>
      <c r="AW34">
        <v>31</v>
      </c>
      <c r="AX34">
        <f>IF(Z34&gt;0, (R34*SUMPRODUCT(K34:$K$98, X34:$X$98)-K34*$AZ$3)/Z34, 0)</f>
        <v>-89290609.091178447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-378331504.93544561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-17794.762367782958</v>
      </c>
      <c r="AC35">
        <f t="shared" ref="AC35:AC69" si="33">S35*Z35</f>
        <v>-15908.25889554441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-155.24904431675779</v>
      </c>
      <c r="AI35">
        <f t="shared" ref="AI35:AI66" si="38">SUM(AE35:AH35)</f>
        <v>-155.2495699225654</v>
      </c>
      <c r="AJ35">
        <f t="shared" ref="AJ35:AJ69" si="39">AB35-AC35</f>
        <v>-1886.5034722385481</v>
      </c>
      <c r="AK35">
        <f t="shared" si="30"/>
        <v>-1245.6333657448072</v>
      </c>
      <c r="AL35">
        <f t="shared" ref="AL35:AL66" si="40">SUM(AI35:AK35)</f>
        <v>-3287.3864079059204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-6.7339534465514905</v>
      </c>
      <c r="AR35">
        <f t="shared" ref="AR35:AR69" si="45">AI35*$K35</f>
        <v>-6.7339762447919256</v>
      </c>
      <c r="AS35">
        <f t="shared" ref="AS35:AS69" si="46">AJ35*$K35</f>
        <v>-81.827405860822282</v>
      </c>
      <c r="AT35">
        <f t="shared" ref="AT35:AT69" si="47">AK35*$K35</f>
        <v>-54.029557046950281</v>
      </c>
      <c r="AU35">
        <f t="shared" ref="AU35:AU69" si="48">AL35*$K35</f>
        <v>-142.59093915256449</v>
      </c>
      <c r="AW35">
        <v>32</v>
      </c>
      <c r="AX35">
        <f>IF(Z35&gt;0, (R35*SUMPRODUCT(K35:$K$98, X35:$X$98)-K35*$AZ$3)/Z35, 0)</f>
        <v>-378331504.93544561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1000000</v>
      </c>
      <c r="S36">
        <f t="shared" si="32"/>
        <v>-1619690669.5424223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-15908.25889554441</v>
      </c>
      <c r="AC36">
        <f t="shared" si="33"/>
        <v>-14209.647486827569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-32.854917454805332</v>
      </c>
      <c r="AI36">
        <f t="shared" si="38"/>
        <v>-32.855027118086674</v>
      </c>
      <c r="AJ36">
        <f t="shared" si="39"/>
        <v>-1698.6114087168407</v>
      </c>
      <c r="AK36">
        <f t="shared" si="30"/>
        <v>-1113.5781226881088</v>
      </c>
      <c r="AL36">
        <f t="shared" si="40"/>
        <v>-2845.0445585230364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-1.2723996236672908</v>
      </c>
      <c r="AR36">
        <f t="shared" si="45"/>
        <v>-1.2724038706880938</v>
      </c>
      <c r="AS36">
        <f t="shared" si="46"/>
        <v>-65.783532105394556</v>
      </c>
      <c r="AT36">
        <f t="shared" si="47"/>
        <v>-43.126463068475637</v>
      </c>
      <c r="AU36">
        <f t="shared" si="48"/>
        <v>-110.1823990445583</v>
      </c>
      <c r="AW36">
        <v>33</v>
      </c>
      <c r="AX36">
        <f>IF(Z36&gt;0, (R36*SUMPRODUCT(K36:$K$98, X36:$X$98)-K36*$AZ$3)/Z36, 0)</f>
        <v>-1619690669.5424223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1000000</v>
      </c>
      <c r="S37">
        <f t="shared" si="32"/>
        <v>-7017222662.8710785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-14209.647486827569</v>
      </c>
      <c r="AC37">
        <f t="shared" si="33"/>
        <v>-12688.290098805348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-6.8771677827681508</v>
      </c>
      <c r="AI37">
        <f t="shared" si="38"/>
        <v>-6.8771903848193974</v>
      </c>
      <c r="AJ37">
        <f t="shared" si="39"/>
        <v>-1521.3573880222211</v>
      </c>
      <c r="AK37">
        <f t="shared" si="30"/>
        <v>-994.67532407792999</v>
      </c>
      <c r="AL37">
        <f t="shared" si="40"/>
        <v>-2522.9099024849706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-0.23780158715771441</v>
      </c>
      <c r="AR37">
        <f t="shared" si="45"/>
        <v>-0.23780236870090621</v>
      </c>
      <c r="AS37">
        <f t="shared" si="46"/>
        <v>-52.606132776387966</v>
      </c>
      <c r="AT37">
        <f t="shared" si="47"/>
        <v>-34.394299840266086</v>
      </c>
      <c r="AU37">
        <f t="shared" si="48"/>
        <v>-87.238234985354964</v>
      </c>
      <c r="AW37">
        <v>34</v>
      </c>
      <c r="AX37">
        <f>IF(Z37&gt;0, (R37*SUMPRODUCT(K37:$K$98, X37:$X$98)-K37*$AZ$3)/Z37, 0)</f>
        <v>-7017222662.8710785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1000000</v>
      </c>
      <c r="S38">
        <f t="shared" si="32"/>
        <v>-30817743573.025684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-12688.290098805348</v>
      </c>
      <c r="AC38">
        <f t="shared" si="33"/>
        <v>-11329.037018565819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-1.4224683603233357</v>
      </c>
      <c r="AI38">
        <f t="shared" si="38"/>
        <v>-1.4224729554995659</v>
      </c>
      <c r="AJ38">
        <f t="shared" si="39"/>
        <v>-1359.2530802395286</v>
      </c>
      <c r="AK38">
        <f t="shared" si="30"/>
        <v>-888.18030691637443</v>
      </c>
      <c r="AL38">
        <f t="shared" si="40"/>
        <v>-2248.8558601114028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-4.3916702295012384E-2</v>
      </c>
      <c r="AR38">
        <f t="shared" si="45"/>
        <v>-4.3916844164590733E-2</v>
      </c>
      <c r="AS38">
        <f t="shared" si="46"/>
        <v>-41.965019773718673</v>
      </c>
      <c r="AT38">
        <f t="shared" si="47"/>
        <v>-27.421312987427612</v>
      </c>
      <c r="AU38">
        <f t="shared" si="48"/>
        <v>-69.430249605310877</v>
      </c>
      <c r="AW38">
        <v>35</v>
      </c>
      <c r="AX38">
        <f>IF(Z38&gt;0, (R38*SUMPRODUCT(K38:$K$98, X38:$X$98)-K38*$AZ$3)/Z38, 0)</f>
        <v>-30817743573.025684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1000000</v>
      </c>
      <c r="S39">
        <f t="shared" si="32"/>
        <v>-137431532205.3886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-11329.037018565819</v>
      </c>
      <c r="AC39">
        <f t="shared" si="33"/>
        <v>-10115.249790780004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-0.29033585440969195</v>
      </c>
      <c r="AI39">
        <f t="shared" si="38"/>
        <v>-0.29033677443597961</v>
      </c>
      <c r="AJ39">
        <f t="shared" si="39"/>
        <v>-1213.787227785815</v>
      </c>
      <c r="AK39">
        <f t="shared" si="30"/>
        <v>-793.03259129960747</v>
      </c>
      <c r="AL39">
        <f t="shared" si="40"/>
        <v>-2007.1101558598584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-8.0033121344160532E-3</v>
      </c>
      <c r="AR39">
        <f t="shared" si="45"/>
        <v>-8.0033374955880889E-3</v>
      </c>
      <c r="AS39">
        <f t="shared" si="46"/>
        <v>-33.458899068764666</v>
      </c>
      <c r="AT39">
        <f t="shared" si="47"/>
        <v>-21.860501431488665</v>
      </c>
      <c r="AU39">
        <f t="shared" si="48"/>
        <v>-55.327403837748918</v>
      </c>
      <c r="AW39">
        <v>36</v>
      </c>
      <c r="AX39">
        <f>IF(Z39&gt;0, (R39*SUMPRODUCT(K39:$K$98, X39:$X$98)-K39*$AZ$3)/Z39, 0)</f>
        <v>-137431532205.3886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1000000</v>
      </c>
      <c r="S40">
        <f t="shared" si="32"/>
        <v>-622420738770.41309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-10115.249790780004</v>
      </c>
      <c r="AC40">
        <f t="shared" si="33"/>
        <v>-9031.4799865134664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-5.8355832848791943E-2</v>
      </c>
      <c r="AI40">
        <f t="shared" si="38"/>
        <v>-5.835601422690613E-2</v>
      </c>
      <c r="AJ40">
        <f t="shared" si="39"/>
        <v>-1083.7698042665379</v>
      </c>
      <c r="AK40">
        <f t="shared" ref="AK40:AK69" si="61">G40*SUM(AB40:AB40, AE40:AF40)</f>
        <v>-708.06748535460042</v>
      </c>
      <c r="AL40">
        <f t="shared" si="40"/>
        <v>-1791.8956456353653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-1.4362674974368187E-3</v>
      </c>
      <c r="AR40">
        <f t="shared" si="45"/>
        <v>-1.4362719615576688E-3</v>
      </c>
      <c r="AS40">
        <f t="shared" si="46"/>
        <v>-26.673997586579127</v>
      </c>
      <c r="AT40">
        <f t="shared" si="47"/>
        <v>-17.427123657745657</v>
      </c>
      <c r="AU40">
        <f t="shared" si="48"/>
        <v>-44.102557516286346</v>
      </c>
      <c r="AW40">
        <v>37</v>
      </c>
      <c r="AX40">
        <f>IF(Z40&gt;0, (R40*SUMPRODUCT(K40:$K$98, X40:$X$98)-K40*$AZ$3)/Z40, 0)</f>
        <v>-622420738770.41309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1000000</v>
      </c>
      <c r="S41">
        <f t="shared" si="32"/>
        <v>-2867149034528.0938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-9031.4799865134664</v>
      </c>
      <c r="AC41">
        <f t="shared" si="33"/>
        <v>-8063.8226660142936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-1.1552658500147013E-2</v>
      </c>
      <c r="AI41">
        <f t="shared" si="38"/>
        <v>-1.155269365624881E-2</v>
      </c>
      <c r="AJ41">
        <f t="shared" si="39"/>
        <v>-967.65732049917278</v>
      </c>
      <c r="AK41">
        <f t="shared" si="61"/>
        <v>-632.20359905594273</v>
      </c>
      <c r="AL41">
        <f t="shared" si="40"/>
        <v>-1599.8724722487718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-2.5387209908608616E-4</v>
      </c>
      <c r="AR41">
        <f t="shared" si="45"/>
        <v>-2.538728716488135E-4</v>
      </c>
      <c r="AS41">
        <f t="shared" si="46"/>
        <v>-21.264473034325082</v>
      </c>
      <c r="AT41">
        <f t="shared" si="47"/>
        <v>-13.892806988111712</v>
      </c>
      <c r="AU41">
        <f t="shared" si="48"/>
        <v>-35.157533895308447</v>
      </c>
      <c r="AW41">
        <v>38</v>
      </c>
      <c r="AX41">
        <f>IF(Z41&gt;0, (R41*SUMPRODUCT(K41:$K$98, X41:$X$98)-K41*$AZ$3)/Z41, 0)</f>
        <v>-2867149034528.0938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1000000</v>
      </c>
      <c r="S42">
        <f t="shared" si="32"/>
        <v>-13448507910340.092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-8063.8226660142936</v>
      </c>
      <c r="AC42">
        <f t="shared" si="33"/>
        <v>-7199.8418870590094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-2.2489996416881911E-3</v>
      </c>
      <c r="AI42">
        <f t="shared" si="38"/>
        <v>-2.2490063337334489E-3</v>
      </c>
      <c r="AJ42">
        <f t="shared" si="39"/>
        <v>-863.98077895528422</v>
      </c>
      <c r="AK42">
        <f t="shared" si="61"/>
        <v>-564.46758662100058</v>
      </c>
      <c r="AL42">
        <f t="shared" si="40"/>
        <v>-1428.4506145826185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-4.412699991088407E-5</v>
      </c>
      <c r="AR42">
        <f t="shared" si="45"/>
        <v>-4.4127131213653095E-5</v>
      </c>
      <c r="AS42">
        <f t="shared" si="46"/>
        <v>-16.951927892414997</v>
      </c>
      <c r="AT42">
        <f t="shared" si="47"/>
        <v>-11.075262389025852</v>
      </c>
      <c r="AU42">
        <f t="shared" si="48"/>
        <v>-28.02723440857206</v>
      </c>
      <c r="AW42">
        <v>39</v>
      </c>
      <c r="AX42">
        <f>IF(Z42&gt;0, (R42*SUMPRODUCT(K42:$K$98, X42:$X$98)-K42*$AZ$3)/Z42, 0)</f>
        <v>-13448507910340.092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1000000</v>
      </c>
      <c r="S43">
        <f t="shared" si="32"/>
        <v>-64293756547296.625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-7199.8418870590094</v>
      </c>
      <c r="AC43">
        <f t="shared" si="33"/>
        <v>-6428.430294732987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-4.300246881921415E-4</v>
      </c>
      <c r="AI43">
        <f t="shared" si="38"/>
        <v>-4.300259380083445E-4</v>
      </c>
      <c r="AJ43">
        <f t="shared" si="39"/>
        <v>-771.4115923260224</v>
      </c>
      <c r="AK43">
        <f t="shared" si="61"/>
        <v>-503.98893209413069</v>
      </c>
      <c r="AL43">
        <f t="shared" si="40"/>
        <v>-1275.4009544460912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-7.5333888080222192E-6</v>
      </c>
      <c r="AR43">
        <f t="shared" si="45"/>
        <v>-7.5334107029311728E-6</v>
      </c>
      <c r="AS43">
        <f t="shared" si="46"/>
        <v>-13.513976326426311</v>
      </c>
      <c r="AT43">
        <f t="shared" si="47"/>
        <v>-8.8291316397828581</v>
      </c>
      <c r="AU43">
        <f t="shared" si="48"/>
        <v>-22.343115499619874</v>
      </c>
      <c r="AW43">
        <v>40</v>
      </c>
      <c r="AX43">
        <f>IF(Z43&gt;0, (R43*SUMPRODUCT(K43:$K$98, X43:$X$98)-K43*$AZ$3)/Z43, 0)</f>
        <v>-64293756547296.625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1000000</v>
      </c>
      <c r="S44">
        <f t="shared" si="32"/>
        <v>-313846090022907.94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-6428.430294732987</v>
      </c>
      <c r="AC44">
        <f t="shared" si="33"/>
        <v>-5739.669912576177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-8.0697275620941953E-5</v>
      </c>
      <c r="AI44">
        <f t="shared" si="38"/>
        <v>-8.0697504223037662E-5</v>
      </c>
      <c r="AJ44">
        <f t="shared" si="39"/>
        <v>-688.76038215681001</v>
      </c>
      <c r="AK44">
        <f t="shared" si="61"/>
        <v>-449.99012063130914</v>
      </c>
      <c r="AL44">
        <f t="shared" si="40"/>
        <v>-1138.7505834856233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-1.2622280967926386E-6</v>
      </c>
      <c r="AR44">
        <f t="shared" si="45"/>
        <v>-1.2622316724770215E-6</v>
      </c>
      <c r="AS44">
        <f t="shared" si="46"/>
        <v>-10.773259687224778</v>
      </c>
      <c r="AT44">
        <f t="shared" si="47"/>
        <v>-7.0385297294044786</v>
      </c>
      <c r="AU44">
        <f t="shared" si="48"/>
        <v>-17.811790678860927</v>
      </c>
      <c r="AW44">
        <v>41</v>
      </c>
      <c r="AX44">
        <f>IF(Z44&gt;0, (R44*SUMPRODUCT(K44:$K$98, X44:$X$98)-K44*$AZ$3)/Z44, 0)</f>
        <v>-313846090022907.94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1000000</v>
      </c>
      <c r="S45">
        <f t="shared" si="32"/>
        <v>-1565943893759261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-5739.669912576177</v>
      </c>
      <c r="AC45">
        <f t="shared" si="33"/>
        <v>-5124.7052801864447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-1.4832687707990118E-5</v>
      </c>
      <c r="AI45">
        <f t="shared" si="38"/>
        <v>-1.4832728615468513E-5</v>
      </c>
      <c r="AJ45">
        <f t="shared" si="39"/>
        <v>-614.96463238973229</v>
      </c>
      <c r="AK45">
        <f t="shared" si="61"/>
        <v>-401.77689388033241</v>
      </c>
      <c r="AL45">
        <f t="shared" si="40"/>
        <v>-1016.7415411027933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-2.0714802672698015E-7</v>
      </c>
      <c r="AR45">
        <f t="shared" si="45"/>
        <v>-2.0714859802623451E-7</v>
      </c>
      <c r="AS45">
        <f t="shared" si="46"/>
        <v>-8.5883767402312152</v>
      </c>
      <c r="AT45">
        <f t="shared" si="47"/>
        <v>-5.6110728136595922</v>
      </c>
      <c r="AU45">
        <f t="shared" si="48"/>
        <v>-14.199449761039405</v>
      </c>
      <c r="AW45">
        <v>42</v>
      </c>
      <c r="AX45">
        <f>IF(Z45&gt;0, (R45*SUMPRODUCT(K45:$K$98, X45:$X$98)-K45*$AZ$3)/Z45, 0)</f>
        <v>-1565943893759261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1000000</v>
      </c>
      <c r="S46">
        <f t="shared" si="32"/>
        <v>-8000964941037399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-5124.7052801864447</v>
      </c>
      <c r="AC46">
        <f t="shared" si="33"/>
        <v>-4575.6297146329116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-2.6679875539659743E-6</v>
      </c>
      <c r="AI46">
        <f t="shared" si="38"/>
        <v>-2.667994702525161E-6</v>
      </c>
      <c r="AJ46">
        <f t="shared" si="39"/>
        <v>-549.07556555353312</v>
      </c>
      <c r="AK46">
        <f t="shared" si="61"/>
        <v>-358.72936961305118</v>
      </c>
      <c r="AL46">
        <f t="shared" si="40"/>
        <v>-907.80493783457905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-3.3268002402178123E-8</v>
      </c>
      <c r="AR46">
        <f t="shared" si="45"/>
        <v>-3.3268091539881876E-8</v>
      </c>
      <c r="AS46">
        <f t="shared" si="46"/>
        <v>-6.8466013668837427</v>
      </c>
      <c r="AT46">
        <f t="shared" si="47"/>
        <v>-4.4731128945030427</v>
      </c>
      <c r="AU46">
        <f t="shared" si="48"/>
        <v>-11.319714294654878</v>
      </c>
      <c r="AW46">
        <v>43</v>
      </c>
      <c r="AX46">
        <f>IF(Z46&gt;0, (R46*SUMPRODUCT(K46:$K$98, X46:$X$98)-K46*$AZ$3)/Z46, 0)</f>
        <v>-8000964941037399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1000000</v>
      </c>
      <c r="S47">
        <f t="shared" si="32"/>
        <v>-4.194620349277784E+16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-4575.6297146329116</v>
      </c>
      <c r="AC47">
        <f t="shared" si="33"/>
        <v>-4085.3836738084283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-4.6877009647490995E-7</v>
      </c>
      <c r="AI47">
        <f t="shared" si="38"/>
        <v>-4.68771313922299E-7</v>
      </c>
      <c r="AJ47">
        <f t="shared" si="39"/>
        <v>-490.24604082448332</v>
      </c>
      <c r="AK47">
        <f t="shared" si="61"/>
        <v>-320.29408002430387</v>
      </c>
      <c r="AL47">
        <f t="shared" si="40"/>
        <v>-810.54012131755849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-5.2189700169108728E-9</v>
      </c>
      <c r="AR47">
        <f t="shared" si="45"/>
        <v>-5.2189835711487997E-9</v>
      </c>
      <c r="AS47">
        <f t="shared" si="46"/>
        <v>-5.4580686934009348</v>
      </c>
      <c r="AT47">
        <f t="shared" si="47"/>
        <v>-3.5659382132331965</v>
      </c>
      <c r="AU47">
        <f t="shared" si="48"/>
        <v>-9.0240069118531157</v>
      </c>
      <c r="AW47">
        <v>44</v>
      </c>
      <c r="AX47">
        <f>IF(Z47&gt;0, (R47*SUMPRODUCT(K47:$K$98, X47:$X$98)-K47*$AZ$3)/Z47, 0)</f>
        <v>-4.194620349277784E+16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1000000</v>
      </c>
      <c r="S48">
        <f t="shared" si="32"/>
        <v>-2.2591105824863267E+17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-4085.3836738084283</v>
      </c>
      <c r="AC48">
        <f t="shared" si="33"/>
        <v>-3647.663994476371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-8.0275372641702283E-8</v>
      </c>
      <c r="AI48">
        <f t="shared" si="38"/>
        <v>-8.0275574472459414E-8</v>
      </c>
      <c r="AJ48">
        <f t="shared" si="39"/>
        <v>-437.71967933205724</v>
      </c>
      <c r="AK48">
        <f t="shared" si="61"/>
        <v>-285.97685716658998</v>
      </c>
      <c r="AL48">
        <f t="shared" si="40"/>
        <v>-723.69653657892286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-7.9797486105486613E-10</v>
      </c>
      <c r="AR48">
        <f t="shared" si="45"/>
        <v>-7.9797686734727033E-10</v>
      </c>
      <c r="AS48">
        <f t="shared" si="46"/>
        <v>-4.3511389458754941</v>
      </c>
      <c r="AT48">
        <f t="shared" si="47"/>
        <v>-2.8427441113349379</v>
      </c>
      <c r="AU48">
        <f t="shared" si="48"/>
        <v>-7.1938830580084092</v>
      </c>
      <c r="AW48">
        <v>45</v>
      </c>
      <c r="AX48">
        <f>IF(Z48&gt;0, (R48*SUMPRODUCT(K48:$K$98, X48:$X$98)-K48*$AZ$3)/Z48, 0)</f>
        <v>-2.2591105824863267E+17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1000000</v>
      </c>
      <c r="S49">
        <f t="shared" si="32"/>
        <v>-1.2524195219723715E+18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-3647.663994476371</v>
      </c>
      <c r="AC49">
        <f t="shared" si="33"/>
        <v>-3256.8428522117429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-1.3384555142101598E-8</v>
      </c>
      <c r="AI49">
        <f t="shared" si="38"/>
        <v>-1.3384587647611884E-8</v>
      </c>
      <c r="AJ49">
        <f t="shared" si="39"/>
        <v>-390.82114226462818</v>
      </c>
      <c r="AK49">
        <f t="shared" si="61"/>
        <v>-255.336479613346</v>
      </c>
      <c r="AL49">
        <f t="shared" si="40"/>
        <v>-646.15762189135876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-1.1879353283672758E-10</v>
      </c>
      <c r="AR49">
        <f t="shared" si="45"/>
        <v>-1.1879382133674589E-10</v>
      </c>
      <c r="AS49">
        <f t="shared" si="46"/>
        <v>-3.4687013280600278</v>
      </c>
      <c r="AT49">
        <f t="shared" si="47"/>
        <v>-2.2662182010032619</v>
      </c>
      <c r="AU49">
        <f t="shared" si="48"/>
        <v>-5.7349195291820836</v>
      </c>
      <c r="AW49">
        <v>46</v>
      </c>
      <c r="AX49">
        <f>IF(Z49&gt;0, (R49*SUMPRODUCT(K49:$K$98, X49:$X$98)-K49*$AZ$3)/Z49, 0)</f>
        <v>-1.2524195219723715E+18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1000000</v>
      </c>
      <c r="S50">
        <f t="shared" si="32"/>
        <v>-7.1547239391520666E+18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-3256.8428522117429</v>
      </c>
      <c r="AC50">
        <f t="shared" si="33"/>
        <v>-2907.8954037605881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-2.1680062813518594E-9</v>
      </c>
      <c r="AI50">
        <f t="shared" si="38"/>
        <v>-2.1680113617285247E-9</v>
      </c>
      <c r="AJ50">
        <f t="shared" si="39"/>
        <v>-348.94744845115474</v>
      </c>
      <c r="AK50">
        <f t="shared" si="61"/>
        <v>-227.97899965482202</v>
      </c>
      <c r="AL50">
        <f t="shared" si="40"/>
        <v>-576.92644810814477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-1.7180324811461123E-11</v>
      </c>
      <c r="AR50">
        <f t="shared" si="45"/>
        <v>-1.7180365070810011E-11</v>
      </c>
      <c r="AS50">
        <f t="shared" si="46"/>
        <v>-2.7652274617872536</v>
      </c>
      <c r="AT50">
        <f t="shared" si="47"/>
        <v>-1.8066152750348747</v>
      </c>
      <c r="AU50">
        <f t="shared" si="48"/>
        <v>-4.5718427368393089</v>
      </c>
      <c r="AW50">
        <v>47</v>
      </c>
      <c r="AX50">
        <f>IF(Z50&gt;0, (R50*SUMPRODUCT(K50:$K$98, X50:$X$98)-K50*$AZ$3)/Z50, 0)</f>
        <v>-7.1547239391520666E+18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1000000</v>
      </c>
      <c r="S51">
        <f t="shared" si="32"/>
        <v>-4.2135333176608752E+19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-2907.8954037605881</v>
      </c>
      <c r="AC51">
        <f t="shared" si="33"/>
        <v>-2596.3351819291115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-3.4074687729361904E-10</v>
      </c>
      <c r="AI51">
        <f t="shared" si="38"/>
        <v>-3.407476475305515E-10</v>
      </c>
      <c r="AJ51">
        <f t="shared" si="39"/>
        <v>-311.56022183147661</v>
      </c>
      <c r="AK51">
        <f t="shared" si="61"/>
        <v>-203.55267826324118</v>
      </c>
      <c r="AL51">
        <f t="shared" si="40"/>
        <v>-515.11290009505854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-2.4109305273228108E-12</v>
      </c>
      <c r="AR51">
        <f t="shared" si="45"/>
        <v>-2.4109359770799694E-12</v>
      </c>
      <c r="AS51">
        <f t="shared" si="46"/>
        <v>-2.2044224025733725</v>
      </c>
      <c r="AT51">
        <f t="shared" si="47"/>
        <v>-1.440222636348006</v>
      </c>
      <c r="AU51">
        <f t="shared" si="48"/>
        <v>-3.6446450389237892</v>
      </c>
      <c r="AW51">
        <v>48</v>
      </c>
      <c r="AX51">
        <f>IF(Z51&gt;0, (R51*SUMPRODUCT(K51:$K$98, X51:$X$98)-K51*$AZ$3)/Z51, 0)</f>
        <v>-4.2135333176608752E+19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1000000</v>
      </c>
      <c r="S52">
        <f t="shared" si="32"/>
        <v>-2.5624540018123758E+20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-2596.3351819291115</v>
      </c>
      <c r="AC52">
        <f t="shared" si="33"/>
        <v>-2318.1564124367087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-5.1956138610687317E-11</v>
      </c>
      <c r="AI52">
        <f t="shared" si="38"/>
        <v>-5.1956251693517817E-11</v>
      </c>
      <c r="AJ52">
        <f t="shared" si="39"/>
        <v>-278.17876949240281</v>
      </c>
      <c r="AK52">
        <f t="shared" si="61"/>
        <v>-181.74346273503781</v>
      </c>
      <c r="AL52">
        <f t="shared" si="40"/>
        <v>-459.9222322274926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-3.2822499895885097E-13</v>
      </c>
      <c r="AR52">
        <f t="shared" si="45"/>
        <v>-3.2822571334242368E-13</v>
      </c>
      <c r="AS52">
        <f t="shared" si="46"/>
        <v>-1.7573520428678853</v>
      </c>
      <c r="AT52">
        <f t="shared" si="47"/>
        <v>-1.1481366680070266</v>
      </c>
      <c r="AU52">
        <f t="shared" si="48"/>
        <v>-2.9054887108752401</v>
      </c>
      <c r="AW52">
        <v>49</v>
      </c>
      <c r="AX52">
        <f>IF(Z52&gt;0, (R52*SUMPRODUCT(K52:$K$98, X52:$X$98)-K52*$AZ$3)/Z52, 0)</f>
        <v>-2.5624540018123758E+20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1000000</v>
      </c>
      <c r="S53">
        <f t="shared" si="32"/>
        <v>-1.6119144106248385E+21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-2318.1564124367087</v>
      </c>
      <c r="AC53">
        <f t="shared" si="33"/>
        <v>-2069.7825111042043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-7.6721078107335098E-12</v>
      </c>
      <c r="AI53">
        <f t="shared" si="38"/>
        <v>-7.6721238613880726E-12</v>
      </c>
      <c r="AJ53">
        <f t="shared" si="39"/>
        <v>-248.37390133250437</v>
      </c>
      <c r="AK53">
        <f t="shared" si="61"/>
        <v>-162.27094887056961</v>
      </c>
      <c r="AL53">
        <f t="shared" si="40"/>
        <v>-410.64485020308166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-4.3274440668447457E-14</v>
      </c>
      <c r="AR53">
        <f t="shared" si="45"/>
        <v>-4.3274531201989955E-14</v>
      </c>
      <c r="AS53">
        <f t="shared" si="46"/>
        <v>-1.4009502892760668</v>
      </c>
      <c r="AT53">
        <f t="shared" si="47"/>
        <v>-0.91528752232703081</v>
      </c>
      <c r="AU53">
        <f t="shared" si="48"/>
        <v>-2.3162378116031412</v>
      </c>
      <c r="AW53">
        <v>50</v>
      </c>
      <c r="AX53">
        <f>IF(Z53&gt;0, (R53*SUMPRODUCT(K53:$K$98, X53:$X$98)-K53*$AZ$3)/Z53, 0)</f>
        <v>-1.6119144106248385E+21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1000000</v>
      </c>
      <c r="S54">
        <f t="shared" si="32"/>
        <v>-1.0504698645015393E+22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-2069.7825111042043</v>
      </c>
      <c r="AC54">
        <f t="shared" si="33"/>
        <v>-1848.0200992001826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-1.0952886509869288E-12</v>
      </c>
      <c r="AI54">
        <f t="shared" si="38"/>
        <v>-1.095290850026808E-12</v>
      </c>
      <c r="AJ54">
        <f t="shared" si="39"/>
        <v>-221.76241190402175</v>
      </c>
      <c r="AK54">
        <f t="shared" si="61"/>
        <v>-144.88477577729432</v>
      </c>
      <c r="AL54">
        <f t="shared" si="40"/>
        <v>-366.64718768131718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-5.5160390393589178E-15</v>
      </c>
      <c r="AR54">
        <f t="shared" si="45"/>
        <v>-5.5160501140558133E-15</v>
      </c>
      <c r="AS54">
        <f t="shared" si="46"/>
        <v>-1.1168289933642115</v>
      </c>
      <c r="AT54">
        <f t="shared" si="47"/>
        <v>-0.72966160899795196</v>
      </c>
      <c r="AU54">
        <f t="shared" si="48"/>
        <v>-1.846490602362169</v>
      </c>
      <c r="AW54">
        <v>51</v>
      </c>
      <c r="AX54">
        <f>IF(Z54&gt;0, (R54*SUMPRODUCT(K54:$K$98, X54:$X$98)-K54*$AZ$3)/Z54, 0)</f>
        <v>-1.0504698645015393E+22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1000000</v>
      </c>
      <c r="S55">
        <f t="shared" si="32"/>
        <v>-7.1025418943287842E+22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-1848.0200992001826</v>
      </c>
      <c r="AC55">
        <f t="shared" si="33"/>
        <v>-1650.0179457144484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-1.5093258620107615E-13</v>
      </c>
      <c r="AI55">
        <f t="shared" si="38"/>
        <v>-1.5093287659322911E-13</v>
      </c>
      <c r="AJ55">
        <f t="shared" si="39"/>
        <v>-198.0021534857342</v>
      </c>
      <c r="AK55">
        <f t="shared" si="61"/>
        <v>-129.3614069440128</v>
      </c>
      <c r="AL55">
        <f t="shared" si="40"/>
        <v>-327.36356042974717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-6.786779424426786E-16</v>
      </c>
      <c r="AR55">
        <f t="shared" si="45"/>
        <v>-6.7867924820940422E-16</v>
      </c>
      <c r="AS55">
        <f t="shared" si="46"/>
        <v>-0.89032923578142065</v>
      </c>
      <c r="AT55">
        <f t="shared" si="47"/>
        <v>-0.5816817673771939</v>
      </c>
      <c r="AU55">
        <f t="shared" si="48"/>
        <v>-1.4720110031586153</v>
      </c>
      <c r="AW55">
        <v>52</v>
      </c>
      <c r="AX55">
        <f>IF(Z55&gt;0, (R55*SUMPRODUCT(K55:$K$98, X55:$X$98)-K55*$AZ$3)/Z55, 0)</f>
        <v>-7.1025418943287842E+22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1000000</v>
      </c>
      <c r="S56">
        <f t="shared" si="32"/>
        <v>-4.9903806561307381E+23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-1650.0179457144484</v>
      </c>
      <c r="AC56">
        <f t="shared" si="33"/>
        <v>-1473.2303086736147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-2.00469183663964E-14</v>
      </c>
      <c r="AI56">
        <f t="shared" si="38"/>
        <v>-2.0046955268148245E-14</v>
      </c>
      <c r="AJ56">
        <f t="shared" si="39"/>
        <v>-176.78763704083372</v>
      </c>
      <c r="AK56">
        <f t="shared" si="61"/>
        <v>-115.5012562000114</v>
      </c>
      <c r="AL56">
        <f t="shared" si="40"/>
        <v>-292.28889324084514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-8.0484142265962161E-17</v>
      </c>
      <c r="AR56">
        <f t="shared" si="45"/>
        <v>-8.0484290418700209E-17</v>
      </c>
      <c r="AS56">
        <f t="shared" si="46"/>
        <v>-0.70976501576962592</v>
      </c>
      <c r="AT56">
        <f t="shared" si="47"/>
        <v>-0.46371314363615573</v>
      </c>
      <c r="AU56">
        <f t="shared" si="48"/>
        <v>-1.1734781594057817</v>
      </c>
      <c r="AW56">
        <v>53</v>
      </c>
      <c r="AX56">
        <f>IF(Z56&gt;0, (R56*SUMPRODUCT(K56:$K$98, X56:$X$98)-K56*$AZ$3)/Z56, 0)</f>
        <v>-4.9903806561307381E+23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1000000</v>
      </c>
      <c r="S57">
        <f t="shared" si="32"/>
        <v>-3.6503642714050832E+24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-1473.2303086736147</v>
      </c>
      <c r="AC57">
        <f t="shared" si="33"/>
        <v>-1315.3842041728701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-2.5622754744945472E-15</v>
      </c>
      <c r="AI57">
        <f t="shared" si="38"/>
        <v>-2.5622799787854424E-15</v>
      </c>
      <c r="AJ57">
        <f t="shared" si="39"/>
        <v>-157.84610450074456</v>
      </c>
      <c r="AK57">
        <f t="shared" si="61"/>
        <v>-103.12612160715304</v>
      </c>
      <c r="AL57">
        <f t="shared" si="40"/>
        <v>-260.9722261078976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-9.1848167332775013E-18</v>
      </c>
      <c r="AR57">
        <f t="shared" si="45"/>
        <v>-9.1848328795064301E-18</v>
      </c>
      <c r="AS57">
        <f t="shared" si="46"/>
        <v>-0.56582032507144975</v>
      </c>
      <c r="AT57">
        <f t="shared" si="47"/>
        <v>-0.36966927904668023</v>
      </c>
      <c r="AU57">
        <f t="shared" si="48"/>
        <v>-0.93548960411812998</v>
      </c>
      <c r="AW57">
        <v>54</v>
      </c>
      <c r="AX57">
        <f>IF(Z57&gt;0, (R57*SUMPRODUCT(K57:$K$98, X57:$X$98)-K57*$AZ$3)/Z57, 0)</f>
        <v>-3.6503642714050832E+24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1000000</v>
      </c>
      <c r="S58">
        <f t="shared" si="32"/>
        <v>-2.7847142030071319E+25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-1315.3842041728701</v>
      </c>
      <c r="AC58">
        <f t="shared" si="33"/>
        <v>-1174.4501822972054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-3.1456494781611168E-16</v>
      </c>
      <c r="AI58">
        <f t="shared" si="38"/>
        <v>-3.145654750022503E-16</v>
      </c>
      <c r="AJ58">
        <f t="shared" si="39"/>
        <v>-140.93402187566471</v>
      </c>
      <c r="AK58">
        <f t="shared" si="61"/>
        <v>-92.076894292100917</v>
      </c>
      <c r="AL58">
        <f t="shared" si="40"/>
        <v>-233.01091616776563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-1.0067855649220818E-18</v>
      </c>
      <c r="AR58">
        <f t="shared" si="45"/>
        <v>-1.0067872522155902E-18</v>
      </c>
      <c r="AS58">
        <f t="shared" si="46"/>
        <v>-0.45106849894088763</v>
      </c>
      <c r="AT58">
        <f t="shared" si="47"/>
        <v>-0.29469808597471314</v>
      </c>
      <c r="AU58">
        <f t="shared" si="48"/>
        <v>-0.74576658491560077</v>
      </c>
      <c r="AW58">
        <v>55</v>
      </c>
      <c r="AX58">
        <f>IF(Z58&gt;0, (R58*SUMPRODUCT(K58:$K$98, X58:$X$98)-K58*$AZ$3)/Z58, 0)</f>
        <v>-2.7847142030071319E+25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1000000</v>
      </c>
      <c r="S59">
        <f t="shared" si="32"/>
        <v>-2.2191194354069204E+26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-1174.4501822972054</v>
      </c>
      <c r="AC59">
        <f t="shared" si="33"/>
        <v>-1048.6162341939332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-3.7027771307327165E-17</v>
      </c>
      <c r="AI59">
        <f t="shared" si="38"/>
        <v>-3.7027830374463068E-17</v>
      </c>
      <c r="AJ59">
        <f t="shared" si="39"/>
        <v>-125.83394810327218</v>
      </c>
      <c r="AK59">
        <f t="shared" si="61"/>
        <v>-82.211512760804382</v>
      </c>
      <c r="AL59">
        <f t="shared" si="40"/>
        <v>-208.04546086407657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-1.0581231178019825E-19</v>
      </c>
      <c r="AR59">
        <f t="shared" si="45"/>
        <v>-1.058124805732414E-19</v>
      </c>
      <c r="AS59">
        <f t="shared" si="46"/>
        <v>-0.35958904571180483</v>
      </c>
      <c r="AT59">
        <f t="shared" si="47"/>
        <v>-0.23493150986504552</v>
      </c>
      <c r="AU59">
        <f t="shared" si="48"/>
        <v>-0.59452055557685035</v>
      </c>
      <c r="AW59">
        <v>56</v>
      </c>
      <c r="AX59">
        <f>IF(Z59&gt;0, (R59*SUMPRODUCT(K59:$K$98, X59:$X$98)-K59*$AZ$3)/Z59, 0)</f>
        <v>-2.2191194354069204E+26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1000000</v>
      </c>
      <c r="S60">
        <f t="shared" si="32"/>
        <v>-1.8650002258175382E+27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-1048.6162341939332</v>
      </c>
      <c r="AC60">
        <f t="shared" si="33"/>
        <v>-936.26449481601173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-4.1760987283541982E-18</v>
      </c>
      <c r="AI60">
        <f t="shared" si="38"/>
        <v>-4.1761050035846367E-18</v>
      </c>
      <c r="AJ60">
        <f t="shared" si="39"/>
        <v>-112.35173937792149</v>
      </c>
      <c r="AK60">
        <f t="shared" si="61"/>
        <v>-73.403136393575338</v>
      </c>
      <c r="AL60">
        <f t="shared" si="40"/>
        <v>-185.75487577149681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-1.0655194086861318E-20</v>
      </c>
      <c r="AR60">
        <f t="shared" si="45"/>
        <v>-1.0655210097928731E-20</v>
      </c>
      <c r="AS60">
        <f t="shared" si="46"/>
        <v>-0.28666218567586454</v>
      </c>
      <c r="AT60">
        <f t="shared" si="47"/>
        <v>-0.18728596130823141</v>
      </c>
      <c r="AU60">
        <f t="shared" si="48"/>
        <v>-0.47394814698409593</v>
      </c>
      <c r="AW60">
        <v>57</v>
      </c>
      <c r="AX60">
        <f>IF(Z60&gt;0, (R60*SUMPRODUCT(K60:$K$98, X60:$X$98)-K60*$AZ$3)/Z60, 0)</f>
        <v>-1.8650002258175382E+27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1000000</v>
      </c>
      <c r="S61">
        <f t="shared" si="32"/>
        <v>-1.6574361594785377E+28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-936.26449481601173</v>
      </c>
      <c r="AC61">
        <f t="shared" si="33"/>
        <v>-835.95044180001048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-4.4656189233435752E-19</v>
      </c>
      <c r="AI61">
        <f t="shared" si="38"/>
        <v>-4.4656252278883763E-19</v>
      </c>
      <c r="AJ61">
        <f t="shared" si="39"/>
        <v>-100.31405301600125</v>
      </c>
      <c r="AK61">
        <f t="shared" si="61"/>
        <v>-65.538514637120826</v>
      </c>
      <c r="AL61">
        <f t="shared" si="40"/>
        <v>-165.85256765312209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-1.017312180263605E-21</v>
      </c>
      <c r="AR61">
        <f t="shared" si="45"/>
        <v>-1.0173136165012974E-21</v>
      </c>
      <c r="AS61">
        <f t="shared" si="46"/>
        <v>-0.22852533934619285</v>
      </c>
      <c r="AT61">
        <f t="shared" si="47"/>
        <v>-0.14930322170617935</v>
      </c>
      <c r="AU61">
        <f t="shared" si="48"/>
        <v>-0.37782856105237222</v>
      </c>
      <c r="AW61">
        <v>58</v>
      </c>
      <c r="AX61">
        <f>IF(Z61&gt;0, (R61*SUMPRODUCT(K61:$K$98, X61:$X$98)-K61*$AZ$3)/Z61, 0)</f>
        <v>-1.6574361594785377E+28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1000000</v>
      </c>
      <c r="S62">
        <f t="shared" si="32"/>
        <v>-1.5621143756618906E+29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-835.95044180001048</v>
      </c>
      <c r="AC62">
        <f t="shared" si="33"/>
        <v>-746.3843230357237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-4.5153955939810142E-20</v>
      </c>
      <c r="AI62">
        <f t="shared" si="38"/>
        <v>-4.515401566529621E-20</v>
      </c>
      <c r="AJ62">
        <f t="shared" si="39"/>
        <v>-89.566118764286784</v>
      </c>
      <c r="AK62">
        <f t="shared" si="61"/>
        <v>-58.51653092600074</v>
      </c>
      <c r="AL62">
        <f t="shared" si="40"/>
        <v>-148.08264969028752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-9.1843910571409798E-23</v>
      </c>
      <c r="AR62">
        <f t="shared" si="45"/>
        <v>-9.1844032054059252E-23</v>
      </c>
      <c r="AS62">
        <f t="shared" si="46"/>
        <v>-0.18217900139205417</v>
      </c>
      <c r="AT62">
        <f t="shared" si="47"/>
        <v>-0.1190236142428088</v>
      </c>
      <c r="AU62">
        <f t="shared" si="48"/>
        <v>-0.30120261563486295</v>
      </c>
      <c r="AW62">
        <v>59</v>
      </c>
      <c r="AX62">
        <f>IF(Z62&gt;0, (R62*SUMPRODUCT(K62:$K$98, X62:$X$98)-K62*$AZ$3)/Z62, 0)</f>
        <v>-1.5621143756618906E+29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1000000</v>
      </c>
      <c r="S63">
        <f t="shared" si="32"/>
        <v>-1.5663068075971055E+30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-746.3843230357237</v>
      </c>
      <c r="AC63">
        <f t="shared" si="33"/>
        <v>-666.4145741390389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-4.3047897627676975E-21</v>
      </c>
      <c r="AI63">
        <f t="shared" si="38"/>
        <v>-4.3047950811268694E-21</v>
      </c>
      <c r="AJ63">
        <f t="shared" si="39"/>
        <v>-79.969748896684791</v>
      </c>
      <c r="AK63">
        <f t="shared" si="61"/>
        <v>-52.246902612500662</v>
      </c>
      <c r="AL63">
        <f t="shared" si="40"/>
        <v>-132.21665150918545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-7.8178707429821566E-24</v>
      </c>
      <c r="AR63">
        <f t="shared" si="45"/>
        <v>-7.8178804015826601E-24</v>
      </c>
      <c r="AS63">
        <f t="shared" si="46"/>
        <v>-0.14523198452810468</v>
      </c>
      <c r="AT63">
        <f t="shared" si="47"/>
        <v>-9.4884896558361603E-2</v>
      </c>
      <c r="AU63">
        <f t="shared" si="48"/>
        <v>-0.24011688108646628</v>
      </c>
      <c r="AW63">
        <v>60</v>
      </c>
      <c r="AX63">
        <f>IF(Z63&gt;0, (R63*SUMPRODUCT(K63:$K$98, X63:$X$98)-K63*$AZ$3)/Z63, 0)</f>
        <v>-1.5663068075971055E+30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1000000</v>
      </c>
      <c r="S64">
        <f t="shared" si="32"/>
        <v>-1.6765983881583758E+31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-666.4145741390389</v>
      </c>
      <c r="AC64">
        <f t="shared" si="33"/>
        <v>-595.01301262414188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-3.8572474758388164E-22</v>
      </c>
      <c r="AI64">
        <f t="shared" si="38"/>
        <v>-3.8572519120011738E-22</v>
      </c>
      <c r="AJ64">
        <f t="shared" si="39"/>
        <v>-71.401561514897026</v>
      </c>
      <c r="AK64">
        <f t="shared" si="61"/>
        <v>-46.649020189732731</v>
      </c>
      <c r="AL64">
        <f t="shared" si="40"/>
        <v>-118.05058170462976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-6.254549303474593E-25</v>
      </c>
      <c r="AR64">
        <f t="shared" si="45"/>
        <v>-6.2545564967377579E-25</v>
      </c>
      <c r="AS64">
        <f t="shared" si="46"/>
        <v>-0.11577804889038938</v>
      </c>
      <c r="AT64">
        <f t="shared" si="47"/>
        <v>-7.5641658608387743E-2</v>
      </c>
      <c r="AU64">
        <f t="shared" si="48"/>
        <v>-0.19141970749877713</v>
      </c>
      <c r="AW64">
        <v>61</v>
      </c>
      <c r="AX64">
        <f>IF(Z64&gt;0, (R64*SUMPRODUCT(K64:$K$98, X64:$X$98)-K64*$AZ$3)/Z64, 0)</f>
        <v>-1.6765983881583758E+31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1000000</v>
      </c>
      <c r="S65">
        <f t="shared" si="32"/>
        <v>-1.9239592668435353E+32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-595.01301262414188</v>
      </c>
      <c r="AC65">
        <f t="shared" si="33"/>
        <v>-531.26161841441228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-3.2373112387043141E-23</v>
      </c>
      <c r="AI65">
        <f t="shared" si="38"/>
        <v>-3.2373146903211669E-23</v>
      </c>
      <c r="AJ65">
        <f t="shared" si="39"/>
        <v>-63.751394209729597</v>
      </c>
      <c r="AK65">
        <f t="shared" si="61"/>
        <v>-41.650910883689939</v>
      </c>
      <c r="AL65">
        <f t="shared" si="40"/>
        <v>-105.40230509341953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-4.6868920315398617E-26</v>
      </c>
      <c r="AR65">
        <f t="shared" si="45"/>
        <v>-4.6868970286977907E-26</v>
      </c>
      <c r="AS65">
        <f t="shared" si="46"/>
        <v>-9.2297551730221278E-2</v>
      </c>
      <c r="AT65">
        <f t="shared" si="47"/>
        <v>-6.030106713041114E-2</v>
      </c>
      <c r="AU65">
        <f t="shared" si="48"/>
        <v>-0.15259861886063239</v>
      </c>
      <c r="AW65">
        <v>62</v>
      </c>
      <c r="AX65">
        <f>IF(Z65&gt;0, (R65*SUMPRODUCT(K65:$K$98, X65:$X$98)-K65*$AZ$3)/Z65, 0)</f>
        <v>-1.9239592668435353E+32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1000000</v>
      </c>
      <c r="S66">
        <f t="shared" si="32"/>
        <v>-2.3792302799297781E+33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-531.26161841441228</v>
      </c>
      <c r="AC66">
        <f t="shared" si="33"/>
        <v>-474.34073072715381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-2.5343132419073064E-24</v>
      </c>
      <c r="AI66">
        <f t="shared" si="38"/>
        <v>-2.5343157339986288E-24</v>
      </c>
      <c r="AJ66">
        <f t="shared" si="39"/>
        <v>-56.920887687258471</v>
      </c>
      <c r="AK66">
        <f t="shared" si="61"/>
        <v>-37.18831328900886</v>
      </c>
      <c r="AL66">
        <f t="shared" si="40"/>
        <v>-94.109200976267331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-3.2759914850982843E-27</v>
      </c>
      <c r="AR66">
        <f t="shared" si="45"/>
        <v>-3.2759947065114136E-27</v>
      </c>
      <c r="AS66">
        <f t="shared" si="46"/>
        <v>-7.3579043152280865E-2</v>
      </c>
      <c r="AT66">
        <f t="shared" si="47"/>
        <v>-4.8071641526156818E-2</v>
      </c>
      <c r="AU66">
        <f t="shared" si="48"/>
        <v>-0.12165068467843768</v>
      </c>
      <c r="AW66">
        <v>63</v>
      </c>
      <c r="AX66">
        <f>IF(Z66&gt;0, (R66*SUMPRODUCT(K66:$K$98, X66:$X$98)-K66*$AZ$3)/Z66, 0)</f>
        <v>-2.3792302799297781E+33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1000000</v>
      </c>
      <c r="S67">
        <f t="shared" si="32"/>
        <v>-3.1899066480575637E+34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-474.34073072715381</v>
      </c>
      <c r="AC67">
        <f t="shared" si="33"/>
        <v>-423.51850957781585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-1.840968018781532E-25</v>
      </c>
      <c r="AI67">
        <f t="shared" ref="AI67:AI69" si="62">SUM(AE67:AH67)</f>
        <v>-1.8409696783853868E-25</v>
      </c>
      <c r="AJ67">
        <f t="shared" si="39"/>
        <v>-50.822221149337963</v>
      </c>
      <c r="AK67">
        <f t="shared" si="61"/>
        <v>-33.203851150900768</v>
      </c>
      <c r="AL67">
        <f t="shared" ref="AL67:AL69" si="63">SUM(AI67:AK67)</f>
        <v>-84.026072300238724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-2.124763967518415E-28</v>
      </c>
      <c r="AR67">
        <f t="shared" si="45"/>
        <v>-2.1247658829598758E-28</v>
      </c>
      <c r="AS67">
        <f t="shared" si="46"/>
        <v>-5.8656762717060676E-2</v>
      </c>
      <c r="AT67">
        <f t="shared" si="47"/>
        <v>-3.83224183084796E-2</v>
      </c>
      <c r="AU67">
        <f t="shared" si="48"/>
        <v>-9.6979181025540276E-2</v>
      </c>
      <c r="AW67">
        <v>64</v>
      </c>
      <c r="AX67">
        <f>IF(Z67&gt;0, (R67*SUMPRODUCT(K67:$K$98, X67:$X$98)-K67*$AZ$3)/Z67, 0)</f>
        <v>-3.1899066480575637E+34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1000000</v>
      </c>
      <c r="S68">
        <f t="shared" si="32"/>
        <v>-4.6699125150897159E+35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-423.51850957781585</v>
      </c>
      <c r="AC68">
        <f t="shared" si="33"/>
        <v>-378.14152640876409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-1.233432246527586E-26</v>
      </c>
      <c r="AI68">
        <f t="shared" si="62"/>
        <v>-1.2334332587026673E-26</v>
      </c>
      <c r="AJ68">
        <f t="shared" si="39"/>
        <v>-45.376983169051755</v>
      </c>
      <c r="AK68">
        <f t="shared" si="61"/>
        <v>-29.646295670447113</v>
      </c>
      <c r="AL68">
        <f t="shared" si="63"/>
        <v>-75.023278839498872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-1.271047335200549E-29</v>
      </c>
      <c r="AR68">
        <f t="shared" si="45"/>
        <v>-1.2710483782431999E-29</v>
      </c>
      <c r="AS68">
        <f t="shared" si="46"/>
        <v>-4.6760812115003721E-2</v>
      </c>
      <c r="AT68">
        <f t="shared" si="47"/>
        <v>-3.0550397248469065E-2</v>
      </c>
      <c r="AU68">
        <f t="shared" si="48"/>
        <v>-7.7311209363472785E-2</v>
      </c>
      <c r="AW68">
        <v>65</v>
      </c>
      <c r="AX68">
        <f>IF(Z68&gt;0, (R68*SUMPRODUCT(K68:$K$98, X68:$X$98)-K68*$AZ$3)/Z68, 0)</f>
        <v>-4.6699125150897159E+35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-378.14152640876409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-378.14152640876409</v>
      </c>
      <c r="AK69">
        <f t="shared" si="61"/>
        <v>-26.469906848613491</v>
      </c>
      <c r="AL69">
        <f t="shared" si="63"/>
        <v>-404.6114332573776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-7.4503046484229733E-31</v>
      </c>
      <c r="AR69">
        <f t="shared" si="45"/>
        <v>-7.4503046484229733E-31</v>
      </c>
      <c r="AS69">
        <f t="shared" si="46"/>
        <v>-0.3479227091890153</v>
      </c>
      <c r="AT69">
        <f t="shared" si="47"/>
        <v>-2.4354589643231075E-2</v>
      </c>
      <c r="AU69">
        <f t="shared" si="48"/>
        <v>-0.37227729883224636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533943.17022883962</v>
      </c>
      <c r="AO71" s="6">
        <f t="shared" si="70"/>
        <v>-53394.317022883966</v>
      </c>
      <c r="AP71" s="6">
        <f t="shared" si="70"/>
        <v>-703.15717745604638</v>
      </c>
      <c r="AQ71" s="6">
        <f t="shared" si="70"/>
        <v>-366950.89121141256</v>
      </c>
      <c r="AR71" s="6">
        <f t="shared" si="70"/>
        <v>112894.80481708705</v>
      </c>
      <c r="AS71" s="6">
        <f t="shared" si="70"/>
        <v>16655.096650550346</v>
      </c>
      <c r="AT71" s="6">
        <f t="shared" si="70"/>
        <v>-10617.909430903745</v>
      </c>
      <c r="AU71" s="6">
        <f t="shared" si="70"/>
        <v>118931.99203673359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94982.012120641259</v>
      </c>
      <c r="K3">
        <v>1</v>
      </c>
      <c r="L3" s="2">
        <v>0</v>
      </c>
      <c r="O3">
        <f>$C$3</f>
        <v>94982.012120641259</v>
      </c>
      <c r="P3">
        <f>O3*C5</f>
        <v>9498.2012120641266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94982.012120641259</v>
      </c>
      <c r="AF3">
        <f t="shared" ref="AF3:AF34" si="4">-$Z3*P3</f>
        <v>-9498.2012120641266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84858.853937877124</v>
      </c>
      <c r="AJ3">
        <f t="shared" ref="AJ3:AJ34" si="8">AB3-AC3</f>
        <v>0</v>
      </c>
      <c r="AL3">
        <f t="shared" ref="AL3:AL34" si="9">SUM(AI3:AK3)</f>
        <v>84858.853937877124</v>
      </c>
      <c r="AN3">
        <f t="shared" ref="AN3:AN34" si="10">AE3*$K3</f>
        <v>94982.012120641259</v>
      </c>
      <c r="AO3">
        <f t="shared" ref="AO3:AO34" si="11">AF3*$K3</f>
        <v>-9498.2012120641266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84858.853937877124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84858.853937877124</v>
      </c>
      <c r="AW3">
        <v>0</v>
      </c>
      <c r="AX3">
        <f>IF(Z3&gt;0, (R3*SUMPRODUCT(K3:$K$98, X3:$X$98)-K3*$AZ$3)/Z3, 0)</f>
        <v>0</v>
      </c>
      <c r="AZ3">
        <f>C6*SUMPRODUCT(X4:X98, K4:K98)/1</f>
        <v>57548.112195850328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2866.1726949747194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2834.1816046254535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-2834.1816046254535</v>
      </c>
      <c r="AK4">
        <f>G4*SUM(AB4, AE4:AF4)</f>
        <v>0</v>
      </c>
      <c r="AL4">
        <f t="shared" si="9"/>
        <v>-5157.393604625453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-2208.7963491158011</v>
      </c>
      <c r="AR4">
        <f t="shared" si="14"/>
        <v>-2208.7963491158011</v>
      </c>
      <c r="AS4">
        <f t="shared" si="15"/>
        <v>-2694.6012593890978</v>
      </c>
      <c r="AT4">
        <f t="shared" si="16"/>
        <v>0</v>
      </c>
      <c r="AU4">
        <f t="shared" si="17"/>
        <v>-4903.3976085048989</v>
      </c>
      <c r="AW4">
        <v>1</v>
      </c>
      <c r="AX4">
        <f>IF(Z4&gt;0, (R4*SUMPRODUCT(K4:$K$98, X4:$X$98)-K4*$AZ$3)/Z4, 0)</f>
        <v>2866.1726949747194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1.1730060000000001E-3</v>
      </c>
      <c r="Q5" s="5">
        <f t="shared" ref="Q5:Q36" si="29">$C$8</f>
        <v>12.5</v>
      </c>
      <c r="R5">
        <f t="shared" si="0"/>
        <v>2000000</v>
      </c>
      <c r="S5">
        <f t="shared" si="1"/>
        <v>3511.4800437978743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2834.1816046254535</v>
      </c>
      <c r="AC5">
        <f t="shared" si="2"/>
        <v>3433.4904115529644</v>
      </c>
      <c r="AE5">
        <f t="shared" si="3"/>
        <v>0</v>
      </c>
      <c r="AF5">
        <f t="shared" si="4"/>
        <v>0</v>
      </c>
      <c r="AG5">
        <f t="shared" si="5"/>
        <v>-12.222376208635094</v>
      </c>
      <c r="AH5">
        <f t="shared" si="6"/>
        <v>-2319.8267383847278</v>
      </c>
      <c r="AI5">
        <f t="shared" si="7"/>
        <v>-2332.0491145933629</v>
      </c>
      <c r="AJ5">
        <f t="shared" si="8"/>
        <v>-599.30880692751089</v>
      </c>
      <c r="AK5">
        <f>G5*SUM(AB5, AE5:AF5)</f>
        <v>11.620144578964361</v>
      </c>
      <c r="AL5">
        <f t="shared" si="9"/>
        <v>-2919.7377769419095</v>
      </c>
      <c r="AN5">
        <f t="shared" si="10"/>
        <v>0</v>
      </c>
      <c r="AO5">
        <f t="shared" si="11"/>
        <v>0</v>
      </c>
      <c r="AP5">
        <f t="shared" si="12"/>
        <v>-11.024037134866701</v>
      </c>
      <c r="AQ5">
        <f t="shared" si="13"/>
        <v>-2092.3800473709884</v>
      </c>
      <c r="AR5">
        <f t="shared" si="14"/>
        <v>-2103.4040845058553</v>
      </c>
      <c r="AS5">
        <f t="shared" si="15"/>
        <v>-540.54976135932066</v>
      </c>
      <c r="AT5">
        <f t="shared" si="16"/>
        <v>10.480851118010913</v>
      </c>
      <c r="AU5">
        <f t="shared" si="17"/>
        <v>-2633.4729947471651</v>
      </c>
      <c r="AW5">
        <v>2</v>
      </c>
      <c r="AX5">
        <f>IF(Z5&gt;0, (R5*SUMPRODUCT(K5:$K$98, X5:$X$98)-K5*$AZ$3)/Z5, 0)</f>
        <v>3511.4800437978743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1.1872549999999999E-3</v>
      </c>
      <c r="Q6" s="5">
        <f t="shared" si="29"/>
        <v>12.5</v>
      </c>
      <c r="R6">
        <f t="shared" si="0"/>
        <v>2000000</v>
      </c>
      <c r="S6">
        <f t="shared" si="1"/>
        <v>4286.9467016930812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3433.4904115529644</v>
      </c>
      <c r="AC6">
        <f t="shared" si="2"/>
        <v>4144.8400324715112</v>
      </c>
      <c r="AE6">
        <f t="shared" si="3"/>
        <v>0</v>
      </c>
      <c r="AF6">
        <f t="shared" si="4"/>
        <v>0</v>
      </c>
      <c r="AG6">
        <f t="shared" si="5"/>
        <v>-12.085641369283159</v>
      </c>
      <c r="AH6">
        <f t="shared" si="6"/>
        <v>-2321.7723624932892</v>
      </c>
      <c r="AI6">
        <f t="shared" si="7"/>
        <v>-2333.8580038625723</v>
      </c>
      <c r="AJ6">
        <f t="shared" si="8"/>
        <v>-711.34962091854686</v>
      </c>
      <c r="AK6">
        <f>G6*SUM(AB6, AE6:AF6)</f>
        <v>24.377781922026049</v>
      </c>
      <c r="AL6">
        <f t="shared" si="9"/>
        <v>-3020.8298428590933</v>
      </c>
      <c r="AN6">
        <f t="shared" si="10"/>
        <v>0</v>
      </c>
      <c r="AO6">
        <f t="shared" si="11"/>
        <v>0</v>
      </c>
      <c r="AP6">
        <f t="shared" si="12"/>
        <v>-10.311898988089565</v>
      </c>
      <c r="AQ6">
        <f t="shared" si="13"/>
        <v>-1981.0187431359252</v>
      </c>
      <c r="AR6">
        <f t="shared" si="14"/>
        <v>-1991.3306421240147</v>
      </c>
      <c r="AS6">
        <f t="shared" si="15"/>
        <v>-606.94879253751549</v>
      </c>
      <c r="AT6">
        <f t="shared" si="16"/>
        <v>20.799990422727461</v>
      </c>
      <c r="AU6">
        <f t="shared" si="17"/>
        <v>-2577.4794442388029</v>
      </c>
      <c r="AW6">
        <v>3</v>
      </c>
      <c r="AX6">
        <f>IF(Z6&gt;0, (R6*SUMPRODUCT(K6:$K$98, X6:$X$98)-K6*$AZ$3)/Z6, 0)</f>
        <v>4286.9467016930812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1.2024550000000001E-3</v>
      </c>
      <c r="Q7" s="5">
        <f t="shared" si="29"/>
        <v>12.5</v>
      </c>
      <c r="R7">
        <f t="shared" si="0"/>
        <v>2000000</v>
      </c>
      <c r="S7">
        <f t="shared" si="1"/>
        <v>5343.6680786562983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4144.8400324715112</v>
      </c>
      <c r="AC7">
        <f t="shared" si="2"/>
        <v>5108.6546320012421</v>
      </c>
      <c r="AE7">
        <f t="shared" si="3"/>
        <v>0</v>
      </c>
      <c r="AF7">
        <f t="shared" si="4"/>
        <v>0</v>
      </c>
      <c r="AG7">
        <f t="shared" si="5"/>
        <v>-11.950252515697626</v>
      </c>
      <c r="AH7">
        <f t="shared" si="6"/>
        <v>-2325.1903828322211</v>
      </c>
      <c r="AI7">
        <f t="shared" si="7"/>
        <v>-2337.1406353479188</v>
      </c>
      <c r="AJ7">
        <f t="shared" si="8"/>
        <v>-963.81459952973091</v>
      </c>
      <c r="AK7">
        <f>G7*SUM(AB7, AE7:AF7)</f>
        <v>57.19879244810685</v>
      </c>
      <c r="AL7">
        <f t="shared" si="9"/>
        <v>-3243.7564424295429</v>
      </c>
      <c r="AN7">
        <f t="shared" si="10"/>
        <v>0</v>
      </c>
      <c r="AO7">
        <f t="shared" si="11"/>
        <v>0</v>
      </c>
      <c r="AP7">
        <f t="shared" si="12"/>
        <v>-9.5848659557350473</v>
      </c>
      <c r="AQ7">
        <f t="shared" si="13"/>
        <v>-1864.9512310920452</v>
      </c>
      <c r="AR7">
        <f t="shared" si="14"/>
        <v>-1874.5360970477805</v>
      </c>
      <c r="AS7">
        <f t="shared" si="15"/>
        <v>-773.0408818171851</v>
      </c>
      <c r="AT7">
        <f t="shared" si="16"/>
        <v>45.877085670353239</v>
      </c>
      <c r="AU7">
        <f t="shared" si="17"/>
        <v>-2601.6998931946123</v>
      </c>
      <c r="AW7">
        <v>4</v>
      </c>
      <c r="AX7">
        <f>IF(Z7&gt;0, (R7*SUMPRODUCT(K7:$K$98, X7:$X$98)-K7*$AZ$3)/Z7, 0)</f>
        <v>5343.6680786562983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1.2214540000000001E-3</v>
      </c>
      <c r="Q8" s="5">
        <f t="shared" si="29"/>
        <v>12.5</v>
      </c>
      <c r="R8">
        <f t="shared" si="0"/>
        <v>2000000</v>
      </c>
      <c r="S8">
        <f t="shared" si="1"/>
        <v>6693.9571830961759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5108.6546320012421</v>
      </c>
      <c r="AC8">
        <f t="shared" si="2"/>
        <v>6327.7459443718835</v>
      </c>
      <c r="AE8">
        <f t="shared" si="3"/>
        <v>0</v>
      </c>
      <c r="AF8">
        <f t="shared" si="4"/>
        <v>0</v>
      </c>
      <c r="AG8">
        <f t="shared" si="5"/>
        <v>-11.81615330680434</v>
      </c>
      <c r="AH8">
        <f t="shared" si="6"/>
        <v>-2335.4693978094288</v>
      </c>
      <c r="AI8">
        <f t="shared" si="7"/>
        <v>-2347.2855511162329</v>
      </c>
      <c r="AJ8">
        <f t="shared" si="8"/>
        <v>-1219.0913123706414</v>
      </c>
      <c r="AK8">
        <f>G8*SUM(AB8, AE8:AF8)</f>
        <v>110.34694005122684</v>
      </c>
      <c r="AL8">
        <f t="shared" si="9"/>
        <v>-3456.0299234356476</v>
      </c>
      <c r="AN8">
        <f t="shared" si="10"/>
        <v>0</v>
      </c>
      <c r="AO8">
        <f t="shared" si="11"/>
        <v>0</v>
      </c>
      <c r="AP8">
        <f t="shared" si="12"/>
        <v>-8.8440741165701748</v>
      </c>
      <c r="AQ8">
        <f t="shared" si="13"/>
        <v>-1748.0362614552291</v>
      </c>
      <c r="AR8">
        <f t="shared" si="14"/>
        <v>-1756.8803355717992</v>
      </c>
      <c r="AS8">
        <f t="shared" si="15"/>
        <v>-912.45717972058526</v>
      </c>
      <c r="AT8">
        <f t="shared" si="16"/>
        <v>82.591727697692775</v>
      </c>
      <c r="AU8">
        <f t="shared" si="17"/>
        <v>-2586.745787594692</v>
      </c>
      <c r="AW8">
        <v>5</v>
      </c>
      <c r="AX8">
        <f>IF(Z8&gt;0, (R8*SUMPRODUCT(K8:$K$98, X8:$X$98)-K8*$AZ$3)/Z8, 0)</f>
        <v>6693.9571830961759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1.250903E-3</v>
      </c>
      <c r="Q9" s="5">
        <f t="shared" si="29"/>
        <v>12.5</v>
      </c>
      <c r="R9">
        <f t="shared" si="0"/>
        <v>2000000</v>
      </c>
      <c r="S9">
        <f t="shared" si="1"/>
        <v>8007.1400307089916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6327.7459443718835</v>
      </c>
      <c r="AC9">
        <f t="shared" si="2"/>
        <v>7483.9284625298387</v>
      </c>
      <c r="AE9">
        <f t="shared" si="3"/>
        <v>0</v>
      </c>
      <c r="AF9">
        <f t="shared" si="4"/>
        <v>0</v>
      </c>
      <c r="AG9">
        <f t="shared" si="5"/>
        <v>-11.683210912116355</v>
      </c>
      <c r="AH9">
        <f t="shared" si="6"/>
        <v>-2364.9378591906352</v>
      </c>
      <c r="AI9">
        <f t="shared" si="7"/>
        <v>-2376.6210701027517</v>
      </c>
      <c r="AJ9">
        <f t="shared" si="8"/>
        <v>-1156.1825181579552</v>
      </c>
      <c r="AK9">
        <f t="shared" ref="AK9:AK40" si="30">G9*SUM(AB9:AB9, AE9:AF9)</f>
        <v>141.108734559493</v>
      </c>
      <c r="AL9">
        <f t="shared" si="9"/>
        <v>-3391.694853701214</v>
      </c>
      <c r="AN9">
        <f t="shared" si="10"/>
        <v>0</v>
      </c>
      <c r="AO9">
        <f t="shared" si="11"/>
        <v>0</v>
      </c>
      <c r="AP9">
        <f t="shared" si="12"/>
        <v>-8.1549662375826095</v>
      </c>
      <c r="AQ9">
        <f t="shared" si="13"/>
        <v>-1650.7438358131094</v>
      </c>
      <c r="AR9">
        <f t="shared" si="14"/>
        <v>-1658.898802050692</v>
      </c>
      <c r="AS9">
        <f t="shared" si="15"/>
        <v>-807.02381143211073</v>
      </c>
      <c r="AT9">
        <f t="shared" si="16"/>
        <v>98.494923597353917</v>
      </c>
      <c r="AU9">
        <f t="shared" si="17"/>
        <v>-2367.4276898854491</v>
      </c>
      <c r="AW9">
        <v>6</v>
      </c>
      <c r="AX9">
        <f>IF(Z9&gt;0, (R9*SUMPRODUCT(K9:$K$98, X9:$X$98)-K9*$AZ$3)/Z9, 0)</f>
        <v>8007.1400307089916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1.286052E-3</v>
      </c>
      <c r="Q10" s="5">
        <f t="shared" si="29"/>
        <v>12.5</v>
      </c>
      <c r="R10">
        <f t="shared" si="0"/>
        <v>2000000</v>
      </c>
      <c r="S10">
        <f t="shared" si="1"/>
        <v>8550.9712996084254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7483.9284625298387</v>
      </c>
      <c r="AC10">
        <f t="shared" si="2"/>
        <v>7902.0234390021133</v>
      </c>
      <c r="AE10">
        <f t="shared" si="3"/>
        <v>0</v>
      </c>
      <c r="AF10">
        <f t="shared" si="4"/>
        <v>0</v>
      </c>
      <c r="AG10">
        <f t="shared" si="5"/>
        <v>-11.551353586235242</v>
      </c>
      <c r="AH10">
        <f t="shared" si="6"/>
        <v>-2404.0346815918501</v>
      </c>
      <c r="AI10">
        <f t="shared" si="7"/>
        <v>-2415.5860351780852</v>
      </c>
      <c r="AJ10">
        <f t="shared" si="8"/>
        <v>-418.09497647227454</v>
      </c>
      <c r="AK10">
        <f t="shared" si="30"/>
        <v>32.180892388878306</v>
      </c>
      <c r="AL10">
        <f t="shared" si="9"/>
        <v>-2801.5001192614814</v>
      </c>
      <c r="AN10">
        <f t="shared" si="10"/>
        <v>0</v>
      </c>
      <c r="AO10">
        <f t="shared" si="11"/>
        <v>0</v>
      </c>
      <c r="AP10">
        <f t="shared" si="12"/>
        <v>-7.647660878845687</v>
      </c>
      <c r="AQ10">
        <f t="shared" si="13"/>
        <v>-1591.6093164792701</v>
      </c>
      <c r="AR10">
        <f t="shared" si="14"/>
        <v>-1599.2569773581158</v>
      </c>
      <c r="AS10">
        <f t="shared" si="15"/>
        <v>-276.80293667220502</v>
      </c>
      <c r="AT10">
        <f t="shared" si="16"/>
        <v>21.305602839656299</v>
      </c>
      <c r="AU10">
        <f t="shared" si="17"/>
        <v>-1854.7543111906643</v>
      </c>
      <c r="AW10">
        <v>7</v>
      </c>
      <c r="AX10">
        <f>IF(Z10&gt;0, (R10*SUMPRODUCT(K10:$K$98, X10:$X$98)-K10*$AZ$3)/Z10, 0)</f>
        <v>8550.9712996084254</v>
      </c>
    </row>
    <row r="11" spans="1:52" x14ac:dyDescent="0.25">
      <c r="A11" t="s">
        <v>33</v>
      </c>
      <c r="C11" s="25">
        <f>AU100</f>
        <v>21692.979526330022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1.3202509999999999E-3</v>
      </c>
      <c r="Q11" s="5">
        <f t="shared" si="29"/>
        <v>12.5</v>
      </c>
      <c r="R11">
        <f t="shared" si="0"/>
        <v>2000000</v>
      </c>
      <c r="S11">
        <f t="shared" si="1"/>
        <v>8953.0364075991311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7902.0234390021133</v>
      </c>
      <c r="AC11">
        <f t="shared" si="2"/>
        <v>8179.9161899490791</v>
      </c>
      <c r="AE11">
        <f t="shared" si="3"/>
        <v>0</v>
      </c>
      <c r="AF11">
        <f t="shared" si="4"/>
        <v>0</v>
      </c>
      <c r="AG11">
        <f t="shared" si="5"/>
        <v>-11.420589364249309</v>
      </c>
      <c r="AH11">
        <f t="shared" si="6"/>
        <v>-2440.1097797729062</v>
      </c>
      <c r="AI11">
        <f t="shared" si="7"/>
        <v>-2451.5303691371555</v>
      </c>
      <c r="AJ11">
        <f t="shared" si="8"/>
        <v>-277.89275094696586</v>
      </c>
      <c r="AK11">
        <f t="shared" si="30"/>
        <v>12.643237502403382</v>
      </c>
      <c r="AL11">
        <f t="shared" si="9"/>
        <v>-2716.7798825817181</v>
      </c>
      <c r="AN11">
        <f t="shared" si="10"/>
        <v>0</v>
      </c>
      <c r="AO11">
        <f t="shared" si="11"/>
        <v>0</v>
      </c>
      <c r="AP11">
        <f t="shared" si="12"/>
        <v>-7.1900793439846646</v>
      </c>
      <c r="AQ11">
        <f t="shared" si="13"/>
        <v>-1536.2239517621751</v>
      </c>
      <c r="AR11">
        <f t="shared" si="14"/>
        <v>-1543.4140311061599</v>
      </c>
      <c r="AS11">
        <f t="shared" si="15"/>
        <v>-174.95339904975123</v>
      </c>
      <c r="AT11">
        <f t="shared" si="16"/>
        <v>7.9598239554687105</v>
      </c>
      <c r="AU11">
        <f t="shared" si="17"/>
        <v>-1710.4076062004424</v>
      </c>
      <c r="AW11">
        <v>8</v>
      </c>
      <c r="AX11">
        <f>IF(Z11&gt;0, (R11*SUMPRODUCT(K11:$K$98, X11:$X$98)-K11*$AZ$3)/Z11, 0)</f>
        <v>8953.0364075991311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1.3639489999999999E-3</v>
      </c>
      <c r="Q12" s="5">
        <f t="shared" si="29"/>
        <v>12.5</v>
      </c>
      <c r="R12">
        <f t="shared" si="0"/>
        <v>2000000</v>
      </c>
      <c r="S12">
        <f t="shared" si="1"/>
        <v>10014.273742692076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8179.9161899490791</v>
      </c>
      <c r="AC12">
        <f t="shared" si="2"/>
        <v>9045.5380605231912</v>
      </c>
      <c r="AE12">
        <f t="shared" si="3"/>
        <v>0</v>
      </c>
      <c r="AF12">
        <f t="shared" si="4"/>
        <v>0</v>
      </c>
      <c r="AG12">
        <f t="shared" si="5"/>
        <v>-11.290806369164038</v>
      </c>
      <c r="AH12">
        <f t="shared" si="6"/>
        <v>-2492.3362308445571</v>
      </c>
      <c r="AI12">
        <f t="shared" si="7"/>
        <v>-2503.627037213721</v>
      </c>
      <c r="AJ12">
        <f t="shared" si="8"/>
        <v>-865.62187057411211</v>
      </c>
      <c r="AK12">
        <f t="shared" si="30"/>
        <v>171.77823998893066</v>
      </c>
      <c r="AL12">
        <f t="shared" si="9"/>
        <v>-3197.4706677989025</v>
      </c>
      <c r="AN12">
        <f t="shared" si="10"/>
        <v>0</v>
      </c>
      <c r="AO12">
        <f t="shared" si="11"/>
        <v>0</v>
      </c>
      <c r="AP12">
        <f t="shared" si="12"/>
        <v>-6.6371350597700003</v>
      </c>
      <c r="AQ12">
        <f t="shared" si="13"/>
        <v>-1465.083328649642</v>
      </c>
      <c r="AR12">
        <f t="shared" si="14"/>
        <v>-1471.7204637094119</v>
      </c>
      <c r="AS12">
        <f t="shared" si="15"/>
        <v>-508.8431311143371</v>
      </c>
      <c r="AT12">
        <f t="shared" si="16"/>
        <v>100.97732100426853</v>
      </c>
      <c r="AU12">
        <f t="shared" si="17"/>
        <v>-1879.5862738194805</v>
      </c>
      <c r="AW12">
        <v>9</v>
      </c>
      <c r="AX12">
        <f>IF(Z12&gt;0, (R12*SUMPRODUCT(K12:$K$98, X12:$X$98)-K12*$AZ$3)/Z12, 0)</f>
        <v>10014.273742692076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1.4095469999999999E-3</v>
      </c>
      <c r="Q13" s="5">
        <f t="shared" si="29"/>
        <v>12.5</v>
      </c>
      <c r="R13">
        <f t="shared" si="0"/>
        <v>2000000</v>
      </c>
      <c r="S13">
        <f t="shared" si="1"/>
        <v>12548.140164303444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9045.5380605231912</v>
      </c>
      <c r="AC13">
        <f t="shared" si="2"/>
        <v>11204.970560348833</v>
      </c>
      <c r="AE13">
        <f t="shared" si="3"/>
        <v>0</v>
      </c>
      <c r="AF13">
        <f t="shared" si="4"/>
        <v>0</v>
      </c>
      <c r="AG13">
        <f t="shared" si="5"/>
        <v>-11.161983383227163</v>
      </c>
      <c r="AH13">
        <f t="shared" si="6"/>
        <v>-2546.3875592377699</v>
      </c>
      <c r="AI13">
        <f t="shared" si="7"/>
        <v>-2557.5495426209973</v>
      </c>
      <c r="AJ13">
        <f t="shared" si="8"/>
        <v>-2159.4324998256416</v>
      </c>
      <c r="AK13">
        <f t="shared" si="30"/>
        <v>633.18766423662339</v>
      </c>
      <c r="AL13">
        <f t="shared" si="9"/>
        <v>-4083.7943782100156</v>
      </c>
      <c r="AN13">
        <f t="shared" si="10"/>
        <v>0</v>
      </c>
      <c r="AO13">
        <f t="shared" si="11"/>
        <v>0</v>
      </c>
      <c r="AP13">
        <f t="shared" si="12"/>
        <v>-5.8584003172858985</v>
      </c>
      <c r="AQ13">
        <f t="shared" si="13"/>
        <v>-1336.4791160133748</v>
      </c>
      <c r="AR13">
        <f t="shared" si="14"/>
        <v>-1342.3375163306607</v>
      </c>
      <c r="AS13">
        <f t="shared" si="15"/>
        <v>-1133.3845973239931</v>
      </c>
      <c r="AT13">
        <f t="shared" si="16"/>
        <v>332.33043677877856</v>
      </c>
      <c r="AU13">
        <f t="shared" si="17"/>
        <v>-2143.3916768758754</v>
      </c>
      <c r="AW13">
        <v>10</v>
      </c>
      <c r="AX13">
        <f>IF(Z13&gt;0, (R13*SUMPRODUCT(K13:$K$98, X13:$X$98)-K13*$AZ$3)/Z13, 0)</f>
        <v>12548.140164303444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1.462746E-3</v>
      </c>
      <c r="Q14" s="5">
        <f t="shared" si="29"/>
        <v>12.5</v>
      </c>
      <c r="R14">
        <f t="shared" si="0"/>
        <v>2000000</v>
      </c>
      <c r="S14">
        <f t="shared" si="1"/>
        <v>14845.730307501904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11204.970560348833</v>
      </c>
      <c r="AC14">
        <f t="shared" si="2"/>
        <v>13104.666291188387</v>
      </c>
      <c r="AE14">
        <f t="shared" si="3"/>
        <v>0</v>
      </c>
      <c r="AF14">
        <f t="shared" si="4"/>
        <v>0</v>
      </c>
      <c r="AG14">
        <f t="shared" si="5"/>
        <v>-11.03403640284901</v>
      </c>
      <c r="AH14">
        <f t="shared" si="6"/>
        <v>-2612.3434473411198</v>
      </c>
      <c r="AI14">
        <f t="shared" si="7"/>
        <v>-2623.3774837439687</v>
      </c>
      <c r="AJ14">
        <f t="shared" si="8"/>
        <v>-1899.695730839554</v>
      </c>
      <c r="AK14">
        <f t="shared" si="30"/>
        <v>784.34793922441838</v>
      </c>
      <c r="AL14">
        <f t="shared" si="9"/>
        <v>-3738.7252753591042</v>
      </c>
      <c r="AN14">
        <f t="shared" si="10"/>
        <v>0</v>
      </c>
      <c r="AO14">
        <f t="shared" si="11"/>
        <v>0</v>
      </c>
      <c r="AP14">
        <f t="shared" si="12"/>
        <v>-5.1707562165022596</v>
      </c>
      <c r="AQ14">
        <f t="shared" si="13"/>
        <v>-1224.1930900726684</v>
      </c>
      <c r="AR14">
        <f t="shared" si="14"/>
        <v>-1229.3638462891706</v>
      </c>
      <c r="AS14">
        <f t="shared" si="15"/>
        <v>-890.23301637514487</v>
      </c>
      <c r="AT14">
        <f t="shared" si="16"/>
        <v>367.56014159951616</v>
      </c>
      <c r="AU14">
        <f t="shared" si="17"/>
        <v>-1752.0367210647992</v>
      </c>
      <c r="AW14">
        <v>11</v>
      </c>
      <c r="AX14">
        <f>IF(Z14&gt;0, (R14*SUMPRODUCT(K14:$K$98, X14:$X$98)-K14*$AZ$3)/Z14, 0)</f>
        <v>14845.730307501904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1.535893E-3</v>
      </c>
      <c r="Q15" s="5">
        <f t="shared" si="29"/>
        <v>12.5</v>
      </c>
      <c r="R15">
        <f t="shared" si="0"/>
        <v>2000000</v>
      </c>
      <c r="S15">
        <f t="shared" si="1"/>
        <v>16927.494974129717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13104.666291188387</v>
      </c>
      <c r="AC15">
        <f t="shared" si="2"/>
        <v>14769.915028662983</v>
      </c>
      <c r="AE15">
        <f t="shared" si="3"/>
        <v>0</v>
      </c>
      <c r="AF15">
        <f t="shared" si="4"/>
        <v>0</v>
      </c>
      <c r="AG15">
        <f t="shared" si="5"/>
        <v>-10.90674893954764</v>
      </c>
      <c r="AH15">
        <f t="shared" si="6"/>
        <v>-2711.5358836609557</v>
      </c>
      <c r="AI15">
        <f t="shared" si="7"/>
        <v>-2722.4426326005032</v>
      </c>
      <c r="AJ15">
        <f t="shared" si="8"/>
        <v>-1665.2487374745961</v>
      </c>
      <c r="AK15">
        <f t="shared" si="30"/>
        <v>917.32664038318717</v>
      </c>
      <c r="AL15">
        <f t="shared" si="9"/>
        <v>-3470.3647296919121</v>
      </c>
      <c r="AN15">
        <f t="shared" si="10"/>
        <v>0</v>
      </c>
      <c r="AO15">
        <f t="shared" si="11"/>
        <v>0</v>
      </c>
      <c r="AP15">
        <f t="shared" si="12"/>
        <v>-4.5634883268389332</v>
      </c>
      <c r="AQ15">
        <f t="shared" si="13"/>
        <v>-1134.5326110903291</v>
      </c>
      <c r="AR15">
        <f t="shared" si="14"/>
        <v>-1139.096099417168</v>
      </c>
      <c r="AS15">
        <f t="shared" si="15"/>
        <v>-696.75603764871971</v>
      </c>
      <c r="AT15">
        <f t="shared" si="16"/>
        <v>383.81826138015737</v>
      </c>
      <c r="AU15">
        <f t="shared" si="17"/>
        <v>-1452.0338756857304</v>
      </c>
      <c r="AW15">
        <v>12</v>
      </c>
      <c r="AX15">
        <f>IF(Z15&gt;0, (R15*SUMPRODUCT(K15:$K$98, X15:$X$98)-K15*$AZ$3)/Z15, 0)</f>
        <v>16927.494974129717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1.6204399999999999E-3</v>
      </c>
      <c r="Q16" s="5">
        <f t="shared" si="29"/>
        <v>12.5</v>
      </c>
      <c r="R16">
        <f t="shared" si="0"/>
        <v>2000000</v>
      </c>
      <c r="S16">
        <f t="shared" si="1"/>
        <v>18802.446176873415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14769.915028662983</v>
      </c>
      <c r="AC16">
        <f t="shared" si="2"/>
        <v>16215.241192168427</v>
      </c>
      <c r="AE16">
        <f t="shared" si="3"/>
        <v>0</v>
      </c>
      <c r="AF16">
        <f t="shared" si="4"/>
        <v>0</v>
      </c>
      <c r="AG16">
        <f t="shared" si="5"/>
        <v>-10.780007717900562</v>
      </c>
      <c r="AH16">
        <f t="shared" si="6"/>
        <v>-2827.7971602560924</v>
      </c>
      <c r="AI16">
        <f t="shared" si="7"/>
        <v>-2838.5771679739928</v>
      </c>
      <c r="AJ16">
        <f t="shared" si="8"/>
        <v>-1445.3261635054441</v>
      </c>
      <c r="AK16">
        <f t="shared" si="30"/>
        <v>1033.8940520064089</v>
      </c>
      <c r="AL16">
        <f t="shared" si="9"/>
        <v>-3250.0092794730281</v>
      </c>
      <c r="AN16">
        <f t="shared" si="10"/>
        <v>0</v>
      </c>
      <c r="AO16">
        <f t="shared" si="11"/>
        <v>0</v>
      </c>
      <c r="AP16">
        <f t="shared" si="12"/>
        <v>-4.027195164773393</v>
      </c>
      <c r="AQ16">
        <f t="shared" si="13"/>
        <v>-1056.4084320489828</v>
      </c>
      <c r="AR16">
        <f t="shared" si="14"/>
        <v>-1060.4356272137561</v>
      </c>
      <c r="AS16">
        <f t="shared" si="15"/>
        <v>-539.94493227720841</v>
      </c>
      <c r="AT16">
        <f t="shared" si="16"/>
        <v>386.24212858532832</v>
      </c>
      <c r="AU16">
        <f t="shared" si="17"/>
        <v>-1214.1384309056364</v>
      </c>
      <c r="AW16">
        <v>13</v>
      </c>
      <c r="AX16">
        <f>IF(Z16&gt;0, (R16*SUMPRODUCT(K16:$K$98, X16:$X$98)-K16*$AZ$3)/Z16, 0)</f>
        <v>18802.446176873415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1.706887E-3</v>
      </c>
      <c r="Q17" s="5">
        <f t="shared" si="29"/>
        <v>12.5</v>
      </c>
      <c r="R17">
        <f t="shared" si="0"/>
        <v>2000000</v>
      </c>
      <c r="S17">
        <f t="shared" si="1"/>
        <v>20488.306976103071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16215.241192168427</v>
      </c>
      <c r="AC17">
        <f t="shared" si="2"/>
        <v>17462.278094579946</v>
      </c>
      <c r="AE17">
        <f t="shared" si="3"/>
        <v>0</v>
      </c>
      <c r="AF17">
        <f t="shared" si="4"/>
        <v>0</v>
      </c>
      <c r="AG17">
        <f t="shared" si="5"/>
        <v>-10.653807385687973</v>
      </c>
      <c r="AH17">
        <f t="shared" si="6"/>
        <v>-2944.0408053734623</v>
      </c>
      <c r="AI17">
        <f t="shared" si="7"/>
        <v>-2954.6946127591505</v>
      </c>
      <c r="AJ17">
        <f t="shared" si="8"/>
        <v>-1247.0369024115189</v>
      </c>
      <c r="AK17">
        <f t="shared" si="30"/>
        <v>1135.0668834517901</v>
      </c>
      <c r="AL17">
        <f t="shared" si="9"/>
        <v>-3066.6646317188797</v>
      </c>
      <c r="AN17">
        <f t="shared" si="10"/>
        <v>0</v>
      </c>
      <c r="AO17">
        <f t="shared" si="11"/>
        <v>0</v>
      </c>
      <c r="AP17">
        <f t="shared" si="12"/>
        <v>-3.5536153982611109</v>
      </c>
      <c r="AQ17">
        <f t="shared" si="13"/>
        <v>-981.9952961735089</v>
      </c>
      <c r="AR17">
        <f t="shared" si="14"/>
        <v>-985.54891157177019</v>
      </c>
      <c r="AS17">
        <f t="shared" si="15"/>
        <v>-415.95360026524895</v>
      </c>
      <c r="AT17">
        <f t="shared" si="16"/>
        <v>378.60560164708295</v>
      </c>
      <c r="AU17">
        <f t="shared" si="17"/>
        <v>-1022.8969101899363</v>
      </c>
      <c r="AW17">
        <v>14</v>
      </c>
      <c r="AX17">
        <f>IF(Z17&gt;0, (R17*SUMPRODUCT(K17:$K$98, X17:$X$98)-K17*$AZ$3)/Z17, 0)</f>
        <v>20488.306976103071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1.7980839999999999E-3</v>
      </c>
      <c r="Q18" s="5">
        <f t="shared" si="29"/>
        <v>12.5</v>
      </c>
      <c r="R18">
        <f t="shared" si="0"/>
        <v>2000000</v>
      </c>
      <c r="S18">
        <f t="shared" si="1"/>
        <v>22008.847460584369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17462.278094579946</v>
      </c>
      <c r="AC18">
        <f t="shared" si="2"/>
        <v>18536.930418460463</v>
      </c>
      <c r="AE18">
        <f t="shared" si="3"/>
        <v>0</v>
      </c>
      <c r="AF18">
        <f t="shared" si="4"/>
        <v>0</v>
      </c>
      <c r="AG18">
        <f t="shared" si="5"/>
        <v>-10.528112871231807</v>
      </c>
      <c r="AH18">
        <f t="shared" si="6"/>
        <v>-3065.0304958859797</v>
      </c>
      <c r="AI18">
        <f t="shared" si="7"/>
        <v>-3075.5586087572115</v>
      </c>
      <c r="AJ18">
        <f t="shared" si="8"/>
        <v>-1074.6523238805166</v>
      </c>
      <c r="AK18">
        <f t="shared" si="30"/>
        <v>1222.3594666205963</v>
      </c>
      <c r="AL18">
        <f t="shared" si="9"/>
        <v>-2927.8514660171322</v>
      </c>
      <c r="AN18">
        <f t="shared" si="10"/>
        <v>0</v>
      </c>
      <c r="AO18">
        <f t="shared" si="11"/>
        <v>0</v>
      </c>
      <c r="AP18">
        <f t="shared" si="12"/>
        <v>-3.1354370940077976</v>
      </c>
      <c r="AQ18">
        <f t="shared" si="13"/>
        <v>-912.8141413952759</v>
      </c>
      <c r="AR18">
        <f t="shared" si="14"/>
        <v>-915.94957848928368</v>
      </c>
      <c r="AS18">
        <f t="shared" si="15"/>
        <v>-320.04831261487186</v>
      </c>
      <c r="AT18">
        <f t="shared" si="16"/>
        <v>364.03781577290209</v>
      </c>
      <c r="AU18">
        <f t="shared" si="17"/>
        <v>-871.96007533125362</v>
      </c>
      <c r="AW18">
        <v>15</v>
      </c>
      <c r="AX18">
        <f>IF(Z18&gt;0, (R18*SUMPRODUCT(K18:$K$98, X18:$X$98)-K18*$AZ$3)/Z18, 0)</f>
        <v>22008.847460584369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1.9035300000000001E-3</v>
      </c>
      <c r="Q19" s="5">
        <f t="shared" si="29"/>
        <v>12.5</v>
      </c>
      <c r="R19">
        <f t="shared" si="0"/>
        <v>2000000</v>
      </c>
      <c r="S19">
        <f t="shared" si="1"/>
        <v>23383.638689491196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18536.930418460463</v>
      </c>
      <c r="AC19">
        <f t="shared" si="2"/>
        <v>19460.408794970564</v>
      </c>
      <c r="AE19">
        <f t="shared" si="3"/>
        <v>0</v>
      </c>
      <c r="AF19">
        <f t="shared" si="4"/>
        <v>0</v>
      </c>
      <c r="AG19">
        <f t="shared" si="5"/>
        <v>-10.402791163825711</v>
      </c>
      <c r="AH19">
        <f t="shared" si="6"/>
        <v>-3206.4925910041411</v>
      </c>
      <c r="AI19">
        <f t="shared" si="7"/>
        <v>-3216.895382167967</v>
      </c>
      <c r="AJ19">
        <f t="shared" si="8"/>
        <v>-923.47837651010195</v>
      </c>
      <c r="AK19">
        <f t="shared" si="30"/>
        <v>1297.5851292922325</v>
      </c>
      <c r="AL19">
        <f t="shared" si="9"/>
        <v>-2842.7886293858364</v>
      </c>
      <c r="AN19">
        <f t="shared" si="10"/>
        <v>0</v>
      </c>
      <c r="AO19">
        <f t="shared" si="11"/>
        <v>0</v>
      </c>
      <c r="AP19">
        <f t="shared" si="12"/>
        <v>-2.7661735040144304</v>
      </c>
      <c r="AQ19">
        <f t="shared" si="13"/>
        <v>-852.62836736523752</v>
      </c>
      <c r="AR19">
        <f t="shared" si="14"/>
        <v>-855.39454086925195</v>
      </c>
      <c r="AS19">
        <f t="shared" si="15"/>
        <v>-245.55923274855664</v>
      </c>
      <c r="AT19">
        <f t="shared" si="16"/>
        <v>345.03678362137777</v>
      </c>
      <c r="AU19">
        <f t="shared" si="17"/>
        <v>-755.91698999643086</v>
      </c>
      <c r="AW19">
        <v>16</v>
      </c>
      <c r="AX19">
        <f>IF(Z19&gt;0, (R19*SUMPRODUCT(K19:$K$98, X19:$X$98)-K19*$AZ$3)/Z19, 0)</f>
        <v>23383.638689491196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2.008026E-3</v>
      </c>
      <c r="Q20" s="5">
        <f t="shared" si="29"/>
        <v>12.5</v>
      </c>
      <c r="R20">
        <f t="shared" si="0"/>
        <v>2000000</v>
      </c>
      <c r="S20">
        <f t="shared" si="1"/>
        <v>24624.896853412523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19460.408794970564</v>
      </c>
      <c r="AC20">
        <f t="shared" si="2"/>
        <v>20247.327318592277</v>
      </c>
      <c r="AE20">
        <f t="shared" si="3"/>
        <v>0</v>
      </c>
      <c r="AF20">
        <f t="shared" si="4"/>
        <v>0</v>
      </c>
      <c r="AG20">
        <f t="shared" si="5"/>
        <v>-10.277874177057921</v>
      </c>
      <c r="AH20">
        <f t="shared" si="6"/>
        <v>-3342.2520207251659</v>
      </c>
      <c r="AI20">
        <f t="shared" si="7"/>
        <v>-3352.529894902224</v>
      </c>
      <c r="AJ20">
        <f t="shared" si="8"/>
        <v>-786.91852362171267</v>
      </c>
      <c r="AK20">
        <f t="shared" si="30"/>
        <v>1362.2286156479397</v>
      </c>
      <c r="AL20">
        <f t="shared" si="9"/>
        <v>-2777.2198028759967</v>
      </c>
      <c r="AN20">
        <f t="shared" si="10"/>
        <v>0</v>
      </c>
      <c r="AO20">
        <f t="shared" si="11"/>
        <v>0</v>
      </c>
      <c r="AP20">
        <f t="shared" si="12"/>
        <v>-2.4401403755872444</v>
      </c>
      <c r="AQ20">
        <f t="shared" si="13"/>
        <v>-793.50690236744003</v>
      </c>
      <c r="AR20">
        <f t="shared" si="14"/>
        <v>-795.94704274302728</v>
      </c>
      <c r="AS20">
        <f t="shared" si="15"/>
        <v>-186.82770665485103</v>
      </c>
      <c r="AT20">
        <f t="shared" si="16"/>
        <v>323.41600885158635</v>
      </c>
      <c r="AU20">
        <f t="shared" si="17"/>
        <v>-659.35874054629187</v>
      </c>
      <c r="AW20">
        <v>17</v>
      </c>
      <c r="AX20">
        <f>IF(Z20&gt;0, (R20*SUMPRODUCT(K20:$K$98, X20:$X$98)-K20*$AZ$3)/Z20, 0)</f>
        <v>24624.896853412523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2.1277219999999999E-3</v>
      </c>
      <c r="Q21" s="5">
        <f t="shared" si="29"/>
        <v>12.5</v>
      </c>
      <c r="R21">
        <f t="shared" si="0"/>
        <v>2000000</v>
      </c>
      <c r="S21">
        <f t="shared" si="1"/>
        <v>25752.528749904002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20247.327318592277</v>
      </c>
      <c r="AC21">
        <f t="shared" si="2"/>
        <v>20917.701568891753</v>
      </c>
      <c r="AE21">
        <f t="shared" si="3"/>
        <v>0</v>
      </c>
      <c r="AF21">
        <f t="shared" si="4"/>
        <v>0</v>
      </c>
      <c r="AG21">
        <f t="shared" si="5"/>
        <v>-10.153226976287586</v>
      </c>
      <c r="AH21">
        <f t="shared" si="6"/>
        <v>-3498.9534399612853</v>
      </c>
      <c r="AI21">
        <f t="shared" si="7"/>
        <v>-3509.1066669375728</v>
      </c>
      <c r="AJ21">
        <f t="shared" si="8"/>
        <v>-670.37425029947553</v>
      </c>
      <c r="AK21">
        <f t="shared" si="30"/>
        <v>1417.3129123014596</v>
      </c>
      <c r="AL21">
        <f t="shared" si="9"/>
        <v>-2762.1680049355882</v>
      </c>
      <c r="AN21">
        <f t="shared" si="10"/>
        <v>0</v>
      </c>
      <c r="AO21">
        <f t="shared" si="11"/>
        <v>0</v>
      </c>
      <c r="AP21">
        <f t="shared" si="12"/>
        <v>-2.1522741352420955</v>
      </c>
      <c r="AQ21">
        <f t="shared" si="13"/>
        <v>-741.70576574646316</v>
      </c>
      <c r="AR21">
        <f t="shared" si="14"/>
        <v>-743.85803988170528</v>
      </c>
      <c r="AS21">
        <f t="shared" si="15"/>
        <v>-142.10547673380452</v>
      </c>
      <c r="AT21">
        <f t="shared" si="16"/>
        <v>300.44102528341602</v>
      </c>
      <c r="AU21">
        <f t="shared" si="17"/>
        <v>-585.52249133209364</v>
      </c>
      <c r="AW21">
        <v>18</v>
      </c>
      <c r="AX21">
        <f>IF(Z21&gt;0, (R21*SUMPRODUCT(K21:$K$98, X21:$X$98)-K21*$AZ$3)/Z21, 0)</f>
        <v>25752.528749904002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2.2569180000000001E-3</v>
      </c>
      <c r="Q22" s="5">
        <f t="shared" si="29"/>
        <v>12.5</v>
      </c>
      <c r="R22">
        <f t="shared" si="0"/>
        <v>2000000</v>
      </c>
      <c r="S22">
        <f t="shared" si="1"/>
        <v>26776.728047687175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20917.701568891753</v>
      </c>
      <c r="AC22">
        <f t="shared" si="2"/>
        <v>21483.032546597889</v>
      </c>
      <c r="AE22">
        <f t="shared" si="3"/>
        <v>0</v>
      </c>
      <c r="AF22">
        <f t="shared" si="4"/>
        <v>0</v>
      </c>
      <c r="AG22">
        <f t="shared" si="5"/>
        <v>-10.02877970580384</v>
      </c>
      <c r="AH22">
        <f t="shared" si="6"/>
        <v>-3666.4001153390441</v>
      </c>
      <c r="AI22">
        <f t="shared" si="7"/>
        <v>-3676.4288950448481</v>
      </c>
      <c r="AJ22">
        <f t="shared" si="8"/>
        <v>-565.33097770613676</v>
      </c>
      <c r="AK22">
        <f t="shared" si="30"/>
        <v>1464.2391098224227</v>
      </c>
      <c r="AL22">
        <f t="shared" si="9"/>
        <v>-2777.5207629285624</v>
      </c>
      <c r="AN22">
        <f t="shared" si="10"/>
        <v>0</v>
      </c>
      <c r="AO22">
        <f t="shared" si="11"/>
        <v>0</v>
      </c>
      <c r="AP22">
        <f t="shared" si="12"/>
        <v>-1.898119542547243</v>
      </c>
      <c r="AQ22">
        <f t="shared" si="13"/>
        <v>-693.92946239461708</v>
      </c>
      <c r="AR22">
        <f t="shared" si="14"/>
        <v>-695.82758193716438</v>
      </c>
      <c r="AS22">
        <f t="shared" si="15"/>
        <v>-106.99863874468744</v>
      </c>
      <c r="AT22">
        <f t="shared" si="16"/>
        <v>277.13250772748415</v>
      </c>
      <c r="AU22">
        <f t="shared" si="17"/>
        <v>-525.6937129543677</v>
      </c>
      <c r="AW22">
        <v>19</v>
      </c>
      <c r="AX22">
        <f>IF(Z22&gt;0, (R22*SUMPRODUCT(K22:$K$98, X22:$X$98)-K22*$AZ$3)/Z22, 0)</f>
        <v>26776.728047687175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2.397513E-3</v>
      </c>
      <c r="Q23" s="5">
        <f t="shared" si="29"/>
        <v>12.5</v>
      </c>
      <c r="R23">
        <f t="shared" si="0"/>
        <v>2000000</v>
      </c>
      <c r="S23">
        <f t="shared" si="1"/>
        <v>27709.899464390688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21483.032546597889</v>
      </c>
      <c r="AC23">
        <f t="shared" si="2"/>
        <v>21956.100176571668</v>
      </c>
      <c r="AE23">
        <f t="shared" si="3"/>
        <v>0</v>
      </c>
      <c r="AF23">
        <f t="shared" si="4"/>
        <v>0</v>
      </c>
      <c r="AG23">
        <f t="shared" si="5"/>
        <v>-9.9044477790270022</v>
      </c>
      <c r="AH23">
        <f t="shared" si="6"/>
        <v>-3847.0607550081413</v>
      </c>
      <c r="AI23">
        <f t="shared" si="7"/>
        <v>-3856.9652027871684</v>
      </c>
      <c r="AJ23">
        <f t="shared" si="8"/>
        <v>-473.06762997377882</v>
      </c>
      <c r="AK23">
        <f t="shared" si="30"/>
        <v>1503.8122782618525</v>
      </c>
      <c r="AL23">
        <f t="shared" si="9"/>
        <v>-2826.2205544990952</v>
      </c>
      <c r="AN23">
        <f t="shared" si="10"/>
        <v>0</v>
      </c>
      <c r="AO23">
        <f t="shared" si="11"/>
        <v>0</v>
      </c>
      <c r="AP23">
        <f t="shared" si="12"/>
        <v>-1.6737389114669283</v>
      </c>
      <c r="AQ23">
        <f t="shared" si="13"/>
        <v>-650.10946840158113</v>
      </c>
      <c r="AR23">
        <f t="shared" si="14"/>
        <v>-651.78320731304814</v>
      </c>
      <c r="AS23">
        <f t="shared" si="15"/>
        <v>-79.943043540418017</v>
      </c>
      <c r="AT23">
        <f t="shared" si="16"/>
        <v>254.12715396393958</v>
      </c>
      <c r="AU23">
        <f t="shared" si="17"/>
        <v>-477.59909688952661</v>
      </c>
      <c r="AW23">
        <v>20</v>
      </c>
      <c r="AX23">
        <f>IF(Z23&gt;0, (R23*SUMPRODUCT(K23:$K$98, X23:$X$98)-K23*$AZ$3)/Z23, 0)</f>
        <v>27709.899464390688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2.5466569999999999E-3</v>
      </c>
      <c r="Q24" s="5">
        <f t="shared" si="29"/>
        <v>12.5</v>
      </c>
      <c r="R24">
        <f t="shared" si="0"/>
        <v>2000000</v>
      </c>
      <c r="S24">
        <f t="shared" si="1"/>
        <v>28562.807941550556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21956.100176571668</v>
      </c>
      <c r="AC24">
        <f t="shared" si="2"/>
        <v>22347.95239778472</v>
      </c>
      <c r="AE24">
        <f t="shared" si="3"/>
        <v>0</v>
      </c>
      <c r="AF24">
        <f t="shared" si="4"/>
        <v>0</v>
      </c>
      <c r="AG24">
        <f t="shared" si="5"/>
        <v>-9.7801800699691395</v>
      </c>
      <c r="AH24">
        <f t="shared" si="6"/>
        <v>-4035.7170028149708</v>
      </c>
      <c r="AI24">
        <f t="shared" si="7"/>
        <v>-4045.4971828849398</v>
      </c>
      <c r="AJ24">
        <f t="shared" si="8"/>
        <v>-391.85222121305196</v>
      </c>
      <c r="AK24">
        <f t="shared" si="30"/>
        <v>1536.927012360017</v>
      </c>
      <c r="AL24">
        <f t="shared" si="9"/>
        <v>-2900.4223917379741</v>
      </c>
      <c r="AN24">
        <f t="shared" si="10"/>
        <v>0</v>
      </c>
      <c r="AO24">
        <f t="shared" si="11"/>
        <v>0</v>
      </c>
      <c r="AP24">
        <f t="shared" si="12"/>
        <v>-1.4756598959260709</v>
      </c>
      <c r="AQ24">
        <f t="shared" si="13"/>
        <v>-608.91984500851902</v>
      </c>
      <c r="AR24">
        <f t="shared" si="14"/>
        <v>-610.39550490444503</v>
      </c>
      <c r="AS24">
        <f t="shared" si="15"/>
        <v>-59.123717951695809</v>
      </c>
      <c r="AT24">
        <f t="shared" si="16"/>
        <v>231.89568483193645</v>
      </c>
      <c r="AU24">
        <f t="shared" si="17"/>
        <v>-437.62353802420427</v>
      </c>
      <c r="AW24">
        <v>21</v>
      </c>
      <c r="AX24">
        <f>IF(Z24&gt;0, (R24*SUMPRODUCT(K24:$K$98, X24:$X$98)-K24*$AZ$3)/Z24, 0)</f>
        <v>28562.807941550556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3.8442260000000001E-3</v>
      </c>
      <c r="Q25" s="5">
        <f t="shared" si="29"/>
        <v>12.5</v>
      </c>
      <c r="R25">
        <f t="shared" si="0"/>
        <v>2000000</v>
      </c>
      <c r="S25">
        <f t="shared" si="1"/>
        <v>29380.339714331825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22347.95239778472</v>
      </c>
      <c r="AC25">
        <f t="shared" si="2"/>
        <v>22669.355489932124</v>
      </c>
      <c r="AE25">
        <f t="shared" si="3"/>
        <v>0</v>
      </c>
      <c r="AF25">
        <f t="shared" si="4"/>
        <v>0</v>
      </c>
      <c r="AG25">
        <f t="shared" si="5"/>
        <v>-9.6447810467597908</v>
      </c>
      <c r="AH25">
        <f t="shared" si="6"/>
        <v>-6015.5556015451502</v>
      </c>
      <c r="AI25">
        <f t="shared" si="7"/>
        <v>-6025.2003825919101</v>
      </c>
      <c r="AJ25">
        <f t="shared" si="8"/>
        <v>-321.4030921474041</v>
      </c>
      <c r="AK25">
        <f t="shared" si="30"/>
        <v>1564.3566678449306</v>
      </c>
      <c r="AL25">
        <f t="shared" si="9"/>
        <v>-4782.2468068943836</v>
      </c>
      <c r="AN25">
        <f t="shared" si="10"/>
        <v>0</v>
      </c>
      <c r="AO25">
        <f t="shared" si="11"/>
        <v>0</v>
      </c>
      <c r="AP25">
        <f t="shared" si="12"/>
        <v>-1.2993129703819053</v>
      </c>
      <c r="AQ25">
        <f t="shared" si="13"/>
        <v>-810.39573415375662</v>
      </c>
      <c r="AR25">
        <f t="shared" si="14"/>
        <v>-811.69504712413857</v>
      </c>
      <c r="AS25">
        <f t="shared" si="15"/>
        <v>-43.298360462860749</v>
      </c>
      <c r="AT25">
        <f t="shared" si="16"/>
        <v>210.74495097192425</v>
      </c>
      <c r="AU25">
        <f t="shared" si="17"/>
        <v>-644.24845661507504</v>
      </c>
      <c r="AW25">
        <v>22</v>
      </c>
      <c r="AX25">
        <f>IF(Z25&gt;0, (R25*SUMPRODUCT(K25:$K$98, X25:$X$98)-K25*$AZ$3)/Z25, 0)</f>
        <v>29380.339714331825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5.3300140000000001E-3</v>
      </c>
      <c r="Q26" s="5">
        <f t="shared" si="29"/>
        <v>12.5</v>
      </c>
      <c r="R26">
        <f t="shared" si="0"/>
        <v>2000000</v>
      </c>
      <c r="S26">
        <f t="shared" si="1"/>
        <v>29864.405908860364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22669.355489932124</v>
      </c>
      <c r="AC26">
        <f t="shared" si="2"/>
        <v>22689.60523538187</v>
      </c>
      <c r="AE26">
        <f t="shared" si="3"/>
        <v>0</v>
      </c>
      <c r="AF26">
        <f t="shared" si="4"/>
        <v>0</v>
      </c>
      <c r="AG26">
        <f t="shared" si="5"/>
        <v>-9.49692641828603</v>
      </c>
      <c r="AH26">
        <f t="shared" si="6"/>
        <v>-8225.0908809862958</v>
      </c>
      <c r="AI26">
        <f t="shared" si="7"/>
        <v>-8234.5878074045813</v>
      </c>
      <c r="AJ26">
        <f t="shared" si="8"/>
        <v>-20.249745449746115</v>
      </c>
      <c r="AK26">
        <f t="shared" si="30"/>
        <v>1586.8548842952489</v>
      </c>
      <c r="AL26">
        <f t="shared" si="9"/>
        <v>-6667.9826685590788</v>
      </c>
      <c r="AN26">
        <f t="shared" si="10"/>
        <v>0</v>
      </c>
      <c r="AO26">
        <f t="shared" si="11"/>
        <v>0</v>
      </c>
      <c r="AP26">
        <f t="shared" si="12"/>
        <v>-1.1423165038889012</v>
      </c>
      <c r="AQ26">
        <f t="shared" si="13"/>
        <v>-989.3366175024488</v>
      </c>
      <c r="AR26">
        <f t="shared" si="14"/>
        <v>-990.47893400633757</v>
      </c>
      <c r="AS26">
        <f t="shared" si="15"/>
        <v>-2.4356952352768544</v>
      </c>
      <c r="AT26">
        <f t="shared" si="16"/>
        <v>190.87128232528971</v>
      </c>
      <c r="AU26">
        <f t="shared" si="17"/>
        <v>-802.04334691632482</v>
      </c>
      <c r="AW26">
        <v>23</v>
      </c>
      <c r="AX26">
        <f>IF(Z26&gt;0, (R26*SUMPRODUCT(K26:$K$98, X26:$X$98)-K26*$AZ$3)/Z26, 0)</f>
        <v>29864.405908860364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6.9004050000000001E-3</v>
      </c>
      <c r="Q27" s="5">
        <f t="shared" si="29"/>
        <v>12.5</v>
      </c>
      <c r="R27">
        <f t="shared" si="0"/>
        <v>2000000</v>
      </c>
      <c r="S27">
        <f t="shared" si="1"/>
        <v>30046.186752379883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22689.60523538187</v>
      </c>
      <c r="AC27">
        <f t="shared" si="2"/>
        <v>22441.916367525409</v>
      </c>
      <c r="AE27">
        <f t="shared" si="3"/>
        <v>0</v>
      </c>
      <c r="AF27">
        <f t="shared" si="4"/>
        <v>0</v>
      </c>
      <c r="AG27">
        <f t="shared" si="5"/>
        <v>-9.3364245155617969</v>
      </c>
      <c r="AH27">
        <f t="shared" si="6"/>
        <v>-10485.222166619682</v>
      </c>
      <c r="AI27">
        <f t="shared" si="7"/>
        <v>-10494.558591135245</v>
      </c>
      <c r="AJ27">
        <f t="shared" si="8"/>
        <v>247.688867856461</v>
      </c>
      <c r="AK27">
        <f t="shared" si="30"/>
        <v>1588.2723664767311</v>
      </c>
      <c r="AL27">
        <f t="shared" si="9"/>
        <v>-8658.5973568020527</v>
      </c>
      <c r="AN27">
        <f t="shared" si="10"/>
        <v>0</v>
      </c>
      <c r="AO27">
        <f t="shared" si="11"/>
        <v>0</v>
      </c>
      <c r="AP27">
        <f t="shared" si="12"/>
        <v>-1.0026882967276738</v>
      </c>
      <c r="AQ27">
        <f t="shared" si="13"/>
        <v>-1126.0637878596417</v>
      </c>
      <c r="AR27">
        <f t="shared" si="14"/>
        <v>-1127.0664761563696</v>
      </c>
      <c r="AS27">
        <f t="shared" si="15"/>
        <v>26.600625176741612</v>
      </c>
      <c r="AT27">
        <f t="shared" si="16"/>
        <v>170.57301874264206</v>
      </c>
      <c r="AU27">
        <f t="shared" si="17"/>
        <v>-929.8928322369859</v>
      </c>
      <c r="AW27">
        <v>24</v>
      </c>
      <c r="AX27">
        <f>IF(Z27&gt;0, (R27*SUMPRODUCT(K27:$K$98, X27:$X$98)-K27*$AZ$3)/Z27, 0)</f>
        <v>30046.186752379883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8.6257439999999994E-3</v>
      </c>
      <c r="Q28" s="5">
        <f t="shared" si="29"/>
        <v>12.5</v>
      </c>
      <c r="R28">
        <f t="shared" si="0"/>
        <v>2000000</v>
      </c>
      <c r="S28">
        <f t="shared" si="1"/>
        <v>29983.59360850351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22441.916367525409</v>
      </c>
      <c r="AC28">
        <f t="shared" si="2"/>
        <v>21978.038070421113</v>
      </c>
      <c r="AE28">
        <f t="shared" si="3"/>
        <v>0</v>
      </c>
      <c r="AF28">
        <f t="shared" si="4"/>
        <v>0</v>
      </c>
      <c r="AG28">
        <f t="shared" si="5"/>
        <v>-9.1625266626596176</v>
      </c>
      <c r="AH28">
        <f t="shared" si="6"/>
        <v>-12885.377239449612</v>
      </c>
      <c r="AI28">
        <f t="shared" si="7"/>
        <v>-12894.539766112272</v>
      </c>
      <c r="AJ28">
        <f t="shared" si="8"/>
        <v>463.87829710429651</v>
      </c>
      <c r="AK28">
        <f t="shared" si="30"/>
        <v>1570.9341457267788</v>
      </c>
      <c r="AL28">
        <f t="shared" si="9"/>
        <v>-10859.727323281197</v>
      </c>
      <c r="AN28">
        <f t="shared" si="10"/>
        <v>0</v>
      </c>
      <c r="AO28">
        <f t="shared" si="11"/>
        <v>0</v>
      </c>
      <c r="AP28">
        <f t="shared" si="12"/>
        <v>-0.87858257250091776</v>
      </c>
      <c r="AQ28">
        <f t="shared" si="13"/>
        <v>-1235.5617941955643</v>
      </c>
      <c r="AR28">
        <f t="shared" si="14"/>
        <v>-1236.4403767680653</v>
      </c>
      <c r="AS28">
        <f t="shared" si="15"/>
        <v>44.480676848468377</v>
      </c>
      <c r="AT28">
        <f t="shared" si="16"/>
        <v>150.63479908952689</v>
      </c>
      <c r="AU28">
        <f t="shared" si="17"/>
        <v>-1041.3249008300702</v>
      </c>
      <c r="AW28">
        <v>25</v>
      </c>
      <c r="AX28">
        <f>IF(Z28&gt;0, (R28*SUMPRODUCT(K28:$K$98, X28:$X$98)-K28*$AZ$3)/Z28, 0)</f>
        <v>29983.59360850351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1.0476563E-2</v>
      </c>
      <c r="Q29" s="5">
        <f t="shared" si="29"/>
        <v>12.5</v>
      </c>
      <c r="R29">
        <f t="shared" si="0"/>
        <v>2000000</v>
      </c>
      <c r="S29">
        <f t="shared" si="1"/>
        <v>29712.991903034628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21978.038070421113</v>
      </c>
      <c r="AC29">
        <f t="shared" si="2"/>
        <v>21333.713321542826</v>
      </c>
      <c r="AE29">
        <f t="shared" si="3"/>
        <v>0</v>
      </c>
      <c r="AF29">
        <f t="shared" si="4"/>
        <v>0</v>
      </c>
      <c r="AG29">
        <f t="shared" si="5"/>
        <v>-8.9749096082124868</v>
      </c>
      <c r="AH29">
        <f t="shared" si="6"/>
        <v>-15358.686051285316</v>
      </c>
      <c r="AI29">
        <f t="shared" si="7"/>
        <v>-15367.660960893529</v>
      </c>
      <c r="AJ29">
        <f t="shared" si="8"/>
        <v>644.32474887828721</v>
      </c>
      <c r="AK29">
        <f t="shared" si="30"/>
        <v>1538.462664929478</v>
      </c>
      <c r="AL29">
        <f t="shared" si="9"/>
        <v>-13184.873547085763</v>
      </c>
      <c r="AN29">
        <f t="shared" si="10"/>
        <v>0</v>
      </c>
      <c r="AO29">
        <f t="shared" si="11"/>
        <v>0</v>
      </c>
      <c r="AP29">
        <f t="shared" si="12"/>
        <v>-0.76838591170035753</v>
      </c>
      <c r="AQ29">
        <f t="shared" si="13"/>
        <v>-1314.9322387868474</v>
      </c>
      <c r="AR29">
        <f t="shared" si="14"/>
        <v>-1315.7006246985477</v>
      </c>
      <c r="AS29">
        <f t="shared" si="15"/>
        <v>55.163793420817818</v>
      </c>
      <c r="AT29">
        <f t="shared" si="16"/>
        <v>131.71531402690545</v>
      </c>
      <c r="AU29">
        <f t="shared" si="17"/>
        <v>-1128.8215172508244</v>
      </c>
      <c r="AW29">
        <v>26</v>
      </c>
      <c r="AX29">
        <f>IF(Z29&gt;0, (R29*SUMPRODUCT(K29:$K$98, X29:$X$98)-K29*$AZ$3)/Z29, 0)</f>
        <v>29712.991903034628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1.2607808E-2</v>
      </c>
      <c r="Q30" s="5">
        <f t="shared" si="29"/>
        <v>12.5</v>
      </c>
      <c r="R30">
        <f t="shared" si="0"/>
        <v>2000000</v>
      </c>
      <c r="S30">
        <f t="shared" si="1"/>
        <v>29278.750429250107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21333.713321542826</v>
      </c>
      <c r="AC30">
        <f t="shared" si="2"/>
        <v>20546.671301789254</v>
      </c>
      <c r="AE30">
        <f t="shared" si="3"/>
        <v>0</v>
      </c>
      <c r="AF30">
        <f t="shared" si="4"/>
        <v>0</v>
      </c>
      <c r="AG30">
        <f t="shared" si="5"/>
        <v>-8.7720065749726661</v>
      </c>
      <c r="AH30">
        <f t="shared" si="6"/>
        <v>-18104.629945231722</v>
      </c>
      <c r="AI30">
        <f t="shared" si="7"/>
        <v>-18113.401951806693</v>
      </c>
      <c r="AJ30">
        <f t="shared" si="8"/>
        <v>787.04201975357137</v>
      </c>
      <c r="AK30">
        <f t="shared" si="30"/>
        <v>1493.3599325079979</v>
      </c>
      <c r="AL30">
        <f t="shared" si="9"/>
        <v>-15832.999999545124</v>
      </c>
      <c r="AN30">
        <f t="shared" si="10"/>
        <v>0</v>
      </c>
      <c r="AO30">
        <f t="shared" si="11"/>
        <v>0</v>
      </c>
      <c r="AP30">
        <f t="shared" si="12"/>
        <v>-0.67054856298100984</v>
      </c>
      <c r="AQ30">
        <f t="shared" si="13"/>
        <v>-1383.9517206604373</v>
      </c>
      <c r="AR30">
        <f t="shared" si="14"/>
        <v>-1384.6222692234182</v>
      </c>
      <c r="AS30">
        <f t="shared" si="15"/>
        <v>60.162961671409072</v>
      </c>
      <c r="AT30">
        <f t="shared" si="16"/>
        <v>114.15522186379303</v>
      </c>
      <c r="AU30">
        <f t="shared" si="17"/>
        <v>-1210.304085688216</v>
      </c>
      <c r="AW30">
        <v>27</v>
      </c>
      <c r="AX30">
        <f>IF(Z30&gt;0, (R30*SUMPRODUCT(K30:$K$98, X30:$X$98)-K30*$AZ$3)/Z30, 0)</f>
        <v>29278.750429250107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1.5033739000000001E-2</v>
      </c>
      <c r="Q31" s="5">
        <f t="shared" si="29"/>
        <v>12.5</v>
      </c>
      <c r="R31">
        <f t="shared" si="0"/>
        <v>2000000</v>
      </c>
      <c r="S31">
        <f t="shared" si="1"/>
        <v>28696.661374495139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20546.671301789254</v>
      </c>
      <c r="AC31">
        <f t="shared" si="2"/>
        <v>19634.050133837103</v>
      </c>
      <c r="AE31">
        <f t="shared" si="3"/>
        <v>0</v>
      </c>
      <c r="AF31">
        <f t="shared" si="4"/>
        <v>0</v>
      </c>
      <c r="AG31">
        <f t="shared" si="5"/>
        <v>-8.552410451868516</v>
      </c>
      <c r="AH31">
        <f t="shared" si="6"/>
        <v>-21100.169176707677</v>
      </c>
      <c r="AI31">
        <f t="shared" si="7"/>
        <v>-21108.721587159547</v>
      </c>
      <c r="AJ31">
        <f t="shared" si="8"/>
        <v>912.62116795215115</v>
      </c>
      <c r="AK31">
        <f t="shared" si="30"/>
        <v>1438.2669911252478</v>
      </c>
      <c r="AL31">
        <f t="shared" si="9"/>
        <v>-18757.833428082147</v>
      </c>
      <c r="AN31">
        <f t="shared" si="10"/>
        <v>0</v>
      </c>
      <c r="AO31">
        <f t="shared" si="11"/>
        <v>0</v>
      </c>
      <c r="AP31">
        <f t="shared" si="12"/>
        <v>-0.58371627256117686</v>
      </c>
      <c r="AQ31">
        <f t="shared" si="13"/>
        <v>-1440.121726097366</v>
      </c>
      <c r="AR31">
        <f t="shared" si="14"/>
        <v>-1440.7054423699274</v>
      </c>
      <c r="AS31">
        <f t="shared" si="15"/>
        <v>62.287916303300371</v>
      </c>
      <c r="AT31">
        <f t="shared" si="16"/>
        <v>98.164120131066412</v>
      </c>
      <c r="AU31">
        <f t="shared" si="17"/>
        <v>-1280.2534059355605</v>
      </c>
      <c r="AW31">
        <v>28</v>
      </c>
      <c r="AX31">
        <f>IF(Z31&gt;0, (R31*SUMPRODUCT(K31:$K$98, X31:$X$98)-K31*$AZ$3)/Z31, 0)</f>
        <v>28696.661374495139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1.7719183999999999E-2</v>
      </c>
      <c r="Q32" s="5">
        <f t="shared" si="29"/>
        <v>12.5</v>
      </c>
      <c r="R32">
        <f t="shared" si="0"/>
        <v>2000000</v>
      </c>
      <c r="S32">
        <f t="shared" si="1"/>
        <v>27982.54330534982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19634.050133837103</v>
      </c>
      <c r="AC32">
        <f t="shared" si="2"/>
        <v>18614.759258372131</v>
      </c>
      <c r="AE32">
        <f t="shared" si="3"/>
        <v>0</v>
      </c>
      <c r="AF32">
        <f t="shared" si="4"/>
        <v>0</v>
      </c>
      <c r="AG32">
        <f t="shared" si="5"/>
        <v>-8.3153446129096498</v>
      </c>
      <c r="AH32">
        <f t="shared" si="6"/>
        <v>-24246.677510429021</v>
      </c>
      <c r="AI32">
        <f t="shared" si="7"/>
        <v>-24254.992855041932</v>
      </c>
      <c r="AJ32">
        <f t="shared" si="8"/>
        <v>1019.2908754649725</v>
      </c>
      <c r="AK32">
        <f t="shared" si="30"/>
        <v>1374.3835093685973</v>
      </c>
      <c r="AL32">
        <f t="shared" si="9"/>
        <v>-21861.318470208364</v>
      </c>
      <c r="AN32">
        <f t="shared" si="10"/>
        <v>0</v>
      </c>
      <c r="AO32">
        <f t="shared" si="11"/>
        <v>0</v>
      </c>
      <c r="AP32">
        <f t="shared" si="12"/>
        <v>-0.50672869089130312</v>
      </c>
      <c r="AQ32">
        <f t="shared" si="13"/>
        <v>-1477.5680053293777</v>
      </c>
      <c r="AR32">
        <f t="shared" si="14"/>
        <v>-1478.074734020269</v>
      </c>
      <c r="AS32">
        <f t="shared" si="15"/>
        <v>62.114555079285424</v>
      </c>
      <c r="AT32">
        <f t="shared" si="16"/>
        <v>83.753541062353008</v>
      </c>
      <c r="AU32">
        <f t="shared" si="17"/>
        <v>-1332.2066378786308</v>
      </c>
      <c r="AW32">
        <v>29</v>
      </c>
      <c r="AX32">
        <f>IF(Z32&gt;0, (R32*SUMPRODUCT(K32:$K$98, X32:$X$98)-K32*$AZ$3)/Z32, 0)</f>
        <v>27982.54330534982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2.0768709E-2</v>
      </c>
      <c r="Q33" s="5">
        <f t="shared" si="29"/>
        <v>12.5</v>
      </c>
      <c r="R33">
        <f t="shared" si="0"/>
        <v>2000000</v>
      </c>
      <c r="S33">
        <f t="shared" si="1"/>
        <v>27161.967314133584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18614.759258372131</v>
      </c>
      <c r="AC33">
        <f t="shared" si="2"/>
        <v>17512.933083964537</v>
      </c>
      <c r="AE33">
        <f t="shared" si="3"/>
        <v>0</v>
      </c>
      <c r="AF33">
        <f t="shared" si="4"/>
        <v>0</v>
      </c>
      <c r="AG33">
        <f t="shared" si="5"/>
        <v>-8.0594921942803168</v>
      </c>
      <c r="AH33">
        <f t="shared" si="6"/>
        <v>-27631.835600038106</v>
      </c>
      <c r="AI33">
        <f t="shared" si="7"/>
        <v>-27639.895092232386</v>
      </c>
      <c r="AJ33">
        <f t="shared" si="8"/>
        <v>1101.8261744075935</v>
      </c>
      <c r="AK33">
        <f t="shared" si="30"/>
        <v>1303.0331480860493</v>
      </c>
      <c r="AL33">
        <f t="shared" si="9"/>
        <v>-25235.035769738744</v>
      </c>
      <c r="AN33">
        <f t="shared" si="10"/>
        <v>0</v>
      </c>
      <c r="AO33">
        <f t="shared" si="11"/>
        <v>0</v>
      </c>
      <c r="AP33">
        <f t="shared" si="12"/>
        <v>-0.43851544933867653</v>
      </c>
      <c r="AQ33">
        <f t="shared" si="13"/>
        <v>-1503.4429604389177</v>
      </c>
      <c r="AR33">
        <f t="shared" si="14"/>
        <v>-1503.8814758882563</v>
      </c>
      <c r="AS33">
        <f t="shared" si="15"/>
        <v>59.950154217700799</v>
      </c>
      <c r="AT33">
        <f t="shared" si="16"/>
        <v>70.897787684645564</v>
      </c>
      <c r="AU33">
        <f t="shared" si="17"/>
        <v>-1373.03353398591</v>
      </c>
      <c r="AW33">
        <v>30</v>
      </c>
      <c r="AX33">
        <f>IF(Z33&gt;0, (R33*SUMPRODUCT(K33:$K$98, X33:$X$98)-K33*$AZ$3)/Z33, 0)</f>
        <v>27161.967314133584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2.4225090000000001E-2</v>
      </c>
      <c r="Q34" s="5">
        <f t="shared" si="29"/>
        <v>12.5</v>
      </c>
      <c r="R34">
        <f t="shared" si="0"/>
        <v>2000000</v>
      </c>
      <c r="S34">
        <f t="shared" si="1"/>
        <v>26248.872106283259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17512.933083964537</v>
      </c>
      <c r="AC34">
        <f t="shared" si="2"/>
        <v>16344.973901134355</v>
      </c>
      <c r="AE34">
        <f t="shared" si="3"/>
        <v>0</v>
      </c>
      <c r="AF34">
        <f t="shared" si="4"/>
        <v>0</v>
      </c>
      <c r="AG34">
        <f t="shared" si="5"/>
        <v>-7.7836553485767759</v>
      </c>
      <c r="AH34">
        <f t="shared" si="6"/>
        <v>-31238.707801718105</v>
      </c>
      <c r="AI34">
        <f t="shared" si="7"/>
        <v>-31246.491457066681</v>
      </c>
      <c r="AJ34">
        <f t="shared" si="8"/>
        <v>1167.9591828301818</v>
      </c>
      <c r="AK34">
        <f t="shared" si="30"/>
        <v>1225.9053158775178</v>
      </c>
      <c r="AL34">
        <f t="shared" si="9"/>
        <v>-28852.626958358982</v>
      </c>
      <c r="AN34">
        <f t="shared" si="10"/>
        <v>0</v>
      </c>
      <c r="AO34">
        <f t="shared" si="11"/>
        <v>0</v>
      </c>
      <c r="AP34">
        <f t="shared" si="12"/>
        <v>-0.37813144519524095</v>
      </c>
      <c r="AQ34">
        <f t="shared" si="13"/>
        <v>-1517.5823180885541</v>
      </c>
      <c r="AR34">
        <f t="shared" si="14"/>
        <v>-1517.9604495337492</v>
      </c>
      <c r="AS34">
        <f t="shared" si="15"/>
        <v>56.739677433608691</v>
      </c>
      <c r="AT34">
        <f t="shared" si="16"/>
        <v>59.554711508398668</v>
      </c>
      <c r="AU34">
        <f t="shared" si="17"/>
        <v>-1401.6660605917418</v>
      </c>
      <c r="AW34">
        <v>31</v>
      </c>
      <c r="AX34">
        <f>IF(Z34&gt;0, (R34*SUMPRODUCT(K34:$K$98, X34:$X$98)-K34*$AZ$3)/Z34, 0)</f>
        <v>26248.872106283259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2.7828815E-2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25247.878133102906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16344.973901134355</v>
      </c>
      <c r="AC35">
        <f t="shared" ref="AC35:AC66" si="33">S35*Z35</f>
        <v>15126.930670196452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-7.4892088903717058</v>
      </c>
      <c r="AH35">
        <f t="shared" ref="AH35:AH66" si="37">-X35*R35</f>
        <v>-34657.584755088581</v>
      </c>
      <c r="AI35">
        <f t="shared" ref="AI35:AI66" si="38">SUM(AE35:AH35)</f>
        <v>-34665.073963978954</v>
      </c>
      <c r="AJ35">
        <f t="shared" ref="AJ35:AJ66" si="39">AB35-AC35</f>
        <v>1218.043230937903</v>
      </c>
      <c r="AK35">
        <f t="shared" si="30"/>
        <v>1144.1481730794051</v>
      </c>
      <c r="AL35">
        <f t="shared" ref="AL35:AL66" si="40">SUM(AI35:AK35)</f>
        <v>-32302.882559961647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-0.32484569706184602</v>
      </c>
      <c r="AQ35">
        <f t="shared" ref="AQ35:AQ66" si="44">AH35*$K35</f>
        <v>-1503.2785762887142</v>
      </c>
      <c r="AR35">
        <f t="shared" ref="AR35:AR66" si="45">AI35*$K35</f>
        <v>-1503.6034219857761</v>
      </c>
      <c r="AS35">
        <f t="shared" ref="AS35:AS66" si="46">AJ35*$K35</f>
        <v>52.832830302567238</v>
      </c>
      <c r="AT35">
        <f t="shared" ref="AT35:AT66" si="47">AK35*$K35</f>
        <v>49.627619721469692</v>
      </c>
      <c r="AU35">
        <f t="shared" ref="AU35:AU66" si="48">AL35*$K35</f>
        <v>-1401.1429719617392</v>
      </c>
      <c r="AW35">
        <v>32</v>
      </c>
      <c r="AX35">
        <f>IF(Z35&gt;0, (R35*SUMPRODUCT(K35:$K$98, X35:$X$98)-K35*$AZ$3)/Z35, 0)</f>
        <v>25247.878133102906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3.1684449000000003E-2</v>
      </c>
      <c r="Q36" s="5">
        <f t="shared" si="29"/>
        <v>12.5</v>
      </c>
      <c r="R36">
        <f t="shared" si="31"/>
        <v>2000000</v>
      </c>
      <c r="S36">
        <f t="shared" si="32"/>
        <v>24193.689308914192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15126.930670196452</v>
      </c>
      <c r="AC36">
        <f t="shared" si="33"/>
        <v>13891.09770743511</v>
      </c>
      <c r="AE36">
        <f t="shared" si="34"/>
        <v>0</v>
      </c>
      <c r="AF36">
        <f t="shared" si="35"/>
        <v>0</v>
      </c>
      <c r="AG36">
        <f t="shared" si="36"/>
        <v>-7.1770253443306595</v>
      </c>
      <c r="AH36">
        <f t="shared" si="37"/>
        <v>-37966.633141972627</v>
      </c>
      <c r="AI36">
        <f t="shared" si="38"/>
        <v>-37973.810167316959</v>
      </c>
      <c r="AJ36">
        <f t="shared" si="39"/>
        <v>1235.8329627613421</v>
      </c>
      <c r="AK36">
        <f t="shared" si="30"/>
        <v>1058.8851469137517</v>
      </c>
      <c r="AL36">
        <f t="shared" si="40"/>
        <v>-35679.092057641865</v>
      </c>
      <c r="AN36">
        <f t="shared" si="41"/>
        <v>0</v>
      </c>
      <c r="AO36">
        <f t="shared" si="42"/>
        <v>0</v>
      </c>
      <c r="AP36">
        <f t="shared" si="43"/>
        <v>-0.2779506099730375</v>
      </c>
      <c r="AQ36">
        <f t="shared" si="44"/>
        <v>-1470.3652744893586</v>
      </c>
      <c r="AR36">
        <f t="shared" si="45"/>
        <v>-1470.6432250993316</v>
      </c>
      <c r="AS36">
        <f t="shared" si="46"/>
        <v>47.86112760429949</v>
      </c>
      <c r="AT36">
        <f t="shared" si="47"/>
        <v>41.008322857401758</v>
      </c>
      <c r="AU36">
        <f t="shared" si="48"/>
        <v>-1381.7737746376304</v>
      </c>
      <c r="AW36">
        <v>33</v>
      </c>
      <c r="AX36">
        <f>IF(Z36&gt;0, (R36*SUMPRODUCT(K36:$K$98, X36:$X$98)-K36*$AZ$3)/Z36, 0)</f>
        <v>24193.689308914192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3.5933631000000001E-2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23110.231375941883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13891.09770743511</v>
      </c>
      <c r="AC37">
        <f t="shared" si="33"/>
        <v>12659.52315930947</v>
      </c>
      <c r="AE37">
        <f t="shared" si="34"/>
        <v>0</v>
      </c>
      <c r="AF37">
        <f t="shared" si="35"/>
        <v>0</v>
      </c>
      <c r="AG37">
        <f t="shared" si="36"/>
        <v>-6.8473585104865258</v>
      </c>
      <c r="AH37">
        <f t="shared" si="37"/>
        <v>-41263.452864132138</v>
      </c>
      <c r="AI37">
        <f t="shared" si="38"/>
        <v>-41270.300222642625</v>
      </c>
      <c r="AJ37">
        <f t="shared" si="39"/>
        <v>1231.5745481256399</v>
      </c>
      <c r="AK37">
        <f t="shared" si="30"/>
        <v>972.37683952045779</v>
      </c>
      <c r="AL37">
        <f t="shared" si="40"/>
        <v>-39066.348834996526</v>
      </c>
      <c r="AN37">
        <f t="shared" si="41"/>
        <v>0</v>
      </c>
      <c r="AO37">
        <f t="shared" si="42"/>
        <v>0</v>
      </c>
      <c r="AP37">
        <f t="shared" si="43"/>
        <v>-0.23677082965920626</v>
      </c>
      <c r="AQ37">
        <f t="shared" si="44"/>
        <v>-1426.8249507137214</v>
      </c>
      <c r="AR37">
        <f t="shared" si="45"/>
        <v>-1427.0617215433806</v>
      </c>
      <c r="AS37">
        <f t="shared" si="46"/>
        <v>42.585900402365624</v>
      </c>
      <c r="AT37">
        <f t="shared" si="47"/>
        <v>33.623253504554278</v>
      </c>
      <c r="AU37">
        <f t="shared" si="48"/>
        <v>-1350.8525676364607</v>
      </c>
      <c r="AW37">
        <v>34</v>
      </c>
      <c r="AX37">
        <f>IF(Z37&gt;0, (R37*SUMPRODUCT(K37:$K$98, X37:$X$98)-K37*$AZ$3)/Z37, 0)</f>
        <v>23110.231375941883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4.1016489000000003E-2</v>
      </c>
      <c r="Q38" s="5">
        <f t="shared" si="60"/>
        <v>12.5</v>
      </c>
      <c r="R38">
        <f t="shared" si="31"/>
        <v>2000000</v>
      </c>
      <c r="S38">
        <f t="shared" si="32"/>
        <v>22018.026328723721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12659.52315930947</v>
      </c>
      <c r="AC38">
        <f t="shared" si="33"/>
        <v>11445.904214277647</v>
      </c>
      <c r="AE38">
        <f t="shared" si="34"/>
        <v>0</v>
      </c>
      <c r="AF38">
        <f t="shared" si="35"/>
        <v>0</v>
      </c>
      <c r="AG38">
        <f t="shared" si="36"/>
        <v>-6.4980303203572332</v>
      </c>
      <c r="AH38">
        <f t="shared" si="37"/>
        <v>-44936.736803908323</v>
      </c>
      <c r="AI38">
        <f t="shared" si="38"/>
        <v>-44943.234834228679</v>
      </c>
      <c r="AJ38">
        <f t="shared" si="39"/>
        <v>1213.6189450318234</v>
      </c>
      <c r="AK38">
        <f t="shared" si="30"/>
        <v>886.16662115166298</v>
      </c>
      <c r="AL38">
        <f t="shared" si="40"/>
        <v>-42843.449268045188</v>
      </c>
      <c r="AN38">
        <f t="shared" si="41"/>
        <v>0</v>
      </c>
      <c r="AO38">
        <f t="shared" si="42"/>
        <v>0</v>
      </c>
      <c r="AP38">
        <f t="shared" si="43"/>
        <v>-0.20061751181462184</v>
      </c>
      <c r="AQ38">
        <f t="shared" si="44"/>
        <v>-1387.3583043196727</v>
      </c>
      <c r="AR38">
        <f t="shared" si="45"/>
        <v>-1387.5589218314872</v>
      </c>
      <c r="AS38">
        <f t="shared" si="46"/>
        <v>37.468771464579078</v>
      </c>
      <c r="AT38">
        <f t="shared" si="47"/>
        <v>27.359143282489896</v>
      </c>
      <c r="AU38">
        <f t="shared" si="48"/>
        <v>-1322.731007084418</v>
      </c>
      <c r="AW38">
        <v>35</v>
      </c>
      <c r="AX38">
        <f>IF(Z38&gt;0, (R38*SUMPRODUCT(K38:$K$98, X38:$X$98)-K38*$AZ$3)/Z38, 0)</f>
        <v>22018.026328723721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4.6435859000000003E-2</v>
      </c>
      <c r="Q39" s="5">
        <f t="shared" si="60"/>
        <v>12.5</v>
      </c>
      <c r="R39">
        <f t="shared" si="31"/>
        <v>2000000</v>
      </c>
      <c r="S39">
        <f t="shared" si="32"/>
        <v>20894.619367344239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11445.904214277647</v>
      </c>
      <c r="AC39">
        <f t="shared" si="33"/>
        <v>10248.908415031096</v>
      </c>
      <c r="AE39">
        <f t="shared" si="34"/>
        <v>0</v>
      </c>
      <c r="AF39">
        <f t="shared" si="35"/>
        <v>0</v>
      </c>
      <c r="AG39">
        <f t="shared" si="36"/>
        <v>-6.1313083974198266</v>
      </c>
      <c r="AH39">
        <f t="shared" si="37"/>
        <v>-48278.659157413327</v>
      </c>
      <c r="AI39">
        <f t="shared" si="38"/>
        <v>-48284.790465810744</v>
      </c>
      <c r="AJ39">
        <f t="shared" si="39"/>
        <v>1196.9957992465515</v>
      </c>
      <c r="AK39">
        <f t="shared" si="30"/>
        <v>801.21329499943533</v>
      </c>
      <c r="AL39">
        <f t="shared" si="40"/>
        <v>-46286.58137156476</v>
      </c>
      <c r="AN39">
        <f t="shared" si="41"/>
        <v>0</v>
      </c>
      <c r="AO39">
        <f t="shared" si="42"/>
        <v>0</v>
      </c>
      <c r="AP39">
        <f t="shared" si="43"/>
        <v>-0.16901383054010799</v>
      </c>
      <c r="AQ39">
        <f t="shared" si="44"/>
        <v>-1330.8352130792305</v>
      </c>
      <c r="AR39">
        <f t="shared" si="45"/>
        <v>-1331.0042269097703</v>
      </c>
      <c r="AS39">
        <f t="shared" si="46"/>
        <v>32.996031525051535</v>
      </c>
      <c r="AT39">
        <f t="shared" si="47"/>
        <v>22.086008285686926</v>
      </c>
      <c r="AU39">
        <f t="shared" si="48"/>
        <v>-1275.922187099032</v>
      </c>
      <c r="AW39">
        <v>36</v>
      </c>
      <c r="AX39">
        <f>IF(Z39&gt;0, (R39*SUMPRODUCT(K39:$K$98, X39:$X$98)-K39*$AZ$3)/Z39, 0)</f>
        <v>20894.619367344239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5.1834316999999998E-2</v>
      </c>
      <c r="Q40" s="5">
        <f t="shared" si="60"/>
        <v>12.5</v>
      </c>
      <c r="R40">
        <f t="shared" si="31"/>
        <v>2000000</v>
      </c>
      <c r="S40">
        <f t="shared" si="32"/>
        <v>19749.109856198142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10248.908415031096</v>
      </c>
      <c r="AC40">
        <f t="shared" si="33"/>
        <v>9088.0397243385814</v>
      </c>
      <c r="AE40">
        <f t="shared" si="34"/>
        <v>0</v>
      </c>
      <c r="AF40">
        <f t="shared" si="35"/>
        <v>0</v>
      </c>
      <c r="AG40">
        <f t="shared" si="36"/>
        <v>-5.7521831303490076</v>
      </c>
      <c r="AH40">
        <f t="shared" si="37"/>
        <v>-50849.949295459402</v>
      </c>
      <c r="AI40">
        <f t="shared" si="38"/>
        <v>-50855.701478589748</v>
      </c>
      <c r="AJ40">
        <f t="shared" si="39"/>
        <v>1160.8686906925141</v>
      </c>
      <c r="AK40">
        <f t="shared" si="30"/>
        <v>717.42358905217679</v>
      </c>
      <c r="AL40">
        <f t="shared" si="40"/>
        <v>-48977.40919884506</v>
      </c>
      <c r="AN40">
        <f t="shared" si="41"/>
        <v>0</v>
      </c>
      <c r="AO40">
        <f t="shared" si="42"/>
        <v>0</v>
      </c>
      <c r="AP40">
        <f t="shared" si="43"/>
        <v>-0.14157408550455955</v>
      </c>
      <c r="AQ40">
        <f t="shared" si="44"/>
        <v>-1251.5309242286055</v>
      </c>
      <c r="AR40">
        <f t="shared" si="45"/>
        <v>-1251.67249831411</v>
      </c>
      <c r="AS40">
        <f t="shared" si="46"/>
        <v>28.571573531543034</v>
      </c>
      <c r="AT40">
        <f t="shared" si="47"/>
        <v>17.657398284761893</v>
      </c>
      <c r="AU40">
        <f t="shared" si="48"/>
        <v>-1205.4435264978051</v>
      </c>
      <c r="AW40">
        <v>37</v>
      </c>
      <c r="AX40">
        <f>IF(Z40&gt;0, (R40*SUMPRODUCT(K40:$K$98, X40:$X$98)-K40*$AZ$3)/Z40, 0)</f>
        <v>19749.109856198142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5.7772715000000002E-2</v>
      </c>
      <c r="Q41" s="5">
        <f t="shared" si="60"/>
        <v>12.5</v>
      </c>
      <c r="R41">
        <f t="shared" si="31"/>
        <v>2000000</v>
      </c>
      <c r="S41">
        <f t="shared" si="32"/>
        <v>18621.211894613072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9088.0397243385814</v>
      </c>
      <c r="AC41">
        <f t="shared" si="33"/>
        <v>7988.2646236695464</v>
      </c>
      <c r="AE41">
        <f t="shared" si="34"/>
        <v>0</v>
      </c>
      <c r="AF41">
        <f t="shared" si="35"/>
        <v>0</v>
      </c>
      <c r="AG41">
        <f t="shared" si="36"/>
        <v>-5.3623420624280573</v>
      </c>
      <c r="AH41">
        <f t="shared" si="37"/>
        <v>-53171.077858793768</v>
      </c>
      <c r="AI41">
        <f t="shared" si="38"/>
        <v>-53176.440200856196</v>
      </c>
      <c r="AJ41">
        <f t="shared" si="39"/>
        <v>1099.7751006690351</v>
      </c>
      <c r="AK41">
        <f t="shared" ref="AK41:AK72" si="61">G41*SUM(AB41:AB41, AE41:AF41)</f>
        <v>636.16278070370072</v>
      </c>
      <c r="AL41">
        <f t="shared" si="40"/>
        <v>-51440.502319483458</v>
      </c>
      <c r="AN41">
        <f t="shared" si="41"/>
        <v>0</v>
      </c>
      <c r="AO41">
        <f t="shared" si="42"/>
        <v>0</v>
      </c>
      <c r="AP41">
        <f t="shared" si="43"/>
        <v>-0.11783859406810125</v>
      </c>
      <c r="AQ41">
        <f t="shared" si="44"/>
        <v>-1168.4456133200783</v>
      </c>
      <c r="AR41">
        <f t="shared" si="45"/>
        <v>-1168.5634519141465</v>
      </c>
      <c r="AS41">
        <f t="shared" si="46"/>
        <v>24.16778902673412</v>
      </c>
      <c r="AT41">
        <f t="shared" si="47"/>
        <v>13.979810837101676</v>
      </c>
      <c r="AU41">
        <f t="shared" si="48"/>
        <v>-1130.4158520503106</v>
      </c>
      <c r="AW41">
        <v>38</v>
      </c>
      <c r="AX41">
        <f>IF(Z41&gt;0, (R41*SUMPRODUCT(K41:$K$98, X41:$X$98)-K41*$AZ$3)/Z41, 0)</f>
        <v>18621.211894613072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6.4089452000000005E-2</v>
      </c>
      <c r="Q42" s="5">
        <f t="shared" si="60"/>
        <v>12.5</v>
      </c>
      <c r="R42">
        <f t="shared" si="31"/>
        <v>2000000</v>
      </c>
      <c r="S42">
        <f t="shared" si="32"/>
        <v>17510.69116512682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7988.2646236695464</v>
      </c>
      <c r="AC42">
        <f t="shared" si="33"/>
        <v>6955.3152813847964</v>
      </c>
      <c r="AE42">
        <f t="shared" si="34"/>
        <v>0</v>
      </c>
      <c r="AF42">
        <f t="shared" si="35"/>
        <v>0</v>
      </c>
      <c r="AG42">
        <f t="shared" si="36"/>
        <v>-4.9650490775862126</v>
      </c>
      <c r="AH42">
        <f t="shared" si="37"/>
        <v>-54987.130274810239</v>
      </c>
      <c r="AI42">
        <f t="shared" si="38"/>
        <v>-54992.095323887828</v>
      </c>
      <c r="AJ42">
        <f t="shared" si="39"/>
        <v>1032.9493422847499</v>
      </c>
      <c r="AK42">
        <f t="shared" si="61"/>
        <v>559.17852365686826</v>
      </c>
      <c r="AL42">
        <f t="shared" si="40"/>
        <v>-53399.967457946208</v>
      </c>
      <c r="AN42">
        <f t="shared" si="41"/>
        <v>0</v>
      </c>
      <c r="AO42">
        <f t="shared" si="42"/>
        <v>0</v>
      </c>
      <c r="AP42">
        <f t="shared" si="43"/>
        <v>-9.7417854651022484E-2</v>
      </c>
      <c r="AQ42">
        <f t="shared" si="44"/>
        <v>-1078.8872740392944</v>
      </c>
      <c r="AR42">
        <f t="shared" si="45"/>
        <v>-1078.9846918939454</v>
      </c>
      <c r="AS42">
        <f t="shared" si="46"/>
        <v>20.267213337896305</v>
      </c>
      <c r="AT42">
        <f t="shared" si="47"/>
        <v>10.971487147527043</v>
      </c>
      <c r="AU42">
        <f t="shared" si="48"/>
        <v>-1047.7459914085221</v>
      </c>
      <c r="AW42">
        <v>39</v>
      </c>
      <c r="AX42">
        <f>IF(Z42&gt;0, (R42*SUMPRODUCT(K42:$K$98, X42:$X$98)-K42*$AZ$3)/Z42, 0)</f>
        <v>17510.69116512682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7.1121990999999996E-2</v>
      </c>
      <c r="Q43" s="5">
        <f t="shared" si="60"/>
        <v>12.5</v>
      </c>
      <c r="R43">
        <f t="shared" si="31"/>
        <v>2000000</v>
      </c>
      <c r="S43">
        <f t="shared" si="32"/>
        <v>16432.064033429455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6955.3152813847964</v>
      </c>
      <c r="AC43">
        <f t="shared" si="33"/>
        <v>5997.4068207699047</v>
      </c>
      <c r="AE43">
        <f t="shared" si="34"/>
        <v>0</v>
      </c>
      <c r="AF43">
        <f t="shared" si="35"/>
        <v>0</v>
      </c>
      <c r="AG43">
        <f t="shared" si="36"/>
        <v>-4.5622744109997049</v>
      </c>
      <c r="AH43">
        <f t="shared" si="37"/>
        <v>-56499.86812970318</v>
      </c>
      <c r="AI43">
        <f t="shared" si="38"/>
        <v>-56504.43040411418</v>
      </c>
      <c r="AJ43">
        <f t="shared" si="39"/>
        <v>957.90846061489174</v>
      </c>
      <c r="AK43">
        <f t="shared" si="61"/>
        <v>486.8720696969358</v>
      </c>
      <c r="AL43">
        <f t="shared" si="40"/>
        <v>-55059.649873802351</v>
      </c>
      <c r="AN43">
        <f t="shared" si="41"/>
        <v>0</v>
      </c>
      <c r="AO43">
        <f t="shared" si="42"/>
        <v>0</v>
      </c>
      <c r="AP43">
        <f t="shared" si="43"/>
        <v>-7.9924218145341883E-2</v>
      </c>
      <c r="AQ43">
        <f t="shared" si="44"/>
        <v>-989.79311167561821</v>
      </c>
      <c r="AR43">
        <f t="shared" si="45"/>
        <v>-989.87303589376359</v>
      </c>
      <c r="AS43">
        <f t="shared" si="46"/>
        <v>16.781122280778607</v>
      </c>
      <c r="AT43">
        <f t="shared" si="47"/>
        <v>8.5292698338163397</v>
      </c>
      <c r="AU43">
        <f t="shared" si="48"/>
        <v>-964.56264377916864</v>
      </c>
      <c r="AW43">
        <v>40</v>
      </c>
      <c r="AX43">
        <f>IF(Z43&gt;0, (R43*SUMPRODUCT(K43:$K$98, X43:$X$98)-K43*$AZ$3)/Z43, 0)</f>
        <v>16432.064033429455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7.9233461000000005E-2</v>
      </c>
      <c r="Q44" s="5">
        <f t="shared" si="60"/>
        <v>12.5</v>
      </c>
      <c r="R44">
        <f t="shared" si="31"/>
        <v>2000000</v>
      </c>
      <c r="S44">
        <f t="shared" si="32"/>
        <v>15389.365398401525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5997.4068207699047</v>
      </c>
      <c r="AC44">
        <f t="shared" si="33"/>
        <v>5115.6305067946432</v>
      </c>
      <c r="AE44">
        <f t="shared" si="34"/>
        <v>0</v>
      </c>
      <c r="AF44">
        <f t="shared" si="35"/>
        <v>0</v>
      </c>
      <c r="AG44">
        <f t="shared" si="36"/>
        <v>-4.1551668752744648</v>
      </c>
      <c r="AH44">
        <f t="shared" si="37"/>
        <v>-57837.566658438904</v>
      </c>
      <c r="AI44">
        <f t="shared" si="38"/>
        <v>-57841.721825314176</v>
      </c>
      <c r="AJ44">
        <f t="shared" si="39"/>
        <v>881.77631397526147</v>
      </c>
      <c r="AK44">
        <f t="shared" si="61"/>
        <v>419.81847745389337</v>
      </c>
      <c r="AL44">
        <f t="shared" si="40"/>
        <v>-56540.127033885015</v>
      </c>
      <c r="AN44">
        <f t="shared" si="41"/>
        <v>0</v>
      </c>
      <c r="AO44">
        <f t="shared" si="42"/>
        <v>0</v>
      </c>
      <c r="AP44">
        <f t="shared" si="43"/>
        <v>-6.4993128162958949E-2</v>
      </c>
      <c r="AQ44">
        <f t="shared" si="44"/>
        <v>-904.66748876777694</v>
      </c>
      <c r="AR44">
        <f t="shared" si="45"/>
        <v>-904.73248189593994</v>
      </c>
      <c r="AS44">
        <f t="shared" si="46"/>
        <v>13.792322355638289</v>
      </c>
      <c r="AT44">
        <f t="shared" si="47"/>
        <v>6.5665993519302113</v>
      </c>
      <c r="AU44">
        <f t="shared" si="48"/>
        <v>-884.37356018837136</v>
      </c>
      <c r="AW44">
        <v>41</v>
      </c>
      <c r="AX44">
        <f>IF(Z44&gt;0, (R44*SUMPRODUCT(K44:$K$98, X44:$X$98)-K44*$AZ$3)/Z44, 0)</f>
        <v>15389.365398401525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8.7905784000000001E-2</v>
      </c>
      <c r="Q45" s="5">
        <f t="shared" si="60"/>
        <v>12.5</v>
      </c>
      <c r="R45">
        <f t="shared" si="31"/>
        <v>2000000</v>
      </c>
      <c r="S45">
        <f t="shared" si="32"/>
        <v>14364.334586243915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5115.6305067946432</v>
      </c>
      <c r="AC45">
        <f t="shared" si="33"/>
        <v>4307.4065874021853</v>
      </c>
      <c r="AE45">
        <f t="shared" si="34"/>
        <v>0</v>
      </c>
      <c r="AF45">
        <f t="shared" si="35"/>
        <v>0</v>
      </c>
      <c r="AG45">
        <f t="shared" si="36"/>
        <v>-3.7483520046998882</v>
      </c>
      <c r="AH45">
        <f t="shared" si="37"/>
        <v>-58442.112291493133</v>
      </c>
      <c r="AI45">
        <f t="shared" si="38"/>
        <v>-58445.860643497836</v>
      </c>
      <c r="AJ45">
        <f t="shared" si="39"/>
        <v>808.2239193924579</v>
      </c>
      <c r="AK45">
        <f t="shared" si="61"/>
        <v>358.09413547562508</v>
      </c>
      <c r="AL45">
        <f t="shared" si="40"/>
        <v>-57279.54258862976</v>
      </c>
      <c r="AN45">
        <f t="shared" si="41"/>
        <v>0</v>
      </c>
      <c r="AO45">
        <f t="shared" si="42"/>
        <v>0</v>
      </c>
      <c r="AP45">
        <f t="shared" si="43"/>
        <v>-5.2348147317457114E-2</v>
      </c>
      <c r="AQ45">
        <f t="shared" si="44"/>
        <v>-816.18169796819802</v>
      </c>
      <c r="AR45">
        <f t="shared" si="45"/>
        <v>-816.23404611551553</v>
      </c>
      <c r="AS45">
        <f t="shared" si="46"/>
        <v>11.287367020173027</v>
      </c>
      <c r="AT45">
        <f t="shared" si="47"/>
        <v>5.0010149884245818</v>
      </c>
      <c r="AU45">
        <f t="shared" si="48"/>
        <v>-799.945664106918</v>
      </c>
      <c r="AW45">
        <v>42</v>
      </c>
      <c r="AX45">
        <f>IF(Z45&gt;0, (R45*SUMPRODUCT(K45:$K$98, X45:$X$98)-K45*$AZ$3)/Z45, 0)</f>
        <v>14364.334586243915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9.7118048999999998E-2</v>
      </c>
      <c r="Q46" s="5">
        <f t="shared" si="60"/>
        <v>12.5</v>
      </c>
      <c r="R46">
        <f t="shared" si="31"/>
        <v>2000000</v>
      </c>
      <c r="S46">
        <f t="shared" si="32"/>
        <v>13360.885394834637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4307.4065874021853</v>
      </c>
      <c r="AC46">
        <f t="shared" si="33"/>
        <v>3577.3352192333791</v>
      </c>
      <c r="AE46">
        <f t="shared" si="34"/>
        <v>0</v>
      </c>
      <c r="AF46">
        <f t="shared" si="35"/>
        <v>0</v>
      </c>
      <c r="AG46">
        <f t="shared" si="36"/>
        <v>-3.3468358509911971</v>
      </c>
      <c r="AH46">
        <f t="shared" si="37"/>
        <v>-58245.221385870718</v>
      </c>
      <c r="AI46">
        <f t="shared" si="38"/>
        <v>-58248.568221721711</v>
      </c>
      <c r="AJ46">
        <f t="shared" si="39"/>
        <v>730.0713681688062</v>
      </c>
      <c r="AK46">
        <f t="shared" si="61"/>
        <v>301.51846111815303</v>
      </c>
      <c r="AL46">
        <f t="shared" si="40"/>
        <v>-57216.97839243475</v>
      </c>
      <c r="AN46">
        <f t="shared" si="41"/>
        <v>0</v>
      </c>
      <c r="AO46">
        <f t="shared" si="42"/>
        <v>0</v>
      </c>
      <c r="AP46">
        <f t="shared" si="43"/>
        <v>-4.173278206075582E-2</v>
      </c>
      <c r="AQ46">
        <f t="shared" si="44"/>
        <v>-726.27856231943122</v>
      </c>
      <c r="AR46">
        <f t="shared" si="45"/>
        <v>-726.32029510149198</v>
      </c>
      <c r="AS46">
        <f t="shared" si="46"/>
        <v>9.1034967512862206</v>
      </c>
      <c r="AT46">
        <f t="shared" si="47"/>
        <v>3.7597315151897046</v>
      </c>
      <c r="AU46">
        <f t="shared" si="48"/>
        <v>-713.45706683501612</v>
      </c>
      <c r="AW46">
        <v>43</v>
      </c>
      <c r="AX46">
        <f>IF(Z46&gt;0, (R46*SUMPRODUCT(K46:$K$98, X46:$X$98)-K46*$AZ$3)/Z46, 0)</f>
        <v>13360.885394834637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0.107494799</v>
      </c>
      <c r="Q47" s="5">
        <f t="shared" si="60"/>
        <v>12.5</v>
      </c>
      <c r="R47">
        <f t="shared" si="31"/>
        <v>2000000</v>
      </c>
      <c r="S47">
        <f t="shared" si="32"/>
        <v>12391.407244339434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3577.3352192333791</v>
      </c>
      <c r="AC47">
        <f t="shared" si="33"/>
        <v>2927.9408799491207</v>
      </c>
      <c r="AE47">
        <f t="shared" si="34"/>
        <v>0</v>
      </c>
      <c r="AF47">
        <f t="shared" si="35"/>
        <v>0</v>
      </c>
      <c r="AG47">
        <f t="shared" si="36"/>
        <v>-2.9536000453929923</v>
      </c>
      <c r="AH47">
        <f t="shared" si="37"/>
        <v>-57562.791534126831</v>
      </c>
      <c r="AI47">
        <f t="shared" si="38"/>
        <v>-57565.745134172226</v>
      </c>
      <c r="AJ47">
        <f t="shared" si="39"/>
        <v>649.39433928425842</v>
      </c>
      <c r="AK47">
        <f t="shared" si="61"/>
        <v>250.41346534633655</v>
      </c>
      <c r="AL47">
        <f t="shared" si="40"/>
        <v>-56665.937329541637</v>
      </c>
      <c r="AN47">
        <f t="shared" si="41"/>
        <v>0</v>
      </c>
      <c r="AO47">
        <f t="shared" si="42"/>
        <v>0</v>
      </c>
      <c r="AP47">
        <f t="shared" si="43"/>
        <v>-3.2883390375729023E-2</v>
      </c>
      <c r="AQ47">
        <f t="shared" si="44"/>
        <v>-640.86528847596458</v>
      </c>
      <c r="AR47">
        <f t="shared" si="45"/>
        <v>-640.89817186634036</v>
      </c>
      <c r="AS47">
        <f t="shared" si="46"/>
        <v>7.2299184853349328</v>
      </c>
      <c r="AT47">
        <f t="shared" si="47"/>
        <v>2.787934591606847</v>
      </c>
      <c r="AU47">
        <f t="shared" si="48"/>
        <v>-630.88031878939864</v>
      </c>
      <c r="AW47">
        <v>44</v>
      </c>
      <c r="AX47">
        <f>IF(Z47&gt;0, (R47*SUMPRODUCT(K47:$K$98, X47:$X$98)-K47*$AZ$3)/Z47, 0)</f>
        <v>12391.407244339434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0.119195734</v>
      </c>
      <c r="Q48" s="5">
        <f t="shared" si="60"/>
        <v>12.5</v>
      </c>
      <c r="R48">
        <f t="shared" si="31"/>
        <v>2000000</v>
      </c>
      <c r="S48">
        <f t="shared" si="32"/>
        <v>11448.849785839206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2927.9408799491207</v>
      </c>
      <c r="AC48">
        <f t="shared" si="33"/>
        <v>2355.7222191831306</v>
      </c>
      <c r="AE48">
        <f t="shared" si="34"/>
        <v>0</v>
      </c>
      <c r="AF48">
        <f t="shared" si="35"/>
        <v>0</v>
      </c>
      <c r="AG48">
        <f t="shared" si="36"/>
        <v>-2.5720075195860117</v>
      </c>
      <c r="AH48">
        <f t="shared" si="37"/>
        <v>-56329.044056488172</v>
      </c>
      <c r="AI48">
        <f t="shared" si="38"/>
        <v>-56331.616064007758</v>
      </c>
      <c r="AJ48">
        <f t="shared" si="39"/>
        <v>572.21866076599008</v>
      </c>
      <c r="AK48">
        <f t="shared" si="61"/>
        <v>204.95586159643847</v>
      </c>
      <c r="AL48">
        <f t="shared" si="40"/>
        <v>-55554.441541645327</v>
      </c>
      <c r="AN48">
        <f t="shared" si="41"/>
        <v>0</v>
      </c>
      <c r="AO48">
        <f t="shared" si="42"/>
        <v>0</v>
      </c>
      <c r="AP48">
        <f t="shared" si="43"/>
        <v>-2.5566961267614444E-2</v>
      </c>
      <c r="AQ48">
        <f t="shared" si="44"/>
        <v>-559.93712174907955</v>
      </c>
      <c r="AR48">
        <f t="shared" si="45"/>
        <v>-559.96268871034715</v>
      </c>
      <c r="AS48">
        <f t="shared" si="46"/>
        <v>5.6881219144977822</v>
      </c>
      <c r="AT48">
        <f t="shared" si="47"/>
        <v>2.0373574086012516</v>
      </c>
      <c r="AU48">
        <f t="shared" si="48"/>
        <v>-552.23720938724807</v>
      </c>
      <c r="AW48">
        <v>45</v>
      </c>
      <c r="AX48">
        <f>IF(Z48&gt;0, (R48*SUMPRODUCT(K48:$K$98, X48:$X$98)-K48*$AZ$3)/Z48, 0)</f>
        <v>11448.849785839206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0.13258683600000001</v>
      </c>
      <c r="Q49" s="5">
        <f t="shared" si="60"/>
        <v>12.5</v>
      </c>
      <c r="R49">
        <f t="shared" si="31"/>
        <v>2000000</v>
      </c>
      <c r="S49">
        <f t="shared" si="32"/>
        <v>10526.342094200088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2355.7222191831306</v>
      </c>
      <c r="AC49">
        <f t="shared" si="33"/>
        <v>1857.0767293179567</v>
      </c>
      <c r="AE49">
        <f t="shared" si="34"/>
        <v>0</v>
      </c>
      <c r="AF49">
        <f t="shared" si="35"/>
        <v>0</v>
      </c>
      <c r="AG49">
        <f t="shared" si="36"/>
        <v>-2.2052731052000341</v>
      </c>
      <c r="AH49">
        <f t="shared" si="37"/>
        <v>-54562.294270418774</v>
      </c>
      <c r="AI49">
        <f t="shared" si="38"/>
        <v>-54564.499543523976</v>
      </c>
      <c r="AJ49">
        <f t="shared" si="39"/>
        <v>498.64548986517389</v>
      </c>
      <c r="AK49">
        <f t="shared" si="61"/>
        <v>164.90055534281916</v>
      </c>
      <c r="AL49">
        <f t="shared" si="40"/>
        <v>-53900.953498315983</v>
      </c>
      <c r="AN49">
        <f t="shared" si="41"/>
        <v>0</v>
      </c>
      <c r="AO49">
        <f t="shared" si="42"/>
        <v>0</v>
      </c>
      <c r="AP49">
        <f t="shared" si="43"/>
        <v>-1.9572722459223882E-2</v>
      </c>
      <c r="AQ49">
        <f t="shared" si="44"/>
        <v>-484.26321437250692</v>
      </c>
      <c r="AR49">
        <f t="shared" si="45"/>
        <v>-484.28278709496618</v>
      </c>
      <c r="AS49">
        <f t="shared" si="46"/>
        <v>4.4256875738705821</v>
      </c>
      <c r="AT49">
        <f t="shared" si="47"/>
        <v>1.4635614951664344</v>
      </c>
      <c r="AU49">
        <f t="shared" si="48"/>
        <v>-478.39353802592916</v>
      </c>
      <c r="AW49">
        <v>46</v>
      </c>
      <c r="AX49">
        <f>IF(Z49&gt;0, (R49*SUMPRODUCT(K49:$K$98, X49:$X$98)-K49*$AZ$3)/Z49, 0)</f>
        <v>10526.342094200088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0.14803979</v>
      </c>
      <c r="Q50" s="5">
        <f t="shared" si="60"/>
        <v>12.5</v>
      </c>
      <c r="R50">
        <f t="shared" si="31"/>
        <v>2000000</v>
      </c>
      <c r="S50">
        <f t="shared" si="32"/>
        <v>9610.4516603765442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1857.0767293179567</v>
      </c>
      <c r="AC50">
        <f t="shared" si="33"/>
        <v>1427.5381862703657</v>
      </c>
      <c r="AE50">
        <f t="shared" si="34"/>
        <v>0</v>
      </c>
      <c r="AF50">
        <f t="shared" si="35"/>
        <v>0</v>
      </c>
      <c r="AG50">
        <f t="shared" si="36"/>
        <v>-1.8567522067615729</v>
      </c>
      <c r="AH50">
        <f t="shared" si="37"/>
        <v>-52234.906781833757</v>
      </c>
      <c r="AI50">
        <f t="shared" si="38"/>
        <v>-52236.763534040518</v>
      </c>
      <c r="AJ50">
        <f t="shared" si="39"/>
        <v>429.53854304759102</v>
      </c>
      <c r="AK50">
        <f t="shared" si="61"/>
        <v>129.99537105225698</v>
      </c>
      <c r="AL50">
        <f t="shared" si="40"/>
        <v>-51677.229619940663</v>
      </c>
      <c r="AN50">
        <f t="shared" si="41"/>
        <v>0</v>
      </c>
      <c r="AO50">
        <f t="shared" si="42"/>
        <v>0</v>
      </c>
      <c r="AP50">
        <f t="shared" si="43"/>
        <v>-1.4713797778607015E-2</v>
      </c>
      <c r="AQ50">
        <f t="shared" si="44"/>
        <v>-413.9345317988267</v>
      </c>
      <c r="AR50">
        <f t="shared" si="45"/>
        <v>-413.94924559660529</v>
      </c>
      <c r="AS50">
        <f t="shared" si="46"/>
        <v>3.40387006812445</v>
      </c>
      <c r="AT50">
        <f t="shared" si="47"/>
        <v>1.0301458616031192</v>
      </c>
      <c r="AU50">
        <f t="shared" si="48"/>
        <v>-409.5152296668777</v>
      </c>
      <c r="AW50">
        <v>47</v>
      </c>
      <c r="AX50">
        <f>IF(Z50&gt;0, (R50*SUMPRODUCT(K50:$K$98, X50:$X$98)-K50*$AZ$3)/Z50, 0)</f>
        <v>9610.4516603765442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0.16585403400000001</v>
      </c>
      <c r="Q51" s="5">
        <f t="shared" si="60"/>
        <v>12.5</v>
      </c>
      <c r="R51">
        <f t="shared" si="31"/>
        <v>2000000</v>
      </c>
      <c r="S51">
        <f t="shared" si="32"/>
        <v>8678.9372098570002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1427.5381862703657</v>
      </c>
      <c r="AC51">
        <f t="shared" si="33"/>
        <v>1062.4649681544997</v>
      </c>
      <c r="AE51">
        <f t="shared" si="34"/>
        <v>0</v>
      </c>
      <c r="AF51">
        <f t="shared" si="35"/>
        <v>0</v>
      </c>
      <c r="AG51">
        <f t="shared" si="36"/>
        <v>-1.5302348410641482</v>
      </c>
      <c r="AH51">
        <f t="shared" si="37"/>
        <v>-49271.974980769432</v>
      </c>
      <c r="AI51">
        <f t="shared" si="38"/>
        <v>-49273.505215610494</v>
      </c>
      <c r="AJ51">
        <f t="shared" si="39"/>
        <v>365.07321811586598</v>
      </c>
      <c r="AK51">
        <f t="shared" si="61"/>
        <v>99.927673038925604</v>
      </c>
      <c r="AL51">
        <f t="shared" si="40"/>
        <v>-48808.504324455702</v>
      </c>
      <c r="AN51">
        <f t="shared" si="41"/>
        <v>0</v>
      </c>
      <c r="AO51">
        <f t="shared" si="42"/>
        <v>0</v>
      </c>
      <c r="AP51">
        <f t="shared" si="43"/>
        <v>-1.0827068824802439E-2</v>
      </c>
      <c r="AQ51">
        <f t="shared" si="44"/>
        <v>-348.62038814888746</v>
      </c>
      <c r="AR51">
        <f t="shared" si="45"/>
        <v>-348.63121521771222</v>
      </c>
      <c r="AS51">
        <f t="shared" si="46"/>
        <v>2.5830498382090461</v>
      </c>
      <c r="AT51">
        <f t="shared" si="47"/>
        <v>0.70703121145929249</v>
      </c>
      <c r="AU51">
        <f t="shared" si="48"/>
        <v>-345.34113416804388</v>
      </c>
      <c r="AW51">
        <v>48</v>
      </c>
      <c r="AX51">
        <f>IF(Z51&gt;0, (R51*SUMPRODUCT(K51:$K$98, X51:$X$98)-K51*$AZ$3)/Z51, 0)</f>
        <v>8678.9372098570002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0.18707617900000001</v>
      </c>
      <c r="Q52" s="5">
        <f t="shared" si="60"/>
        <v>12.5</v>
      </c>
      <c r="R52">
        <f t="shared" si="31"/>
        <v>2000000</v>
      </c>
      <c r="S52">
        <f t="shared" si="32"/>
        <v>7706.2563735536314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1062.4649681544997</v>
      </c>
      <c r="AC52">
        <f t="shared" si="33"/>
        <v>757.47075293682724</v>
      </c>
      <c r="AE52">
        <f t="shared" si="34"/>
        <v>0</v>
      </c>
      <c r="AF52">
        <f t="shared" si="35"/>
        <v>0</v>
      </c>
      <c r="AG52">
        <f t="shared" si="36"/>
        <v>-1.2286620056145534</v>
      </c>
      <c r="AH52">
        <f t="shared" si="37"/>
        <v>-45803.277926232506</v>
      </c>
      <c r="AI52">
        <f t="shared" si="38"/>
        <v>-45804.506588238117</v>
      </c>
      <c r="AJ52">
        <f t="shared" si="39"/>
        <v>304.99421521767249</v>
      </c>
      <c r="AK52">
        <f t="shared" si="61"/>
        <v>74.37254777081499</v>
      </c>
      <c r="AL52">
        <f t="shared" si="40"/>
        <v>-45425.139825249629</v>
      </c>
      <c r="AN52">
        <f t="shared" si="41"/>
        <v>0</v>
      </c>
      <c r="AO52">
        <f t="shared" si="42"/>
        <v>0</v>
      </c>
      <c r="AP52">
        <f t="shared" si="43"/>
        <v>-7.7618852420003135E-3</v>
      </c>
      <c r="AQ52">
        <f t="shared" si="44"/>
        <v>-289.35523793058007</v>
      </c>
      <c r="AR52">
        <f t="shared" si="45"/>
        <v>-289.36299981582204</v>
      </c>
      <c r="AS52">
        <f t="shared" si="46"/>
        <v>1.9267545404477824</v>
      </c>
      <c r="AT52">
        <f t="shared" si="47"/>
        <v>0.46983725248630287</v>
      </c>
      <c r="AU52">
        <f t="shared" si="48"/>
        <v>-286.96640802288795</v>
      </c>
      <c r="AW52">
        <v>49</v>
      </c>
      <c r="AX52">
        <f>IF(Z52&gt;0, (R52*SUMPRODUCT(K52:$K$98, X52:$X$98)-K52*$AZ$3)/Z52, 0)</f>
        <v>7706.2563735536314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0.21155222800000001</v>
      </c>
      <c r="Q53" s="5">
        <f t="shared" si="60"/>
        <v>12.5</v>
      </c>
      <c r="R53">
        <f t="shared" si="31"/>
        <v>2000000</v>
      </c>
      <c r="S53">
        <f t="shared" si="32"/>
        <v>6626.9522559728657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757.47075293682724</v>
      </c>
      <c r="AC53">
        <f t="shared" si="33"/>
        <v>507.06745512340353</v>
      </c>
      <c r="AE53">
        <f t="shared" si="34"/>
        <v>0</v>
      </c>
      <c r="AF53">
        <f t="shared" si="35"/>
        <v>0</v>
      </c>
      <c r="AG53">
        <f t="shared" si="36"/>
        <v>-0.9564492008117006</v>
      </c>
      <c r="AH53">
        <f t="shared" si="37"/>
        <v>-41588.189559473169</v>
      </c>
      <c r="AI53">
        <f t="shared" si="38"/>
        <v>-41589.146008673983</v>
      </c>
      <c r="AJ53">
        <f t="shared" si="39"/>
        <v>250.40329781342371</v>
      </c>
      <c r="AK53">
        <f t="shared" si="61"/>
        <v>53.022952705577914</v>
      </c>
      <c r="AL53">
        <f t="shared" si="40"/>
        <v>-41285.719758154984</v>
      </c>
      <c r="AN53">
        <f t="shared" si="41"/>
        <v>0</v>
      </c>
      <c r="AO53">
        <f t="shared" si="42"/>
        <v>0</v>
      </c>
      <c r="AP53">
        <f t="shared" si="43"/>
        <v>-5.3948413153168074E-3</v>
      </c>
      <c r="AQ53">
        <f t="shared" si="44"/>
        <v>-234.57773091792652</v>
      </c>
      <c r="AR53">
        <f t="shared" si="45"/>
        <v>-234.58312575924185</v>
      </c>
      <c r="AS53">
        <f t="shared" si="46"/>
        <v>1.4123970780559945</v>
      </c>
      <c r="AT53">
        <f t="shared" si="47"/>
        <v>0.29907538808478401</v>
      </c>
      <c r="AU53">
        <f t="shared" si="48"/>
        <v>-232.87165329310108</v>
      </c>
      <c r="AW53">
        <v>50</v>
      </c>
      <c r="AX53">
        <f>IF(Z53&gt;0, (R53*SUMPRODUCT(K53:$K$98, X53:$X$98)-K53*$AZ$3)/Z53, 0)</f>
        <v>6626.9522559728657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0.23965956799999999</v>
      </c>
      <c r="Q54" s="5">
        <f t="shared" si="60"/>
        <v>12.5</v>
      </c>
      <c r="R54">
        <f t="shared" si="31"/>
        <v>2000000</v>
      </c>
      <c r="S54">
        <f t="shared" si="32"/>
        <v>5351.8931143529517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507.06745512340353</v>
      </c>
      <c r="AC54">
        <f t="shared" si="33"/>
        <v>307.26824216722343</v>
      </c>
      <c r="AE54">
        <f t="shared" si="34"/>
        <v>0</v>
      </c>
      <c r="AF54">
        <f t="shared" si="35"/>
        <v>0</v>
      </c>
      <c r="AG54">
        <f t="shared" si="36"/>
        <v>-0.71766250652310626</v>
      </c>
      <c r="AH54">
        <f t="shared" si="37"/>
        <v>-36675.552364876385</v>
      </c>
      <c r="AI54">
        <f t="shared" si="38"/>
        <v>-36676.27002738291</v>
      </c>
      <c r="AJ54">
        <f t="shared" si="39"/>
        <v>199.7992129561801</v>
      </c>
      <c r="AK54">
        <f t="shared" si="61"/>
        <v>35.49472185863825</v>
      </c>
      <c r="AL54">
        <f t="shared" si="40"/>
        <v>-36440.976092568089</v>
      </c>
      <c r="AN54">
        <f t="shared" si="41"/>
        <v>0</v>
      </c>
      <c r="AO54">
        <f t="shared" si="42"/>
        <v>0</v>
      </c>
      <c r="AP54">
        <f t="shared" si="43"/>
        <v>-3.6142567527734483E-3</v>
      </c>
      <c r="AQ54">
        <f t="shared" si="44"/>
        <v>-184.7036198653397</v>
      </c>
      <c r="AR54">
        <f t="shared" si="45"/>
        <v>-184.70723412209247</v>
      </c>
      <c r="AS54">
        <f t="shared" si="46"/>
        <v>1.00621900693156</v>
      </c>
      <c r="AT54">
        <f t="shared" si="47"/>
        <v>0.17875677912577173</v>
      </c>
      <c r="AU54">
        <f t="shared" si="48"/>
        <v>-183.52225833603512</v>
      </c>
      <c r="AW54">
        <v>51</v>
      </c>
      <c r="AX54">
        <f>IF(Z54&gt;0, (R54*SUMPRODUCT(K54:$K$98, X54:$X$98)-K54*$AZ$3)/Z54, 0)</f>
        <v>5351.8931143529517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0.27212731099999998</v>
      </c>
      <c r="Q55" s="5">
        <f t="shared" si="60"/>
        <v>12.5</v>
      </c>
      <c r="R55">
        <f t="shared" si="31"/>
        <v>2000000</v>
      </c>
      <c r="S55">
        <f t="shared" si="32"/>
        <v>3727.187470841257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307.26824216722343</v>
      </c>
      <c r="AC55">
        <f t="shared" si="33"/>
        <v>153.61687048201475</v>
      </c>
      <c r="AE55">
        <f t="shared" si="34"/>
        <v>0</v>
      </c>
      <c r="AF55">
        <f t="shared" si="35"/>
        <v>0</v>
      </c>
      <c r="AG55">
        <f t="shared" si="36"/>
        <v>-0.51519031335222243</v>
      </c>
      <c r="AH55">
        <f t="shared" si="37"/>
        <v>-31247.290896904458</v>
      </c>
      <c r="AI55">
        <f t="shared" si="38"/>
        <v>-31247.80608721781</v>
      </c>
      <c r="AJ55">
        <f t="shared" si="39"/>
        <v>153.65137168520869</v>
      </c>
      <c r="AK55">
        <f t="shared" si="61"/>
        <v>21.508776951705642</v>
      </c>
      <c r="AL55">
        <f t="shared" si="40"/>
        <v>-31072.645938580896</v>
      </c>
      <c r="AN55">
        <f t="shared" si="41"/>
        <v>0</v>
      </c>
      <c r="AO55">
        <f t="shared" si="42"/>
        <v>0</v>
      </c>
      <c r="AP55">
        <f t="shared" si="43"/>
        <v>-2.3165859052231104E-3</v>
      </c>
      <c r="AQ55">
        <f t="shared" si="44"/>
        <v>-140.5054244851186</v>
      </c>
      <c r="AR55">
        <f t="shared" si="45"/>
        <v>-140.50774107102382</v>
      </c>
      <c r="AS55">
        <f t="shared" si="46"/>
        <v>0.6909031337334175</v>
      </c>
      <c r="AT55">
        <f t="shared" si="47"/>
        <v>9.671557914335939E-2</v>
      </c>
      <c r="AU55">
        <f t="shared" si="48"/>
        <v>-139.72012235814705</v>
      </c>
      <c r="AW55">
        <v>52</v>
      </c>
      <c r="AX55">
        <f>IF(Z55&gt;0, (R55*SUMPRODUCT(K55:$K$98, X55:$X$98)-K55*$AZ$3)/Z55, 0)</f>
        <v>3727.187470841257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0.30842977500000002</v>
      </c>
      <c r="Q56" s="5">
        <f t="shared" si="60"/>
        <v>12.5</v>
      </c>
      <c r="R56">
        <f t="shared" si="31"/>
        <v>2000000</v>
      </c>
      <c r="S56">
        <f t="shared" si="32"/>
        <v>1453.7241643664518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153.61687048201475</v>
      </c>
      <c r="AC56">
        <f t="shared" si="33"/>
        <v>40.836667586298717</v>
      </c>
      <c r="AE56">
        <f t="shared" si="34"/>
        <v>0</v>
      </c>
      <c r="AF56">
        <f t="shared" si="35"/>
        <v>0</v>
      </c>
      <c r="AG56">
        <f t="shared" si="36"/>
        <v>-0.35113837778929474</v>
      </c>
      <c r="AH56">
        <f t="shared" si="37"/>
        <v>-25424.005188704876</v>
      </c>
      <c r="AI56">
        <f t="shared" si="38"/>
        <v>-25424.356327082663</v>
      </c>
      <c r="AJ56">
        <f t="shared" si="39"/>
        <v>112.78020289571603</v>
      </c>
      <c r="AK56">
        <f t="shared" si="61"/>
        <v>10.753180933741033</v>
      </c>
      <c r="AL56">
        <f t="shared" si="40"/>
        <v>-25300.822943253206</v>
      </c>
      <c r="AN56">
        <f t="shared" si="41"/>
        <v>0</v>
      </c>
      <c r="AO56">
        <f t="shared" si="42"/>
        <v>0</v>
      </c>
      <c r="AP56">
        <f t="shared" si="43"/>
        <v>-1.40974640772745E-3</v>
      </c>
      <c r="AQ56">
        <f t="shared" si="44"/>
        <v>-102.07200993087648</v>
      </c>
      <c r="AR56">
        <f t="shared" si="45"/>
        <v>-102.07341967728421</v>
      </c>
      <c r="AS56">
        <f t="shared" si="46"/>
        <v>0.452788689450555</v>
      </c>
      <c r="AT56">
        <f t="shared" si="47"/>
        <v>4.3171749805375144E-2</v>
      </c>
      <c r="AU56">
        <f t="shared" si="48"/>
        <v>-101.57745923802827</v>
      </c>
      <c r="AW56">
        <v>53</v>
      </c>
      <c r="AX56">
        <f>IF(Z56&gt;0, (R56*SUMPRODUCT(K56:$K$98, X56:$X$98)-K56*$AZ$3)/Z56, 0)</f>
        <v>1453.7241643664518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0.34883407700000002</v>
      </c>
      <c r="Q57" s="5">
        <f t="shared" si="60"/>
        <v>12.5</v>
      </c>
      <c r="R57">
        <f t="shared" si="31"/>
        <v>2000000</v>
      </c>
      <c r="S57">
        <f t="shared" si="32"/>
        <v>-2025.4625137156795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40.836667586298717</v>
      </c>
      <c r="AC57">
        <f t="shared" si="33"/>
        <v>-36.480680211182488</v>
      </c>
      <c r="AE57">
        <f t="shared" si="34"/>
        <v>0</v>
      </c>
      <c r="AF57">
        <f t="shared" si="35"/>
        <v>0</v>
      </c>
      <c r="AG57">
        <f t="shared" si="36"/>
        <v>-0.22513796209599585</v>
      </c>
      <c r="AH57">
        <f t="shared" si="37"/>
        <v>-19598.24510646495</v>
      </c>
      <c r="AI57">
        <f t="shared" si="38"/>
        <v>-19598.470244427048</v>
      </c>
      <c r="AJ57">
        <f t="shared" si="39"/>
        <v>77.317347797481204</v>
      </c>
      <c r="AK57">
        <f t="shared" si="61"/>
        <v>2.8585667310409106</v>
      </c>
      <c r="AL57">
        <f t="shared" si="40"/>
        <v>-19518.294329898526</v>
      </c>
      <c r="AN57">
        <f t="shared" si="41"/>
        <v>0</v>
      </c>
      <c r="AO57">
        <f t="shared" si="42"/>
        <v>0</v>
      </c>
      <c r="AP57">
        <f t="shared" si="43"/>
        <v>-8.070369256308078E-4</v>
      </c>
      <c r="AQ57">
        <f t="shared" si="44"/>
        <v>-70.252512420524383</v>
      </c>
      <c r="AR57">
        <f t="shared" si="45"/>
        <v>-70.253319457450019</v>
      </c>
      <c r="AS57">
        <f t="shared" si="46"/>
        <v>0.27715430167126359</v>
      </c>
      <c r="AT57">
        <f t="shared" si="47"/>
        <v>1.0246912092710975E-2</v>
      </c>
      <c r="AU57">
        <f t="shared" si="48"/>
        <v>-69.965918243686048</v>
      </c>
      <c r="AW57">
        <v>54</v>
      </c>
      <c r="AX57">
        <f>IF(Z57&gt;0, (R57*SUMPRODUCT(K57:$K$98, X57:$X$98)-K57*$AZ$3)/Z57, 0)</f>
        <v>-2025.4625137156795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0.39293336200000001</v>
      </c>
      <c r="Q58" s="5">
        <f t="shared" si="60"/>
        <v>12.5</v>
      </c>
      <c r="R58">
        <f t="shared" si="31"/>
        <v>2000000</v>
      </c>
      <c r="S58">
        <f t="shared" si="32"/>
        <v>-7869.8599582932857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-36.480680211182488</v>
      </c>
      <c r="AC58">
        <f t="shared" si="33"/>
        <v>-84.630815726889793</v>
      </c>
      <c r="AE58">
        <f t="shared" si="34"/>
        <v>0</v>
      </c>
      <c r="AF58">
        <f t="shared" si="35"/>
        <v>0</v>
      </c>
      <c r="AG58">
        <f t="shared" si="36"/>
        <v>-0.13442236611482766</v>
      </c>
      <c r="AH58">
        <f t="shared" si="37"/>
        <v>-14154.274617633315</v>
      </c>
      <c r="AI58">
        <f t="shared" si="38"/>
        <v>-14154.409039999429</v>
      </c>
      <c r="AJ58">
        <f t="shared" si="39"/>
        <v>48.150135515707305</v>
      </c>
      <c r="AK58">
        <f t="shared" si="61"/>
        <v>-2.5536476147827742</v>
      </c>
      <c r="AL58">
        <f t="shared" si="40"/>
        <v>-14108.812552098505</v>
      </c>
      <c r="AN58">
        <f t="shared" si="41"/>
        <v>0</v>
      </c>
      <c r="AO58">
        <f t="shared" si="42"/>
        <v>0</v>
      </c>
      <c r="AP58">
        <f t="shared" si="43"/>
        <v>-4.3022752136450212E-4</v>
      </c>
      <c r="AQ58">
        <f t="shared" si="44"/>
        <v>-45.301676063751039</v>
      </c>
      <c r="AR58">
        <f t="shared" si="45"/>
        <v>-45.302106291272402</v>
      </c>
      <c r="AS58">
        <f t="shared" si="46"/>
        <v>0.1541076388924133</v>
      </c>
      <c r="AT58">
        <f t="shared" si="47"/>
        <v>-8.1731152002477488E-3</v>
      </c>
      <c r="AU58">
        <f t="shared" si="48"/>
        <v>-45.15617176758024</v>
      </c>
      <c r="AW58">
        <v>55</v>
      </c>
      <c r="AX58">
        <f>IF(Z58&gt;0, (R58*SUMPRODUCT(K58:$K$98, X58:$X$98)-K58*$AZ$3)/Z58, 0)</f>
        <v>-7869.8599582932857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0.441408258</v>
      </c>
      <c r="Q59" s="5">
        <f t="shared" si="60"/>
        <v>12.5</v>
      </c>
      <c r="R59">
        <f t="shared" si="31"/>
        <v>2000000</v>
      </c>
      <c r="S59">
        <f t="shared" si="32"/>
        <v>-18679.438507885323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-84.630815726889793</v>
      </c>
      <c r="AC59">
        <f t="shared" si="33"/>
        <v>-110.19822669705412</v>
      </c>
      <c r="AE59">
        <f t="shared" si="34"/>
        <v>0</v>
      </c>
      <c r="AF59">
        <f t="shared" si="35"/>
        <v>0</v>
      </c>
      <c r="AG59">
        <f t="shared" si="36"/>
        <v>-7.3742999990695071E-2</v>
      </c>
      <c r="AH59">
        <f t="shared" si="37"/>
        <v>-9493.6227940774897</v>
      </c>
      <c r="AI59">
        <f t="shared" si="38"/>
        <v>-9493.6965370774797</v>
      </c>
      <c r="AJ59">
        <f t="shared" si="39"/>
        <v>25.567410970164332</v>
      </c>
      <c r="AK59">
        <f t="shared" si="61"/>
        <v>-5.9241571008822858</v>
      </c>
      <c r="AL59">
        <f t="shared" si="40"/>
        <v>-9474.0532832081972</v>
      </c>
      <c r="AN59">
        <f t="shared" si="41"/>
        <v>0</v>
      </c>
      <c r="AO59">
        <f t="shared" si="42"/>
        <v>0</v>
      </c>
      <c r="AP59">
        <f t="shared" si="43"/>
        <v>-2.1073148696579855E-4</v>
      </c>
      <c r="AQ59">
        <f t="shared" si="44"/>
        <v>-27.129425821308949</v>
      </c>
      <c r="AR59">
        <f t="shared" si="45"/>
        <v>-27.129636552795915</v>
      </c>
      <c r="AS59">
        <f t="shared" si="46"/>
        <v>7.3062643671782307E-2</v>
      </c>
      <c r="AT59">
        <f t="shared" si="47"/>
        <v>-1.6929151716711319E-2</v>
      </c>
      <c r="AU59">
        <f t="shared" si="48"/>
        <v>-27.073503060840842</v>
      </c>
      <c r="AW59">
        <v>56</v>
      </c>
      <c r="AX59">
        <f>IF(Z59&gt;0, (R59*SUMPRODUCT(K59:$K$98, X59:$X$98)-K59*$AZ$3)/Z59, 0)</f>
        <v>-18679.438507885323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0.49593942699999999</v>
      </c>
      <c r="Q60" s="5">
        <f t="shared" si="60"/>
        <v>12.5</v>
      </c>
      <c r="R60">
        <f t="shared" si="31"/>
        <v>2000000</v>
      </c>
      <c r="S60">
        <f t="shared" si="32"/>
        <v>-41070.630037520008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-110.19822669705412</v>
      </c>
      <c r="AC60">
        <f t="shared" si="33"/>
        <v>-119.70777297051778</v>
      </c>
      <c r="AE60">
        <f t="shared" si="34"/>
        <v>0</v>
      </c>
      <c r="AF60">
        <f t="shared" si="35"/>
        <v>0</v>
      </c>
      <c r="AG60">
        <f t="shared" si="36"/>
        <v>-3.6433508830141799E-2</v>
      </c>
      <c r="AH60">
        <f t="shared" si="37"/>
        <v>-5851.5297857034102</v>
      </c>
      <c r="AI60">
        <f t="shared" si="38"/>
        <v>-5851.56621921224</v>
      </c>
      <c r="AJ60">
        <f t="shared" si="39"/>
        <v>9.5095462734636556</v>
      </c>
      <c r="AK60">
        <f t="shared" si="61"/>
        <v>-7.7138758687937896</v>
      </c>
      <c r="AL60">
        <f t="shared" si="40"/>
        <v>-5849.7705488075699</v>
      </c>
      <c r="AN60">
        <f t="shared" si="41"/>
        <v>0</v>
      </c>
      <c r="AO60">
        <f t="shared" si="42"/>
        <v>0</v>
      </c>
      <c r="AP60">
        <f t="shared" si="43"/>
        <v>-9.2959034999521824E-5</v>
      </c>
      <c r="AQ60">
        <f t="shared" si="44"/>
        <v>-14.930007556668011</v>
      </c>
      <c r="AR60">
        <f t="shared" si="45"/>
        <v>-14.93010051570301</v>
      </c>
      <c r="AS60">
        <f t="shared" si="46"/>
        <v>2.4263329919327999E-2</v>
      </c>
      <c r="AT60">
        <f t="shared" si="47"/>
        <v>-1.9681729262264358E-2</v>
      </c>
      <c r="AU60">
        <f t="shared" si="48"/>
        <v>-14.925518915045945</v>
      </c>
      <c r="AW60">
        <v>57</v>
      </c>
      <c r="AX60">
        <f>IF(Z60&gt;0, (R60*SUMPRODUCT(K60:$K$98, X60:$X$98)-K60*$AZ$3)/Z60, 0)</f>
        <v>-41070.630037520008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0.55722270799999996</v>
      </c>
      <c r="Q61" s="5">
        <f t="shared" si="60"/>
        <v>12.5</v>
      </c>
      <c r="R61">
        <f t="shared" si="31"/>
        <v>2000000</v>
      </c>
      <c r="S61">
        <f t="shared" si="32"/>
        <v>-94264.330604115283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-119.70777297051778</v>
      </c>
      <c r="AC61">
        <f t="shared" si="33"/>
        <v>-118.90574521660967</v>
      </c>
      <c r="AE61">
        <f t="shared" si="34"/>
        <v>0</v>
      </c>
      <c r="AF61">
        <f t="shared" si="35"/>
        <v>0</v>
      </c>
      <c r="AG61">
        <f t="shared" si="36"/>
        <v>-1.5767595289566855E-2</v>
      </c>
      <c r="AH61">
        <f t="shared" si="37"/>
        <v>-3248.2525523637642</v>
      </c>
      <c r="AI61">
        <f t="shared" si="38"/>
        <v>-3248.2683199590538</v>
      </c>
      <c r="AJ61">
        <f t="shared" si="39"/>
        <v>-0.80202775390810643</v>
      </c>
      <c r="AK61">
        <f t="shared" si="61"/>
        <v>-8.3795441079362458</v>
      </c>
      <c r="AL61">
        <f t="shared" si="40"/>
        <v>-3257.4498918208983</v>
      </c>
      <c r="AN61">
        <f t="shared" si="41"/>
        <v>0</v>
      </c>
      <c r="AO61">
        <f t="shared" si="42"/>
        <v>0</v>
      </c>
      <c r="AP61">
        <f t="shared" si="43"/>
        <v>-3.5920142351809175E-5</v>
      </c>
      <c r="AQ61">
        <f t="shared" si="44"/>
        <v>-7.3998407450714767</v>
      </c>
      <c r="AR61">
        <f t="shared" si="45"/>
        <v>-7.3998766652138279</v>
      </c>
      <c r="AS61">
        <f t="shared" si="46"/>
        <v>-1.8270985880480676E-3</v>
      </c>
      <c r="AT61">
        <f t="shared" si="47"/>
        <v>-1.9089430675551178E-2</v>
      </c>
      <c r="AU61">
        <f t="shared" si="48"/>
        <v>-7.4207931944774277</v>
      </c>
      <c r="AW61">
        <v>58</v>
      </c>
      <c r="AX61">
        <f>IF(Z61&gt;0, (R61*SUMPRODUCT(K61:$K$98, X61:$X$98)-K61*$AZ$3)/Z61, 0)</f>
        <v>-94264.330604115283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0.62633703200000002</v>
      </c>
      <c r="Q62" s="5">
        <f t="shared" si="60"/>
        <v>12.5</v>
      </c>
      <c r="R62">
        <f t="shared" si="31"/>
        <v>2000000</v>
      </c>
      <c r="S62">
        <f t="shared" si="32"/>
        <v>-244718.68258561823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-118.90574521660967</v>
      </c>
      <c r="AC62">
        <f t="shared" si="33"/>
        <v>-112.25912586295247</v>
      </c>
      <c r="AE62">
        <f t="shared" si="34"/>
        <v>0</v>
      </c>
      <c r="AF62">
        <f t="shared" si="35"/>
        <v>0</v>
      </c>
      <c r="AG62">
        <f t="shared" si="36"/>
        <v>-5.7340905012267024E-3</v>
      </c>
      <c r="AH62">
        <f t="shared" si="37"/>
        <v>-1580.1326136711177</v>
      </c>
      <c r="AI62">
        <f t="shared" si="38"/>
        <v>-1580.1383477616189</v>
      </c>
      <c r="AJ62">
        <f t="shared" si="39"/>
        <v>-6.6466193536572007</v>
      </c>
      <c r="AK62">
        <f t="shared" si="61"/>
        <v>-8.3234021651626779</v>
      </c>
      <c r="AL62">
        <f t="shared" si="40"/>
        <v>-1595.1083692804386</v>
      </c>
      <c r="AN62">
        <f t="shared" si="41"/>
        <v>0</v>
      </c>
      <c r="AO62">
        <f t="shared" si="42"/>
        <v>0</v>
      </c>
      <c r="AP62">
        <f t="shared" si="43"/>
        <v>-1.1663237123786987E-5</v>
      </c>
      <c r="AQ62">
        <f t="shared" si="44"/>
        <v>-3.2140164785213803</v>
      </c>
      <c r="AR62">
        <f t="shared" si="45"/>
        <v>-3.2140281417585039</v>
      </c>
      <c r="AS62">
        <f t="shared" si="46"/>
        <v>-1.3519336253355529E-2</v>
      </c>
      <c r="AT62">
        <f t="shared" si="47"/>
        <v>-1.692994086998912E-2</v>
      </c>
      <c r="AU62">
        <f t="shared" si="48"/>
        <v>-3.2444774188818486</v>
      </c>
      <c r="AW62">
        <v>59</v>
      </c>
      <c r="AX62">
        <f>IF(Z62&gt;0, (R62*SUMPRODUCT(K62:$K$98, X62:$X$98)-K62*$AZ$3)/Z62, 0)</f>
        <v>-244718.68258561823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0.70099715600000001</v>
      </c>
      <c r="Q63" s="5">
        <f t="shared" si="60"/>
        <v>12.5</v>
      </c>
      <c r="R63">
        <f t="shared" si="31"/>
        <v>2000000</v>
      </c>
      <c r="S63">
        <f t="shared" si="32"/>
        <v>-776412.16352622281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-112.25912586295247</v>
      </c>
      <c r="AC63">
        <f t="shared" si="33"/>
        <v>-102.93166011046608</v>
      </c>
      <c r="AE63">
        <f t="shared" si="34"/>
        <v>0</v>
      </c>
      <c r="AF63">
        <f t="shared" si="35"/>
        <v>0</v>
      </c>
      <c r="AG63">
        <f t="shared" si="36"/>
        <v>-1.6571684626079024E-3</v>
      </c>
      <c r="AH63">
        <f t="shared" si="37"/>
        <v>-643.13298137704521</v>
      </c>
      <c r="AI63">
        <f t="shared" si="38"/>
        <v>-643.13463854550787</v>
      </c>
      <c r="AJ63">
        <f t="shared" si="39"/>
        <v>-9.3274657524863898</v>
      </c>
      <c r="AK63">
        <f t="shared" si="61"/>
        <v>-7.8581388104066736</v>
      </c>
      <c r="AL63">
        <f t="shared" si="40"/>
        <v>-660.32024310840097</v>
      </c>
      <c r="AN63">
        <f t="shared" si="41"/>
        <v>0</v>
      </c>
      <c r="AO63">
        <f t="shared" si="42"/>
        <v>0</v>
      </c>
      <c r="AP63">
        <f t="shared" si="43"/>
        <v>-3.0095613384114455E-6</v>
      </c>
      <c r="AQ63">
        <f t="shared" si="44"/>
        <v>-1.1679851505040424</v>
      </c>
      <c r="AR63">
        <f t="shared" si="45"/>
        <v>-1.167988160065381</v>
      </c>
      <c r="AS63">
        <f t="shared" si="46"/>
        <v>-1.693948499952946E-2</v>
      </c>
      <c r="AT63">
        <f t="shared" si="47"/>
        <v>-1.4271060118084133E-2</v>
      </c>
      <c r="AU63">
        <f t="shared" si="48"/>
        <v>-1.1991987051829947</v>
      </c>
      <c r="AW63">
        <v>60</v>
      </c>
      <c r="AX63">
        <f>IF(Z63&gt;0, (R63*SUMPRODUCT(K63:$K$98, X63:$X$98)-K63*$AZ$3)/Z63, 0)</f>
        <v>-776412.16352622281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0.77900909500000004</v>
      </c>
      <c r="Q64" s="5">
        <f t="shared" si="60"/>
        <v>12.5</v>
      </c>
      <c r="R64">
        <f t="shared" si="31"/>
        <v>2000000</v>
      </c>
      <c r="S64">
        <f t="shared" si="32"/>
        <v>-3321270.0028870292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-102.93166011046608</v>
      </c>
      <c r="AC64">
        <f t="shared" si="33"/>
        <v>-92.901893268998919</v>
      </c>
      <c r="AE64">
        <f t="shared" si="34"/>
        <v>0</v>
      </c>
      <c r="AF64">
        <f t="shared" si="35"/>
        <v>0</v>
      </c>
      <c r="AG64">
        <f t="shared" si="36"/>
        <v>-3.4964747366309992E-4</v>
      </c>
      <c r="AH64">
        <f t="shared" si="37"/>
        <v>-206.55188869099575</v>
      </c>
      <c r="AI64">
        <f t="shared" si="38"/>
        <v>-206.55223833846941</v>
      </c>
      <c r="AJ64">
        <f t="shared" si="39"/>
        <v>-10.029766841467165</v>
      </c>
      <c r="AK64">
        <f t="shared" si="61"/>
        <v>-7.2052162077326267</v>
      </c>
      <c r="AL64">
        <f t="shared" si="40"/>
        <v>-223.78722138766921</v>
      </c>
      <c r="AN64">
        <f t="shared" si="41"/>
        <v>0</v>
      </c>
      <c r="AO64">
        <f t="shared" si="42"/>
        <v>0</v>
      </c>
      <c r="AP64">
        <f t="shared" si="43"/>
        <v>-5.6695542003968032E-7</v>
      </c>
      <c r="AQ64">
        <f t="shared" si="44"/>
        <v>-0.33492509351184124</v>
      </c>
      <c r="AR64">
        <f t="shared" si="45"/>
        <v>-0.3349256604672613</v>
      </c>
      <c r="AS64">
        <f t="shared" si="46"/>
        <v>-1.6263325494475588E-2</v>
      </c>
      <c r="AT64">
        <f t="shared" si="47"/>
        <v>-1.1683300150104527E-2</v>
      </c>
      <c r="AU64">
        <f t="shared" si="48"/>
        <v>-0.36287228611184141</v>
      </c>
      <c r="AW64">
        <v>61</v>
      </c>
      <c r="AX64">
        <f>IF(Z64&gt;0, (R64*SUMPRODUCT(K64:$K$98, X64:$X$98)-K64*$AZ$3)/Z64, 0)</f>
        <v>-3321270.0028870292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0.78135831499999997</v>
      </c>
      <c r="Q65" s="5">
        <f t="shared" si="60"/>
        <v>12.5</v>
      </c>
      <c r="R65">
        <f t="shared" si="31"/>
        <v>2000000</v>
      </c>
      <c r="S65">
        <f t="shared" si="32"/>
        <v>-14262789.763673915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-92.901893268998919</v>
      </c>
      <c r="AC65">
        <f t="shared" si="33"/>
        <v>-83.238825512536465</v>
      </c>
      <c r="AE65">
        <f t="shared" si="34"/>
        <v>0</v>
      </c>
      <c r="AF65">
        <f t="shared" si="35"/>
        <v>0</v>
      </c>
      <c r="AG65">
        <f t="shared" si="36"/>
        <v>-7.2951038061062318E-5</v>
      </c>
      <c r="AH65">
        <f t="shared" si="37"/>
        <v>-43.711993738465061</v>
      </c>
      <c r="AI65">
        <f t="shared" si="38"/>
        <v>-43.712066689503125</v>
      </c>
      <c r="AJ65">
        <f t="shared" si="39"/>
        <v>-9.6630677564624534</v>
      </c>
      <c r="AK65">
        <f t="shared" si="61"/>
        <v>-6.5031325288299247</v>
      </c>
      <c r="AL65">
        <f t="shared" si="40"/>
        <v>-59.878266974795501</v>
      </c>
      <c r="AN65">
        <f t="shared" si="41"/>
        <v>0</v>
      </c>
      <c r="AO65">
        <f t="shared" si="42"/>
        <v>0</v>
      </c>
      <c r="AP65">
        <f t="shared" si="43"/>
        <v>-1.0561654835443008E-7</v>
      </c>
      <c r="AQ65">
        <f t="shared" si="44"/>
        <v>-6.3285047383188825E-2</v>
      </c>
      <c r="AR65">
        <f t="shared" si="45"/>
        <v>-6.3285152999737193E-2</v>
      </c>
      <c r="AS65">
        <f t="shared" si="46"/>
        <v>-1.3989929274183781E-2</v>
      </c>
      <c r="AT65">
        <f t="shared" si="47"/>
        <v>-9.4150601477600293E-3</v>
      </c>
      <c r="AU65">
        <f t="shared" si="48"/>
        <v>-8.6690142421680993E-2</v>
      </c>
      <c r="AW65">
        <v>62</v>
      </c>
      <c r="AX65">
        <f>IF(Z65&gt;0, (R65*SUMPRODUCT(K65:$K$98, X65:$X$98)-K65*$AZ$3)/Z65, 0)</f>
        <v>-14262789.763673915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0.78389590600000003</v>
      </c>
      <c r="Q66" s="5">
        <f t="shared" si="60"/>
        <v>12.5</v>
      </c>
      <c r="R66">
        <f t="shared" si="31"/>
        <v>2000000</v>
      </c>
      <c r="S66">
        <f t="shared" si="32"/>
        <v>-61833073.065178946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-83.238825512536465</v>
      </c>
      <c r="AC66">
        <f t="shared" si="33"/>
        <v>-74.375331229585456</v>
      </c>
      <c r="AE66">
        <f t="shared" si="34"/>
        <v>0</v>
      </c>
      <c r="AF66">
        <f t="shared" si="35"/>
        <v>0</v>
      </c>
      <c r="AG66">
        <f t="shared" si="36"/>
        <v>-1.5035507605934766E-5</v>
      </c>
      <c r="AH66">
        <f t="shared" si="37"/>
        <v>-9.1497632119227088</v>
      </c>
      <c r="AI66">
        <f t="shared" si="38"/>
        <v>-9.149778247430314</v>
      </c>
      <c r="AJ66">
        <f t="shared" si="39"/>
        <v>-8.8634942829510095</v>
      </c>
      <c r="AK66">
        <f t="shared" si="61"/>
        <v>-5.8267177858775527</v>
      </c>
      <c r="AL66">
        <f t="shared" si="40"/>
        <v>-23.839990316258874</v>
      </c>
      <c r="AN66">
        <f t="shared" si="41"/>
        <v>0</v>
      </c>
      <c r="AO66">
        <f t="shared" si="42"/>
        <v>0</v>
      </c>
      <c r="AP66">
        <f t="shared" si="43"/>
        <v>-1.9435716973211612E-8</v>
      </c>
      <c r="AQ66">
        <f t="shared" si="44"/>
        <v>-1.1827482837269827E-2</v>
      </c>
      <c r="AR66">
        <f t="shared" si="45"/>
        <v>-1.1827502272986798E-2</v>
      </c>
      <c r="AS66">
        <f t="shared" si="46"/>
        <v>-1.1457436010282606E-2</v>
      </c>
      <c r="AT66">
        <f t="shared" si="47"/>
        <v>-7.5319331237206832E-3</v>
      </c>
      <c r="AU66">
        <f t="shared" si="48"/>
        <v>-3.0816871406990083E-2</v>
      </c>
      <c r="AW66">
        <v>63</v>
      </c>
      <c r="AX66">
        <f>IF(Z66&gt;0, (R66*SUMPRODUCT(K66:$K$98, X66:$X$98)-K66*$AZ$3)/Z66, 0)</f>
        <v>-61833073.065178946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0.78669207100000005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-271591191.28439289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-74.375331229585456</v>
      </c>
      <c r="AC67">
        <f t="shared" ref="AC67:AC98" si="64">S67*Z67</f>
        <v>-66.416820024624329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-3.0568379128263446E-6</v>
      </c>
      <c r="AH67">
        <f t="shared" ref="AH67:AH98" si="68">-X67*R67</f>
        <v>-1.8925303387278518</v>
      </c>
      <c r="AI67">
        <f t="shared" ref="AI67:AI98" si="69">SUM(AE67:AH67)</f>
        <v>-1.8925333955657646</v>
      </c>
      <c r="AJ67">
        <f t="shared" ref="AJ67:AJ98" si="70">AB67-AC67</f>
        <v>-7.9585112049611269</v>
      </c>
      <c r="AK67">
        <f t="shared" si="61"/>
        <v>-5.2062731860709821</v>
      </c>
      <c r="AL67">
        <f t="shared" ref="AL67:AL98" si="71">SUM(AI67:AK67)</f>
        <v>-15.057317786597874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-3.5280672914766066E-9</v>
      </c>
      <c r="AQ67">
        <f t="shared" ref="AQ67:AQ98" si="75">AH67*$K67</f>
        <v>-2.1842749195750987E-3</v>
      </c>
      <c r="AR67">
        <f t="shared" ref="AR67:AR98" si="76">AI67*$K67</f>
        <v>-2.1842784476423902E-3</v>
      </c>
      <c r="AS67">
        <f t="shared" ref="AS67:AS98" si="77">AJ67*$K67</f>
        <v>-9.1853620871616415E-3</v>
      </c>
      <c r="AT67">
        <f t="shared" ref="AT67:AT98" si="78">AK67*$K67</f>
        <v>-6.00885053839366E-3</v>
      </c>
      <c r="AU67">
        <f t="shared" ref="AU67:AU98" si="79">AL67*$K67</f>
        <v>-1.7378491073197694E-2</v>
      </c>
      <c r="AW67">
        <v>64</v>
      </c>
      <c r="AX67">
        <f>IF(Z67&gt;0, (R67*SUMPRODUCT(K67:$K$98, X67:$X$98)-K67*$AZ$3)/Z67, 0)</f>
        <v>-271591191.28439289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0.78978433000000003</v>
      </c>
      <c r="Q68" s="5">
        <f t="shared" si="60"/>
        <v>12.5</v>
      </c>
      <c r="R68">
        <f t="shared" si="62"/>
        <v>2000000</v>
      </c>
      <c r="S68">
        <f t="shared" si="63"/>
        <v>-1211193397.6801198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-66.416820024624329</v>
      </c>
      <c r="AC68">
        <f t="shared" si="64"/>
        <v>-59.302630471152483</v>
      </c>
      <c r="AE68">
        <f t="shared" si="65"/>
        <v>0</v>
      </c>
      <c r="AF68">
        <f t="shared" si="66"/>
        <v>0</v>
      </c>
      <c r="AG68">
        <f t="shared" si="67"/>
        <v>-6.1202685079792792E-7</v>
      </c>
      <c r="AH68">
        <f t="shared" si="68"/>
        <v>-0.38627882926402446</v>
      </c>
      <c r="AI68">
        <f t="shared" si="69"/>
        <v>-0.38627944129087527</v>
      </c>
      <c r="AJ68">
        <f t="shared" si="70"/>
        <v>-7.1141895534718458</v>
      </c>
      <c r="AK68">
        <f t="shared" si="61"/>
        <v>-4.6491774017237031</v>
      </c>
      <c r="AL68">
        <f t="shared" si="71"/>
        <v>-12.149646396486425</v>
      </c>
      <c r="AN68">
        <f t="shared" si="72"/>
        <v>0</v>
      </c>
      <c r="AO68">
        <f t="shared" si="73"/>
        <v>0</v>
      </c>
      <c r="AP68">
        <f t="shared" si="74"/>
        <v>-6.3069138979292289E-10</v>
      </c>
      <c r="AQ68">
        <f t="shared" si="75"/>
        <v>-3.98058894570538E-4</v>
      </c>
      <c r="AR68">
        <f t="shared" si="76"/>
        <v>-3.9805952526192779E-4</v>
      </c>
      <c r="AS68">
        <f t="shared" si="77"/>
        <v>-7.3311458327028076E-3</v>
      </c>
      <c r="AT68">
        <f t="shared" si="78"/>
        <v>-4.790959993118165E-3</v>
      </c>
      <c r="AU68">
        <f t="shared" si="79"/>
        <v>-1.25201653510829E-2</v>
      </c>
      <c r="AW68">
        <v>65</v>
      </c>
      <c r="AX68">
        <f>IF(Z68&gt;0, (R68*SUMPRODUCT(K68:$K$98, X68:$X$98)-K68*$AZ$3)/Z68, 0)</f>
        <v>-1211193397.6801198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0.79285550900000001</v>
      </c>
      <c r="Q69" s="5">
        <f t="shared" ref="Q69:Q98" si="91">$C$8</f>
        <v>12.5</v>
      </c>
      <c r="R69">
        <f t="shared" si="62"/>
        <v>2000000</v>
      </c>
      <c r="S69">
        <f t="shared" si="63"/>
        <v>-5485467740.658761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-59.302630471152483</v>
      </c>
      <c r="AC69">
        <f t="shared" si="64"/>
        <v>-52.949123326126156</v>
      </c>
      <c r="AE69">
        <f t="shared" si="65"/>
        <v>0</v>
      </c>
      <c r="AF69">
        <f t="shared" si="66"/>
        <v>0</v>
      </c>
      <c r="AG69">
        <f t="shared" si="67"/>
        <v>-1.2065772197889042E-7</v>
      </c>
      <c r="AH69">
        <f t="shared" si="68"/>
        <v>-7.7639817649769322E-2</v>
      </c>
      <c r="AI69">
        <f t="shared" si="69"/>
        <v>-7.7639938307491302E-2</v>
      </c>
      <c r="AJ69">
        <f t="shared" si="70"/>
        <v>-6.3535071450263274</v>
      </c>
      <c r="AK69">
        <f t="shared" si="61"/>
        <v>-4.1511841329806742</v>
      </c>
      <c r="AL69">
        <f t="shared" si="71"/>
        <v>-10.582331216314493</v>
      </c>
      <c r="AN69">
        <f t="shared" si="72"/>
        <v>0</v>
      </c>
      <c r="AO69">
        <f t="shared" si="73"/>
        <v>0</v>
      </c>
      <c r="AP69">
        <f t="shared" si="74"/>
        <v>-1.1101547590965033E-10</v>
      </c>
      <c r="AQ69">
        <f t="shared" si="75"/>
        <v>-7.1435306125169345E-5</v>
      </c>
      <c r="AR69">
        <f t="shared" si="76"/>
        <v>-7.1435417140645251E-5</v>
      </c>
      <c r="AS69">
        <f t="shared" si="77"/>
        <v>-5.845772718333463E-3</v>
      </c>
      <c r="AT69">
        <f t="shared" si="78"/>
        <v>-3.8194462364544361E-3</v>
      </c>
      <c r="AU69">
        <f t="shared" si="79"/>
        <v>-9.7366543719285444E-3</v>
      </c>
      <c r="AW69">
        <v>66</v>
      </c>
      <c r="AX69">
        <f>IF(Z69&gt;0, (R69*SUMPRODUCT(K69:$K$98, X69:$X$98)-K69*$AZ$3)/Z69, 0)</f>
        <v>-5485467740.658761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0.79617230500000002</v>
      </c>
      <c r="Q70" s="5">
        <f t="shared" si="91"/>
        <v>12.5</v>
      </c>
      <c r="R70">
        <f t="shared" si="62"/>
        <v>2000000</v>
      </c>
      <c r="S70">
        <f t="shared" si="63"/>
        <v>-25268553559.090382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-52.949123326126156</v>
      </c>
      <c r="AC70">
        <f t="shared" si="64"/>
        <v>-47.276065115074331</v>
      </c>
      <c r="AE70">
        <f t="shared" si="65"/>
        <v>0</v>
      </c>
      <c r="AF70">
        <f t="shared" si="66"/>
        <v>0</v>
      </c>
      <c r="AG70">
        <f t="shared" si="67"/>
        <v>-2.338680813511916E-8</v>
      </c>
      <c r="AH70">
        <f t="shared" si="68"/>
        <v>-1.5370293859837176E-2</v>
      </c>
      <c r="AI70">
        <f t="shared" si="69"/>
        <v>-1.5370317246645311E-2</v>
      </c>
      <c r="AJ70">
        <f t="shared" si="70"/>
        <v>-5.6730582110518242</v>
      </c>
      <c r="AK70">
        <f t="shared" si="61"/>
        <v>-3.7064386328288315</v>
      </c>
      <c r="AL70">
        <f t="shared" si="71"/>
        <v>-9.3948671611273014</v>
      </c>
      <c r="AN70">
        <f t="shared" si="72"/>
        <v>0</v>
      </c>
      <c r="AO70">
        <f t="shared" si="73"/>
        <v>0</v>
      </c>
      <c r="AP70">
        <f t="shared" si="74"/>
        <v>-1.9212387325799591E-11</v>
      </c>
      <c r="AQ70">
        <f t="shared" si="75"/>
        <v>-1.2626778192236894E-5</v>
      </c>
      <c r="AR70">
        <f t="shared" si="76"/>
        <v>-1.2626797404624221E-5</v>
      </c>
      <c r="AS70">
        <f t="shared" si="77"/>
        <v>-4.6604475071082641E-3</v>
      </c>
      <c r="AT70">
        <f t="shared" si="78"/>
        <v>-3.0448590590813336E-3</v>
      </c>
      <c r="AU70">
        <f t="shared" si="79"/>
        <v>-7.7179333635942222E-3</v>
      </c>
      <c r="AW70">
        <v>67</v>
      </c>
      <c r="AX70">
        <f>IF(Z70&gt;0, (R70*SUMPRODUCT(K70:$K$98, X70:$X$98)-K70*$AZ$3)/Z70, 0)</f>
        <v>-25268553559.090382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0.79964768799999997</v>
      </c>
      <c r="Q71" s="5">
        <f t="shared" si="91"/>
        <v>12.5</v>
      </c>
      <c r="R71">
        <f t="shared" si="62"/>
        <v>2000000</v>
      </c>
      <c r="S71">
        <f t="shared" si="63"/>
        <v>-118523458802.25912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-47.276065115074331</v>
      </c>
      <c r="AC71">
        <f t="shared" si="64"/>
        <v>-42.210783414747219</v>
      </c>
      <c r="AE71">
        <f t="shared" si="65"/>
        <v>0</v>
      </c>
      <c r="AF71">
        <f t="shared" si="66"/>
        <v>0</v>
      </c>
      <c r="AG71">
        <f t="shared" si="67"/>
        <v>-4.451732998820342E-9</v>
      </c>
      <c r="AH71">
        <f t="shared" si="68"/>
        <v>-2.9921931287916199E-3</v>
      </c>
      <c r="AI71">
        <f t="shared" si="69"/>
        <v>-2.9921975805246187E-3</v>
      </c>
      <c r="AJ71">
        <f t="shared" si="70"/>
        <v>-5.0652817003271124</v>
      </c>
      <c r="AK71">
        <f t="shared" si="61"/>
        <v>-3.3093245580552035</v>
      </c>
      <c r="AL71">
        <f t="shared" si="71"/>
        <v>-8.3775984559628398</v>
      </c>
      <c r="AN71">
        <f t="shared" si="72"/>
        <v>0</v>
      </c>
      <c r="AO71">
        <f t="shared" si="73"/>
        <v>0</v>
      </c>
      <c r="AP71">
        <f t="shared" si="74"/>
        <v>-3.2652878093798663E-12</v>
      </c>
      <c r="AQ71">
        <f t="shared" si="75"/>
        <v>-2.1947344437194491E-6</v>
      </c>
      <c r="AR71">
        <f t="shared" si="76"/>
        <v>-2.194737709007258E-6</v>
      </c>
      <c r="AS71">
        <f t="shared" si="77"/>
        <v>-3.7153177406497304E-3</v>
      </c>
      <c r="AT71">
        <f t="shared" si="78"/>
        <v>-2.427346190699781E-3</v>
      </c>
      <c r="AU71">
        <f t="shared" si="79"/>
        <v>-6.1448586690585182E-3</v>
      </c>
      <c r="AW71">
        <v>68</v>
      </c>
      <c r="AX71">
        <f>IF(Z71&gt;0, (R71*SUMPRODUCT(K71:$K$98, X71:$X$98)-K71*$AZ$3)/Z71, 0)</f>
        <v>-118523458802.25912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0.80323853099999998</v>
      </c>
      <c r="Q72" s="5">
        <f t="shared" si="91"/>
        <v>12.5</v>
      </c>
      <c r="R72">
        <f t="shared" si="62"/>
        <v>2000000</v>
      </c>
      <c r="S72">
        <f t="shared" si="63"/>
        <v>-566629309146.95081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-42.210783414747219</v>
      </c>
      <c r="AC72">
        <f t="shared" si="64"/>
        <v>-37.688201388851915</v>
      </c>
      <c r="AE72">
        <f t="shared" si="65"/>
        <v>0</v>
      </c>
      <c r="AF72">
        <f t="shared" si="66"/>
        <v>0</v>
      </c>
      <c r="AG72">
        <f t="shared" si="67"/>
        <v>-8.3141219445546233E-10</v>
      </c>
      <c r="AH72">
        <f t="shared" si="68"/>
        <v>-5.7212855590026818E-4</v>
      </c>
      <c r="AI72">
        <f t="shared" si="69"/>
        <v>-5.7212938731246259E-4</v>
      </c>
      <c r="AJ72">
        <f t="shared" si="70"/>
        <v>-4.5225820258953036</v>
      </c>
      <c r="AK72">
        <f t="shared" si="61"/>
        <v>-2.9547548390323057</v>
      </c>
      <c r="AL72">
        <f t="shared" si="71"/>
        <v>-7.4779089943149213</v>
      </c>
      <c r="AN72">
        <f t="shared" si="72"/>
        <v>0</v>
      </c>
      <c r="AO72">
        <f t="shared" si="73"/>
        <v>0</v>
      </c>
      <c r="AP72">
        <f t="shared" si="74"/>
        <v>-5.444910249889069E-13</v>
      </c>
      <c r="AQ72">
        <f t="shared" si="75"/>
        <v>-3.7468642618549877E-7</v>
      </c>
      <c r="AR72">
        <f t="shared" si="76"/>
        <v>-3.7468697067652373E-7</v>
      </c>
      <c r="AS72">
        <f t="shared" si="77"/>
        <v>-2.9618345019451773E-3</v>
      </c>
      <c r="AT72">
        <f t="shared" si="78"/>
        <v>-1.9350660257627676E-3</v>
      </c>
      <c r="AU72">
        <f t="shared" si="79"/>
        <v>-4.8972752146786208E-3</v>
      </c>
      <c r="AW72">
        <v>69</v>
      </c>
      <c r="AX72">
        <f>IF(Z72&gt;0, (R72*SUMPRODUCT(K72:$K$98, X72:$X$98)-K72*$AZ$3)/Z72, 0)</f>
        <v>-566629309146.95081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0.80709142899999997</v>
      </c>
      <c r="Q73" s="5">
        <f t="shared" si="91"/>
        <v>12.5</v>
      </c>
      <c r="R73">
        <f t="shared" si="62"/>
        <v>2000000</v>
      </c>
      <c r="S73">
        <f t="shared" si="63"/>
        <v>-2765966778740.4946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-37.688201388851915</v>
      </c>
      <c r="AC73">
        <f t="shared" si="64"/>
        <v>-33.650180137976072</v>
      </c>
      <c r="AE73">
        <f t="shared" si="65"/>
        <v>0</v>
      </c>
      <c r="AF73">
        <f t="shared" si="66"/>
        <v>0</v>
      </c>
      <c r="AG73">
        <f t="shared" si="67"/>
        <v>-1.5207241639982276E-10</v>
      </c>
      <c r="AH73">
        <f t="shared" si="68"/>
        <v>-1.0736410497777358E-4</v>
      </c>
      <c r="AI73">
        <f t="shared" si="69"/>
        <v>-1.0736425705018998E-4</v>
      </c>
      <c r="AJ73">
        <f t="shared" si="70"/>
        <v>-4.0380212508758433</v>
      </c>
      <c r="AK73">
        <f t="shared" ref="AK73:AK98" si="92">G73*SUM(AB73:AB73, AE73:AF73)</f>
        <v>-2.6381740972196344</v>
      </c>
      <c r="AL73">
        <f t="shared" si="71"/>
        <v>-6.6763027123525278</v>
      </c>
      <c r="AN73">
        <f t="shared" si="72"/>
        <v>0</v>
      </c>
      <c r="AO73">
        <f t="shared" si="73"/>
        <v>0</v>
      </c>
      <c r="AP73">
        <f t="shared" si="74"/>
        <v>-8.8921495806291302E-14</v>
      </c>
      <c r="AQ73">
        <f t="shared" si="75"/>
        <v>-6.2779148490853068E-8</v>
      </c>
      <c r="AR73">
        <f t="shared" si="76"/>
        <v>-6.2779237412348882E-8</v>
      </c>
      <c r="AS73">
        <f t="shared" si="77"/>
        <v>-2.3611572580094151E-3</v>
      </c>
      <c r="AT73">
        <f t="shared" si="78"/>
        <v>-1.5426228666308973E-3</v>
      </c>
      <c r="AU73">
        <f t="shared" si="79"/>
        <v>-3.9038429038777247E-3</v>
      </c>
      <c r="AW73">
        <v>70</v>
      </c>
      <c r="AX73">
        <f>IF(Z73&gt;0, (R73*SUMPRODUCT(K73:$K$98, X73:$X$98)-K73*$AZ$3)/Z73, 0)</f>
        <v>-2765966778740.4946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0.81105379099999997</v>
      </c>
      <c r="Q74" s="5">
        <f t="shared" si="91"/>
        <v>12.5</v>
      </c>
      <c r="R74">
        <f t="shared" si="62"/>
        <v>2000000</v>
      </c>
      <c r="S74">
        <f t="shared" si="63"/>
        <v>-13800869063414.566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-33.650180137976072</v>
      </c>
      <c r="AC74">
        <f t="shared" si="64"/>
        <v>-30.04480374936033</v>
      </c>
      <c r="AE74">
        <f t="shared" si="65"/>
        <v>0</v>
      </c>
      <c r="AF74">
        <f t="shared" si="66"/>
        <v>0</v>
      </c>
      <c r="AG74">
        <f t="shared" si="67"/>
        <v>-2.7212782408217725E-11</v>
      </c>
      <c r="AH74">
        <f t="shared" si="68"/>
        <v>-1.973422557241709E-5</v>
      </c>
      <c r="AI74">
        <f t="shared" si="69"/>
        <v>-1.9734252785199499E-5</v>
      </c>
      <c r="AJ74">
        <f t="shared" si="70"/>
        <v>-3.6053763886157419</v>
      </c>
      <c r="AK74">
        <f t="shared" si="92"/>
        <v>-2.3555126096583252</v>
      </c>
      <c r="AL74">
        <f t="shared" si="71"/>
        <v>-5.9609087325268524</v>
      </c>
      <c r="AN74">
        <f t="shared" si="72"/>
        <v>0</v>
      </c>
      <c r="AO74">
        <f t="shared" si="73"/>
        <v>0</v>
      </c>
      <c r="AP74">
        <f t="shared" si="74"/>
        <v>-1.4207289797451104E-14</v>
      </c>
      <c r="AQ74">
        <f t="shared" si="75"/>
        <v>-1.0302873753583308E-8</v>
      </c>
      <c r="AR74">
        <f t="shared" si="76"/>
        <v>-1.0302887960873107E-8</v>
      </c>
      <c r="AS74">
        <f t="shared" si="77"/>
        <v>-1.8823002519023305E-3</v>
      </c>
      <c r="AT74">
        <f t="shared" si="78"/>
        <v>-1.2297695165805699E-3</v>
      </c>
      <c r="AU74">
        <f t="shared" si="79"/>
        <v>-3.1120800713708612E-3</v>
      </c>
      <c r="AW74">
        <v>71</v>
      </c>
      <c r="AX74">
        <f>IF(Z74&gt;0, (R74*SUMPRODUCT(K74:$K$98, X74:$X$98)-K74*$AZ$3)/Z74, 0)</f>
        <v>-13800869063414.566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0.81525055400000002</v>
      </c>
      <c r="Q75" s="5">
        <f t="shared" si="91"/>
        <v>12.5</v>
      </c>
      <c r="R75">
        <f t="shared" si="62"/>
        <v>2000000</v>
      </c>
      <c r="S75">
        <f t="shared" si="63"/>
        <v>-70513554160479.922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-30.04480374936033</v>
      </c>
      <c r="AC75">
        <f t="shared" si="64"/>
        <v>-26.825717642346351</v>
      </c>
      <c r="AE75">
        <f t="shared" si="65"/>
        <v>0</v>
      </c>
      <c r="AF75">
        <f t="shared" si="66"/>
        <v>0</v>
      </c>
      <c r="AG75">
        <f t="shared" si="67"/>
        <v>-4.7554186499545915E-12</v>
      </c>
      <c r="AH75">
        <f t="shared" si="68"/>
        <v>-3.5496377494689529E-6</v>
      </c>
      <c r="AI75">
        <f t="shared" si="69"/>
        <v>-3.5496425048876027E-6</v>
      </c>
      <c r="AJ75">
        <f t="shared" si="70"/>
        <v>-3.2190861070139789</v>
      </c>
      <c r="AK75">
        <f t="shared" si="92"/>
        <v>-2.1031362624552234</v>
      </c>
      <c r="AL75">
        <f t="shared" si="71"/>
        <v>-5.3222259191117072</v>
      </c>
      <c r="AN75">
        <f t="shared" si="72"/>
        <v>0</v>
      </c>
      <c r="AO75">
        <f t="shared" si="73"/>
        <v>0</v>
      </c>
      <c r="AP75">
        <f t="shared" si="74"/>
        <v>-2.2167107332732426E-15</v>
      </c>
      <c r="AQ75">
        <f t="shared" si="75"/>
        <v>-1.6546429826015087E-9</v>
      </c>
      <c r="AR75">
        <f t="shared" si="76"/>
        <v>-1.6546451993122419E-9</v>
      </c>
      <c r="AS75">
        <f t="shared" si="77"/>
        <v>-1.500558257855342E-3</v>
      </c>
      <c r="AT75">
        <f t="shared" si="78"/>
        <v>-9.8036473120304175E-4</v>
      </c>
      <c r="AU75">
        <f t="shared" si="79"/>
        <v>-2.4809246437035833E-3</v>
      </c>
      <c r="AW75">
        <v>72</v>
      </c>
      <c r="AX75">
        <f>IF(Z75&gt;0, (R75*SUMPRODUCT(K75:$K$98, X75:$X$98)-K75*$AZ$3)/Z75, 0)</f>
        <v>-70513554160479.922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0.81969331899999998</v>
      </c>
      <c r="Q76" s="5">
        <f t="shared" si="91"/>
        <v>12.5</v>
      </c>
      <c r="R76">
        <f t="shared" si="62"/>
        <v>2000000</v>
      </c>
      <c r="S76">
        <f t="shared" si="63"/>
        <v>-369677396885126.31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-26.825717642346351</v>
      </c>
      <c r="AC76">
        <f t="shared" si="64"/>
        <v>-23.951533610682368</v>
      </c>
      <c r="AE76">
        <f t="shared" si="65"/>
        <v>0</v>
      </c>
      <c r="AF76">
        <f t="shared" si="66"/>
        <v>0</v>
      </c>
      <c r="AG76">
        <f t="shared" si="67"/>
        <v>-8.0987956703926764E-13</v>
      </c>
      <c r="AH76">
        <f t="shared" si="68"/>
        <v>-6.2367758342652445E-7</v>
      </c>
      <c r="AI76">
        <f t="shared" si="69"/>
        <v>-6.2367839330609148E-7</v>
      </c>
      <c r="AJ76">
        <f t="shared" si="70"/>
        <v>-2.8741840316639831</v>
      </c>
      <c r="AK76">
        <f t="shared" si="92"/>
        <v>-1.8778002349642449</v>
      </c>
      <c r="AL76">
        <f t="shared" si="71"/>
        <v>-4.7519848903066215</v>
      </c>
      <c r="AN76">
        <f t="shared" si="72"/>
        <v>0</v>
      </c>
      <c r="AO76">
        <f t="shared" si="73"/>
        <v>0</v>
      </c>
      <c r="AP76">
        <f t="shared" si="74"/>
        <v>-3.3707200689360923E-16</v>
      </c>
      <c r="AQ76">
        <f t="shared" si="75"/>
        <v>-2.595747111742382E-10</v>
      </c>
      <c r="AR76">
        <f t="shared" si="76"/>
        <v>-2.5957504824624514E-10</v>
      </c>
      <c r="AS76">
        <f t="shared" si="77"/>
        <v>-1.1962358592108675E-3</v>
      </c>
      <c r="AT76">
        <f t="shared" si="78"/>
        <v>-7.8154076174389978E-4</v>
      </c>
      <c r="AU76">
        <f t="shared" si="79"/>
        <v>-1.9777768805298158E-3</v>
      </c>
      <c r="AW76">
        <v>73</v>
      </c>
      <c r="AX76">
        <f>IF(Z76&gt;0, (R76*SUMPRODUCT(K76:$K$98, X76:$X$98)-K76*$AZ$3)/Z76, 0)</f>
        <v>-369677396885126.31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0.82421808699999999</v>
      </c>
      <c r="Q77" s="5">
        <f t="shared" si="91"/>
        <v>12.5</v>
      </c>
      <c r="R77">
        <f t="shared" si="62"/>
        <v>2000000</v>
      </c>
      <c r="S77">
        <f t="shared" si="63"/>
        <v>-1990983807535264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-23.951533610682368</v>
      </c>
      <c r="AC77">
        <f t="shared" si="64"/>
        <v>-21.385297866907454</v>
      </c>
      <c r="AE77">
        <f t="shared" si="65"/>
        <v>0</v>
      </c>
      <c r="AF77">
        <f t="shared" si="66"/>
        <v>0</v>
      </c>
      <c r="AG77">
        <f t="shared" si="67"/>
        <v>-1.3426338392338156E-13</v>
      </c>
      <c r="AH77">
        <f t="shared" si="68"/>
        <v>-1.0680278199127895E-7</v>
      </c>
      <c r="AI77">
        <f t="shared" si="69"/>
        <v>-1.0680291625466287E-7</v>
      </c>
      <c r="AJ77">
        <f t="shared" si="70"/>
        <v>-2.5662357437749144</v>
      </c>
      <c r="AK77">
        <f t="shared" si="92"/>
        <v>-1.6766073527477658</v>
      </c>
      <c r="AL77">
        <f t="shared" si="71"/>
        <v>-4.2428432033255969</v>
      </c>
      <c r="AN77">
        <f t="shared" si="72"/>
        <v>0</v>
      </c>
      <c r="AO77">
        <f t="shared" si="73"/>
        <v>0</v>
      </c>
      <c r="AP77">
        <f t="shared" si="74"/>
        <v>-4.9893251894260472E-17</v>
      </c>
      <c r="AQ77">
        <f t="shared" si="75"/>
        <v>-3.9688692100443057E-11</v>
      </c>
      <c r="AR77">
        <f t="shared" si="76"/>
        <v>-3.968874199369495E-11</v>
      </c>
      <c r="AS77">
        <f t="shared" si="77"/>
        <v>-9.5363190352242629E-4</v>
      </c>
      <c r="AT77">
        <f t="shared" si="78"/>
        <v>-6.2303951035637406E-4</v>
      </c>
      <c r="AU77">
        <f t="shared" si="79"/>
        <v>-1.5766714535675424E-3</v>
      </c>
      <c r="AW77">
        <v>74</v>
      </c>
      <c r="AX77">
        <f>IF(Z77&gt;0, (R77*SUMPRODUCT(K77:$K$98, X77:$X$98)-K77*$AZ$3)/Z77, 0)</f>
        <v>-1990983807535264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0.82894669600000004</v>
      </c>
      <c r="Q78" s="5">
        <f t="shared" si="91"/>
        <v>12.5</v>
      </c>
      <c r="R78">
        <f t="shared" si="62"/>
        <v>2000000</v>
      </c>
      <c r="S78">
        <f t="shared" si="63"/>
        <v>-1.1037737629238586E+16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-21.385297866907454</v>
      </c>
      <c r="AC78">
        <f t="shared" si="64"/>
        <v>-19.094015952630635</v>
      </c>
      <c r="AE78">
        <f t="shared" si="65"/>
        <v>0</v>
      </c>
      <c r="AF78">
        <f t="shared" si="66"/>
        <v>0</v>
      </c>
      <c r="AG78">
        <f t="shared" si="67"/>
        <v>-2.1623561587081083E-14</v>
      </c>
      <c r="AH78">
        <f t="shared" si="68"/>
        <v>-1.7807550159530667E-8</v>
      </c>
      <c r="AI78">
        <f t="shared" si="69"/>
        <v>-1.7807571783092255E-8</v>
      </c>
      <c r="AJ78">
        <f t="shared" si="70"/>
        <v>-2.2912819142768193</v>
      </c>
      <c r="AK78">
        <f t="shared" si="92"/>
        <v>-1.496970850683522</v>
      </c>
      <c r="AL78">
        <f t="shared" si="71"/>
        <v>-3.7882527827679131</v>
      </c>
      <c r="AN78">
        <f t="shared" si="72"/>
        <v>0</v>
      </c>
      <c r="AO78">
        <f t="shared" si="73"/>
        <v>0</v>
      </c>
      <c r="AP78">
        <f t="shared" si="74"/>
        <v>-7.1745295222097395E-18</v>
      </c>
      <c r="AQ78">
        <f t="shared" si="75"/>
        <v>-5.9084066157775662E-12</v>
      </c>
      <c r="AR78">
        <f t="shared" si="76"/>
        <v>-5.9084137903070887E-12</v>
      </c>
      <c r="AS78">
        <f t="shared" si="77"/>
        <v>-7.6022951498913225E-4</v>
      </c>
      <c r="AT78">
        <f t="shared" si="78"/>
        <v>-4.9668328313375379E-4</v>
      </c>
      <c r="AU78">
        <f t="shared" si="79"/>
        <v>-1.2569128040312999E-3</v>
      </c>
      <c r="AW78">
        <v>75</v>
      </c>
      <c r="AX78">
        <f>IF(Z78&gt;0, (R78*SUMPRODUCT(K78:$K$98, X78:$X$98)-K78*$AZ$3)/Z78, 0)</f>
        <v>-1.1037737629238586E+16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0.83370721699999994</v>
      </c>
      <c r="Q79" s="5">
        <f t="shared" si="91"/>
        <v>12.5</v>
      </c>
      <c r="R79">
        <f t="shared" si="62"/>
        <v>2000000</v>
      </c>
      <c r="S79">
        <f t="shared" si="63"/>
        <v>-6.3055521144899704E+16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-19.094015952630635</v>
      </c>
      <c r="AC79">
        <f t="shared" si="64"/>
        <v>-17.048228529139664</v>
      </c>
      <c r="AE79">
        <f t="shared" si="65"/>
        <v>0</v>
      </c>
      <c r="AF79">
        <f t="shared" si="66"/>
        <v>0</v>
      </c>
      <c r="AG79">
        <f t="shared" si="67"/>
        <v>-3.3796066188168013E-15</v>
      </c>
      <c r="AH79">
        <f t="shared" si="68"/>
        <v>-2.8844350963829556E-9</v>
      </c>
      <c r="AI79">
        <f t="shared" si="69"/>
        <v>-2.8844384759895743E-9</v>
      </c>
      <c r="AJ79">
        <f t="shared" si="70"/>
        <v>-2.045787423490971</v>
      </c>
      <c r="AK79">
        <f t="shared" si="92"/>
        <v>-1.3365811166841446</v>
      </c>
      <c r="AL79">
        <f t="shared" si="71"/>
        <v>-3.3823685430595543</v>
      </c>
      <c r="AN79">
        <f t="shared" si="72"/>
        <v>0</v>
      </c>
      <c r="AO79">
        <f t="shared" si="73"/>
        <v>0</v>
      </c>
      <c r="AP79">
        <f t="shared" si="74"/>
        <v>-1.001184987269483E-18</v>
      </c>
      <c r="AQ79">
        <f t="shared" si="75"/>
        <v>-8.5449386303511713E-13</v>
      </c>
      <c r="AR79">
        <f t="shared" si="76"/>
        <v>-8.5449486422010442E-13</v>
      </c>
      <c r="AS79">
        <f t="shared" si="77"/>
        <v>-6.0605031489166451E-4</v>
      </c>
      <c r="AT79">
        <f t="shared" si="78"/>
        <v>-3.9595287239688789E-4</v>
      </c>
      <c r="AU79">
        <f t="shared" si="79"/>
        <v>-1.0020031881430474E-3</v>
      </c>
      <c r="AW79">
        <v>76</v>
      </c>
      <c r="AX79">
        <f>IF(Z79&gt;0, (R79*SUMPRODUCT(K79:$K$98, X79:$X$98)-K79*$AZ$3)/Z79, 0)</f>
        <v>-6.3055521144899704E+16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0.83838979800000002</v>
      </c>
      <c r="Q80" s="5">
        <f t="shared" si="91"/>
        <v>12.5</v>
      </c>
      <c r="R80">
        <f t="shared" si="62"/>
        <v>2000000</v>
      </c>
      <c r="S80">
        <f t="shared" si="63"/>
        <v>-3.7134422161647213E+17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-17.048228529139664</v>
      </c>
      <c r="AC80">
        <f t="shared" si="64"/>
        <v>-15.221632615304021</v>
      </c>
      <c r="AE80">
        <f t="shared" si="65"/>
        <v>0</v>
      </c>
      <c r="AF80">
        <f t="shared" si="66"/>
        <v>0</v>
      </c>
      <c r="AG80">
        <f t="shared" si="67"/>
        <v>-5.1238284215935195E-16</v>
      </c>
      <c r="AH80">
        <f t="shared" si="68"/>
        <v>-4.5334843367508496E-10</v>
      </c>
      <c r="AI80">
        <f t="shared" si="69"/>
        <v>-4.5334894605792714E-10</v>
      </c>
      <c r="AJ80">
        <f t="shared" si="70"/>
        <v>-1.8265959138356429</v>
      </c>
      <c r="AK80">
        <f t="shared" si="92"/>
        <v>-1.1933759970397766</v>
      </c>
      <c r="AL80">
        <f t="shared" si="71"/>
        <v>-3.0199719113287684</v>
      </c>
      <c r="AN80">
        <f t="shared" si="72"/>
        <v>0</v>
      </c>
      <c r="AO80">
        <f t="shared" si="73"/>
        <v>0</v>
      </c>
      <c r="AP80">
        <f t="shared" si="74"/>
        <v>-1.3552665907079789E-19</v>
      </c>
      <c r="AQ80">
        <f t="shared" si="75"/>
        <v>-1.1991189703392776E-13</v>
      </c>
      <c r="AR80">
        <f t="shared" si="76"/>
        <v>-1.1991203256058685E-13</v>
      </c>
      <c r="AS80">
        <f t="shared" si="77"/>
        <v>-4.8313960052067176E-4</v>
      </c>
      <c r="AT80">
        <f t="shared" si="78"/>
        <v>-3.1565120567363515E-4</v>
      </c>
      <c r="AU80">
        <f t="shared" si="79"/>
        <v>-7.9879080631421891E-4</v>
      </c>
      <c r="AW80">
        <v>77</v>
      </c>
      <c r="AX80">
        <f>IF(Z80&gt;0, (R80*SUMPRODUCT(K80:$K$98, X80:$X$98)-K80*$AZ$3)/Z80, 0)</f>
        <v>-3.7134422161647213E+17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0.84318435700000005</v>
      </c>
      <c r="Q81" s="5">
        <f t="shared" si="91"/>
        <v>12.5</v>
      </c>
      <c r="R81">
        <f t="shared" si="62"/>
        <v>2000000</v>
      </c>
      <c r="S81">
        <f t="shared" si="63"/>
        <v>-2.2583243444228593E+18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-15.221632615304021</v>
      </c>
      <c r="AC81">
        <f t="shared" si="64"/>
        <v>-13.590743406521549</v>
      </c>
      <c r="AE81">
        <f t="shared" si="65"/>
        <v>0</v>
      </c>
      <c r="AF81">
        <f t="shared" si="66"/>
        <v>0</v>
      </c>
      <c r="AG81">
        <f t="shared" si="67"/>
        <v>-7.5225816433792751E-17</v>
      </c>
      <c r="AH81">
        <f t="shared" si="68"/>
        <v>-6.9125311568634506E-11</v>
      </c>
      <c r="AI81">
        <f t="shared" si="69"/>
        <v>-6.9125386794450934E-11</v>
      </c>
      <c r="AJ81">
        <f t="shared" si="70"/>
        <v>-1.630889208782472</v>
      </c>
      <c r="AK81">
        <f t="shared" si="92"/>
        <v>-1.0655142830712816</v>
      </c>
      <c r="AL81">
        <f t="shared" si="71"/>
        <v>-2.696403491922879</v>
      </c>
      <c r="AN81">
        <f t="shared" si="72"/>
        <v>0</v>
      </c>
      <c r="AO81">
        <f t="shared" si="73"/>
        <v>0</v>
      </c>
      <c r="AP81">
        <f t="shared" si="74"/>
        <v>-1.7765565709929437E-20</v>
      </c>
      <c r="AQ81">
        <f t="shared" si="75"/>
        <v>-1.6324851269281277E-14</v>
      </c>
      <c r="AR81">
        <f t="shared" si="76"/>
        <v>-1.6324869034846985E-14</v>
      </c>
      <c r="AS81">
        <f t="shared" si="77"/>
        <v>-3.851559315376783E-4</v>
      </c>
      <c r="AT81">
        <f t="shared" si="78"/>
        <v>-2.5163520860463221E-4</v>
      </c>
      <c r="AU81">
        <f t="shared" si="79"/>
        <v>-6.367911401586354E-4</v>
      </c>
      <c r="AW81">
        <v>78</v>
      </c>
      <c r="AX81">
        <f>IF(Z81&gt;0, (R81*SUMPRODUCT(K81:$K$98, X81:$X$98)-K81*$AZ$3)/Z81, 0)</f>
        <v>-2.2583243444228593E+18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0.84806285100000001</v>
      </c>
      <c r="Q82" s="5">
        <f t="shared" si="91"/>
        <v>12.5</v>
      </c>
      <c r="R82">
        <f t="shared" si="62"/>
        <v>2000000</v>
      </c>
      <c r="S82">
        <f t="shared" si="63"/>
        <v>-1.4206013267225246E+19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-13.590743406521549</v>
      </c>
      <c r="AC82">
        <f t="shared" si="64"/>
        <v>-12.134592327251397</v>
      </c>
      <c r="AE82">
        <f t="shared" si="65"/>
        <v>0</v>
      </c>
      <c r="AF82">
        <f t="shared" si="66"/>
        <v>0</v>
      </c>
      <c r="AG82">
        <f t="shared" si="67"/>
        <v>-1.067733791580989E-17</v>
      </c>
      <c r="AH82">
        <f t="shared" si="68"/>
        <v>-1.020739525658319E-11</v>
      </c>
      <c r="AI82">
        <f t="shared" si="69"/>
        <v>-1.0207405933921105E-11</v>
      </c>
      <c r="AJ82">
        <f t="shared" si="70"/>
        <v>-1.4561510792701515</v>
      </c>
      <c r="AK82">
        <f t="shared" si="92"/>
        <v>-0.95135203845650851</v>
      </c>
      <c r="AL82">
        <f t="shared" si="71"/>
        <v>-2.4075031177368675</v>
      </c>
      <c r="AN82">
        <f t="shared" si="72"/>
        <v>0</v>
      </c>
      <c r="AO82">
        <f t="shared" si="73"/>
        <v>0</v>
      </c>
      <c r="AP82">
        <f t="shared" si="74"/>
        <v>-2.2514229886067366E-21</v>
      </c>
      <c r="AQ82">
        <f t="shared" si="75"/>
        <v>-2.1523309007986568E-15</v>
      </c>
      <c r="AR82">
        <f t="shared" si="76"/>
        <v>-2.1523331522216451E-15</v>
      </c>
      <c r="AS82">
        <f t="shared" si="77"/>
        <v>-3.0704395052431552E-4</v>
      </c>
      <c r="AT82">
        <f t="shared" si="78"/>
        <v>-2.0060204767588814E-4</v>
      </c>
      <c r="AU82">
        <f t="shared" si="79"/>
        <v>-5.0764599820235599E-4</v>
      </c>
      <c r="AW82">
        <v>79</v>
      </c>
      <c r="AX82">
        <f>IF(Z82&gt;0, (R82*SUMPRODUCT(K82:$K$98, X82:$X$98)-K82*$AZ$3)/Z82, 0)</f>
        <v>-1.4206013267225246E+19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0.85299375700000002</v>
      </c>
      <c r="Q83" s="5">
        <f t="shared" si="91"/>
        <v>12.5</v>
      </c>
      <c r="R83">
        <f t="shared" si="62"/>
        <v>2000000</v>
      </c>
      <c r="S83">
        <f t="shared" si="63"/>
        <v>-9.2579287917306069E+19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-12.134592327251397</v>
      </c>
      <c r="AC83">
        <f t="shared" si="64"/>
        <v>-10.834457435045891</v>
      </c>
      <c r="AE83">
        <f t="shared" si="65"/>
        <v>0</v>
      </c>
      <c r="AF83">
        <f t="shared" si="66"/>
        <v>0</v>
      </c>
      <c r="AG83">
        <f t="shared" si="67"/>
        <v>-1.4628619530865635E-18</v>
      </c>
      <c r="AH83">
        <f t="shared" si="68"/>
        <v>-1.4572324133704366E-12</v>
      </c>
      <c r="AI83">
        <f t="shared" si="69"/>
        <v>-1.4572338762323897E-12</v>
      </c>
      <c r="AJ83">
        <f t="shared" si="70"/>
        <v>-1.3001348922055058</v>
      </c>
      <c r="AK83">
        <f t="shared" si="92"/>
        <v>-0.8494214629075979</v>
      </c>
      <c r="AL83">
        <f t="shared" si="71"/>
        <v>-2.1495563551145609</v>
      </c>
      <c r="AN83">
        <f t="shared" si="72"/>
        <v>0</v>
      </c>
      <c r="AO83">
        <f t="shared" si="73"/>
        <v>0</v>
      </c>
      <c r="AP83">
        <f t="shared" si="74"/>
        <v>-2.7540982595789357E-22</v>
      </c>
      <c r="AQ83">
        <f t="shared" si="75"/>
        <v>-2.7434996480683268E-16</v>
      </c>
      <c r="AR83">
        <f t="shared" si="76"/>
        <v>-2.7435024021665864E-16</v>
      </c>
      <c r="AS83">
        <f t="shared" si="77"/>
        <v>-2.4477355749706522E-4</v>
      </c>
      <c r="AT83">
        <f t="shared" si="78"/>
        <v>-1.599187242314161E-4</v>
      </c>
      <c r="AU83">
        <f t="shared" si="79"/>
        <v>-4.0469228172875567E-4</v>
      </c>
      <c r="AW83">
        <v>80</v>
      </c>
      <c r="AX83">
        <f>IF(Z83&gt;0, (R83*SUMPRODUCT(K83:$K$98, X83:$X$98)-K83*$AZ$3)/Z83, 0)</f>
        <v>-9.2579287917306069E+19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0.85794593600000002</v>
      </c>
      <c r="Q84" s="5">
        <f t="shared" si="91"/>
        <v>12.5</v>
      </c>
      <c r="R84">
        <f t="shared" si="62"/>
        <v>2000000</v>
      </c>
      <c r="S84">
        <f t="shared" si="63"/>
        <v>-6.2595633934897067E+20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-10.834457435045891</v>
      </c>
      <c r="AC84">
        <f t="shared" si="64"/>
        <v>-9.6736227098624035</v>
      </c>
      <c r="AE84">
        <f t="shared" si="65"/>
        <v>0</v>
      </c>
      <c r="AF84">
        <f t="shared" si="66"/>
        <v>0</v>
      </c>
      <c r="AG84">
        <f t="shared" si="67"/>
        <v>-1.9317686597605809E-19</v>
      </c>
      <c r="AH84">
        <f t="shared" si="68"/>
        <v>-2.0080903481274235E-13</v>
      </c>
      <c r="AI84">
        <f t="shared" si="69"/>
        <v>-2.0080922798960833E-13</v>
      </c>
      <c r="AJ84">
        <f t="shared" si="70"/>
        <v>-1.1608347251834878</v>
      </c>
      <c r="AK84">
        <f t="shared" si="92"/>
        <v>-0.75841202045321243</v>
      </c>
      <c r="AL84">
        <f t="shared" si="71"/>
        <v>-1.9192467456369009</v>
      </c>
      <c r="AN84">
        <f t="shared" si="72"/>
        <v>0</v>
      </c>
      <c r="AO84">
        <f t="shared" si="73"/>
        <v>0</v>
      </c>
      <c r="AP84">
        <f t="shared" si="74"/>
        <v>-3.2472309627921921E-23</v>
      </c>
      <c r="AQ84">
        <f t="shared" si="75"/>
        <v>-3.3755248702148872E-17</v>
      </c>
      <c r="AR84">
        <f t="shared" si="76"/>
        <v>-3.3755281174458499E-17</v>
      </c>
      <c r="AS84">
        <f t="shared" si="77"/>
        <v>-1.9513198142304317E-4</v>
      </c>
      <c r="AT84">
        <f t="shared" si="78"/>
        <v>-1.2748622786305493E-4</v>
      </c>
      <c r="AU84">
        <f t="shared" si="79"/>
        <v>-3.2261820928613182E-4</v>
      </c>
      <c r="AW84">
        <v>81</v>
      </c>
      <c r="AX84">
        <f>IF(Z84&gt;0, (R84*SUMPRODUCT(K84:$K$98, X84:$X$98)-K84*$AZ$3)/Z84, 0)</f>
        <v>-6.2595633934897067E+20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0.86292441799999997</v>
      </c>
      <c r="Q85" s="5">
        <f t="shared" si="91"/>
        <v>12.5</v>
      </c>
      <c r="R85">
        <f t="shared" si="62"/>
        <v>2000000</v>
      </c>
      <c r="S85">
        <f t="shared" si="63"/>
        <v>-4.3980879718059291E+21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-9.6736227098624035</v>
      </c>
      <c r="AC85">
        <f t="shared" si="64"/>
        <v>-8.6371631338057178</v>
      </c>
      <c r="AE85">
        <f t="shared" si="65"/>
        <v>0</v>
      </c>
      <c r="AF85">
        <f t="shared" si="66"/>
        <v>0</v>
      </c>
      <c r="AG85">
        <f t="shared" si="67"/>
        <v>-2.4548062672843582E-20</v>
      </c>
      <c r="AH85">
        <f t="shared" si="68"/>
        <v>-2.6671525542952629E-14</v>
      </c>
      <c r="AI85">
        <f t="shared" si="69"/>
        <v>-2.66715500910153E-14</v>
      </c>
      <c r="AJ85">
        <f t="shared" si="70"/>
        <v>-1.0364595760566857</v>
      </c>
      <c r="AK85">
        <f t="shared" si="92"/>
        <v>-0.67715358969036832</v>
      </c>
      <c r="AL85">
        <f t="shared" si="71"/>
        <v>-1.7136131657470806</v>
      </c>
      <c r="AN85">
        <f t="shared" si="72"/>
        <v>0</v>
      </c>
      <c r="AO85">
        <f t="shared" si="73"/>
        <v>0</v>
      </c>
      <c r="AP85">
        <f t="shared" si="74"/>
        <v>-3.6843193257610552E-24</v>
      </c>
      <c r="AQ85">
        <f t="shared" si="75"/>
        <v>-4.0030212695414738E-18</v>
      </c>
      <c r="AR85">
        <f t="shared" si="76"/>
        <v>-4.0030249538607994E-18</v>
      </c>
      <c r="AS85">
        <f t="shared" si="77"/>
        <v>-1.5555802090484947E-4</v>
      </c>
      <c r="AT85">
        <f t="shared" si="78"/>
        <v>-1.016312403245017E-4</v>
      </c>
      <c r="AU85">
        <f t="shared" si="79"/>
        <v>-2.5718926122935516E-4</v>
      </c>
      <c r="AW85">
        <v>82</v>
      </c>
      <c r="AX85">
        <f>IF(Z85&gt;0, (R85*SUMPRODUCT(K85:$K$98, X85:$X$98)-K85*$AZ$3)/Z85, 0)</f>
        <v>-4.3980879718059291E+21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0.86793829099999997</v>
      </c>
      <c r="Q86" s="5">
        <f t="shared" si="91"/>
        <v>12.5</v>
      </c>
      <c r="R86">
        <f t="shared" si="62"/>
        <v>2000000</v>
      </c>
      <c r="S86">
        <f t="shared" si="63"/>
        <v>-3.217113944014175E+22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-8.6371631338057178</v>
      </c>
      <c r="AC86">
        <f t="shared" si="64"/>
        <v>-7.7117527980408189</v>
      </c>
      <c r="AE86">
        <f t="shared" si="65"/>
        <v>0</v>
      </c>
      <c r="AF86">
        <f t="shared" si="66"/>
        <v>0</v>
      </c>
      <c r="AG86">
        <f t="shared" si="67"/>
        <v>-2.9963784824863977E-21</v>
      </c>
      <c r="AH86">
        <f t="shared" si="68"/>
        <v>-3.4089925701806E-15</v>
      </c>
      <c r="AI86">
        <f t="shared" si="69"/>
        <v>-3.4089955665590826E-15</v>
      </c>
      <c r="AJ86">
        <f t="shared" si="70"/>
        <v>-0.92541033576489884</v>
      </c>
      <c r="AK86">
        <f t="shared" si="92"/>
        <v>-0.60460141936640033</v>
      </c>
      <c r="AL86">
        <f t="shared" si="71"/>
        <v>-1.5300117551313026</v>
      </c>
      <c r="AN86">
        <f t="shared" si="72"/>
        <v>0</v>
      </c>
      <c r="AO86">
        <f t="shared" si="73"/>
        <v>0</v>
      </c>
      <c r="AP86">
        <f t="shared" si="74"/>
        <v>-4.0153063696796642E-25</v>
      </c>
      <c r="AQ86">
        <f t="shared" si="75"/>
        <v>-4.568231170141889E-19</v>
      </c>
      <c r="AR86">
        <f t="shared" si="76"/>
        <v>-4.5682351854482588E-19</v>
      </c>
      <c r="AS86">
        <f t="shared" si="77"/>
        <v>-1.2400990186929977E-4</v>
      </c>
      <c r="AT86">
        <f t="shared" si="78"/>
        <v>-8.1019802554609146E-5</v>
      </c>
      <c r="AU86">
        <f t="shared" si="79"/>
        <v>-2.0502970442390936E-4</v>
      </c>
      <c r="AW86">
        <v>83</v>
      </c>
      <c r="AX86">
        <f>IF(Z86&gt;0, (R86*SUMPRODUCT(K86:$K$98, X86:$X$98)-K86*$AZ$3)/Z86, 0)</f>
        <v>-3.217113944014175E+22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0.872959127</v>
      </c>
      <c r="Q87" s="5">
        <f t="shared" si="91"/>
        <v>12.5</v>
      </c>
      <c r="R87">
        <f t="shared" si="62"/>
        <v>2000000</v>
      </c>
      <c r="S87">
        <f t="shared" si="63"/>
        <v>-2.4542051769370943E+23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-7.7117527980408189</v>
      </c>
      <c r="AC87">
        <f t="shared" si="64"/>
        <v>-6.8854935696793014</v>
      </c>
      <c r="AE87">
        <f t="shared" si="65"/>
        <v>0</v>
      </c>
      <c r="AF87">
        <f t="shared" si="66"/>
        <v>0</v>
      </c>
      <c r="AG87">
        <f t="shared" si="67"/>
        <v>-3.5069875342862323E-22</v>
      </c>
      <c r="AH87">
        <f t="shared" si="68"/>
        <v>-4.1851455107726568E-16</v>
      </c>
      <c r="AI87">
        <f t="shared" si="69"/>
        <v>-4.1851490177601913E-16</v>
      </c>
      <c r="AJ87">
        <f t="shared" si="70"/>
        <v>-0.82625922836151755</v>
      </c>
      <c r="AK87">
        <f t="shared" si="92"/>
        <v>-0.53982269586285736</v>
      </c>
      <c r="AL87">
        <f t="shared" si="71"/>
        <v>-1.3660819242243754</v>
      </c>
      <c r="AN87">
        <f t="shared" si="72"/>
        <v>0</v>
      </c>
      <c r="AO87">
        <f t="shared" si="73"/>
        <v>0</v>
      </c>
      <c r="AP87">
        <f t="shared" si="74"/>
        <v>-4.1960264541943626E-26</v>
      </c>
      <c r="AQ87">
        <f t="shared" si="75"/>
        <v>-5.0074262044472836E-20</v>
      </c>
      <c r="AR87">
        <f t="shared" si="76"/>
        <v>-5.0074304004737381E-20</v>
      </c>
      <c r="AS87">
        <f t="shared" si="77"/>
        <v>-9.8859934525908681E-5</v>
      </c>
      <c r="AT87">
        <f t="shared" si="78"/>
        <v>-6.458849055692692E-5</v>
      </c>
      <c r="AU87">
        <f t="shared" si="79"/>
        <v>-1.6344842508283567E-4</v>
      </c>
      <c r="AW87">
        <v>84</v>
      </c>
      <c r="AX87">
        <f>IF(Z87&gt;0, (R87*SUMPRODUCT(K87:$K$98, X87:$X$98)-K87*$AZ$3)/Z87, 0)</f>
        <v>-2.4542051769370943E+23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0.877957722</v>
      </c>
      <c r="Q88" s="5">
        <f t="shared" si="91"/>
        <v>12.5</v>
      </c>
      <c r="R88">
        <f t="shared" si="62"/>
        <v>2000000</v>
      </c>
      <c r="S88">
        <f t="shared" si="63"/>
        <v>-1.9557390847276973E+24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-6.8854935696793014</v>
      </c>
      <c r="AC88">
        <f t="shared" si="64"/>
        <v>-6.1477621157850901</v>
      </c>
      <c r="AE88">
        <f t="shared" si="65"/>
        <v>0</v>
      </c>
      <c r="AF88">
        <f t="shared" si="66"/>
        <v>0</v>
      </c>
      <c r="AG88">
        <f t="shared" si="67"/>
        <v>-3.9293087225903262E-23</v>
      </c>
      <c r="AH88">
        <f t="shared" si="68"/>
        <v>-4.9263788586949397E-17</v>
      </c>
      <c r="AI88">
        <f t="shared" si="69"/>
        <v>-4.9263827880036625E-17</v>
      </c>
      <c r="AJ88">
        <f t="shared" si="70"/>
        <v>-0.73773145389421124</v>
      </c>
      <c r="AK88">
        <f t="shared" si="92"/>
        <v>-0.48198454987755113</v>
      </c>
      <c r="AL88">
        <f t="shared" si="71"/>
        <v>-1.2197160037717625</v>
      </c>
      <c r="AN88">
        <f t="shared" si="72"/>
        <v>0</v>
      </c>
      <c r="AO88">
        <f t="shared" si="73"/>
        <v>0</v>
      </c>
      <c r="AP88">
        <f t="shared" si="74"/>
        <v>-4.1976103792517778E-27</v>
      </c>
      <c r="AQ88">
        <f t="shared" si="75"/>
        <v>-5.2627626102517425E-21</v>
      </c>
      <c r="AR88">
        <f t="shared" si="76"/>
        <v>-5.2627668078621221E-21</v>
      </c>
      <c r="AS88">
        <f t="shared" si="77"/>
        <v>-7.8810534539149055E-5</v>
      </c>
      <c r="AT88">
        <f t="shared" si="78"/>
        <v>-5.1489549232244023E-5</v>
      </c>
      <c r="AU88">
        <f t="shared" si="79"/>
        <v>-1.3030008377139308E-4</v>
      </c>
      <c r="AW88">
        <v>85</v>
      </c>
      <c r="AX88">
        <f>IF(Z88&gt;0, (R88*SUMPRODUCT(K88:$K$98, X88:$X$98)-K88*$AZ$3)/Z88, 0)</f>
        <v>-1.9557390847276973E+24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0.88376105100000002</v>
      </c>
      <c r="Q89" s="5">
        <f t="shared" si="91"/>
        <v>12.5</v>
      </c>
      <c r="R89">
        <f t="shared" si="62"/>
        <v>2000000</v>
      </c>
      <c r="S89">
        <f t="shared" si="63"/>
        <v>-1.6436491774443443E+25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-6.1477621157850901</v>
      </c>
      <c r="AC89">
        <f t="shared" si="64"/>
        <v>-5.4890733176652589</v>
      </c>
      <c r="AE89">
        <f t="shared" si="65"/>
        <v>0</v>
      </c>
      <c r="AF89">
        <f t="shared" si="66"/>
        <v>0</v>
      </c>
      <c r="AG89">
        <f t="shared" si="67"/>
        <v>-4.1744562898452858E-24</v>
      </c>
      <c r="AH89">
        <f t="shared" si="68"/>
        <v>-5.5561120102078312E-18</v>
      </c>
      <c r="AI89">
        <f t="shared" si="69"/>
        <v>-5.5561161846641211E-18</v>
      </c>
      <c r="AJ89">
        <f t="shared" si="70"/>
        <v>-0.65868879811983128</v>
      </c>
      <c r="AK89">
        <f t="shared" si="92"/>
        <v>-0.43034334810495634</v>
      </c>
      <c r="AL89">
        <f t="shared" si="71"/>
        <v>-1.0890321462247876</v>
      </c>
      <c r="AN89">
        <f t="shared" si="72"/>
        <v>0</v>
      </c>
      <c r="AO89">
        <f t="shared" si="73"/>
        <v>0</v>
      </c>
      <c r="AP89">
        <f t="shared" si="74"/>
        <v>-3.9816938839571428E-28</v>
      </c>
      <c r="AQ89">
        <f t="shared" si="75"/>
        <v>-5.2995493720800853E-22</v>
      </c>
      <c r="AR89">
        <f t="shared" si="76"/>
        <v>-5.2995533537739693E-22</v>
      </c>
      <c r="AS89">
        <f t="shared" si="77"/>
        <v>-6.2827275621132837E-5</v>
      </c>
      <c r="AT89">
        <f t="shared" si="78"/>
        <v>-4.104715340580677E-5</v>
      </c>
      <c r="AU89">
        <f t="shared" si="79"/>
        <v>-1.038744290269396E-4</v>
      </c>
      <c r="AW89">
        <v>86</v>
      </c>
      <c r="AX89">
        <f>IF(Z89&gt;0, (R89*SUMPRODUCT(K89:$K$98, X89:$X$98)-K89*$AZ$3)/Z89, 0)</f>
        <v>-1.6436491774443443E+25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0.88953285599999998</v>
      </c>
      <c r="Q90" s="5">
        <f t="shared" si="91"/>
        <v>12.5</v>
      </c>
      <c r="R90">
        <f t="shared" si="62"/>
        <v>2000000</v>
      </c>
      <c r="S90">
        <f t="shared" si="63"/>
        <v>-1.4607202414676486E+26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-5.4890733176652589</v>
      </c>
      <c r="AC90">
        <f t="shared" si="64"/>
        <v>-4.9009583193439807</v>
      </c>
      <c r="AE90">
        <f t="shared" si="65"/>
        <v>0</v>
      </c>
      <c r="AF90">
        <f t="shared" si="66"/>
        <v>0</v>
      </c>
      <c r="AG90">
        <f t="shared" si="67"/>
        <v>-4.1939570119359204E-25</v>
      </c>
      <c r="AH90">
        <f t="shared" si="68"/>
        <v>-5.9413056412051856E-19</v>
      </c>
      <c r="AI90">
        <f t="shared" si="69"/>
        <v>-5.941309835162198E-19</v>
      </c>
      <c r="AJ90">
        <f t="shared" si="70"/>
        <v>-0.58811499832127812</v>
      </c>
      <c r="AK90">
        <f t="shared" si="92"/>
        <v>-0.38423513223656813</v>
      </c>
      <c r="AL90">
        <f t="shared" si="71"/>
        <v>-0.97235013055784625</v>
      </c>
      <c r="AN90">
        <f t="shared" si="72"/>
        <v>0</v>
      </c>
      <c r="AO90">
        <f t="shared" si="73"/>
        <v>0</v>
      </c>
      <c r="AP90">
        <f t="shared" si="74"/>
        <v>-3.5716911857450131E-29</v>
      </c>
      <c r="AQ90">
        <f t="shared" si="75"/>
        <v>-5.059782189020185E-23</v>
      </c>
      <c r="AR90">
        <f t="shared" si="76"/>
        <v>-5.0597857607113713E-23</v>
      </c>
      <c r="AS90">
        <f t="shared" si="77"/>
        <v>-5.0085519468377587E-5</v>
      </c>
      <c r="AT90">
        <f t="shared" si="78"/>
        <v>-3.2722539386006674E-5</v>
      </c>
      <c r="AU90">
        <f t="shared" si="79"/>
        <v>-8.2808058854384254E-5</v>
      </c>
      <c r="AW90">
        <v>87</v>
      </c>
      <c r="AX90">
        <f>IF(Z90&gt;0, (R90*SUMPRODUCT(K90:$K$98, X90:$X$98)-K90*$AZ$3)/Z90, 0)</f>
        <v>-1.4607202414676486E+26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0.89526598199999996</v>
      </c>
      <c r="Q91" s="5">
        <f t="shared" si="91"/>
        <v>12.5</v>
      </c>
      <c r="R91">
        <f t="shared" si="62"/>
        <v>2000000</v>
      </c>
      <c r="S91">
        <f t="shared" si="63"/>
        <v>-1.3767119022761181E+27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-4.9009583193439807</v>
      </c>
      <c r="AC91">
        <f t="shared" si="64"/>
        <v>-4.3758556422714108</v>
      </c>
      <c r="AE91">
        <f t="shared" si="65"/>
        <v>0</v>
      </c>
      <c r="AF91">
        <f t="shared" si="66"/>
        <v>0</v>
      </c>
      <c r="AG91">
        <f t="shared" si="67"/>
        <v>-3.9731039905996381E-26</v>
      </c>
      <c r="AH91">
        <f t="shared" si="68"/>
        <v>-6.0075312684105566E-20</v>
      </c>
      <c r="AI91">
        <f t="shared" si="69"/>
        <v>-6.0075352415145471E-20</v>
      </c>
      <c r="AJ91">
        <f t="shared" si="70"/>
        <v>-0.52510267707256997</v>
      </c>
      <c r="AK91">
        <f t="shared" si="92"/>
        <v>-0.34306708235407868</v>
      </c>
      <c r="AL91">
        <f t="shared" si="71"/>
        <v>-0.86816975942664865</v>
      </c>
      <c r="AN91">
        <f t="shared" si="72"/>
        <v>0</v>
      </c>
      <c r="AO91">
        <f t="shared" si="73"/>
        <v>0</v>
      </c>
      <c r="AP91">
        <f t="shared" si="74"/>
        <v>-3.0210772953643705E-30</v>
      </c>
      <c r="AQ91">
        <f t="shared" si="75"/>
        <v>-4.568019452581077E-24</v>
      </c>
      <c r="AR91">
        <f t="shared" si="76"/>
        <v>-4.5680224736583724E-24</v>
      </c>
      <c r="AS91">
        <f t="shared" si="77"/>
        <v>-3.9927869474153062E-5</v>
      </c>
      <c r="AT91">
        <f t="shared" si="78"/>
        <v>-2.6086208056446641E-5</v>
      </c>
      <c r="AU91">
        <f t="shared" si="79"/>
        <v>-6.6014077530599706E-5</v>
      </c>
      <c r="AW91">
        <v>88</v>
      </c>
      <c r="AX91">
        <f>IF(Z91&gt;0, (R91*SUMPRODUCT(K91:$K$98, X91:$X$98)-K91*$AZ$3)/Z91, 0)</f>
        <v>-1.3767119022761181E+27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0.900953271</v>
      </c>
      <c r="Q92" s="5">
        <f t="shared" si="91"/>
        <v>12.5</v>
      </c>
      <c r="R92">
        <f t="shared" si="62"/>
        <v>2000000</v>
      </c>
      <c r="S92">
        <f t="shared" si="63"/>
        <v>-1.3804067475669737E+28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-4.3758556422714108</v>
      </c>
      <c r="AC92">
        <f t="shared" si="64"/>
        <v>-3.9070139663137597</v>
      </c>
      <c r="AE92">
        <f t="shared" si="65"/>
        <v>0</v>
      </c>
      <c r="AF92">
        <f t="shared" si="66"/>
        <v>0</v>
      </c>
      <c r="AG92">
        <f t="shared" si="67"/>
        <v>-3.5379191433974442E-27</v>
      </c>
      <c r="AH92">
        <f t="shared" si="68"/>
        <v>-5.7273296581662358E-21</v>
      </c>
      <c r="AI92">
        <f t="shared" si="69"/>
        <v>-5.7273331960853791E-21</v>
      </c>
      <c r="AJ92">
        <f t="shared" si="70"/>
        <v>-0.46884167595765103</v>
      </c>
      <c r="AK92">
        <f t="shared" si="92"/>
        <v>-0.3063098949589988</v>
      </c>
      <c r="AL92">
        <f t="shared" si="71"/>
        <v>-0.77515157091664988</v>
      </c>
      <c r="AN92">
        <f t="shared" si="72"/>
        <v>0</v>
      </c>
      <c r="AO92">
        <f t="shared" si="73"/>
        <v>0</v>
      </c>
      <c r="AP92">
        <f t="shared" si="74"/>
        <v>-2.4019379572175352E-31</v>
      </c>
      <c r="AQ92">
        <f t="shared" si="75"/>
        <v>-3.8883563874319469E-25</v>
      </c>
      <c r="AR92">
        <f t="shared" si="76"/>
        <v>-3.8883587893699036E-25</v>
      </c>
      <c r="AS92">
        <f t="shared" si="77"/>
        <v>-3.1830253088451054E-5</v>
      </c>
      <c r="AT92">
        <f t="shared" si="78"/>
        <v>-2.0795765351121363E-5</v>
      </c>
      <c r="AU92">
        <f t="shared" si="79"/>
        <v>-5.262601843957242E-5</v>
      </c>
      <c r="AW92">
        <v>89</v>
      </c>
      <c r="AX92">
        <f>IF(Z92&gt;0, (R92*SUMPRODUCT(K92:$K$98, X92:$X$98)-K92*$AZ$3)/Z92, 0)</f>
        <v>-1.3804067475669737E+28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0.90658776299999999</v>
      </c>
      <c r="Q93" s="5">
        <f t="shared" si="91"/>
        <v>12.5</v>
      </c>
      <c r="R93">
        <f t="shared" si="62"/>
        <v>2000000</v>
      </c>
      <c r="S93">
        <f t="shared" si="63"/>
        <v>-1.4776081651105563E+29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-3.9070139663137597</v>
      </c>
      <c r="AC93">
        <f t="shared" si="64"/>
        <v>-3.4884053270658564</v>
      </c>
      <c r="AE93">
        <f t="shared" si="65"/>
        <v>0</v>
      </c>
      <c r="AF93">
        <f t="shared" si="66"/>
        <v>0</v>
      </c>
      <c r="AG93">
        <f t="shared" si="67"/>
        <v>-2.9510575007590475E-28</v>
      </c>
      <c r="AH93">
        <f t="shared" si="68"/>
        <v>-5.131894723020104E-22</v>
      </c>
      <c r="AI93">
        <f t="shared" si="69"/>
        <v>-5.131897674077605E-22</v>
      </c>
      <c r="AJ93">
        <f t="shared" si="70"/>
        <v>-0.41860863924790337</v>
      </c>
      <c r="AK93">
        <f t="shared" si="92"/>
        <v>-0.27349097764196323</v>
      </c>
      <c r="AL93">
        <f t="shared" si="71"/>
        <v>-0.69209961688986654</v>
      </c>
      <c r="AN93">
        <f t="shared" si="72"/>
        <v>0</v>
      </c>
      <c r="AO93">
        <f t="shared" si="73"/>
        <v>0</v>
      </c>
      <c r="AP93">
        <f t="shared" si="74"/>
        <v>-1.7888483763100448E-32</v>
      </c>
      <c r="AQ93">
        <f t="shared" si="75"/>
        <v>-3.1108107992837642E-26</v>
      </c>
      <c r="AR93">
        <f t="shared" si="76"/>
        <v>-3.1108125881321406E-26</v>
      </c>
      <c r="AS93">
        <f t="shared" si="77"/>
        <v>-2.5374882883012675E-5</v>
      </c>
      <c r="AT93">
        <f t="shared" si="78"/>
        <v>-1.6578256816901596E-5</v>
      </c>
      <c r="AU93">
        <f t="shared" si="79"/>
        <v>-4.1953139699914264E-5</v>
      </c>
      <c r="AW93">
        <v>90</v>
      </c>
      <c r="AX93">
        <f>IF(Z93&gt;0, (R93*SUMPRODUCT(K93:$K$98, X93:$X$98)-K93*$AZ$3)/Z93, 0)</f>
        <v>-1.4776081651105563E+29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0.91219363099999995</v>
      </c>
      <c r="Q94" s="5">
        <f t="shared" si="91"/>
        <v>12.5</v>
      </c>
      <c r="R94">
        <f t="shared" si="62"/>
        <v>2000000</v>
      </c>
      <c r="S94">
        <f t="shared" si="63"/>
        <v>-1.6956105541475603E+30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-3.4884053270658564</v>
      </c>
      <c r="AC94">
        <f t="shared" si="64"/>
        <v>-3.1146476134516572</v>
      </c>
      <c r="AE94">
        <f t="shared" si="65"/>
        <v>0</v>
      </c>
      <c r="AF94">
        <f t="shared" si="66"/>
        <v>0</v>
      </c>
      <c r="AG94">
        <f t="shared" si="67"/>
        <v>-2.296110688442764E-29</v>
      </c>
      <c r="AH94">
        <f t="shared" si="68"/>
        <v>-4.3070973710514889E-23</v>
      </c>
      <c r="AI94">
        <f t="shared" si="69"/>
        <v>-4.3070996671621775E-23</v>
      </c>
      <c r="AJ94">
        <f t="shared" si="70"/>
        <v>-0.37375771361419918</v>
      </c>
      <c r="AK94">
        <f t="shared" si="92"/>
        <v>-0.24418837289460996</v>
      </c>
      <c r="AL94">
        <f t="shared" si="71"/>
        <v>-0.61794608650880911</v>
      </c>
      <c r="AN94">
        <f t="shared" si="72"/>
        <v>0</v>
      </c>
      <c r="AO94">
        <f t="shared" si="73"/>
        <v>0</v>
      </c>
      <c r="AP94">
        <f t="shared" si="74"/>
        <v>-1.2427124718949133E-33</v>
      </c>
      <c r="AQ94">
        <f t="shared" si="75"/>
        <v>-2.3311087081353054E-27</v>
      </c>
      <c r="AR94">
        <f t="shared" si="76"/>
        <v>-2.3311099508477774E-27</v>
      </c>
      <c r="AS94">
        <f t="shared" si="77"/>
        <v>-2.0228701277911877E-5</v>
      </c>
      <c r="AT94">
        <f t="shared" si="78"/>
        <v>-1.3216084834902416E-5</v>
      </c>
      <c r="AU94">
        <f t="shared" si="79"/>
        <v>-3.3444786112814289E-5</v>
      </c>
      <c r="AW94">
        <v>91</v>
      </c>
      <c r="AX94">
        <f>IF(Z94&gt;0, (R94*SUMPRODUCT(K94:$K$98, X94:$X$98)-K94*$AZ$3)/Z94, 0)</f>
        <v>-1.6956105541475603E+30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0.91779930600000004</v>
      </c>
      <c r="Q95" s="5">
        <f t="shared" si="91"/>
        <v>12.5</v>
      </c>
      <c r="R95">
        <f t="shared" si="62"/>
        <v>2000000</v>
      </c>
      <c r="S95">
        <f t="shared" si="63"/>
        <v>-2.0968468734865734E+31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-3.1146476134516572</v>
      </c>
      <c r="AC95">
        <f t="shared" si="64"/>
        <v>-2.7809353691532652</v>
      </c>
      <c r="AE95">
        <f t="shared" si="65"/>
        <v>0</v>
      </c>
      <c r="AF95">
        <f t="shared" si="66"/>
        <v>0</v>
      </c>
      <c r="AG95">
        <f t="shared" si="67"/>
        <v>-1.6578078520638527E-30</v>
      </c>
      <c r="AH95">
        <f t="shared" si="68"/>
        <v>-3.3717900741631219E-24</v>
      </c>
      <c r="AI95">
        <f t="shared" si="69"/>
        <v>-3.3717917319709738E-24</v>
      </c>
      <c r="AJ95">
        <f t="shared" si="70"/>
        <v>-0.33371224429839197</v>
      </c>
      <c r="AK95">
        <f t="shared" si="92"/>
        <v>-0.21802533294161602</v>
      </c>
      <c r="AL95">
        <f t="shared" si="71"/>
        <v>-0.55173757724000794</v>
      </c>
      <c r="AN95">
        <f t="shared" si="72"/>
        <v>0</v>
      </c>
      <c r="AO95">
        <f t="shared" si="73"/>
        <v>0</v>
      </c>
      <c r="AP95">
        <f t="shared" si="74"/>
        <v>-8.0111341886846597E-35</v>
      </c>
      <c r="AQ95">
        <f t="shared" si="75"/>
        <v>-1.6293723489467084E-28</v>
      </c>
      <c r="AR95">
        <f t="shared" si="76"/>
        <v>-1.6293731500601273E-28</v>
      </c>
      <c r="AS95">
        <f t="shared" si="77"/>
        <v>-1.6126196809559841E-5</v>
      </c>
      <c r="AT95">
        <f t="shared" si="78"/>
        <v>-1.0535781915579093E-5</v>
      </c>
      <c r="AU95">
        <f t="shared" si="79"/>
        <v>-2.6661978725138933E-5</v>
      </c>
      <c r="AW95">
        <v>92</v>
      </c>
      <c r="AX95">
        <f>IF(Z95&gt;0, (R95*SUMPRODUCT(K95:$K$98, X95:$X$98)-K95*$AZ$3)/Z95, 0)</f>
        <v>-2.0968468734865734E+31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0.92340517499999997</v>
      </c>
      <c r="Q96" s="5">
        <f t="shared" si="91"/>
        <v>12.5</v>
      </c>
      <c r="R96">
        <f t="shared" si="62"/>
        <v>2000000</v>
      </c>
      <c r="S96">
        <f t="shared" si="63"/>
        <v>-2.8113065969767963E+32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-2.7809353691532652</v>
      </c>
      <c r="AC96">
        <f t="shared" si="64"/>
        <v>-2.4829780081725583</v>
      </c>
      <c r="AE96">
        <f t="shared" si="65"/>
        <v>0</v>
      </c>
      <c r="AF96">
        <f t="shared" si="66"/>
        <v>0</v>
      </c>
      <c r="AG96">
        <f t="shared" si="67"/>
        <v>-1.1040142379181828E-31</v>
      </c>
      <c r="AH96">
        <f t="shared" si="68"/>
        <v>-2.4493253596022334E-25</v>
      </c>
      <c r="AI96">
        <f t="shared" si="69"/>
        <v>-2.4493264636164712E-25</v>
      </c>
      <c r="AJ96">
        <f t="shared" si="70"/>
        <v>-0.29795736098070691</v>
      </c>
      <c r="AK96">
        <f t="shared" si="92"/>
        <v>-0.19466547584072857</v>
      </c>
      <c r="AL96">
        <f t="shared" si="71"/>
        <v>-0.49262283682143548</v>
      </c>
      <c r="AN96">
        <f t="shared" si="72"/>
        <v>0</v>
      </c>
      <c r="AO96">
        <f t="shared" si="73"/>
        <v>0</v>
      </c>
      <c r="AP96">
        <f t="shared" si="74"/>
        <v>-4.763393565597968E-36</v>
      </c>
      <c r="AQ96">
        <f t="shared" si="75"/>
        <v>-1.0567889667786914E-29</v>
      </c>
      <c r="AR96">
        <f t="shared" si="76"/>
        <v>-1.056789443118048E-29</v>
      </c>
      <c r="AS96">
        <f t="shared" si="77"/>
        <v>-1.2855705364763895E-5</v>
      </c>
      <c r="AT96">
        <f t="shared" si="78"/>
        <v>-8.3990608383124139E-6</v>
      </c>
      <c r="AU96">
        <f t="shared" si="79"/>
        <v>-2.1254766203076307E-5</v>
      </c>
      <c r="AW96">
        <v>93</v>
      </c>
      <c r="AX96">
        <f>IF(Z96&gt;0, (R96*SUMPRODUCT(K96:$K$98, X96:$X$98)-K96*$AZ$3)/Z96, 0)</f>
        <v>-2.8113065969767963E+32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0.92901104300000004</v>
      </c>
      <c r="Q97" s="5">
        <f t="shared" si="91"/>
        <v>12.5</v>
      </c>
      <c r="R97">
        <f t="shared" si="62"/>
        <v>2000000</v>
      </c>
      <c r="S97">
        <f t="shared" si="63"/>
        <v>-4.1156551929099938E+33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-2.4829780081725583</v>
      </c>
      <c r="AC97">
        <f t="shared" si="64"/>
        <v>-2.2169446501540699</v>
      </c>
      <c r="AE97">
        <f t="shared" si="65"/>
        <v>0</v>
      </c>
      <c r="AF97">
        <f t="shared" si="66"/>
        <v>0</v>
      </c>
      <c r="AG97">
        <f t="shared" si="67"/>
        <v>-6.7332676883779735E-33</v>
      </c>
      <c r="AH97">
        <f t="shared" si="68"/>
        <v>-1.6410262698483541E-26</v>
      </c>
      <c r="AI97">
        <f t="shared" si="69"/>
        <v>-1.6410269431751231E-26</v>
      </c>
      <c r="AJ97">
        <f t="shared" si="70"/>
        <v>-0.26603335801848838</v>
      </c>
      <c r="AK97">
        <f t="shared" si="92"/>
        <v>-0.1738084605720791</v>
      </c>
      <c r="AL97">
        <f t="shared" si="71"/>
        <v>-0.43984181859056748</v>
      </c>
      <c r="AN97">
        <f t="shared" si="72"/>
        <v>0</v>
      </c>
      <c r="AO97">
        <f t="shared" si="73"/>
        <v>0</v>
      </c>
      <c r="AP97">
        <f t="shared" si="74"/>
        <v>-2.5938786191636679E-37</v>
      </c>
      <c r="AQ97">
        <f t="shared" si="75"/>
        <v>-6.3217788922795121E-31</v>
      </c>
      <c r="AR97">
        <f t="shared" si="76"/>
        <v>-6.3217814861581317E-31</v>
      </c>
      <c r="AS97">
        <f t="shared" si="77"/>
        <v>-1.0248489608389587E-5</v>
      </c>
      <c r="AT97">
        <f t="shared" si="78"/>
        <v>-6.6956798774811976E-6</v>
      </c>
      <c r="AU97">
        <f t="shared" si="79"/>
        <v>-1.6944169485870785E-5</v>
      </c>
      <c r="AW97">
        <v>94</v>
      </c>
      <c r="AX97">
        <f>IF(Z97&gt;0, (R97*SUMPRODUCT(K97:$K$98, X97:$X$98)-K97*$AZ$3)/Z97, 0)</f>
        <v>-4.1156551929099938E+33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-2.2169446501540699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-2.2169446501540699</v>
      </c>
      <c r="AK98">
        <f t="shared" si="92"/>
        <v>-0.15518612551078492</v>
      </c>
      <c r="AL98">
        <f t="shared" si="71"/>
        <v>-2.3721307756648549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-3.7055408845195255E-32</v>
      </c>
      <c r="AR98">
        <f t="shared" si="76"/>
        <v>-3.7055408845195255E-32</v>
      </c>
      <c r="AS98">
        <f t="shared" si="77"/>
        <v>-7.6253642919565381E-5</v>
      </c>
      <c r="AT98">
        <f t="shared" si="78"/>
        <v>-5.3377550043695772E-6</v>
      </c>
      <c r="AU98">
        <f t="shared" si="79"/>
        <v>-8.1591397923934958E-5</v>
      </c>
      <c r="AW98">
        <v>95</v>
      </c>
    </row>
    <row r="100" spans="5:50" x14ac:dyDescent="0.25">
      <c r="AN100" s="6">
        <f t="shared" ref="AN100:AU100" si="93">SUM(AN3:AN98)</f>
        <v>94982.012120641259</v>
      </c>
      <c r="AO100" s="6">
        <f t="shared" si="93"/>
        <v>-9498.2012120641266</v>
      </c>
      <c r="AP100" s="6">
        <f t="shared" si="93"/>
        <v>-742.66629476356331</v>
      </c>
      <c r="AQ100" s="6">
        <f t="shared" si="93"/>
        <v>-57548.112195850335</v>
      </c>
      <c r="AR100" s="6">
        <f t="shared" si="93"/>
        <v>27193.032417963201</v>
      </c>
      <c r="AS100" s="6">
        <f t="shared" si="93"/>
        <v>-11363.388692568709</v>
      </c>
      <c r="AT100" s="6">
        <f t="shared" si="93"/>
        <v>5863.3358009354824</v>
      </c>
      <c r="AU100" s="6">
        <f t="shared" si="93"/>
        <v>21692.979526330022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203606.73163086522</v>
      </c>
      <c r="K3">
        <v>1</v>
      </c>
      <c r="L3" s="2">
        <v>0</v>
      </c>
      <c r="O3">
        <f>$C$3</f>
        <v>203606.73163086522</v>
      </c>
      <c r="P3">
        <f>O3*C5</f>
        <v>20360.673163086525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203606.73163086522</v>
      </c>
      <c r="AF3">
        <f t="shared" ref="AF3:AF34" si="4">-$Z3*P3</f>
        <v>-20360.673163086525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182621.10149707869</v>
      </c>
      <c r="AJ3">
        <f t="shared" ref="AJ3:AJ34" si="8">AB3-AC3</f>
        <v>0</v>
      </c>
      <c r="AL3">
        <f t="shared" ref="AL3:AL34" si="9">SUM(AI3:AK3)</f>
        <v>182621.10149707869</v>
      </c>
      <c r="AN3">
        <f t="shared" ref="AN3:AN34" si="10">AE3*$K3</f>
        <v>203606.73163086522</v>
      </c>
      <c r="AO3">
        <f t="shared" ref="AO3:AO34" si="11">AF3*$K3</f>
        <v>-20360.673163086525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182621.10149707869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182621.10149707869</v>
      </c>
      <c r="AW3">
        <v>0</v>
      </c>
      <c r="AX3">
        <f>IF(Z3&gt;0, (R3*SUMPRODUCT(K3:$K$98, X3:$X$98)-K3*$AZ$3)/Z3, 0)</f>
        <v>0</v>
      </c>
      <c r="AZ3">
        <f>C6*SUMPRODUCT(X4:X89, K4:K89)/1</f>
        <v>121519.35202572774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6053.7659495400467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5984.6952224117704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-5984.6952224117704</v>
      </c>
      <c r="AK4">
        <f>G4*SUM(AB4, AE4:AF4)</f>
        <v>0</v>
      </c>
      <c r="AL4">
        <f t="shared" si="9"/>
        <v>-8803.7892224117713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-2680.2567027952082</v>
      </c>
      <c r="AR4">
        <f t="shared" si="14"/>
        <v>-2680.2567027952082</v>
      </c>
      <c r="AS4">
        <f t="shared" si="15"/>
        <v>-5689.9555261568457</v>
      </c>
      <c r="AT4">
        <f t="shared" si="16"/>
        <v>0</v>
      </c>
      <c r="AU4">
        <f t="shared" si="17"/>
        <v>-8370.2122289520539</v>
      </c>
      <c r="AW4">
        <v>1</v>
      </c>
      <c r="AX4">
        <f>IF(Z4&gt;0, (R4*SUMPRODUCT(K4:$K$98, X4:$X$98)-K4*$AZ$3)/Z4, 0)</f>
        <v>6053.7659495400467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1.462746E-3</v>
      </c>
      <c r="Q5" s="5">
        <f t="shared" ref="Q5:Q36" si="29">$C$8</f>
        <v>12.5</v>
      </c>
      <c r="R5">
        <f t="shared" si="0"/>
        <v>2000000</v>
      </c>
      <c r="S5">
        <f t="shared" si="1"/>
        <v>9448.9538312001005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5984.6952224117704</v>
      </c>
      <c r="AC5">
        <f t="shared" si="2"/>
        <v>9234.0703695922857</v>
      </c>
      <c r="AE5">
        <f t="shared" si="3"/>
        <v>0</v>
      </c>
      <c r="AF5">
        <f t="shared" si="4"/>
        <v>0</v>
      </c>
      <c r="AG5">
        <f t="shared" si="5"/>
        <v>-12.215731146740451</v>
      </c>
      <c r="AH5">
        <f t="shared" si="6"/>
        <v>-2892.1134615278761</v>
      </c>
      <c r="AI5">
        <f t="shared" si="7"/>
        <v>-2904.3291926746165</v>
      </c>
      <c r="AJ5">
        <f t="shared" si="8"/>
        <v>-3249.3751471805153</v>
      </c>
      <c r="AK5">
        <f>G5*SUM(AB5, AE5:AF5)</f>
        <v>24.537250411888259</v>
      </c>
      <c r="AL5">
        <f t="shared" si="9"/>
        <v>-6129.1670894432436</v>
      </c>
      <c r="AN5">
        <f t="shared" si="10"/>
        <v>0</v>
      </c>
      <c r="AO5">
        <f t="shared" si="11"/>
        <v>0</v>
      </c>
      <c r="AP5">
        <f t="shared" si="12"/>
        <v>-11.01804358599866</v>
      </c>
      <c r="AQ5">
        <f t="shared" si="13"/>
        <v>-2608.5570967457252</v>
      </c>
      <c r="AR5">
        <f t="shared" si="14"/>
        <v>-2619.575140331724</v>
      </c>
      <c r="AS5">
        <f t="shared" si="15"/>
        <v>-2930.7911715500377</v>
      </c>
      <c r="AT5">
        <f t="shared" si="16"/>
        <v>22.131503327239415</v>
      </c>
      <c r="AU5">
        <f t="shared" si="17"/>
        <v>-5528.2348085545218</v>
      </c>
      <c r="AW5">
        <v>2</v>
      </c>
      <c r="AX5">
        <f>IF(Z5&gt;0, (R5*SUMPRODUCT(K5:$K$98, X5:$X$98)-K5*$AZ$3)/Z5, 0)</f>
        <v>9448.9538312001005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1.535893E-3</v>
      </c>
      <c r="Q6" s="5">
        <f t="shared" si="29"/>
        <v>12.5</v>
      </c>
      <c r="R6">
        <f t="shared" si="0"/>
        <v>2000000</v>
      </c>
      <c r="S6">
        <f t="shared" si="1"/>
        <v>12987.682556176138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9234.0703695922857</v>
      </c>
      <c r="AC6">
        <f t="shared" si="2"/>
        <v>12545.905785225448</v>
      </c>
      <c r="AE6">
        <f t="shared" si="3"/>
        <v>0</v>
      </c>
      <c r="AF6">
        <f t="shared" si="4"/>
        <v>0</v>
      </c>
      <c r="AG6">
        <f t="shared" si="5"/>
        <v>-12.074811779314885</v>
      </c>
      <c r="AH6">
        <f t="shared" si="6"/>
        <v>-3001.9289533057008</v>
      </c>
      <c r="AI6">
        <f t="shared" si="7"/>
        <v>-3014.0037650850159</v>
      </c>
      <c r="AJ6">
        <f t="shared" si="8"/>
        <v>-3311.8354156331625</v>
      </c>
      <c r="AK6">
        <f>G6*SUM(AB6, AE6:AF6)</f>
        <v>65.561899624105237</v>
      </c>
      <c r="AL6">
        <f t="shared" si="9"/>
        <v>-6260.2772810940724</v>
      </c>
      <c r="AN6">
        <f t="shared" si="10"/>
        <v>0</v>
      </c>
      <c r="AO6">
        <f t="shared" si="11"/>
        <v>0</v>
      </c>
      <c r="AP6">
        <f t="shared" si="12"/>
        <v>-10.302658796822669</v>
      </c>
      <c r="AQ6">
        <f t="shared" si="13"/>
        <v>-2561.352533146191</v>
      </c>
      <c r="AR6">
        <f t="shared" si="14"/>
        <v>-2571.655191943014</v>
      </c>
      <c r="AS6">
        <f t="shared" si="15"/>
        <v>-2825.7757472421526</v>
      </c>
      <c r="AT6">
        <f t="shared" si="16"/>
        <v>55.939744175210478</v>
      </c>
      <c r="AU6">
        <f t="shared" si="17"/>
        <v>-5341.4911950099549</v>
      </c>
      <c r="AW6">
        <v>3</v>
      </c>
      <c r="AX6">
        <f>IF(Z6&gt;0, (R6*SUMPRODUCT(K6:$K$98, X6:$X$98)-K6*$AZ$3)/Z6, 0)</f>
        <v>12987.682556176138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1.6204399999999999E-3</v>
      </c>
      <c r="Q7" s="5">
        <f t="shared" si="29"/>
        <v>12.5</v>
      </c>
      <c r="R7">
        <f t="shared" si="0"/>
        <v>2000000</v>
      </c>
      <c r="S7">
        <f t="shared" si="1"/>
        <v>16970.658602293741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12545.905785225448</v>
      </c>
      <c r="AC7">
        <f t="shared" si="2"/>
        <v>16202.90214259755</v>
      </c>
      <c r="AE7">
        <f t="shared" si="3"/>
        <v>0</v>
      </c>
      <c r="AF7">
        <f t="shared" si="4"/>
        <v>0</v>
      </c>
      <c r="AG7">
        <f t="shared" si="5"/>
        <v>-11.934497153522065</v>
      </c>
      <c r="AH7">
        <f t="shared" si="6"/>
        <v>-3130.6412799476816</v>
      </c>
      <c r="AI7">
        <f t="shared" si="7"/>
        <v>-3142.5757771012036</v>
      </c>
      <c r="AJ7">
        <f t="shared" si="8"/>
        <v>-3656.9963573721016</v>
      </c>
      <c r="AK7">
        <f>G7*SUM(AB7, AE7:AF7)</f>
        <v>173.13349983611118</v>
      </c>
      <c r="AL7">
        <f t="shared" si="9"/>
        <v>-6626.4386346371939</v>
      </c>
      <c r="AN7">
        <f t="shared" si="10"/>
        <v>0</v>
      </c>
      <c r="AO7">
        <f t="shared" si="11"/>
        <v>0</v>
      </c>
      <c r="AP7">
        <f t="shared" si="12"/>
        <v>-9.5722291487438618</v>
      </c>
      <c r="AQ7">
        <f t="shared" si="13"/>
        <v>-2510.9743065573712</v>
      </c>
      <c r="AR7">
        <f t="shared" si="14"/>
        <v>-2520.5465357061153</v>
      </c>
      <c r="AS7">
        <f t="shared" si="15"/>
        <v>-2933.144704681305</v>
      </c>
      <c r="AT7">
        <f t="shared" si="16"/>
        <v>138.8641274480656</v>
      </c>
      <c r="AU7">
        <f t="shared" si="17"/>
        <v>-5314.8271129393543</v>
      </c>
      <c r="AW7">
        <v>4</v>
      </c>
      <c r="AX7">
        <f>IF(Z7&gt;0, (R7*SUMPRODUCT(K7:$K$98, X7:$X$98)-K7*$AZ$3)/Z7, 0)</f>
        <v>16970.658602293741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1.706887E-3</v>
      </c>
      <c r="Q8" s="5">
        <f t="shared" si="29"/>
        <v>12.5</v>
      </c>
      <c r="R8">
        <f t="shared" si="0"/>
        <v>2000000</v>
      </c>
      <c r="S8">
        <f t="shared" si="1"/>
        <v>21412.258650833952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16202.90214259755</v>
      </c>
      <c r="AC8">
        <f t="shared" si="2"/>
        <v>20204.232709324715</v>
      </c>
      <c r="AE8">
        <f t="shared" si="3"/>
        <v>0</v>
      </c>
      <c r="AF8">
        <f t="shared" si="4"/>
        <v>0</v>
      </c>
      <c r="AG8">
        <f t="shared" si="5"/>
        <v>-11.79478134394396</v>
      </c>
      <c r="AH8">
        <f t="shared" si="6"/>
        <v>-3259.3340868614105</v>
      </c>
      <c r="AI8">
        <f t="shared" si="7"/>
        <v>-3271.1288682053546</v>
      </c>
      <c r="AJ8">
        <f t="shared" si="8"/>
        <v>-4001.3305667271652</v>
      </c>
      <c r="AK8">
        <f t="shared" ref="AK8:AK39" si="30">G8*SUM(AB8:AB8, AE8:AF8)</f>
        <v>349.98268628010709</v>
      </c>
      <c r="AL8">
        <f t="shared" si="9"/>
        <v>-6922.4767486524124</v>
      </c>
      <c r="AN8">
        <f t="shared" si="10"/>
        <v>0</v>
      </c>
      <c r="AO8">
        <f t="shared" si="11"/>
        <v>0</v>
      </c>
      <c r="AP8">
        <f t="shared" si="12"/>
        <v>-8.8280777750666388</v>
      </c>
      <c r="AQ8">
        <f t="shared" si="13"/>
        <v>-2439.5242247124988</v>
      </c>
      <c r="AR8">
        <f t="shared" si="14"/>
        <v>-2448.3523024875658</v>
      </c>
      <c r="AS8">
        <f t="shared" si="15"/>
        <v>-2994.8887068564482</v>
      </c>
      <c r="AT8">
        <f t="shared" si="16"/>
        <v>261.95266230975352</v>
      </c>
      <c r="AU8">
        <f t="shared" si="17"/>
        <v>-5181.2883470342595</v>
      </c>
      <c r="AW8">
        <v>5</v>
      </c>
      <c r="AX8">
        <f>IF(Z8&gt;0, (R8*SUMPRODUCT(K8:$K$98, X8:$X$98)-K8*$AZ$3)/Z8, 0)</f>
        <v>21412.258650833952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1.7980839999999999E-3</v>
      </c>
      <c r="Q9" s="5">
        <f t="shared" si="29"/>
        <v>12.5</v>
      </c>
      <c r="R9">
        <f t="shared" si="0"/>
        <v>2000000</v>
      </c>
      <c r="S9">
        <f t="shared" si="1"/>
        <v>25628.499175876579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20204.232709324715</v>
      </c>
      <c r="AC9">
        <f t="shared" si="2"/>
        <v>23897.295128609767</v>
      </c>
      <c r="AE9">
        <f t="shared" si="3"/>
        <v>0</v>
      </c>
      <c r="AF9">
        <f t="shared" si="4"/>
        <v>0</v>
      </c>
      <c r="AG9">
        <f t="shared" si="5"/>
        <v>-11.655625522886476</v>
      </c>
      <c r="AH9">
        <f t="shared" si="6"/>
        <v>-3393.2812188870607</v>
      </c>
      <c r="AI9">
        <f t="shared" si="7"/>
        <v>-3404.9368444099473</v>
      </c>
      <c r="AJ9">
        <f t="shared" si="8"/>
        <v>-3693.0624192850519</v>
      </c>
      <c r="AK9">
        <f t="shared" si="30"/>
        <v>450.55438941794114</v>
      </c>
      <c r="AL9">
        <f t="shared" si="9"/>
        <v>-6647.4448742770583</v>
      </c>
      <c r="AN9">
        <f t="shared" si="10"/>
        <v>0</v>
      </c>
      <c r="AO9">
        <f t="shared" si="11"/>
        <v>0</v>
      </c>
      <c r="AP9">
        <f t="shared" si="12"/>
        <v>-8.1357114351560842</v>
      </c>
      <c r="AQ9">
        <f t="shared" si="13"/>
        <v>-2368.534984329448</v>
      </c>
      <c r="AR9">
        <f t="shared" si="14"/>
        <v>-2376.6706957646043</v>
      </c>
      <c r="AS9">
        <f t="shared" si="15"/>
        <v>-2577.7844437714807</v>
      </c>
      <c r="AT9">
        <f t="shared" si="16"/>
        <v>314.49024258284015</v>
      </c>
      <c r="AU9">
        <f t="shared" si="17"/>
        <v>-4639.9648969532445</v>
      </c>
      <c r="AW9">
        <v>6</v>
      </c>
      <c r="AX9">
        <f>IF(Z9&gt;0, (R9*SUMPRODUCT(K9:$K$98, X9:$X$98)-K9*$AZ$3)/Z9, 0)</f>
        <v>25628.499175876579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1.9035300000000001E-3</v>
      </c>
      <c r="Q10" s="5">
        <f t="shared" si="29"/>
        <v>12.5</v>
      </c>
      <c r="R10">
        <f t="shared" si="0"/>
        <v>2000000</v>
      </c>
      <c r="S10">
        <f t="shared" si="1"/>
        <v>28108.02705076964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23897.295128609767</v>
      </c>
      <c r="AC10">
        <f t="shared" si="2"/>
        <v>25897.34744144493</v>
      </c>
      <c r="AE10">
        <f t="shared" si="3"/>
        <v>0</v>
      </c>
      <c r="AF10">
        <f t="shared" si="4"/>
        <v>0</v>
      </c>
      <c r="AG10">
        <f t="shared" si="5"/>
        <v>-11.51688243480603</v>
      </c>
      <c r="AH10">
        <f t="shared" si="6"/>
        <v>-3549.8932562528153</v>
      </c>
      <c r="AI10">
        <f t="shared" si="7"/>
        <v>-3561.4101386876214</v>
      </c>
      <c r="AJ10">
        <f t="shared" si="8"/>
        <v>-2000.0523128351633</v>
      </c>
      <c r="AK10">
        <f t="shared" si="30"/>
        <v>102.75836905302199</v>
      </c>
      <c r="AL10">
        <f t="shared" si="9"/>
        <v>-5458.7040824697624</v>
      </c>
      <c r="AN10">
        <f t="shared" si="10"/>
        <v>0</v>
      </c>
      <c r="AO10">
        <f t="shared" si="11"/>
        <v>0</v>
      </c>
      <c r="AP10">
        <f t="shared" si="12"/>
        <v>-7.6248389927120925</v>
      </c>
      <c r="AQ10">
        <f t="shared" si="13"/>
        <v>-2350.233639482145</v>
      </c>
      <c r="AR10">
        <f t="shared" si="14"/>
        <v>-2357.8584784748573</v>
      </c>
      <c r="AS10">
        <f t="shared" si="15"/>
        <v>-1324.1497383251185</v>
      </c>
      <c r="AT10">
        <f t="shared" si="16"/>
        <v>68.031954273932627</v>
      </c>
      <c r="AU10">
        <f t="shared" si="17"/>
        <v>-3613.9762625260428</v>
      </c>
      <c r="AW10">
        <v>7</v>
      </c>
      <c r="AX10">
        <f>IF(Z10&gt;0, (R10*SUMPRODUCT(K10:$K$98, X10:$X$98)-K10*$AZ$3)/Z10, 0)</f>
        <v>28108.02705076964</v>
      </c>
    </row>
    <row r="11" spans="1:52" x14ac:dyDescent="0.25">
      <c r="A11" t="s">
        <v>33</v>
      </c>
      <c r="C11" s="25">
        <f>AU91</f>
        <v>46545.668888578883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2.008026E-3</v>
      </c>
      <c r="Q11" s="5">
        <f t="shared" si="29"/>
        <v>12.5</v>
      </c>
      <c r="R11">
        <f t="shared" si="0"/>
        <v>2000000</v>
      </c>
      <c r="S11">
        <f t="shared" si="1"/>
        <v>30204.517055452012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25897.34744144493</v>
      </c>
      <c r="AC11">
        <f t="shared" si="2"/>
        <v>27494.7790020174</v>
      </c>
      <c r="AE11">
        <f t="shared" si="3"/>
        <v>0</v>
      </c>
      <c r="AF11">
        <f t="shared" si="4"/>
        <v>0</v>
      </c>
      <c r="AG11">
        <f t="shared" si="5"/>
        <v>-11.378587411089935</v>
      </c>
      <c r="AH11">
        <f t="shared" si="6"/>
        <v>-3700.1918988854104</v>
      </c>
      <c r="AI11">
        <f t="shared" si="7"/>
        <v>-3711.5704862965003</v>
      </c>
      <c r="AJ11">
        <f t="shared" si="8"/>
        <v>-1597.4315605724696</v>
      </c>
      <c r="AK11">
        <f t="shared" si="30"/>
        <v>41.43575590631189</v>
      </c>
      <c r="AL11">
        <f t="shared" si="9"/>
        <v>-5267.5662909626581</v>
      </c>
      <c r="AN11">
        <f t="shared" si="10"/>
        <v>0</v>
      </c>
      <c r="AO11">
        <f t="shared" si="11"/>
        <v>0</v>
      </c>
      <c r="AP11">
        <f t="shared" si="12"/>
        <v>-7.1636361048324373</v>
      </c>
      <c r="AQ11">
        <f t="shared" si="13"/>
        <v>-2329.5359365811628</v>
      </c>
      <c r="AR11">
        <f t="shared" si="14"/>
        <v>-2336.6995726859955</v>
      </c>
      <c r="AS11">
        <f t="shared" si="15"/>
        <v>-1005.6976308994776</v>
      </c>
      <c r="AT11">
        <f t="shared" si="16"/>
        <v>26.086777410716124</v>
      </c>
      <c r="AU11">
        <f t="shared" si="17"/>
        <v>-3316.3104261747567</v>
      </c>
      <c r="AW11">
        <v>8</v>
      </c>
      <c r="AX11">
        <f>IF(Z11&gt;0, (R11*SUMPRODUCT(K11:$K$98, X11:$X$98)-K11*$AZ$3)/Z11, 0)</f>
        <v>30204.517055452012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2.1277219999999999E-3</v>
      </c>
      <c r="Q12" s="5">
        <f t="shared" si="29"/>
        <v>12.5</v>
      </c>
      <c r="R12">
        <f t="shared" si="0"/>
        <v>2000000</v>
      </c>
      <c r="S12">
        <f t="shared" si="1"/>
        <v>33624.80248474879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27494.7790020174</v>
      </c>
      <c r="AC12">
        <f t="shared" si="2"/>
        <v>30237.01235306634</v>
      </c>
      <c r="AE12">
        <f t="shared" si="3"/>
        <v>0</v>
      </c>
      <c r="AF12">
        <f t="shared" si="4"/>
        <v>0</v>
      </c>
      <c r="AG12">
        <f t="shared" si="5"/>
        <v>-11.240591066215536</v>
      </c>
      <c r="AH12">
        <f t="shared" si="6"/>
        <v>-3873.6753221598556</v>
      </c>
      <c r="AI12">
        <f t="shared" si="7"/>
        <v>-3884.9159132260711</v>
      </c>
      <c r="AJ12">
        <f t="shared" si="8"/>
        <v>-2742.2333510489407</v>
      </c>
      <c r="AK12">
        <f t="shared" si="30"/>
        <v>577.39035904236539</v>
      </c>
      <c r="AL12">
        <f t="shared" si="9"/>
        <v>-6049.7589052326466</v>
      </c>
      <c r="AN12">
        <f t="shared" si="10"/>
        <v>0</v>
      </c>
      <c r="AO12">
        <f t="shared" si="11"/>
        <v>0</v>
      </c>
      <c r="AP12">
        <f t="shared" si="12"/>
        <v>-6.6076167298262067</v>
      </c>
      <c r="AQ12">
        <f t="shared" si="13"/>
        <v>-2277.0832702515459</v>
      </c>
      <c r="AR12">
        <f t="shared" si="14"/>
        <v>-2283.6908869813719</v>
      </c>
      <c r="AS12">
        <f t="shared" si="15"/>
        <v>-1611.9816885731479</v>
      </c>
      <c r="AT12">
        <f t="shared" si="16"/>
        <v>339.41046103131481</v>
      </c>
      <c r="AU12">
        <f t="shared" si="17"/>
        <v>-3556.2621145232051</v>
      </c>
      <c r="AW12">
        <v>9</v>
      </c>
      <c r="AX12">
        <f>IF(Z12&gt;0, (R12*SUMPRODUCT(K12:$K$98, X12:$X$98)-K12*$AZ$3)/Z12, 0)</f>
        <v>33624.80248474879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2.2569180000000001E-3</v>
      </c>
      <c r="Q13" s="5">
        <f t="shared" si="29"/>
        <v>12.5</v>
      </c>
      <c r="R13">
        <f t="shared" si="0"/>
        <v>2000000</v>
      </c>
      <c r="S13">
        <f t="shared" si="1"/>
        <v>40095.12571371071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30237.01235306634</v>
      </c>
      <c r="AC13">
        <f t="shared" si="2"/>
        <v>35613.504466562481</v>
      </c>
      <c r="AE13">
        <f t="shared" si="3"/>
        <v>0</v>
      </c>
      <c r="AF13">
        <f t="shared" si="4"/>
        <v>0</v>
      </c>
      <c r="AG13">
        <f t="shared" si="5"/>
        <v>-11.102816063245401</v>
      </c>
      <c r="AH13">
        <f t="shared" si="6"/>
        <v>-4059.054769276966</v>
      </c>
      <c r="AI13">
        <f t="shared" si="7"/>
        <v>-4070.1575853402114</v>
      </c>
      <c r="AJ13">
        <f t="shared" si="8"/>
        <v>-5376.4921134961405</v>
      </c>
      <c r="AK13">
        <f t="shared" si="30"/>
        <v>2116.5908647146439</v>
      </c>
      <c r="AL13">
        <f t="shared" si="9"/>
        <v>-7330.0588341217081</v>
      </c>
      <c r="AN13">
        <f t="shared" si="10"/>
        <v>0</v>
      </c>
      <c r="AO13">
        <f t="shared" si="11"/>
        <v>0</v>
      </c>
      <c r="AP13">
        <f t="shared" si="12"/>
        <v>-5.8273461726725877</v>
      </c>
      <c r="AQ13">
        <f t="shared" si="13"/>
        <v>-2130.4070192351287</v>
      </c>
      <c r="AR13">
        <f t="shared" si="14"/>
        <v>-2136.2343654078013</v>
      </c>
      <c r="AS13">
        <f t="shared" si="15"/>
        <v>-2821.8679442689058</v>
      </c>
      <c r="AT13">
        <f t="shared" si="16"/>
        <v>1110.8990371766395</v>
      </c>
      <c r="AU13">
        <f t="shared" si="17"/>
        <v>-3847.2032725000677</v>
      </c>
      <c r="AW13">
        <v>10</v>
      </c>
      <c r="AX13">
        <f>IF(Z13&gt;0, (R13*SUMPRODUCT(K13:$K$98, X13:$X$98)-K13*$AZ$3)/Z13, 0)</f>
        <v>40095.12571371071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2.397513E-3</v>
      </c>
      <c r="Q14" s="5">
        <f t="shared" si="29"/>
        <v>12.5</v>
      </c>
      <c r="R14">
        <f t="shared" si="0"/>
        <v>2000000</v>
      </c>
      <c r="S14">
        <f t="shared" si="1"/>
        <v>45959.902432223898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35613.504466562481</v>
      </c>
      <c r="AC14">
        <f t="shared" si="2"/>
        <v>40316.646897102066</v>
      </c>
      <c r="AE14">
        <f t="shared" si="3"/>
        <v>0</v>
      </c>
      <c r="AF14">
        <f t="shared" si="4"/>
        <v>0</v>
      </c>
      <c r="AG14">
        <f t="shared" si="5"/>
        <v>-10.965168756764708</v>
      </c>
      <c r="AH14">
        <f t="shared" si="6"/>
        <v>-4259.0633357183478</v>
      </c>
      <c r="AI14">
        <f t="shared" si="7"/>
        <v>-4270.0285044751126</v>
      </c>
      <c r="AJ14">
        <f t="shared" si="8"/>
        <v>-4703.1424305395849</v>
      </c>
      <c r="AK14">
        <f t="shared" si="30"/>
        <v>2492.9453126593739</v>
      </c>
      <c r="AL14">
        <f t="shared" si="9"/>
        <v>-6480.2256223553231</v>
      </c>
      <c r="AN14">
        <f t="shared" si="10"/>
        <v>0</v>
      </c>
      <c r="AO14">
        <f t="shared" si="11"/>
        <v>0</v>
      </c>
      <c r="AP14">
        <f t="shared" si="12"/>
        <v>-5.1384835470905168</v>
      </c>
      <c r="AQ14">
        <f t="shared" si="13"/>
        <v>-1995.876886354682</v>
      </c>
      <c r="AR14">
        <f t="shared" si="14"/>
        <v>-2001.0153699017726</v>
      </c>
      <c r="AS14">
        <f t="shared" si="15"/>
        <v>-2203.980671436696</v>
      </c>
      <c r="AT14">
        <f t="shared" si="16"/>
        <v>1168.240886853092</v>
      </c>
      <c r="AU14">
        <f t="shared" si="17"/>
        <v>-3036.7551544853764</v>
      </c>
      <c r="AW14">
        <v>11</v>
      </c>
      <c r="AX14">
        <f>IF(Z14&gt;0, (R14*SUMPRODUCT(K14:$K$98, X14:$X$98)-K14*$AZ$3)/Z14, 0)</f>
        <v>45959.902432223898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2.5466569999999999E-3</v>
      </c>
      <c r="Q15" s="5">
        <f t="shared" si="29"/>
        <v>12.5</v>
      </c>
      <c r="R15">
        <f t="shared" si="0"/>
        <v>2000000</v>
      </c>
      <c r="S15">
        <f t="shared" si="1"/>
        <v>51283.507000374251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40316.646897102066</v>
      </c>
      <c r="AC15">
        <f t="shared" si="2"/>
        <v>44422.153448046251</v>
      </c>
      <c r="AE15">
        <f t="shared" si="3"/>
        <v>0</v>
      </c>
      <c r="AF15">
        <f t="shared" si="4"/>
        <v>0</v>
      </c>
      <c r="AG15">
        <f t="shared" si="5"/>
        <v>-10.827592545426464</v>
      </c>
      <c r="AH15">
        <f t="shared" si="6"/>
        <v>-4467.9238032953817</v>
      </c>
      <c r="AI15">
        <f t="shared" si="7"/>
        <v>-4478.7513958408081</v>
      </c>
      <c r="AJ15">
        <f t="shared" si="8"/>
        <v>-4105.5065509441847</v>
      </c>
      <c r="AK15">
        <f t="shared" si="30"/>
        <v>2822.1652827971448</v>
      </c>
      <c r="AL15">
        <f t="shared" si="9"/>
        <v>-5762.0926639878489</v>
      </c>
      <c r="AN15">
        <f t="shared" si="10"/>
        <v>0</v>
      </c>
      <c r="AO15">
        <f t="shared" si="11"/>
        <v>0</v>
      </c>
      <c r="AP15">
        <f t="shared" si="12"/>
        <v>-4.5303685326116323</v>
      </c>
      <c r="AQ15">
        <f t="shared" si="13"/>
        <v>-1869.4221563689844</v>
      </c>
      <c r="AR15">
        <f t="shared" si="14"/>
        <v>-1873.952524901596</v>
      </c>
      <c r="AS15">
        <f t="shared" si="15"/>
        <v>-1717.7833032408291</v>
      </c>
      <c r="AT15">
        <f t="shared" si="16"/>
        <v>1180.8210123693395</v>
      </c>
      <c r="AU15">
        <f t="shared" si="17"/>
        <v>-2410.914815773086</v>
      </c>
      <c r="AW15">
        <v>12</v>
      </c>
      <c r="AX15">
        <f>IF(Z15&gt;0, (R15*SUMPRODUCT(K15:$K$98, X15:$X$98)-K15*$AZ$3)/Z15, 0)</f>
        <v>51283.507000374251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3.8442260000000001E-3</v>
      </c>
      <c r="Q16" s="5">
        <f t="shared" si="29"/>
        <v>12.5</v>
      </c>
      <c r="R16">
        <f t="shared" si="0"/>
        <v>2000000</v>
      </c>
      <c r="S16">
        <f t="shared" si="1"/>
        <v>56192.376354364962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44422.153448046251</v>
      </c>
      <c r="AC16">
        <f t="shared" si="2"/>
        <v>48000.395074979795</v>
      </c>
      <c r="AE16">
        <f t="shared" si="3"/>
        <v>0</v>
      </c>
      <c r="AF16">
        <f t="shared" si="4"/>
        <v>0</v>
      </c>
      <c r="AG16">
        <f t="shared" si="5"/>
        <v>-10.677692907191666</v>
      </c>
      <c r="AH16">
        <f t="shared" si="6"/>
        <v>-6659.7940448855352</v>
      </c>
      <c r="AI16">
        <f t="shared" si="7"/>
        <v>-6670.4717377927273</v>
      </c>
      <c r="AJ16">
        <f t="shared" si="8"/>
        <v>-3578.2416269335445</v>
      </c>
      <c r="AK16">
        <f t="shared" si="30"/>
        <v>3109.5507413632376</v>
      </c>
      <c r="AL16">
        <f t="shared" si="9"/>
        <v>-7139.1626233630332</v>
      </c>
      <c r="AN16">
        <f t="shared" si="10"/>
        <v>0</v>
      </c>
      <c r="AO16">
        <f t="shared" si="11"/>
        <v>0</v>
      </c>
      <c r="AP16">
        <f t="shared" si="12"/>
        <v>-3.9889723989132757</v>
      </c>
      <c r="AQ16">
        <f t="shared" si="13"/>
        <v>-2487.9657860924976</v>
      </c>
      <c r="AR16">
        <f t="shared" si="14"/>
        <v>-2491.9547584914112</v>
      </c>
      <c r="AS16">
        <f t="shared" si="15"/>
        <v>-1336.7594676624308</v>
      </c>
      <c r="AT16">
        <f t="shared" si="16"/>
        <v>1161.6659317823194</v>
      </c>
      <c r="AU16">
        <f t="shared" si="17"/>
        <v>-2667.0482943715219</v>
      </c>
      <c r="AW16">
        <v>13</v>
      </c>
      <c r="AX16">
        <f>IF(Z16&gt;0, (R16*SUMPRODUCT(K16:$K$98, X16:$X$98)-K16*$AZ$3)/Z16, 0)</f>
        <v>56192.376354364962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5.3300140000000001E-3</v>
      </c>
      <c r="Q17" s="5">
        <f t="shared" si="29"/>
        <v>12.5</v>
      </c>
      <c r="R17">
        <f t="shared" si="0"/>
        <v>2000000</v>
      </c>
      <c r="S17">
        <f t="shared" si="1"/>
        <v>59892.045082474855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48000.395074979795</v>
      </c>
      <c r="AC17">
        <f t="shared" si="2"/>
        <v>50376.414809693153</v>
      </c>
      <c r="AE17">
        <f t="shared" si="3"/>
        <v>0</v>
      </c>
      <c r="AF17">
        <f t="shared" si="4"/>
        <v>0</v>
      </c>
      <c r="AG17">
        <f t="shared" si="5"/>
        <v>-10.514003725436718</v>
      </c>
      <c r="AH17">
        <f t="shared" si="6"/>
        <v>-9105.9604292851636</v>
      </c>
      <c r="AI17">
        <f t="shared" si="7"/>
        <v>-9116.4744330106005</v>
      </c>
      <c r="AJ17">
        <f t="shared" si="8"/>
        <v>-2376.019734713358</v>
      </c>
      <c r="AK17">
        <f t="shared" si="30"/>
        <v>3360.0276552485861</v>
      </c>
      <c r="AL17">
        <f t="shared" si="9"/>
        <v>-8132.4665124753719</v>
      </c>
      <c r="AN17">
        <f t="shared" si="10"/>
        <v>0</v>
      </c>
      <c r="AO17">
        <f t="shared" si="11"/>
        <v>0</v>
      </c>
      <c r="AP17">
        <f t="shared" si="12"/>
        <v>-3.5069833894574298</v>
      </c>
      <c r="AQ17">
        <f t="shared" si="13"/>
        <v>-3037.3255331173341</v>
      </c>
      <c r="AR17">
        <f t="shared" si="14"/>
        <v>-3040.8325165067918</v>
      </c>
      <c r="AS17">
        <f t="shared" si="15"/>
        <v>-792.52984498221531</v>
      </c>
      <c r="AT17">
        <f t="shared" si="16"/>
        <v>1120.7491915345443</v>
      </c>
      <c r="AU17">
        <f t="shared" si="17"/>
        <v>-2712.6131699544626</v>
      </c>
      <c r="AW17">
        <v>14</v>
      </c>
      <c r="AX17">
        <f>IF(Z17&gt;0, (R17*SUMPRODUCT(K17:$K$98, X17:$X$98)-K17*$AZ$3)/Z17, 0)</f>
        <v>59892.045082474855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6.9004050000000001E-3</v>
      </c>
      <c r="Q18" s="5">
        <f t="shared" si="29"/>
        <v>12.5</v>
      </c>
      <c r="R18">
        <f t="shared" si="0"/>
        <v>2000000</v>
      </c>
      <c r="S18">
        <f t="shared" si="1"/>
        <v>62500.446810750356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50376.414809693153</v>
      </c>
      <c r="AC18">
        <f t="shared" si="2"/>
        <v>51681.93349158104</v>
      </c>
      <c r="AE18">
        <f t="shared" si="3"/>
        <v>0</v>
      </c>
      <c r="AF18">
        <f t="shared" si="4"/>
        <v>0</v>
      </c>
      <c r="AG18">
        <f t="shared" si="5"/>
        <v>-10.336312804305328</v>
      </c>
      <c r="AH18">
        <f t="shared" si="6"/>
        <v>-11608.141420323544</v>
      </c>
      <c r="AI18">
        <f t="shared" si="7"/>
        <v>-11618.477733127849</v>
      </c>
      <c r="AJ18">
        <f t="shared" si="8"/>
        <v>-1305.5186818878865</v>
      </c>
      <c r="AK18">
        <f t="shared" si="30"/>
        <v>3526.3490366785209</v>
      </c>
      <c r="AL18">
        <f t="shared" si="9"/>
        <v>-9397.6473783372148</v>
      </c>
      <c r="AN18">
        <f t="shared" si="10"/>
        <v>0</v>
      </c>
      <c r="AO18">
        <f t="shared" si="11"/>
        <v>0</v>
      </c>
      <c r="AP18">
        <f t="shared" si="12"/>
        <v>-3.0783160266493983</v>
      </c>
      <c r="AQ18">
        <f t="shared" si="13"/>
        <v>-3457.0865307898562</v>
      </c>
      <c r="AR18">
        <f t="shared" si="14"/>
        <v>-3460.1648468165058</v>
      </c>
      <c r="AS18">
        <f t="shared" si="15"/>
        <v>-388.80393401714298</v>
      </c>
      <c r="AT18">
        <f t="shared" si="16"/>
        <v>1050.2020363243741</v>
      </c>
      <c r="AU18">
        <f t="shared" si="17"/>
        <v>-2798.7667445092743</v>
      </c>
      <c r="AW18">
        <v>15</v>
      </c>
      <c r="AX18">
        <f>IF(Z18&gt;0, (R18*SUMPRODUCT(K18:$K$98, X18:$X$98)-K18*$AZ$3)/Z18, 0)</f>
        <v>62500.446810750356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8.6257439999999994E-3</v>
      </c>
      <c r="Q19" s="5">
        <f t="shared" si="29"/>
        <v>12.5</v>
      </c>
      <c r="R19">
        <f t="shared" si="0"/>
        <v>2000000</v>
      </c>
      <c r="S19">
        <f t="shared" si="1"/>
        <v>64204.774327763094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51681.93349158104</v>
      </c>
      <c r="AC19">
        <f t="shared" si="2"/>
        <v>52102.386438474408</v>
      </c>
      <c r="AE19">
        <f t="shared" si="3"/>
        <v>0</v>
      </c>
      <c r="AF19">
        <f t="shared" si="4"/>
        <v>0</v>
      </c>
      <c r="AG19">
        <f t="shared" si="5"/>
        <v>-10.143791288108416</v>
      </c>
      <c r="AH19">
        <f t="shared" si="6"/>
        <v>-14265.342104617577</v>
      </c>
      <c r="AI19">
        <f t="shared" si="7"/>
        <v>-14275.485895905686</v>
      </c>
      <c r="AJ19">
        <f t="shared" si="8"/>
        <v>-420.45294689336879</v>
      </c>
      <c r="AK19">
        <f t="shared" si="30"/>
        <v>3617.735344410673</v>
      </c>
      <c r="AL19">
        <f t="shared" si="9"/>
        <v>-11078.203498388382</v>
      </c>
      <c r="AN19">
        <f t="shared" si="10"/>
        <v>0</v>
      </c>
      <c r="AO19">
        <f t="shared" si="11"/>
        <v>0</v>
      </c>
      <c r="AP19">
        <f t="shared" si="12"/>
        <v>-2.6973036610588657</v>
      </c>
      <c r="AQ19">
        <f t="shared" si="13"/>
        <v>-3793.2522852821266</v>
      </c>
      <c r="AR19">
        <f t="shared" si="14"/>
        <v>-3795.9495889431855</v>
      </c>
      <c r="AS19">
        <f t="shared" si="15"/>
        <v>-111.80132169004376</v>
      </c>
      <c r="AT19">
        <f t="shared" si="16"/>
        <v>961.98063545140542</v>
      </c>
      <c r="AU19">
        <f t="shared" si="17"/>
        <v>-2945.7702751818242</v>
      </c>
      <c r="AW19">
        <v>16</v>
      </c>
      <c r="AX19">
        <f>IF(Z19&gt;0, (R19*SUMPRODUCT(K19:$K$98, X19:$X$98)-K19*$AZ$3)/Z19, 0)</f>
        <v>64204.774327763094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1.0476563E-2</v>
      </c>
      <c r="Q20" s="5">
        <f t="shared" si="29"/>
        <v>12.5</v>
      </c>
      <c r="R20">
        <f t="shared" si="0"/>
        <v>2000000</v>
      </c>
      <c r="S20">
        <f t="shared" si="1"/>
        <v>65130.333295281715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52102.386438474408</v>
      </c>
      <c r="AC20">
        <f t="shared" si="2"/>
        <v>51771.222972552321</v>
      </c>
      <c r="AE20">
        <f t="shared" si="3"/>
        <v>0</v>
      </c>
      <c r="AF20">
        <f t="shared" si="4"/>
        <v>0</v>
      </c>
      <c r="AG20">
        <f t="shared" si="5"/>
        <v>-9.9360813067386111</v>
      </c>
      <c r="AH20">
        <f t="shared" si="6"/>
        <v>-17003.530958195031</v>
      </c>
      <c r="AI20">
        <f t="shared" si="7"/>
        <v>-17013.467039501771</v>
      </c>
      <c r="AJ20">
        <f t="shared" si="8"/>
        <v>331.1634659220872</v>
      </c>
      <c r="AK20">
        <f t="shared" si="30"/>
        <v>3647.1670506932091</v>
      </c>
      <c r="AL20">
        <f t="shared" si="9"/>
        <v>-13035.136522886474</v>
      </c>
      <c r="AN20">
        <f t="shared" si="10"/>
        <v>0</v>
      </c>
      <c r="AO20">
        <f t="shared" si="11"/>
        <v>0</v>
      </c>
      <c r="AP20">
        <f t="shared" si="12"/>
        <v>-2.3589929934938061</v>
      </c>
      <c r="AQ20">
        <f t="shared" si="13"/>
        <v>-4036.9245336019781</v>
      </c>
      <c r="AR20">
        <f t="shared" si="14"/>
        <v>-4039.2835265954718</v>
      </c>
      <c r="AS20">
        <f t="shared" si="15"/>
        <v>78.623782524959154</v>
      </c>
      <c r="AT20">
        <f t="shared" si="16"/>
        <v>865.89886425866837</v>
      </c>
      <c r="AU20">
        <f t="shared" si="17"/>
        <v>-3094.7608798118445</v>
      </c>
      <c r="AW20">
        <v>17</v>
      </c>
      <c r="AX20">
        <f>IF(Z20&gt;0, (R20*SUMPRODUCT(K20:$K$98, X20:$X$98)-K20*$AZ$3)/Z20, 0)</f>
        <v>65130.333295281715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1.2607808E-2</v>
      </c>
      <c r="Q21" s="5">
        <f t="shared" si="29"/>
        <v>12.5</v>
      </c>
      <c r="R21">
        <f t="shared" si="0"/>
        <v>2000000</v>
      </c>
      <c r="S21">
        <f t="shared" si="1"/>
        <v>65419.502402953804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51771.222972552321</v>
      </c>
      <c r="AC21">
        <f t="shared" si="2"/>
        <v>50825.449170521795</v>
      </c>
      <c r="AE21">
        <f t="shared" si="3"/>
        <v>0</v>
      </c>
      <c r="AF21">
        <f t="shared" si="4"/>
        <v>0</v>
      </c>
      <c r="AG21">
        <f t="shared" si="5"/>
        <v>-9.7114482882834743</v>
      </c>
      <c r="AH21">
        <f t="shared" si="6"/>
        <v>-20043.552862039924</v>
      </c>
      <c r="AI21">
        <f t="shared" si="7"/>
        <v>-20053.264310328206</v>
      </c>
      <c r="AJ21">
        <f t="shared" si="8"/>
        <v>945.77380203052599</v>
      </c>
      <c r="AK21">
        <f t="shared" si="30"/>
        <v>3623.9856080786626</v>
      </c>
      <c r="AL21">
        <f t="shared" si="9"/>
        <v>-15483.504900219017</v>
      </c>
      <c r="AN21">
        <f t="shared" si="10"/>
        <v>0</v>
      </c>
      <c r="AO21">
        <f t="shared" si="11"/>
        <v>0</v>
      </c>
      <c r="AP21">
        <f t="shared" si="12"/>
        <v>-2.058626190021029</v>
      </c>
      <c r="AQ21">
        <f t="shared" si="13"/>
        <v>-4248.8186764735938</v>
      </c>
      <c r="AR21">
        <f t="shared" si="14"/>
        <v>-4250.8773026636145</v>
      </c>
      <c r="AS21">
        <f t="shared" si="15"/>
        <v>200.48448603127363</v>
      </c>
      <c r="AT21">
        <f t="shared" si="16"/>
        <v>768.20999953742955</v>
      </c>
      <c r="AU21">
        <f t="shared" si="17"/>
        <v>-3282.1828170949111</v>
      </c>
      <c r="AW21">
        <v>18</v>
      </c>
      <c r="AX21">
        <f>IF(Z21&gt;0, (R21*SUMPRODUCT(K21:$K$98, X21:$X$98)-K21*$AZ$3)/Z21, 0)</f>
        <v>65419.502402953804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1.5033739000000001E-2</v>
      </c>
      <c r="Q22" s="5">
        <f t="shared" si="29"/>
        <v>12.5</v>
      </c>
      <c r="R22">
        <f t="shared" si="0"/>
        <v>2000000</v>
      </c>
      <c r="S22">
        <f t="shared" si="1"/>
        <v>65133.665914591555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50825.449170521795</v>
      </c>
      <c r="AC22">
        <f t="shared" si="2"/>
        <v>49336.586504379855</v>
      </c>
      <c r="AE22">
        <f t="shared" si="3"/>
        <v>0</v>
      </c>
      <c r="AF22">
        <f t="shared" si="4"/>
        <v>0</v>
      </c>
      <c r="AG22">
        <f t="shared" si="5"/>
        <v>-9.4683344265225902</v>
      </c>
      <c r="AH22">
        <f t="shared" si="6"/>
        <v>-23359.900620488082</v>
      </c>
      <c r="AI22">
        <f t="shared" si="7"/>
        <v>-23369.368954914604</v>
      </c>
      <c r="AJ22">
        <f t="shared" si="8"/>
        <v>1488.8626661419403</v>
      </c>
      <c r="AK22">
        <f t="shared" si="30"/>
        <v>3557.7814419365259</v>
      </c>
      <c r="AL22">
        <f t="shared" si="9"/>
        <v>-18322.724846836136</v>
      </c>
      <c r="AN22">
        <f t="shared" si="10"/>
        <v>0</v>
      </c>
      <c r="AO22">
        <f t="shared" si="11"/>
        <v>0</v>
      </c>
      <c r="AP22">
        <f t="shared" si="12"/>
        <v>-1.7920456065013197</v>
      </c>
      <c r="AQ22">
        <f t="shared" si="13"/>
        <v>-4421.2641199057935</v>
      </c>
      <c r="AR22">
        <f t="shared" si="14"/>
        <v>-4423.0561655122947</v>
      </c>
      <c r="AS22">
        <f t="shared" si="15"/>
        <v>281.79294048482558</v>
      </c>
      <c r="AT22">
        <f t="shared" si="16"/>
        <v>673.37150492432181</v>
      </c>
      <c r="AU22">
        <f t="shared" si="17"/>
        <v>-3467.8917201031468</v>
      </c>
      <c r="AW22">
        <v>19</v>
      </c>
      <c r="AX22">
        <f>IF(Z22&gt;0, (R22*SUMPRODUCT(K22:$K$98, X22:$X$98)-K22*$AZ$3)/Z22, 0)</f>
        <v>65133.665914591555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1.7719183999999999E-2</v>
      </c>
      <c r="Q23" s="5">
        <f t="shared" si="29"/>
        <v>12.5</v>
      </c>
      <c r="R23">
        <f t="shared" si="0"/>
        <v>2000000</v>
      </c>
      <c r="S23">
        <f t="shared" si="1"/>
        <v>64333.297335171628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49336.586504379855</v>
      </c>
      <c r="AC23">
        <f t="shared" si="2"/>
        <v>47379.568822270165</v>
      </c>
      <c r="AE23">
        <f t="shared" si="3"/>
        <v>0</v>
      </c>
      <c r="AF23">
        <f t="shared" si="4"/>
        <v>0</v>
      </c>
      <c r="AG23">
        <f t="shared" si="5"/>
        <v>-9.2058799223802765</v>
      </c>
      <c r="AH23">
        <f t="shared" si="6"/>
        <v>-26843.385580334118</v>
      </c>
      <c r="AI23">
        <f t="shared" si="7"/>
        <v>-26852.591460256499</v>
      </c>
      <c r="AJ23">
        <f t="shared" si="8"/>
        <v>1957.0176821096902</v>
      </c>
      <c r="AK23">
        <f t="shared" si="30"/>
        <v>3453.5610553065903</v>
      </c>
      <c r="AL23">
        <f t="shared" si="9"/>
        <v>-21442.01272284022</v>
      </c>
      <c r="AN23">
        <f t="shared" si="10"/>
        <v>0</v>
      </c>
      <c r="AO23">
        <f t="shared" si="11"/>
        <v>0</v>
      </c>
      <c r="AP23">
        <f t="shared" si="12"/>
        <v>-1.555688896962784</v>
      </c>
      <c r="AQ23">
        <f t="shared" si="13"/>
        <v>-4536.2265482840685</v>
      </c>
      <c r="AR23">
        <f t="shared" si="14"/>
        <v>-4537.7822371810307</v>
      </c>
      <c r="AS23">
        <f t="shared" si="15"/>
        <v>330.71370742262496</v>
      </c>
      <c r="AT23">
        <f t="shared" si="16"/>
        <v>583.6124991878429</v>
      </c>
      <c r="AU23">
        <f t="shared" si="17"/>
        <v>-3623.4560305705636</v>
      </c>
      <c r="AW23">
        <v>20</v>
      </c>
      <c r="AX23">
        <f>IF(Z23&gt;0, (R23*SUMPRODUCT(K23:$K$98, X23:$X$98)-K23*$AZ$3)/Z23, 0)</f>
        <v>64333.297335171628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2.0768709E-2</v>
      </c>
      <c r="Q24" s="5">
        <f t="shared" si="29"/>
        <v>12.5</v>
      </c>
      <c r="R24">
        <f t="shared" si="0"/>
        <v>2000000</v>
      </c>
      <c r="S24">
        <f t="shared" si="1"/>
        <v>63103.000528360106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47379.568822270165</v>
      </c>
      <c r="AC24">
        <f t="shared" si="2"/>
        <v>45043.562307732616</v>
      </c>
      <c r="AE24">
        <f t="shared" si="3"/>
        <v>0</v>
      </c>
      <c r="AF24">
        <f t="shared" si="4"/>
        <v>0</v>
      </c>
      <c r="AG24">
        <f t="shared" si="5"/>
        <v>-8.9226268819596157</v>
      </c>
      <c r="AH24">
        <f t="shared" si="6"/>
        <v>-30591.078591497368</v>
      </c>
      <c r="AI24">
        <f t="shared" si="7"/>
        <v>-30600.001218379326</v>
      </c>
      <c r="AJ24">
        <f t="shared" si="8"/>
        <v>2336.0065145375484</v>
      </c>
      <c r="AK24">
        <f t="shared" si="30"/>
        <v>3316.5698175589118</v>
      </c>
      <c r="AL24">
        <f t="shared" si="9"/>
        <v>-24947.424886282864</v>
      </c>
      <c r="AN24">
        <f t="shared" si="10"/>
        <v>0</v>
      </c>
      <c r="AO24">
        <f t="shared" si="11"/>
        <v>0</v>
      </c>
      <c r="AP24">
        <f t="shared" si="12"/>
        <v>-1.3462699624978618</v>
      </c>
      <c r="AQ24">
        <f t="shared" si="13"/>
        <v>-4615.6642850787212</v>
      </c>
      <c r="AR24">
        <f t="shared" si="14"/>
        <v>-4617.0105550412181</v>
      </c>
      <c r="AS24">
        <f t="shared" si="15"/>
        <v>352.46295113827892</v>
      </c>
      <c r="AT24">
        <f t="shared" si="16"/>
        <v>500.41298184665993</v>
      </c>
      <c r="AU24">
        <f t="shared" si="17"/>
        <v>-3764.1346220562796</v>
      </c>
      <c r="AW24">
        <v>21</v>
      </c>
      <c r="AX24">
        <f>IF(Z24&gt;0, (R24*SUMPRODUCT(K24:$K$98, X24:$X$98)-K24*$AZ$3)/Z24, 0)</f>
        <v>63103.000528360106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2.4225090000000001E-2</v>
      </c>
      <c r="Q25" s="5">
        <f t="shared" si="29"/>
        <v>12.5</v>
      </c>
      <c r="R25">
        <f t="shared" si="0"/>
        <v>2000000</v>
      </c>
      <c r="S25">
        <f t="shared" si="1"/>
        <v>61493.493080278313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45043.562307732616</v>
      </c>
      <c r="AC25">
        <f t="shared" si="2"/>
        <v>42392.38019564189</v>
      </c>
      <c r="AE25">
        <f t="shared" si="3"/>
        <v>0</v>
      </c>
      <c r="AF25">
        <f t="shared" si="4"/>
        <v>0</v>
      </c>
      <c r="AG25">
        <f t="shared" si="5"/>
        <v>-8.6172491738881281</v>
      </c>
      <c r="AH25">
        <f t="shared" si="6"/>
        <v>-34584.230280302574</v>
      </c>
      <c r="AI25">
        <f t="shared" si="7"/>
        <v>-34592.847529476465</v>
      </c>
      <c r="AJ25">
        <f t="shared" si="8"/>
        <v>2651.1821120907262</v>
      </c>
      <c r="AK25">
        <f t="shared" si="30"/>
        <v>3153.0493615412834</v>
      </c>
      <c r="AL25">
        <f t="shared" si="9"/>
        <v>-28788.616055844454</v>
      </c>
      <c r="AN25">
        <f t="shared" si="10"/>
        <v>0</v>
      </c>
      <c r="AO25">
        <f t="shared" si="11"/>
        <v>0</v>
      </c>
      <c r="AP25">
        <f t="shared" si="12"/>
        <v>-1.1608872784527464</v>
      </c>
      <c r="AQ25">
        <f t="shared" si="13"/>
        <v>-4659.0730008296186</v>
      </c>
      <c r="AR25">
        <f t="shared" si="14"/>
        <v>-4660.2338881080723</v>
      </c>
      <c r="AS25">
        <f t="shared" si="15"/>
        <v>357.15847652562763</v>
      </c>
      <c r="AT25">
        <f t="shared" si="16"/>
        <v>424.76837077408959</v>
      </c>
      <c r="AU25">
        <f t="shared" si="17"/>
        <v>-3878.3070408083545</v>
      </c>
      <c r="AW25">
        <v>22</v>
      </c>
      <c r="AX25">
        <f>IF(Z25&gt;0, (R25*SUMPRODUCT(K25:$K$98, X25:$X$98)-K25*$AZ$3)/Z25, 0)</f>
        <v>61493.493080278313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2.7828815E-2</v>
      </c>
      <c r="Q26" s="5">
        <f t="shared" si="29"/>
        <v>12.5</v>
      </c>
      <c r="R26">
        <f t="shared" si="0"/>
        <v>2000000</v>
      </c>
      <c r="S26">
        <f t="shared" si="1"/>
        <v>59531.462936702104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42392.38019564189</v>
      </c>
      <c r="AC26">
        <f t="shared" si="2"/>
        <v>39487.309134980103</v>
      </c>
      <c r="AE26">
        <f t="shared" si="3"/>
        <v>0</v>
      </c>
      <c r="AF26">
        <f t="shared" si="4"/>
        <v>0</v>
      </c>
      <c r="AG26">
        <f t="shared" si="5"/>
        <v>-8.2912688490802111</v>
      </c>
      <c r="AH26">
        <f t="shared" si="6"/>
        <v>-38369.253291045687</v>
      </c>
      <c r="AI26">
        <f t="shared" si="7"/>
        <v>-38377.54455989477</v>
      </c>
      <c r="AJ26">
        <f t="shared" si="8"/>
        <v>2905.0710606617868</v>
      </c>
      <c r="AK26">
        <f t="shared" si="30"/>
        <v>2967.4666136949327</v>
      </c>
      <c r="AL26">
        <f t="shared" si="9"/>
        <v>-32505.006885538052</v>
      </c>
      <c r="AN26">
        <f t="shared" si="10"/>
        <v>0</v>
      </c>
      <c r="AO26">
        <f t="shared" si="11"/>
        <v>0</v>
      </c>
      <c r="AP26">
        <f t="shared" si="12"/>
        <v>-0.99729668603598554</v>
      </c>
      <c r="AQ26">
        <f t="shared" si="13"/>
        <v>-4615.1596154164226</v>
      </c>
      <c r="AR26">
        <f t="shared" si="14"/>
        <v>-4616.1569121024595</v>
      </c>
      <c r="AS26">
        <f t="shared" si="15"/>
        <v>349.42995990516545</v>
      </c>
      <c r="AT26">
        <f t="shared" si="16"/>
        <v>356.93506912258545</v>
      </c>
      <c r="AU26">
        <f t="shared" si="17"/>
        <v>-3909.7918830747085</v>
      </c>
      <c r="AW26">
        <v>23</v>
      </c>
      <c r="AX26">
        <f>IF(Z26&gt;0, (R26*SUMPRODUCT(K26:$K$98, X26:$X$98)-K26*$AZ$3)/Z26, 0)</f>
        <v>59531.462936702104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3.1684449000000003E-2</v>
      </c>
      <c r="Q27" s="5">
        <f t="shared" si="29"/>
        <v>12.5</v>
      </c>
      <c r="R27">
        <f t="shared" si="0"/>
        <v>2000000</v>
      </c>
      <c r="S27">
        <f t="shared" si="1"/>
        <v>57324.155479844099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39487.309134980103</v>
      </c>
      <c r="AC27">
        <f t="shared" si="2"/>
        <v>36438.222680427818</v>
      </c>
      <c r="AE27">
        <f t="shared" si="3"/>
        <v>0</v>
      </c>
      <c r="AF27">
        <f t="shared" si="4"/>
        <v>0</v>
      </c>
      <c r="AG27">
        <f t="shared" si="5"/>
        <v>-7.9456518755954368</v>
      </c>
      <c r="AH27">
        <f t="shared" si="6"/>
        <v>-42032.685599035307</v>
      </c>
      <c r="AI27">
        <f t="shared" si="7"/>
        <v>-42040.631250910905</v>
      </c>
      <c r="AJ27">
        <f t="shared" si="8"/>
        <v>3049.0864545522854</v>
      </c>
      <c r="AK27">
        <f t="shared" si="30"/>
        <v>2764.1116394486075</v>
      </c>
      <c r="AL27">
        <f t="shared" si="9"/>
        <v>-36227.43315691001</v>
      </c>
      <c r="AN27">
        <f t="shared" si="10"/>
        <v>0</v>
      </c>
      <c r="AO27">
        <f t="shared" si="11"/>
        <v>0</v>
      </c>
      <c r="AP27">
        <f t="shared" si="12"/>
        <v>-0.85332582427593684</v>
      </c>
      <c r="AQ27">
        <f t="shared" si="13"/>
        <v>-4514.1137123680282</v>
      </c>
      <c r="AR27">
        <f t="shared" si="14"/>
        <v>-4514.9670381923042</v>
      </c>
      <c r="AS27">
        <f t="shared" si="15"/>
        <v>327.45761491399878</v>
      </c>
      <c r="AT27">
        <f t="shared" si="16"/>
        <v>296.85265350823556</v>
      </c>
      <c r="AU27">
        <f t="shared" si="17"/>
        <v>-3890.6567697700698</v>
      </c>
      <c r="AW27">
        <v>24</v>
      </c>
      <c r="AX27">
        <f>IF(Z27&gt;0, (R27*SUMPRODUCT(K27:$K$98, X27:$X$98)-K27*$AZ$3)/Z27, 0)</f>
        <v>57324.155479844099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3.5933631000000001E-2</v>
      </c>
      <c r="Q28" s="5">
        <f t="shared" si="29"/>
        <v>12.5</v>
      </c>
      <c r="R28">
        <f t="shared" si="0"/>
        <v>2000000</v>
      </c>
      <c r="S28">
        <f t="shared" si="1"/>
        <v>54946.244831955795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36438.222680427818</v>
      </c>
      <c r="AC28">
        <f t="shared" si="2"/>
        <v>33322.388575974197</v>
      </c>
      <c r="AE28">
        <f t="shared" si="3"/>
        <v>0</v>
      </c>
      <c r="AF28">
        <f t="shared" si="4"/>
        <v>0</v>
      </c>
      <c r="AG28">
        <f t="shared" si="5"/>
        <v>-7.5806792342873779</v>
      </c>
      <c r="AH28">
        <f t="shared" si="6"/>
        <v>-45682.579608336695</v>
      </c>
      <c r="AI28">
        <f t="shared" si="7"/>
        <v>-45690.16028757098</v>
      </c>
      <c r="AJ28">
        <f t="shared" si="8"/>
        <v>3115.834104453621</v>
      </c>
      <c r="AK28">
        <f t="shared" si="30"/>
        <v>2550.6755876299476</v>
      </c>
      <c r="AL28">
        <f t="shared" si="9"/>
        <v>-40023.650595487408</v>
      </c>
      <c r="AN28">
        <f t="shared" si="10"/>
        <v>0</v>
      </c>
      <c r="AO28">
        <f t="shared" si="11"/>
        <v>0</v>
      </c>
      <c r="AP28">
        <f t="shared" si="12"/>
        <v>-0.72690131316149564</v>
      </c>
      <c r="AQ28">
        <f t="shared" si="13"/>
        <v>-4380.4421846146224</v>
      </c>
      <c r="AR28">
        <f t="shared" si="14"/>
        <v>-4381.1690859277833</v>
      </c>
      <c r="AS28">
        <f t="shared" si="15"/>
        <v>298.77321439437242</v>
      </c>
      <c r="AT28">
        <f t="shared" si="16"/>
        <v>244.58091112879967</v>
      </c>
      <c r="AU28">
        <f t="shared" si="17"/>
        <v>-3837.8149604046112</v>
      </c>
      <c r="AW28">
        <v>25</v>
      </c>
      <c r="AX28">
        <f>IF(Z28&gt;0, (R28*SUMPRODUCT(K28:$K$98, X28:$X$98)-K28*$AZ$3)/Z28, 0)</f>
        <v>54946.244831955795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4.1016489000000003E-2</v>
      </c>
      <c r="Q29" s="5">
        <f t="shared" si="29"/>
        <v>12.5</v>
      </c>
      <c r="R29">
        <f t="shared" si="0"/>
        <v>2000000</v>
      </c>
      <c r="S29">
        <f t="shared" si="1"/>
        <v>52458.061966845198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33322.388575974197</v>
      </c>
      <c r="AC29">
        <f t="shared" si="2"/>
        <v>30190.410326997437</v>
      </c>
      <c r="AE29">
        <f t="shared" si="3"/>
        <v>0</v>
      </c>
      <c r="AF29">
        <f t="shared" si="4"/>
        <v>0</v>
      </c>
      <c r="AG29">
        <f t="shared" si="5"/>
        <v>-7.1939395955188274</v>
      </c>
      <c r="AH29">
        <f t="shared" si="6"/>
        <v>-49749.25542810827</v>
      </c>
      <c r="AI29">
        <f t="shared" si="7"/>
        <v>-49756.44936770379</v>
      </c>
      <c r="AJ29">
        <f t="shared" si="8"/>
        <v>3131.9782489767604</v>
      </c>
      <c r="AK29">
        <f t="shared" si="30"/>
        <v>2332.567200318194</v>
      </c>
      <c r="AL29">
        <f t="shared" si="9"/>
        <v>-44291.903918408832</v>
      </c>
      <c r="AN29">
        <f t="shared" si="10"/>
        <v>0</v>
      </c>
      <c r="AO29">
        <f t="shared" si="11"/>
        <v>0</v>
      </c>
      <c r="AP29">
        <f t="shared" si="12"/>
        <v>-0.61590835742366656</v>
      </c>
      <c r="AQ29">
        <f t="shared" si="13"/>
        <v>-4259.2771021962917</v>
      </c>
      <c r="AR29">
        <f t="shared" si="14"/>
        <v>-4259.8930105537147</v>
      </c>
      <c r="AS29">
        <f t="shared" si="15"/>
        <v>268.14397774698125</v>
      </c>
      <c r="AT29">
        <f t="shared" si="16"/>
        <v>199.70248760820854</v>
      </c>
      <c r="AU29">
        <f t="shared" si="17"/>
        <v>-3792.0465451985251</v>
      </c>
      <c r="AW29">
        <v>26</v>
      </c>
      <c r="AX29">
        <f>IF(Z29&gt;0, (R29*SUMPRODUCT(K29:$K$98, X29:$X$98)-K29*$AZ$3)/Z29, 0)</f>
        <v>52458.061966845198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4.6435859000000003E-2</v>
      </c>
      <c r="Q30" s="5">
        <f t="shared" si="29"/>
        <v>12.5</v>
      </c>
      <c r="R30">
        <f t="shared" si="0"/>
        <v>2000000</v>
      </c>
      <c r="S30">
        <f t="shared" si="1"/>
        <v>49804.910402745205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30190.410326997437</v>
      </c>
      <c r="AC30">
        <f t="shared" si="2"/>
        <v>27045.83316733496</v>
      </c>
      <c r="AE30">
        <f t="shared" si="3"/>
        <v>0</v>
      </c>
      <c r="AF30">
        <f t="shared" si="4"/>
        <v>0</v>
      </c>
      <c r="AG30">
        <f t="shared" si="5"/>
        <v>-6.787943434851611</v>
      </c>
      <c r="AH30">
        <f t="shared" si="6"/>
        <v>-53449.082353924699</v>
      </c>
      <c r="AI30">
        <f t="shared" si="7"/>
        <v>-53455.87029735955</v>
      </c>
      <c r="AJ30">
        <f t="shared" si="8"/>
        <v>3144.5771596624763</v>
      </c>
      <c r="AK30">
        <f t="shared" si="30"/>
        <v>2113.3287228898207</v>
      </c>
      <c r="AL30">
        <f t="shared" si="9"/>
        <v>-48197.964414807255</v>
      </c>
      <c r="AN30">
        <f t="shared" si="10"/>
        <v>0</v>
      </c>
      <c r="AO30">
        <f t="shared" si="11"/>
        <v>0</v>
      </c>
      <c r="AP30">
        <f t="shared" si="12"/>
        <v>-0.51888307161355618</v>
      </c>
      <c r="AQ30">
        <f t="shared" si="13"/>
        <v>-4085.747663178141</v>
      </c>
      <c r="AR30">
        <f t="shared" si="14"/>
        <v>-4086.2665462497544</v>
      </c>
      <c r="AS30">
        <f t="shared" si="15"/>
        <v>240.37735010488746</v>
      </c>
      <c r="AT30">
        <f t="shared" si="16"/>
        <v>161.54679389814271</v>
      </c>
      <c r="AU30">
        <f t="shared" si="17"/>
        <v>-3684.3424022467243</v>
      </c>
      <c r="AW30">
        <v>27</v>
      </c>
      <c r="AX30">
        <f>IF(Z30&gt;0, (R30*SUMPRODUCT(K30:$K$98, X30:$X$98)-K30*$AZ$3)/Z30, 0)</f>
        <v>49804.910402745205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5.1834316999999998E-2</v>
      </c>
      <c r="Q31" s="5">
        <f t="shared" si="29"/>
        <v>12.5</v>
      </c>
      <c r="R31">
        <f t="shared" si="0"/>
        <v>2000000</v>
      </c>
      <c r="S31">
        <f t="shared" si="1"/>
        <v>47021.322096121432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27045.83316733496</v>
      </c>
      <c r="AC31">
        <f t="shared" si="2"/>
        <v>23955.353309990584</v>
      </c>
      <c r="AE31">
        <f t="shared" si="3"/>
        <v>0</v>
      </c>
      <c r="AF31">
        <f t="shared" si="4"/>
        <v>0</v>
      </c>
      <c r="AG31">
        <f t="shared" si="5"/>
        <v>-6.3682155887229266</v>
      </c>
      <c r="AH31">
        <f t="shared" si="6"/>
        <v>-56295.745884826756</v>
      </c>
      <c r="AI31">
        <f t="shared" si="7"/>
        <v>-56302.114100415478</v>
      </c>
      <c r="AJ31">
        <f t="shared" si="8"/>
        <v>3090.4798573443768</v>
      </c>
      <c r="AK31">
        <f t="shared" si="30"/>
        <v>1893.2083217134475</v>
      </c>
      <c r="AL31">
        <f t="shared" si="9"/>
        <v>-51318.425921357652</v>
      </c>
      <c r="AN31">
        <f t="shared" si="10"/>
        <v>0</v>
      </c>
      <c r="AO31">
        <f t="shared" si="11"/>
        <v>0</v>
      </c>
      <c r="AP31">
        <f t="shared" si="12"/>
        <v>-0.43464133149774087</v>
      </c>
      <c r="AQ31">
        <f t="shared" si="13"/>
        <v>-3842.2785171358241</v>
      </c>
      <c r="AR31">
        <f t="shared" si="14"/>
        <v>-3842.713158467322</v>
      </c>
      <c r="AS31">
        <f t="shared" si="15"/>
        <v>210.93040294392446</v>
      </c>
      <c r="AT31">
        <f t="shared" si="16"/>
        <v>129.21462445607196</v>
      </c>
      <c r="AU31">
        <f t="shared" si="17"/>
        <v>-3502.5681310673253</v>
      </c>
      <c r="AW31">
        <v>28</v>
      </c>
      <c r="AX31">
        <f>IF(Z31&gt;0, (R31*SUMPRODUCT(K31:$K$98, X31:$X$98)-K31*$AZ$3)/Z31, 0)</f>
        <v>47021.322096121432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5.7772715000000002E-2</v>
      </c>
      <c r="Q32" s="5">
        <f t="shared" si="29"/>
        <v>12.5</v>
      </c>
      <c r="R32">
        <f t="shared" si="0"/>
        <v>2000000</v>
      </c>
      <c r="S32">
        <f t="shared" si="1"/>
        <v>44220.641226359541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23955.353309990584</v>
      </c>
      <c r="AC32">
        <f t="shared" si="2"/>
        <v>21001.706762349197</v>
      </c>
      <c r="AE32">
        <f t="shared" si="3"/>
        <v>0</v>
      </c>
      <c r="AF32">
        <f t="shared" si="4"/>
        <v>0</v>
      </c>
      <c r="AG32">
        <f t="shared" si="5"/>
        <v>-5.9366243285698506</v>
      </c>
      <c r="AH32">
        <f t="shared" si="6"/>
        <v>-58865.4566825355</v>
      </c>
      <c r="AI32">
        <f t="shared" si="7"/>
        <v>-58871.393306864069</v>
      </c>
      <c r="AJ32">
        <f t="shared" si="8"/>
        <v>2953.6465476413869</v>
      </c>
      <c r="AK32">
        <f t="shared" si="30"/>
        <v>1676.8747316993411</v>
      </c>
      <c r="AL32">
        <f t="shared" si="9"/>
        <v>-54240.872027523343</v>
      </c>
      <c r="AN32">
        <f t="shared" si="10"/>
        <v>0</v>
      </c>
      <c r="AO32">
        <f t="shared" si="11"/>
        <v>0</v>
      </c>
      <c r="AP32">
        <f t="shared" si="12"/>
        <v>-0.36177188250975351</v>
      </c>
      <c r="AQ32">
        <f t="shared" si="13"/>
        <v>-3587.201395977072</v>
      </c>
      <c r="AR32">
        <f t="shared" si="14"/>
        <v>-3587.5631678595819</v>
      </c>
      <c r="AS32">
        <f t="shared" si="15"/>
        <v>179.99223340885959</v>
      </c>
      <c r="AT32">
        <f t="shared" si="16"/>
        <v>102.18705022321181</v>
      </c>
      <c r="AU32">
        <f t="shared" si="17"/>
        <v>-3305.3838842275104</v>
      </c>
      <c r="AW32">
        <v>29</v>
      </c>
      <c r="AX32">
        <f>IF(Z32&gt;0, (R32*SUMPRODUCT(K32:$K$98, X32:$X$98)-K32*$AZ$3)/Z32, 0)</f>
        <v>44220.641226359541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6.4089452000000005E-2</v>
      </c>
      <c r="Q33" s="5">
        <f t="shared" si="29"/>
        <v>12.5</v>
      </c>
      <c r="R33">
        <f t="shared" si="0"/>
        <v>2000000</v>
      </c>
      <c r="S33">
        <f t="shared" si="1"/>
        <v>41405.869771993748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21001.706762349197</v>
      </c>
      <c r="AC33">
        <f t="shared" si="2"/>
        <v>18207.926767706434</v>
      </c>
      <c r="AE33">
        <f t="shared" si="3"/>
        <v>0</v>
      </c>
      <c r="AF33">
        <f t="shared" si="4"/>
        <v>0</v>
      </c>
      <c r="AG33">
        <f t="shared" si="5"/>
        <v>-5.4967830853362418</v>
      </c>
      <c r="AH33">
        <f t="shared" si="6"/>
        <v>-60875.999991665551</v>
      </c>
      <c r="AI33">
        <f t="shared" si="7"/>
        <v>-60881.496774750885</v>
      </c>
      <c r="AJ33">
        <f t="shared" si="8"/>
        <v>2793.7799946427622</v>
      </c>
      <c r="AK33">
        <f t="shared" si="30"/>
        <v>1470.1194733644438</v>
      </c>
      <c r="AL33">
        <f t="shared" si="9"/>
        <v>-56617.597306743679</v>
      </c>
      <c r="AN33">
        <f t="shared" si="10"/>
        <v>0</v>
      </c>
      <c r="AO33">
        <f t="shared" si="11"/>
        <v>0</v>
      </c>
      <c r="AP33">
        <f t="shared" si="12"/>
        <v>-0.2990789303442834</v>
      </c>
      <c r="AQ33">
        <f t="shared" si="13"/>
        <v>-3312.2516712940692</v>
      </c>
      <c r="AR33">
        <f t="shared" si="14"/>
        <v>-3312.5507502244136</v>
      </c>
      <c r="AS33">
        <f t="shared" si="15"/>
        <v>152.0090422785718</v>
      </c>
      <c r="AT33">
        <f t="shared" si="16"/>
        <v>79.988923111242528</v>
      </c>
      <c r="AU33">
        <f t="shared" si="17"/>
        <v>-3080.5527848345992</v>
      </c>
      <c r="AW33">
        <v>30</v>
      </c>
      <c r="AX33">
        <f>IF(Z33&gt;0, (R33*SUMPRODUCT(K33:$K$98, X33:$X$98)-K33*$AZ$3)/Z33, 0)</f>
        <v>41405.869771993748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7.1121990999999996E-2</v>
      </c>
      <c r="Q34" s="5">
        <f t="shared" si="29"/>
        <v>12.5</v>
      </c>
      <c r="R34">
        <f t="shared" si="0"/>
        <v>2000000</v>
      </c>
      <c r="S34">
        <f t="shared" si="1"/>
        <v>38617.301308880626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18207.926767706434</v>
      </c>
      <c r="AC34">
        <f t="shared" si="2"/>
        <v>15604.087061889428</v>
      </c>
      <c r="AE34">
        <f t="shared" si="3"/>
        <v>0</v>
      </c>
      <c r="AF34">
        <f t="shared" si="4"/>
        <v>0</v>
      </c>
      <c r="AG34">
        <f t="shared" si="5"/>
        <v>-5.0508730973586431</v>
      </c>
      <c r="AH34">
        <f t="shared" si="6"/>
        <v>-62550.745139877821</v>
      </c>
      <c r="AI34">
        <f t="shared" si="7"/>
        <v>-62555.796012975181</v>
      </c>
      <c r="AJ34">
        <f t="shared" si="8"/>
        <v>2603.8397058170067</v>
      </c>
      <c r="AK34">
        <f t="shared" si="30"/>
        <v>1274.5548737394506</v>
      </c>
      <c r="AL34">
        <f t="shared" si="9"/>
        <v>-58677.401433418723</v>
      </c>
      <c r="AN34">
        <f t="shared" si="10"/>
        <v>0</v>
      </c>
      <c r="AO34">
        <f t="shared" si="11"/>
        <v>0</v>
      </c>
      <c r="AP34">
        <f t="shared" si="12"/>
        <v>-0.24537236790054001</v>
      </c>
      <c r="AQ34">
        <f t="shared" si="13"/>
        <v>-3038.7269988908211</v>
      </c>
      <c r="AR34">
        <f t="shared" si="14"/>
        <v>-3038.9723712587215</v>
      </c>
      <c r="AS34">
        <f t="shared" si="15"/>
        <v>126.4950241145205</v>
      </c>
      <c r="AT34">
        <f t="shared" si="16"/>
        <v>61.918116206912948</v>
      </c>
      <c r="AU34">
        <f t="shared" si="17"/>
        <v>-2850.5592309372882</v>
      </c>
      <c r="AW34">
        <v>31</v>
      </c>
      <c r="AX34">
        <f>IF(Z34&gt;0, (R34*SUMPRODUCT(K34:$K$98, X34:$X$98)-K34*$AZ$3)/Z34, 0)</f>
        <v>38617.301308880626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7.9233461000000005E-2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35862.483398743039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15604.087061889428</v>
      </c>
      <c r="AC35">
        <f t="shared" ref="AC35:AC66" si="33">S35*Z35</f>
        <v>13197.870746460268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-4.6001662098095411</v>
      </c>
      <c r="AH35">
        <f t="shared" ref="AH35:AH66" si="37">-X35*R35</f>
        <v>-64031.705052082441</v>
      </c>
      <c r="AI35">
        <f t="shared" ref="AI35:AI66" si="38">SUM(AE35:AH35)</f>
        <v>-64036.305218292247</v>
      </c>
      <c r="AJ35">
        <f t="shared" ref="AJ35:AJ66" si="39">AB35-AC35</f>
        <v>2406.2163154291593</v>
      </c>
      <c r="AK35">
        <f t="shared" si="30"/>
        <v>1092.2860943322601</v>
      </c>
      <c r="AL35">
        <f t="shared" ref="AL35:AL66" si="40">SUM(AI35:AK35)</f>
        <v>-60537.802808530832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-0.19953298417768703</v>
      </c>
      <c r="AQ35">
        <f t="shared" ref="AQ35:AQ66" si="44">AH35*$K35</f>
        <v>-2777.3859917892983</v>
      </c>
      <c r="AR35">
        <f t="shared" ref="AR35:AR66" si="45">AI35*$K35</f>
        <v>-2777.5855247734758</v>
      </c>
      <c r="AS35">
        <f t="shared" ref="AS35:AS66" si="46">AJ35*$K35</f>
        <v>104.37003797184472</v>
      </c>
      <c r="AT35">
        <f t="shared" ref="AT35:AT66" si="47">AK35*$K35</f>
        <v>47.378093320443305</v>
      </c>
      <c r="AU35">
        <f t="shared" ref="AU35:AU66" si="48">AL35*$K35</f>
        <v>-2625.837393481188</v>
      </c>
      <c r="AW35">
        <v>32</v>
      </c>
      <c r="AX35">
        <f>IF(Z35&gt;0, (R35*SUMPRODUCT(K35:$K$98, X35:$X$98)-K35*$AZ$3)/Z35, 0)</f>
        <v>35862.483398743039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8.7905784000000001E-2</v>
      </c>
      <c r="Q36" s="5">
        <f t="shared" si="29"/>
        <v>12.5</v>
      </c>
      <c r="R36">
        <f t="shared" si="31"/>
        <v>2000000</v>
      </c>
      <c r="S36">
        <f t="shared" si="32"/>
        <v>33089.759035048388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13197.870746460268</v>
      </c>
      <c r="AC36">
        <f t="shared" si="33"/>
        <v>10985.226436333171</v>
      </c>
      <c r="AE36">
        <f t="shared" si="34"/>
        <v>0</v>
      </c>
      <c r="AF36">
        <f t="shared" si="35"/>
        <v>0</v>
      </c>
      <c r="AG36">
        <f t="shared" si="36"/>
        <v>-4.1497833305078293</v>
      </c>
      <c r="AH36">
        <f t="shared" si="37"/>
        <v>-64700.994752578597</v>
      </c>
      <c r="AI36">
        <f t="shared" si="38"/>
        <v>-64705.144535909109</v>
      </c>
      <c r="AJ36">
        <f t="shared" si="39"/>
        <v>2212.6443101270979</v>
      </c>
      <c r="AK36">
        <f t="shared" si="30"/>
        <v>923.85095225221892</v>
      </c>
      <c r="AL36">
        <f t="shared" si="40"/>
        <v>-61568.649273529787</v>
      </c>
      <c r="AN36">
        <f t="shared" si="41"/>
        <v>0</v>
      </c>
      <c r="AO36">
        <f t="shared" si="42"/>
        <v>0</v>
      </c>
      <c r="AP36">
        <f t="shared" si="43"/>
        <v>-0.16071209904277764</v>
      </c>
      <c r="AQ36">
        <f t="shared" si="44"/>
        <v>-2505.7290582855962</v>
      </c>
      <c r="AR36">
        <f t="shared" si="45"/>
        <v>-2505.8897703846392</v>
      </c>
      <c r="AS36">
        <f t="shared" si="46"/>
        <v>85.690910390752435</v>
      </c>
      <c r="AT36">
        <f t="shared" si="47"/>
        <v>35.778741662869791</v>
      </c>
      <c r="AU36">
        <f t="shared" si="48"/>
        <v>-2384.4201183310165</v>
      </c>
      <c r="AW36">
        <v>33</v>
      </c>
      <c r="AX36">
        <f>IF(Z36&gt;0, (R36*SUMPRODUCT(K36:$K$98, X36:$X$98)-K36*$AZ$3)/Z36, 0)</f>
        <v>33089.759035048388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9.7118048999999998E-2</v>
      </c>
      <c r="Q37" s="5">
        <f t="shared" ref="Q37:Q68" si="60">$C$8</f>
        <v>12.5</v>
      </c>
      <c r="R37">
        <f t="shared" si="31"/>
        <v>2000000</v>
      </c>
      <c r="S37">
        <f t="shared" si="32"/>
        <v>30307.302766702454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10985.226436333171</v>
      </c>
      <c r="AC37">
        <f t="shared" si="33"/>
        <v>8983.7310223888308</v>
      </c>
      <c r="AE37">
        <f t="shared" si="34"/>
        <v>0</v>
      </c>
      <c r="AF37">
        <f t="shared" si="35"/>
        <v>0</v>
      </c>
      <c r="AG37">
        <f t="shared" si="36"/>
        <v>-3.7052666363711082</v>
      </c>
      <c r="AH37">
        <f t="shared" si="37"/>
        <v>-64483.017733062807</v>
      </c>
      <c r="AI37">
        <f t="shared" si="38"/>
        <v>-64486.722999699181</v>
      </c>
      <c r="AJ37">
        <f t="shared" si="39"/>
        <v>2001.4954139443398</v>
      </c>
      <c r="AK37">
        <f t="shared" si="30"/>
        <v>768.96585054332206</v>
      </c>
      <c r="AL37">
        <f t="shared" si="40"/>
        <v>-61716.261735211512</v>
      </c>
      <c r="AN37">
        <f t="shared" si="41"/>
        <v>0</v>
      </c>
      <c r="AO37">
        <f t="shared" si="42"/>
        <v>0</v>
      </c>
      <c r="AP37">
        <f t="shared" si="43"/>
        <v>-0.12812226119876832</v>
      </c>
      <c r="AQ37">
        <f t="shared" si="44"/>
        <v>-2229.7207871041901</v>
      </c>
      <c r="AR37">
        <f t="shared" si="45"/>
        <v>-2229.8489093653889</v>
      </c>
      <c r="AS37">
        <f t="shared" si="46"/>
        <v>69.208546477147436</v>
      </c>
      <c r="AT37">
        <f t="shared" si="47"/>
        <v>26.589623156711717</v>
      </c>
      <c r="AU37">
        <f t="shared" si="48"/>
        <v>-2134.0507397315296</v>
      </c>
      <c r="AW37">
        <v>34</v>
      </c>
      <c r="AX37">
        <f>IF(Z37&gt;0, (R37*SUMPRODUCT(K37:$K$98, X37:$X$98)-K37*$AZ$3)/Z37, 0)</f>
        <v>30307.302766702454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0.107494799</v>
      </c>
      <c r="Q38" s="5">
        <f t="shared" si="60"/>
        <v>12.5</v>
      </c>
      <c r="R38">
        <f t="shared" si="31"/>
        <v>2000000</v>
      </c>
      <c r="S38">
        <f t="shared" si="32"/>
        <v>27539.761235300768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8983.7310223888308</v>
      </c>
      <c r="AC38">
        <f t="shared" si="33"/>
        <v>7204.2188463036127</v>
      </c>
      <c r="AE38">
        <f t="shared" si="34"/>
        <v>0</v>
      </c>
      <c r="AF38">
        <f t="shared" si="35"/>
        <v>0</v>
      </c>
      <c r="AG38">
        <f t="shared" si="36"/>
        <v>-3.2699170776892785</v>
      </c>
      <c r="AH38">
        <f t="shared" si="37"/>
        <v>-63727.502770898936</v>
      </c>
      <c r="AI38">
        <f t="shared" si="38"/>
        <v>-63730.772687976627</v>
      </c>
      <c r="AJ38">
        <f t="shared" si="39"/>
        <v>1779.512176085218</v>
      </c>
      <c r="AK38">
        <f t="shared" si="30"/>
        <v>628.86117156721821</v>
      </c>
      <c r="AL38">
        <f t="shared" si="40"/>
        <v>-61322.399340324191</v>
      </c>
      <c r="AN38">
        <f t="shared" si="41"/>
        <v>0</v>
      </c>
      <c r="AO38">
        <f t="shared" si="42"/>
        <v>0</v>
      </c>
      <c r="AP38">
        <f t="shared" si="43"/>
        <v>-0.10095407309981565</v>
      </c>
      <c r="AQ38">
        <f t="shared" si="44"/>
        <v>-1967.4966735695855</v>
      </c>
      <c r="AR38">
        <f t="shared" si="45"/>
        <v>-1967.5976276426852</v>
      </c>
      <c r="AS38">
        <f t="shared" si="46"/>
        <v>54.939926009827126</v>
      </c>
      <c r="AT38">
        <f t="shared" si="47"/>
        <v>19.415200806528027</v>
      </c>
      <c r="AU38">
        <f t="shared" si="48"/>
        <v>-1893.2425008263301</v>
      </c>
      <c r="AW38">
        <v>35</v>
      </c>
      <c r="AX38">
        <f>IF(Z38&gt;0, (R38*SUMPRODUCT(K38:$K$98, X38:$X$98)-K38*$AZ$3)/Z38, 0)</f>
        <v>27539.761235300768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0.119195734</v>
      </c>
      <c r="Q39" s="5">
        <f t="shared" si="60"/>
        <v>12.5</v>
      </c>
      <c r="R39">
        <f t="shared" si="31"/>
        <v>2000000</v>
      </c>
      <c r="S39">
        <f t="shared" si="32"/>
        <v>24753.195044064698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7204.2188463036127</v>
      </c>
      <c r="AC39">
        <f t="shared" si="33"/>
        <v>5638.6941468581099</v>
      </c>
      <c r="AE39">
        <f t="shared" si="34"/>
        <v>0</v>
      </c>
      <c r="AF39">
        <f t="shared" si="35"/>
        <v>0</v>
      </c>
      <c r="AG39">
        <f t="shared" si="36"/>
        <v>-2.8474577407180774</v>
      </c>
      <c r="AH39">
        <f t="shared" si="37"/>
        <v>-62361.626591089378</v>
      </c>
      <c r="AI39">
        <f t="shared" si="38"/>
        <v>-62364.474048830096</v>
      </c>
      <c r="AJ39">
        <f t="shared" si="39"/>
        <v>1565.5246994455028</v>
      </c>
      <c r="AK39">
        <f t="shared" si="30"/>
        <v>504.29531924125291</v>
      </c>
      <c r="AL39">
        <f t="shared" si="40"/>
        <v>-60294.654030143342</v>
      </c>
      <c r="AN39">
        <f t="shared" si="41"/>
        <v>0</v>
      </c>
      <c r="AO39">
        <f t="shared" si="42"/>
        <v>0</v>
      </c>
      <c r="AP39">
        <f t="shared" si="43"/>
        <v>-7.8492176361960098E-2</v>
      </c>
      <c r="AQ39">
        <f t="shared" si="44"/>
        <v>-1719.042120488883</v>
      </c>
      <c r="AR39">
        <f t="shared" si="45"/>
        <v>-1719.1206126652448</v>
      </c>
      <c r="AS39">
        <f t="shared" si="46"/>
        <v>43.154789990629503</v>
      </c>
      <c r="AT39">
        <f t="shared" si="47"/>
        <v>13.901255344500113</v>
      </c>
      <c r="AU39">
        <f t="shared" si="48"/>
        <v>-1662.0645673301153</v>
      </c>
      <c r="AW39">
        <v>36</v>
      </c>
      <c r="AX39">
        <f>IF(Z39&gt;0, (R39*SUMPRODUCT(K39:$K$98, X39:$X$98)-K39*$AZ$3)/Z39, 0)</f>
        <v>24753.195044064698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0.13258683600000001</v>
      </c>
      <c r="Q40" s="5">
        <f t="shared" si="60"/>
        <v>12.5</v>
      </c>
      <c r="R40">
        <f t="shared" si="31"/>
        <v>2000000</v>
      </c>
      <c r="S40">
        <f t="shared" si="32"/>
        <v>21905.832170931404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5638.6941468581099</v>
      </c>
      <c r="AC40">
        <f t="shared" si="33"/>
        <v>4278.5555746942955</v>
      </c>
      <c r="AE40">
        <f t="shared" si="34"/>
        <v>0</v>
      </c>
      <c r="AF40">
        <f t="shared" si="35"/>
        <v>0</v>
      </c>
      <c r="AG40">
        <f t="shared" si="36"/>
        <v>-2.4414477508253785</v>
      </c>
      <c r="AH40">
        <f t="shared" si="37"/>
        <v>-60405.665997682925</v>
      </c>
      <c r="AI40">
        <f t="shared" si="38"/>
        <v>-60408.10744543375</v>
      </c>
      <c r="AJ40">
        <f t="shared" si="39"/>
        <v>1360.1385721638144</v>
      </c>
      <c r="AK40">
        <f t="shared" ref="AK40:AK71" si="61">G40*SUM(AB40:AB40, AE40:AF40)</f>
        <v>394.70859028006771</v>
      </c>
      <c r="AL40">
        <f t="shared" si="40"/>
        <v>-58653.260282989868</v>
      </c>
      <c r="AN40">
        <f t="shared" si="41"/>
        <v>0</v>
      </c>
      <c r="AO40">
        <f t="shared" si="42"/>
        <v>0</v>
      </c>
      <c r="AP40">
        <f t="shared" si="43"/>
        <v>-6.0089486860494826E-2</v>
      </c>
      <c r="AQ40">
        <f t="shared" si="44"/>
        <v>-1486.7184735123255</v>
      </c>
      <c r="AR40">
        <f t="shared" si="45"/>
        <v>-1486.7785629991861</v>
      </c>
      <c r="AS40">
        <f t="shared" si="46"/>
        <v>33.476050770637755</v>
      </c>
      <c r="AT40">
        <f t="shared" si="47"/>
        <v>9.7146607546036137</v>
      </c>
      <c r="AU40">
        <f t="shared" si="48"/>
        <v>-1443.5878514739447</v>
      </c>
      <c r="AW40">
        <v>37</v>
      </c>
      <c r="AX40">
        <f>IF(Z40&gt;0, (R40*SUMPRODUCT(K40:$K$98, X40:$X$98)-K40*$AZ$3)/Z40, 0)</f>
        <v>21905.832170931404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0.14803979</v>
      </c>
      <c r="Q41" s="5">
        <f t="shared" si="60"/>
        <v>12.5</v>
      </c>
      <c r="R41">
        <f t="shared" si="31"/>
        <v>2000000</v>
      </c>
      <c r="S41">
        <f t="shared" si="32"/>
        <v>18925.64142019362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4278.5555746942955</v>
      </c>
      <c r="AC41">
        <f t="shared" si="33"/>
        <v>3112.2866979007845</v>
      </c>
      <c r="AE41">
        <f t="shared" si="34"/>
        <v>0</v>
      </c>
      <c r="AF41">
        <f t="shared" si="35"/>
        <v>0</v>
      </c>
      <c r="AG41">
        <f t="shared" si="36"/>
        <v>-2.055601860988963</v>
      </c>
      <c r="AH41">
        <f t="shared" si="37"/>
        <v>-57829.02597250582</v>
      </c>
      <c r="AI41">
        <f t="shared" si="38"/>
        <v>-57831.081574366806</v>
      </c>
      <c r="AJ41">
        <f t="shared" si="39"/>
        <v>1166.268876793511</v>
      </c>
      <c r="AK41">
        <f t="shared" si="61"/>
        <v>299.49889022860071</v>
      </c>
      <c r="AL41">
        <f t="shared" si="40"/>
        <v>-56365.313807344697</v>
      </c>
      <c r="AN41">
        <f t="shared" si="41"/>
        <v>0</v>
      </c>
      <c r="AO41">
        <f t="shared" si="42"/>
        <v>0</v>
      </c>
      <c r="AP41">
        <f t="shared" si="43"/>
        <v>-4.5172283014155767E-2</v>
      </c>
      <c r="AQ41">
        <f t="shared" si="44"/>
        <v>-1270.8050022907735</v>
      </c>
      <c r="AR41">
        <f t="shared" si="45"/>
        <v>-1270.8501745737874</v>
      </c>
      <c r="AS41">
        <f t="shared" si="46"/>
        <v>25.62900373507733</v>
      </c>
      <c r="AT41">
        <f t="shared" si="47"/>
        <v>6.5815510720169375</v>
      </c>
      <c r="AU41">
        <f t="shared" si="48"/>
        <v>-1238.6396197666934</v>
      </c>
      <c r="AW41">
        <v>38</v>
      </c>
      <c r="AX41">
        <f>IF(Z41&gt;0, (R41*SUMPRODUCT(K41:$K$98, X41:$X$98)-K41*$AZ$3)/Z41, 0)</f>
        <v>18925.64142019362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0.16585403400000001</v>
      </c>
      <c r="Q42" s="5">
        <f t="shared" si="60"/>
        <v>12.5</v>
      </c>
      <c r="R42">
        <f t="shared" si="31"/>
        <v>2000000</v>
      </c>
      <c r="S42">
        <f t="shared" si="32"/>
        <v>15698.43380175834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3112.2866979007845</v>
      </c>
      <c r="AC42">
        <f t="shared" si="33"/>
        <v>2127.5974069660965</v>
      </c>
      <c r="AE42">
        <f t="shared" si="34"/>
        <v>0</v>
      </c>
      <c r="AF42">
        <f t="shared" si="35"/>
        <v>0</v>
      </c>
      <c r="AG42">
        <f t="shared" si="36"/>
        <v>-1.6941159814361464</v>
      </c>
      <c r="AH42">
        <f t="shared" si="37"/>
        <v>-54548.777750868285</v>
      </c>
      <c r="AI42">
        <f t="shared" si="38"/>
        <v>-54550.471866849723</v>
      </c>
      <c r="AJ42">
        <f t="shared" si="39"/>
        <v>984.68929093468796</v>
      </c>
      <c r="AK42">
        <f t="shared" si="61"/>
        <v>217.86006885305494</v>
      </c>
      <c r="AL42">
        <f t="shared" si="40"/>
        <v>-53347.92250706198</v>
      </c>
      <c r="AN42">
        <f t="shared" si="41"/>
        <v>0</v>
      </c>
      <c r="AO42">
        <f t="shared" si="42"/>
        <v>0</v>
      </c>
      <c r="AP42">
        <f t="shared" si="43"/>
        <v>-3.3239781090291777E-2</v>
      </c>
      <c r="AQ42">
        <f t="shared" si="44"/>
        <v>-1070.2864804124877</v>
      </c>
      <c r="AR42">
        <f t="shared" si="45"/>
        <v>-1070.319720193578</v>
      </c>
      <c r="AS42">
        <f t="shared" si="46"/>
        <v>19.3203162187732</v>
      </c>
      <c r="AT42">
        <f t="shared" si="47"/>
        <v>4.2745721522870754</v>
      </c>
      <c r="AU42">
        <f t="shared" si="48"/>
        <v>-1046.7248318225177</v>
      </c>
      <c r="AW42">
        <v>39</v>
      </c>
      <c r="AX42">
        <f>IF(Z42&gt;0, (R42*SUMPRODUCT(K42:$K$98, X42:$X$98)-K42*$AZ$3)/Z42, 0)</f>
        <v>15698.43380175834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0.18707617900000001</v>
      </c>
      <c r="Q43" s="5">
        <f t="shared" si="60"/>
        <v>12.5</v>
      </c>
      <c r="R43">
        <f t="shared" si="31"/>
        <v>2000000</v>
      </c>
      <c r="S43">
        <f t="shared" si="32"/>
        <v>12063.730648520563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2127.5974069660965</v>
      </c>
      <c r="AC43">
        <f t="shared" si="33"/>
        <v>1312.7713831215442</v>
      </c>
      <c r="AE43">
        <f t="shared" si="34"/>
        <v>0</v>
      </c>
      <c r="AF43">
        <f t="shared" si="35"/>
        <v>0</v>
      </c>
      <c r="AG43">
        <f t="shared" si="36"/>
        <v>-1.3602460770318758</v>
      </c>
      <c r="AH43">
        <f t="shared" si="37"/>
        <v>-50708.599134385477</v>
      </c>
      <c r="AI43">
        <f t="shared" si="38"/>
        <v>-50709.959380462511</v>
      </c>
      <c r="AJ43">
        <f t="shared" si="39"/>
        <v>814.82602384455231</v>
      </c>
      <c r="AK43">
        <f t="shared" si="61"/>
        <v>148.93181848762677</v>
      </c>
      <c r="AL43">
        <f t="shared" si="40"/>
        <v>-49746.201538130335</v>
      </c>
      <c r="AN43">
        <f t="shared" si="41"/>
        <v>0</v>
      </c>
      <c r="AO43">
        <f t="shared" si="42"/>
        <v>0</v>
      </c>
      <c r="AP43">
        <f t="shared" si="43"/>
        <v>-2.382947503769698E-2</v>
      </c>
      <c r="AQ43">
        <f t="shared" si="44"/>
        <v>-888.33874816689138</v>
      </c>
      <c r="AR43">
        <f t="shared" si="45"/>
        <v>-888.36257764192908</v>
      </c>
      <c r="AS43">
        <f t="shared" si="46"/>
        <v>14.274532177029489</v>
      </c>
      <c r="AT43">
        <f t="shared" si="47"/>
        <v>2.6090625151544207</v>
      </c>
      <c r="AU43">
        <f t="shared" si="48"/>
        <v>-871.47898294974527</v>
      </c>
      <c r="AW43">
        <v>40</v>
      </c>
      <c r="AX43">
        <f>IF(Z43&gt;0, (R43*SUMPRODUCT(K43:$K$98, X43:$X$98)-K43*$AZ$3)/Z43, 0)</f>
        <v>12063.730648520563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0.21155222800000001</v>
      </c>
      <c r="Q44" s="5">
        <f t="shared" si="60"/>
        <v>12.5</v>
      </c>
      <c r="R44">
        <f t="shared" si="31"/>
        <v>2000000</v>
      </c>
      <c r="S44">
        <f t="shared" si="32"/>
        <v>7702.9739314456556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1312.7713831215442</v>
      </c>
      <c r="AC44">
        <f t="shared" si="33"/>
        <v>652.52232831887954</v>
      </c>
      <c r="AE44">
        <f t="shared" si="34"/>
        <v>0</v>
      </c>
      <c r="AF44">
        <f t="shared" si="35"/>
        <v>0</v>
      </c>
      <c r="AG44">
        <f t="shared" si="36"/>
        <v>-1.0588805280372042</v>
      </c>
      <c r="AH44">
        <f t="shared" si="37"/>
        <v>-46042.094115896478</v>
      </c>
      <c r="AI44">
        <f t="shared" si="38"/>
        <v>-46043.152996424513</v>
      </c>
      <c r="AJ44">
        <f t="shared" si="39"/>
        <v>660.24905480266466</v>
      </c>
      <c r="AK44">
        <f t="shared" si="61"/>
        <v>91.8939968185081</v>
      </c>
      <c r="AL44">
        <f t="shared" si="40"/>
        <v>-45291.009944803343</v>
      </c>
      <c r="AN44">
        <f t="shared" si="41"/>
        <v>0</v>
      </c>
      <c r="AO44">
        <f t="shared" si="42"/>
        <v>0</v>
      </c>
      <c r="AP44">
        <f t="shared" si="43"/>
        <v>-1.6562501563415027E-2</v>
      </c>
      <c r="AQ44">
        <f t="shared" si="44"/>
        <v>-720.16836232788285</v>
      </c>
      <c r="AR44">
        <f t="shared" si="45"/>
        <v>-720.18492482944623</v>
      </c>
      <c r="AS44">
        <f t="shared" si="46"/>
        <v>10.327299173857515</v>
      </c>
      <c r="AT44">
        <f t="shared" si="47"/>
        <v>1.4373618417521037</v>
      </c>
      <c r="AU44">
        <f t="shared" si="48"/>
        <v>-708.42026381383675</v>
      </c>
      <c r="AW44">
        <v>41</v>
      </c>
      <c r="AX44">
        <f>IF(Z44&gt;0, (R44*SUMPRODUCT(K44:$K$98, X44:$X$98)-K44*$AZ$3)/Z44, 0)</f>
        <v>7702.9739314456556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0.23965956799999999</v>
      </c>
      <c r="Q45" s="5">
        <f t="shared" si="60"/>
        <v>12.5</v>
      </c>
      <c r="R45">
        <f t="shared" si="31"/>
        <v>2000000</v>
      </c>
      <c r="S45">
        <f t="shared" si="32"/>
        <v>2139.7404802679707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652.52232831887954</v>
      </c>
      <c r="AC45">
        <f t="shared" si="33"/>
        <v>136.00547792334169</v>
      </c>
      <c r="AE45">
        <f t="shared" si="34"/>
        <v>0</v>
      </c>
      <c r="AF45">
        <f t="shared" si="35"/>
        <v>0</v>
      </c>
      <c r="AG45">
        <f t="shared" si="36"/>
        <v>-0.79452087284382389</v>
      </c>
      <c r="AH45">
        <f t="shared" si="37"/>
        <v>-40603.335986081322</v>
      </c>
      <c r="AI45">
        <f t="shared" si="38"/>
        <v>-40604.130506954163</v>
      </c>
      <c r="AJ45">
        <f t="shared" si="39"/>
        <v>516.51685039553786</v>
      </c>
      <c r="AK45">
        <f t="shared" si="61"/>
        <v>45.67656298232157</v>
      </c>
      <c r="AL45">
        <f t="shared" si="40"/>
        <v>-40041.937093576307</v>
      </c>
      <c r="AN45">
        <f t="shared" si="41"/>
        <v>0</v>
      </c>
      <c r="AO45">
        <f t="shared" si="42"/>
        <v>0</v>
      </c>
      <c r="AP45">
        <f t="shared" si="43"/>
        <v>-1.109599515901206E-2</v>
      </c>
      <c r="AQ45">
        <f t="shared" si="44"/>
        <v>-567.05170995533854</v>
      </c>
      <c r="AR45">
        <f t="shared" si="45"/>
        <v>-567.06280595049759</v>
      </c>
      <c r="AS45">
        <f t="shared" si="46"/>
        <v>7.2134901264747748</v>
      </c>
      <c r="AT45">
        <f t="shared" si="47"/>
        <v>0.63790258891256935</v>
      </c>
      <c r="AU45">
        <f t="shared" si="48"/>
        <v>-559.21141323511029</v>
      </c>
      <c r="AW45">
        <v>42</v>
      </c>
      <c r="AX45">
        <f>IF(Z45&gt;0, (R45*SUMPRODUCT(K45:$K$98, X45:$X$98)-K45*$AZ$3)/Z45, 0)</f>
        <v>2139.7404802679707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0.27212731099999998</v>
      </c>
      <c r="Q46" s="5">
        <f t="shared" si="60"/>
        <v>12.5</v>
      </c>
      <c r="R46">
        <f t="shared" si="31"/>
        <v>2000000</v>
      </c>
      <c r="S46">
        <f t="shared" si="32"/>
        <v>-5461.734960192829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136.00547792334169</v>
      </c>
      <c r="AC46">
        <f t="shared" si="33"/>
        <v>-249.21452494954633</v>
      </c>
      <c r="AE46">
        <f t="shared" si="34"/>
        <v>0</v>
      </c>
      <c r="AF46">
        <f t="shared" si="35"/>
        <v>0</v>
      </c>
      <c r="AG46">
        <f t="shared" si="36"/>
        <v>-0.57036483545502292</v>
      </c>
      <c r="AH46">
        <f t="shared" si="37"/>
        <v>-34593.732585658028</v>
      </c>
      <c r="AI46">
        <f t="shared" si="38"/>
        <v>-34594.302950493482</v>
      </c>
      <c r="AJ46">
        <f t="shared" si="39"/>
        <v>385.22000287288802</v>
      </c>
      <c r="AK46">
        <f t="shared" si="61"/>
        <v>9.5203834546339188</v>
      </c>
      <c r="AL46">
        <f t="shared" si="40"/>
        <v>-34199.562564165957</v>
      </c>
      <c r="AN46">
        <f t="shared" si="41"/>
        <v>0</v>
      </c>
      <c r="AO46">
        <f t="shared" si="42"/>
        <v>0</v>
      </c>
      <c r="AP46">
        <f t="shared" si="43"/>
        <v>-7.1120641802955081E-3</v>
      </c>
      <c r="AQ46">
        <f t="shared" si="44"/>
        <v>-431.36047507013831</v>
      </c>
      <c r="AR46">
        <f t="shared" si="45"/>
        <v>-431.36758713431863</v>
      </c>
      <c r="AS46">
        <f t="shared" si="46"/>
        <v>4.8034331951406637</v>
      </c>
      <c r="AT46">
        <f t="shared" si="47"/>
        <v>0.11871275005297771</v>
      </c>
      <c r="AU46">
        <f t="shared" si="48"/>
        <v>-426.44544118912495</v>
      </c>
      <c r="AW46">
        <v>43</v>
      </c>
      <c r="AX46">
        <f>IF(Z46&gt;0, (R46*SUMPRODUCT(K46:$K$98, X46:$X$98)-K46*$AZ$3)/Z46, 0)</f>
        <v>-5461.734960192829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0.30842977500000002</v>
      </c>
      <c r="Q47" s="5">
        <f t="shared" si="60"/>
        <v>12.5</v>
      </c>
      <c r="R47">
        <f t="shared" si="31"/>
        <v>2000000</v>
      </c>
      <c r="S47">
        <f t="shared" si="32"/>
        <v>-16663.462195857679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-249.21452494954633</v>
      </c>
      <c r="AC47">
        <f t="shared" si="33"/>
        <v>-518.22526155321111</v>
      </c>
      <c r="AE47">
        <f t="shared" si="34"/>
        <v>0</v>
      </c>
      <c r="AF47">
        <f t="shared" si="35"/>
        <v>0</v>
      </c>
      <c r="AG47">
        <f t="shared" si="36"/>
        <v>-0.38874368923316793</v>
      </c>
      <c r="AH47">
        <f t="shared" si="37"/>
        <v>-28146.799658768759</v>
      </c>
      <c r="AI47">
        <f t="shared" si="38"/>
        <v>-28147.188402457992</v>
      </c>
      <c r="AJ47">
        <f t="shared" si="39"/>
        <v>269.01073660366478</v>
      </c>
      <c r="AK47">
        <f t="shared" si="61"/>
        <v>-17.445016746468244</v>
      </c>
      <c r="AL47">
        <f t="shared" si="40"/>
        <v>-27895.622682600795</v>
      </c>
      <c r="AN47">
        <f t="shared" si="41"/>
        <v>0</v>
      </c>
      <c r="AO47">
        <f t="shared" si="42"/>
        <v>0</v>
      </c>
      <c r="AP47">
        <f t="shared" si="43"/>
        <v>-4.3280099853379005E-3</v>
      </c>
      <c r="AQ47">
        <f t="shared" si="44"/>
        <v>-313.36747927344322</v>
      </c>
      <c r="AR47">
        <f t="shared" si="45"/>
        <v>-313.37180728342855</v>
      </c>
      <c r="AS47">
        <f t="shared" si="46"/>
        <v>2.9949840638710175</v>
      </c>
      <c r="AT47">
        <f t="shared" si="47"/>
        <v>-0.19422104786327565</v>
      </c>
      <c r="AU47">
        <f t="shared" si="48"/>
        <v>-310.5710442674208</v>
      </c>
      <c r="AW47">
        <v>44</v>
      </c>
      <c r="AX47">
        <f>IF(Z47&gt;0, (R47*SUMPRODUCT(K47:$K$98, X47:$X$98)-K47*$AZ$3)/Z47, 0)</f>
        <v>-16663.462195857679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0.34883407700000002</v>
      </c>
      <c r="Q48" s="5">
        <f t="shared" si="60"/>
        <v>12.5</v>
      </c>
      <c r="R48">
        <f t="shared" si="31"/>
        <v>2000000</v>
      </c>
      <c r="S48">
        <f t="shared" si="32"/>
        <v>-34435.296070758428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-518.22526155321111</v>
      </c>
      <c r="AC48">
        <f t="shared" si="33"/>
        <v>-686.63761719587421</v>
      </c>
      <c r="AE48">
        <f t="shared" si="34"/>
        <v>0</v>
      </c>
      <c r="AF48">
        <f t="shared" si="35"/>
        <v>0</v>
      </c>
      <c r="AG48">
        <f t="shared" si="36"/>
        <v>-0.24924920631760927</v>
      </c>
      <c r="AH48">
        <f t="shared" si="37"/>
        <v>-21697.127363716318</v>
      </c>
      <c r="AI48">
        <f t="shared" si="38"/>
        <v>-21697.376612922635</v>
      </c>
      <c r="AJ48">
        <f t="shared" si="39"/>
        <v>168.4123556426631</v>
      </c>
      <c r="AK48">
        <f t="shared" si="61"/>
        <v>-36.275768308724778</v>
      </c>
      <c r="AL48">
        <f t="shared" si="40"/>
        <v>-21565.240025588697</v>
      </c>
      <c r="AN48">
        <f t="shared" si="41"/>
        <v>0</v>
      </c>
      <c r="AO48">
        <f t="shared" si="42"/>
        <v>0</v>
      </c>
      <c r="AP48">
        <f t="shared" si="43"/>
        <v>-2.4776540330378495E-3</v>
      </c>
      <c r="AQ48">
        <f t="shared" si="44"/>
        <v>-215.67962406887577</v>
      </c>
      <c r="AR48">
        <f t="shared" si="45"/>
        <v>-215.68210172290878</v>
      </c>
      <c r="AS48">
        <f t="shared" si="46"/>
        <v>1.6740978169444596</v>
      </c>
      <c r="AT48">
        <f t="shared" si="47"/>
        <v>-0.36059815386986327</v>
      </c>
      <c r="AU48">
        <f t="shared" si="48"/>
        <v>-214.36860205983419</v>
      </c>
      <c r="AW48">
        <v>45</v>
      </c>
      <c r="AX48">
        <f>IF(Z48&gt;0, (R48*SUMPRODUCT(K48:$K$98, X48:$X$98)-K48*$AZ$3)/Z48, 0)</f>
        <v>-34435.296070758428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0.39293336200000001</v>
      </c>
      <c r="Q49" s="5">
        <f t="shared" si="60"/>
        <v>12.5</v>
      </c>
      <c r="R49">
        <f t="shared" si="31"/>
        <v>2000000</v>
      </c>
      <c r="S49">
        <f t="shared" si="32"/>
        <v>-64919.147961141331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-686.63761719587421</v>
      </c>
      <c r="AC49">
        <f t="shared" si="33"/>
        <v>-772.89302373726787</v>
      </c>
      <c r="AE49">
        <f t="shared" si="34"/>
        <v>0</v>
      </c>
      <c r="AF49">
        <f t="shared" si="35"/>
        <v>0</v>
      </c>
      <c r="AG49">
        <f t="shared" si="36"/>
        <v>-0.14881838564022334</v>
      </c>
      <c r="AH49">
        <f t="shared" si="37"/>
        <v>-15670.132578273575</v>
      </c>
      <c r="AI49">
        <f t="shared" si="38"/>
        <v>-15670.281396659215</v>
      </c>
      <c r="AJ49">
        <f t="shared" si="39"/>
        <v>86.255406541393654</v>
      </c>
      <c r="AK49">
        <f t="shared" si="61"/>
        <v>-48.064633203711196</v>
      </c>
      <c r="AL49">
        <f t="shared" si="40"/>
        <v>-15632.090623321532</v>
      </c>
      <c r="AN49">
        <f t="shared" si="41"/>
        <v>0</v>
      </c>
      <c r="AO49">
        <f t="shared" si="42"/>
        <v>0</v>
      </c>
      <c r="AP49">
        <f t="shared" si="43"/>
        <v>-1.3208255032437946E-3</v>
      </c>
      <c r="AQ49">
        <f t="shared" si="44"/>
        <v>-139.07898986777445</v>
      </c>
      <c r="AR49">
        <f t="shared" si="45"/>
        <v>-139.08031069327768</v>
      </c>
      <c r="AS49">
        <f t="shared" si="46"/>
        <v>0.76555286003412515</v>
      </c>
      <c r="AT49">
        <f t="shared" si="47"/>
        <v>-0.42659375094283519</v>
      </c>
      <c r="AU49">
        <f t="shared" si="48"/>
        <v>-138.74135158418639</v>
      </c>
      <c r="AW49">
        <v>46</v>
      </c>
      <c r="AX49">
        <f>IF(Z49&gt;0, (R49*SUMPRODUCT(K49:$K$98, X49:$X$98)-K49*$AZ$3)/Z49, 0)</f>
        <v>-64919.147961141331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0.441408258</v>
      </c>
      <c r="Q50" s="5">
        <f t="shared" si="60"/>
        <v>12.5</v>
      </c>
      <c r="R50">
        <f t="shared" si="31"/>
        <v>2000000</v>
      </c>
      <c r="S50">
        <f t="shared" si="32"/>
        <v>-121939.22003933469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-772.89302373726787</v>
      </c>
      <c r="AC50">
        <f t="shared" si="33"/>
        <v>-796.41467652693291</v>
      </c>
      <c r="AE50">
        <f t="shared" si="34"/>
        <v>0</v>
      </c>
      <c r="AF50">
        <f t="shared" si="35"/>
        <v>0</v>
      </c>
      <c r="AG50">
        <f t="shared" si="36"/>
        <v>-8.1640537419997897E-2</v>
      </c>
      <c r="AH50">
        <f t="shared" si="37"/>
        <v>-10510.346298211711</v>
      </c>
      <c r="AI50">
        <f t="shared" si="38"/>
        <v>-10510.427938749131</v>
      </c>
      <c r="AJ50">
        <f t="shared" si="39"/>
        <v>23.52165278966504</v>
      </c>
      <c r="AK50">
        <f t="shared" si="61"/>
        <v>-54.102511661608759</v>
      </c>
      <c r="AL50">
        <f t="shared" si="40"/>
        <v>-10541.008797621076</v>
      </c>
      <c r="AN50">
        <f t="shared" si="41"/>
        <v>0</v>
      </c>
      <c r="AO50">
        <f t="shared" si="42"/>
        <v>0</v>
      </c>
      <c r="AP50">
        <f t="shared" si="43"/>
        <v>-6.4695889616298182E-4</v>
      </c>
      <c r="AQ50">
        <f t="shared" si="44"/>
        <v>-83.289040644116653</v>
      </c>
      <c r="AR50">
        <f t="shared" si="45"/>
        <v>-83.289687603012823</v>
      </c>
      <c r="AS50">
        <f t="shared" si="46"/>
        <v>0.18639689308320342</v>
      </c>
      <c r="AT50">
        <f t="shared" si="47"/>
        <v>-0.42873433137966421</v>
      </c>
      <c r="AU50">
        <f t="shared" si="48"/>
        <v>-83.532025041309282</v>
      </c>
      <c r="AW50">
        <v>47</v>
      </c>
      <c r="AX50">
        <f>IF(Z50&gt;0, (R50*SUMPRODUCT(K50:$K$98, X50:$X$98)-K50*$AZ$3)/Z50, 0)</f>
        <v>-121939.22003933469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0.49593942699999999</v>
      </c>
      <c r="Q51" s="5">
        <f t="shared" si="60"/>
        <v>12.5</v>
      </c>
      <c r="R51">
        <f t="shared" si="31"/>
        <v>2000000</v>
      </c>
      <c r="S51">
        <f t="shared" si="32"/>
        <v>-240647.20055820179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-796.41467652693291</v>
      </c>
      <c r="AC51">
        <f t="shared" si="33"/>
        <v>-776.52752335130936</v>
      </c>
      <c r="AE51">
        <f t="shared" si="34"/>
        <v>0</v>
      </c>
      <c r="AF51">
        <f t="shared" si="35"/>
        <v>0</v>
      </c>
      <c r="AG51">
        <f t="shared" si="36"/>
        <v>-4.0335370697752108E-2</v>
      </c>
      <c r="AH51">
        <f t="shared" si="37"/>
        <v>-6478.2018156873301</v>
      </c>
      <c r="AI51">
        <f t="shared" si="38"/>
        <v>-6478.242151058028</v>
      </c>
      <c r="AJ51">
        <f t="shared" si="39"/>
        <v>-19.887153175623553</v>
      </c>
      <c r="AK51">
        <f t="shared" si="61"/>
        <v>-55.749027356885307</v>
      </c>
      <c r="AL51">
        <f t="shared" si="40"/>
        <v>-6553.8783315905366</v>
      </c>
      <c r="AN51">
        <f t="shared" si="41"/>
        <v>0</v>
      </c>
      <c r="AO51">
        <f t="shared" si="42"/>
        <v>0</v>
      </c>
      <c r="AP51">
        <f t="shared" si="43"/>
        <v>-2.8539007405868779E-4</v>
      </c>
      <c r="AQ51">
        <f t="shared" si="44"/>
        <v>-45.836060607945953</v>
      </c>
      <c r="AR51">
        <f t="shared" si="45"/>
        <v>-45.836345998020015</v>
      </c>
      <c r="AS51">
        <f t="shared" si="46"/>
        <v>-0.1407101513988063</v>
      </c>
      <c r="AT51">
        <f t="shared" si="47"/>
        <v>-0.39444831597811464</v>
      </c>
      <c r="AU51">
        <f t="shared" si="48"/>
        <v>-46.371504465396931</v>
      </c>
      <c r="AW51">
        <v>48</v>
      </c>
      <c r="AX51">
        <f>IF(Z51&gt;0, (R51*SUMPRODUCT(K51:$K$98, X51:$X$98)-K51*$AZ$3)/Z51, 0)</f>
        <v>-240647.20055820179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0.55722270799999996</v>
      </c>
      <c r="Q52" s="5">
        <f t="shared" si="60"/>
        <v>12.5</v>
      </c>
      <c r="R52">
        <f t="shared" si="31"/>
        <v>2000000</v>
      </c>
      <c r="S52">
        <f t="shared" si="32"/>
        <v>-522909.21182057454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-776.52752335130936</v>
      </c>
      <c r="AC52">
        <f t="shared" si="33"/>
        <v>-730.24198233448715</v>
      </c>
      <c r="AE52">
        <f t="shared" si="34"/>
        <v>0</v>
      </c>
      <c r="AF52">
        <f t="shared" si="35"/>
        <v>0</v>
      </c>
      <c r="AG52">
        <f t="shared" si="36"/>
        <v>-1.7456232502389309E-2</v>
      </c>
      <c r="AH52">
        <f t="shared" si="37"/>
        <v>-3596.1255181416445</v>
      </c>
      <c r="AI52">
        <f t="shared" si="38"/>
        <v>-3596.1429743741469</v>
      </c>
      <c r="AJ52">
        <f t="shared" si="39"/>
        <v>-46.285541016822208</v>
      </c>
      <c r="AK52">
        <f t="shared" si="61"/>
        <v>-54.356926634591659</v>
      </c>
      <c r="AL52">
        <f t="shared" si="40"/>
        <v>-3696.7854420255608</v>
      </c>
      <c r="AN52">
        <f t="shared" si="41"/>
        <v>0</v>
      </c>
      <c r="AO52">
        <f t="shared" si="42"/>
        <v>0</v>
      </c>
      <c r="AP52">
        <f t="shared" si="43"/>
        <v>-1.1027709233464139E-4</v>
      </c>
      <c r="AQ52">
        <f t="shared" si="44"/>
        <v>-22.717975700471793</v>
      </c>
      <c r="AR52">
        <f t="shared" si="45"/>
        <v>-22.718085977564126</v>
      </c>
      <c r="AS52">
        <f t="shared" si="46"/>
        <v>-0.29240186161431431</v>
      </c>
      <c r="AT52">
        <f t="shared" si="47"/>
        <v>-0.3433916119466055</v>
      </c>
      <c r="AU52">
        <f t="shared" si="48"/>
        <v>-23.353879451125046</v>
      </c>
      <c r="AW52">
        <v>49</v>
      </c>
      <c r="AX52">
        <f>IF(Z52&gt;0, (R52*SUMPRODUCT(K52:$K$98, X52:$X$98)-K52*$AZ$3)/Z52, 0)</f>
        <v>-522909.21182057454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0.62633703200000002</v>
      </c>
      <c r="Q53" s="5">
        <f t="shared" si="60"/>
        <v>12.5</v>
      </c>
      <c r="R53">
        <f t="shared" si="31"/>
        <v>2000000</v>
      </c>
      <c r="S53">
        <f t="shared" si="32"/>
        <v>-1320669.793809498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-730.24198233448715</v>
      </c>
      <c r="AC53">
        <f t="shared" si="33"/>
        <v>-670.70852801284457</v>
      </c>
      <c r="AE53">
        <f t="shared" si="34"/>
        <v>0</v>
      </c>
      <c r="AF53">
        <f t="shared" si="35"/>
        <v>0</v>
      </c>
      <c r="AG53">
        <f t="shared" si="36"/>
        <v>-6.3481853219169628E-3</v>
      </c>
      <c r="AH53">
        <f t="shared" si="37"/>
        <v>-1749.3575768717526</v>
      </c>
      <c r="AI53">
        <f t="shared" si="38"/>
        <v>-1749.3639250570745</v>
      </c>
      <c r="AJ53">
        <f t="shared" si="39"/>
        <v>-59.53345432164258</v>
      </c>
      <c r="AK53">
        <f t="shared" si="61"/>
        <v>-51.116938763414105</v>
      </c>
      <c r="AL53">
        <f t="shared" si="40"/>
        <v>-1860.0143181421313</v>
      </c>
      <c r="AN53">
        <f t="shared" si="41"/>
        <v>0</v>
      </c>
      <c r="AO53">
        <f t="shared" si="42"/>
        <v>0</v>
      </c>
      <c r="AP53">
        <f t="shared" si="43"/>
        <v>-3.5806870268594401E-5</v>
      </c>
      <c r="AQ53">
        <f t="shared" si="44"/>
        <v>-9.8672323872098922</v>
      </c>
      <c r="AR53">
        <f t="shared" si="45"/>
        <v>-9.867268194080161</v>
      </c>
      <c r="AS53">
        <f t="shared" si="46"/>
        <v>-0.33579780164524792</v>
      </c>
      <c r="AT53">
        <f t="shared" si="47"/>
        <v>-0.28832453717286027</v>
      </c>
      <c r="AU53">
        <f t="shared" si="48"/>
        <v>-10.491390532898269</v>
      </c>
      <c r="AW53">
        <v>50</v>
      </c>
      <c r="AX53">
        <f>IF(Z53&gt;0, (R53*SUMPRODUCT(K53:$K$98, X53:$X$98)-K53*$AZ$3)/Z53, 0)</f>
        <v>-1320669.793809498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0.70099715600000001</v>
      </c>
      <c r="Q54" s="5">
        <f t="shared" si="60"/>
        <v>12.5</v>
      </c>
      <c r="R54">
        <f t="shared" si="31"/>
        <v>2000000</v>
      </c>
      <c r="S54">
        <f t="shared" si="32"/>
        <v>-4136613.9146390823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-670.70852801284457</v>
      </c>
      <c r="AC54">
        <f t="shared" si="33"/>
        <v>-607.13698359459511</v>
      </c>
      <c r="AE54">
        <f t="shared" si="34"/>
        <v>0</v>
      </c>
      <c r="AF54">
        <f t="shared" si="35"/>
        <v>0</v>
      </c>
      <c r="AG54">
        <f t="shared" si="36"/>
        <v>-1.8346436122730575E-3</v>
      </c>
      <c r="AH54">
        <f t="shared" si="37"/>
        <v>-712.00957702795779</v>
      </c>
      <c r="AI54">
        <f t="shared" si="38"/>
        <v>-712.01141167157004</v>
      </c>
      <c r="AJ54">
        <f t="shared" si="39"/>
        <v>-63.571544418249459</v>
      </c>
      <c r="AK54">
        <f t="shared" si="61"/>
        <v>-46.949596960899122</v>
      </c>
      <c r="AL54">
        <f t="shared" si="40"/>
        <v>-822.53255305071866</v>
      </c>
      <c r="AN54">
        <f t="shared" si="41"/>
        <v>0</v>
      </c>
      <c r="AO54">
        <f t="shared" si="42"/>
        <v>0</v>
      </c>
      <c r="AP54">
        <f t="shared" si="43"/>
        <v>-9.2395422699668086E-6</v>
      </c>
      <c r="AQ54">
        <f t="shared" si="44"/>
        <v>-3.5857877462208054</v>
      </c>
      <c r="AR54">
        <f t="shared" si="45"/>
        <v>-3.5857969857630754</v>
      </c>
      <c r="AS54">
        <f t="shared" si="46"/>
        <v>-0.32015589724903332</v>
      </c>
      <c r="AT54">
        <f t="shared" si="47"/>
        <v>-0.2364452598729401</v>
      </c>
      <c r="AU54">
        <f t="shared" si="48"/>
        <v>-4.1423981428850487</v>
      </c>
      <c r="AW54">
        <v>51</v>
      </c>
      <c r="AX54">
        <f>IF(Z54&gt;0, (R54*SUMPRODUCT(K54:$K$98, X54:$X$98)-K54*$AZ$3)/Z54, 0)</f>
        <v>-4136613.9146390823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0.77900909500000004</v>
      </c>
      <c r="Q55" s="5">
        <f t="shared" si="60"/>
        <v>12.5</v>
      </c>
      <c r="R55">
        <f t="shared" si="31"/>
        <v>2000000</v>
      </c>
      <c r="S55">
        <f t="shared" si="32"/>
        <v>-17604047.069844503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-607.13698359459511</v>
      </c>
      <c r="AC55">
        <f t="shared" si="33"/>
        <v>-545.15243490737021</v>
      </c>
      <c r="AE55">
        <f t="shared" si="34"/>
        <v>0</v>
      </c>
      <c r="AF55">
        <f t="shared" si="35"/>
        <v>0</v>
      </c>
      <c r="AG55">
        <f t="shared" si="36"/>
        <v>-3.8709311610596135E-4</v>
      </c>
      <c r="AH55">
        <f t="shared" si="37"/>
        <v>-228.67264960709846</v>
      </c>
      <c r="AI55">
        <f t="shared" si="38"/>
        <v>-228.67303670021457</v>
      </c>
      <c r="AJ55">
        <f t="shared" si="39"/>
        <v>-61.984548687224901</v>
      </c>
      <c r="AK55">
        <f t="shared" si="61"/>
        <v>-42.49958885162166</v>
      </c>
      <c r="AL55">
        <f t="shared" si="40"/>
        <v>-333.15717423906108</v>
      </c>
      <c r="AN55">
        <f t="shared" si="41"/>
        <v>0</v>
      </c>
      <c r="AO55">
        <f t="shared" si="42"/>
        <v>0</v>
      </c>
      <c r="AP55">
        <f t="shared" si="43"/>
        <v>-1.7405887368982591E-6</v>
      </c>
      <c r="AQ55">
        <f t="shared" si="44"/>
        <v>-1.0282410659915839</v>
      </c>
      <c r="AR55">
        <f t="shared" si="45"/>
        <v>-1.0282428065803209</v>
      </c>
      <c r="AS55">
        <f t="shared" si="46"/>
        <v>-0.27871745277219589</v>
      </c>
      <c r="AT55">
        <f t="shared" si="47"/>
        <v>-0.19110209559420333</v>
      </c>
      <c r="AU55">
        <f t="shared" si="48"/>
        <v>-1.4980623549467198</v>
      </c>
      <c r="AW55">
        <v>52</v>
      </c>
      <c r="AX55">
        <f>IF(Z55&gt;0, (R55*SUMPRODUCT(K55:$K$98, X55:$X$98)-K55*$AZ$3)/Z55, 0)</f>
        <v>-17604047.069844503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0.78135831499999997</v>
      </c>
      <c r="Q56" s="5">
        <f t="shared" si="60"/>
        <v>12.5</v>
      </c>
      <c r="R56">
        <f t="shared" si="31"/>
        <v>2000000</v>
      </c>
      <c r="S56">
        <f t="shared" si="32"/>
        <v>-75472546.837818265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-545.15243490737021</v>
      </c>
      <c r="AC56">
        <f t="shared" si="33"/>
        <v>-487.63573272921377</v>
      </c>
      <c r="AE56">
        <f t="shared" si="34"/>
        <v>0</v>
      </c>
      <c r="AF56">
        <f t="shared" si="35"/>
        <v>0</v>
      </c>
      <c r="AG56">
        <f t="shared" si="36"/>
        <v>-8.0763759996248415E-5</v>
      </c>
      <c r="AH56">
        <f t="shared" si="37"/>
        <v>-48.39334799178453</v>
      </c>
      <c r="AI56">
        <f t="shared" si="38"/>
        <v>-48.393428755544527</v>
      </c>
      <c r="AJ56">
        <f t="shared" si="39"/>
        <v>-57.516702178156436</v>
      </c>
      <c r="AK56">
        <f t="shared" si="61"/>
        <v>-38.160670443515919</v>
      </c>
      <c r="AL56">
        <f t="shared" si="40"/>
        <v>-144.0708013772169</v>
      </c>
      <c r="AN56">
        <f t="shared" si="41"/>
        <v>0</v>
      </c>
      <c r="AO56">
        <f t="shared" si="42"/>
        <v>0</v>
      </c>
      <c r="AP56">
        <f t="shared" si="43"/>
        <v>-3.2424943478435216E-7</v>
      </c>
      <c r="AQ56">
        <f t="shared" si="44"/>
        <v>-0.194289068938686</v>
      </c>
      <c r="AR56">
        <f t="shared" si="45"/>
        <v>-0.19428939318812077</v>
      </c>
      <c r="AS56">
        <f t="shared" si="46"/>
        <v>-0.23091740865944638</v>
      </c>
      <c r="AT56">
        <f t="shared" si="47"/>
        <v>-0.15320703026799073</v>
      </c>
      <c r="AU56">
        <f t="shared" si="48"/>
        <v>-0.57841383211555797</v>
      </c>
      <c r="AW56">
        <v>53</v>
      </c>
      <c r="AX56">
        <f>IF(Z56&gt;0, (R56*SUMPRODUCT(K56:$K$98, X56:$X$98)-K56*$AZ$3)/Z56, 0)</f>
        <v>-75472546.837818265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0.78389590600000003</v>
      </c>
      <c r="Q57" s="5">
        <f t="shared" si="60"/>
        <v>12.5</v>
      </c>
      <c r="R57">
        <f t="shared" si="31"/>
        <v>2000000</v>
      </c>
      <c r="S57">
        <f t="shared" si="32"/>
        <v>-327078962.58123666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-487.63573272921377</v>
      </c>
      <c r="AC57">
        <f t="shared" si="33"/>
        <v>-435.55775104444888</v>
      </c>
      <c r="AE57">
        <f t="shared" si="34"/>
        <v>0</v>
      </c>
      <c r="AF57">
        <f t="shared" si="35"/>
        <v>0</v>
      </c>
      <c r="AG57">
        <f t="shared" si="36"/>
        <v>-1.6645741582060222E-5</v>
      </c>
      <c r="AH57">
        <f t="shared" si="37"/>
        <v>-10.129660930276113</v>
      </c>
      <c r="AI57">
        <f t="shared" si="38"/>
        <v>-10.129677576017695</v>
      </c>
      <c r="AJ57">
        <f t="shared" si="39"/>
        <v>-52.077981684764893</v>
      </c>
      <c r="AK57">
        <f t="shared" si="61"/>
        <v>-34.13450129104497</v>
      </c>
      <c r="AL57">
        <f t="shared" si="40"/>
        <v>-96.342160551827561</v>
      </c>
      <c r="AN57">
        <f t="shared" si="41"/>
        <v>0</v>
      </c>
      <c r="AO57">
        <f t="shared" si="42"/>
        <v>0</v>
      </c>
      <c r="AP57">
        <f t="shared" si="43"/>
        <v>-5.9668871416286596E-8</v>
      </c>
      <c r="AQ57">
        <f t="shared" si="44"/>
        <v>-3.6311114921466804E-2</v>
      </c>
      <c r="AR57">
        <f t="shared" si="45"/>
        <v>-3.6311174590338224E-2</v>
      </c>
      <c r="AS57">
        <f t="shared" si="46"/>
        <v>-0.18668044180843046</v>
      </c>
      <c r="AT57">
        <f t="shared" si="47"/>
        <v>-0.12235965326949061</v>
      </c>
      <c r="AU57">
        <f t="shared" si="48"/>
        <v>-0.3453512696682593</v>
      </c>
      <c r="AW57">
        <v>54</v>
      </c>
      <c r="AX57">
        <f>IF(Z57&gt;0, (R57*SUMPRODUCT(K57:$K$98, X57:$X$98)-K57*$AZ$3)/Z57, 0)</f>
        <v>-327078962.58123666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0.78669207100000005</v>
      </c>
      <c r="Q58" s="5">
        <f t="shared" si="60"/>
        <v>12.5</v>
      </c>
      <c r="R58">
        <f t="shared" si="31"/>
        <v>2000000</v>
      </c>
      <c r="S58">
        <f t="shared" si="32"/>
        <v>-1436532634.1028306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-435.55775104444888</v>
      </c>
      <c r="AC58">
        <f t="shared" si="33"/>
        <v>-388.92239184356356</v>
      </c>
      <c r="AE58">
        <f t="shared" si="34"/>
        <v>0</v>
      </c>
      <c r="AF58">
        <f t="shared" si="35"/>
        <v>0</v>
      </c>
      <c r="AG58">
        <f t="shared" si="36"/>
        <v>-3.384211247717846E-6</v>
      </c>
      <c r="AH58">
        <f t="shared" si="37"/>
        <v>-2.0952116669634839</v>
      </c>
      <c r="AI58">
        <f t="shared" si="38"/>
        <v>-2.0952150511747316</v>
      </c>
      <c r="AJ58">
        <f t="shared" si="39"/>
        <v>-46.635359200885318</v>
      </c>
      <c r="AK58">
        <f t="shared" si="61"/>
        <v>-30.489042573111423</v>
      </c>
      <c r="AL58">
        <f t="shared" si="40"/>
        <v>-79.219616825171471</v>
      </c>
      <c r="AN58">
        <f t="shared" si="41"/>
        <v>0</v>
      </c>
      <c r="AO58">
        <f t="shared" si="42"/>
        <v>0</v>
      </c>
      <c r="AP58">
        <f t="shared" si="43"/>
        <v>-1.0831388101261177E-8</v>
      </c>
      <c r="AQ58">
        <f t="shared" si="44"/>
        <v>-6.7058611469587434E-3</v>
      </c>
      <c r="AR58">
        <f t="shared" si="45"/>
        <v>-6.7058719783468449E-3</v>
      </c>
      <c r="AS58">
        <f t="shared" si="46"/>
        <v>-0.14925949882329106</v>
      </c>
      <c r="AT58">
        <f t="shared" si="47"/>
        <v>-9.7582162806161124E-2</v>
      </c>
      <c r="AU58">
        <f t="shared" si="48"/>
        <v>-0.25354753360779902</v>
      </c>
      <c r="AW58">
        <v>55</v>
      </c>
      <c r="AX58">
        <f>IF(Z58&gt;0, (R58*SUMPRODUCT(K58:$K$98, X58:$X$98)-K58*$AZ$3)/Z58, 0)</f>
        <v>-1436532634.1028306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0.78978433000000003</v>
      </c>
      <c r="Q59" s="5">
        <f t="shared" si="60"/>
        <v>12.5</v>
      </c>
      <c r="R59">
        <f t="shared" si="31"/>
        <v>2000000</v>
      </c>
      <c r="S59">
        <f t="shared" si="32"/>
        <v>-6406291522.7512341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-388.92239184356356</v>
      </c>
      <c r="AC59">
        <f t="shared" si="33"/>
        <v>-347.25796349416873</v>
      </c>
      <c r="AE59">
        <f t="shared" si="34"/>
        <v>0</v>
      </c>
      <c r="AF59">
        <f t="shared" si="35"/>
        <v>0</v>
      </c>
      <c r="AG59">
        <f t="shared" si="36"/>
        <v>-6.7757212238336433E-7</v>
      </c>
      <c r="AH59">
        <f t="shared" si="37"/>
        <v>-0.42764752205716855</v>
      </c>
      <c r="AI59">
        <f t="shared" si="38"/>
        <v>-0.42764819962929096</v>
      </c>
      <c r="AJ59">
        <f t="shared" si="39"/>
        <v>-41.664428349394825</v>
      </c>
      <c r="AK59">
        <f t="shared" si="61"/>
        <v>-27.224567429049451</v>
      </c>
      <c r="AL59">
        <f t="shared" si="40"/>
        <v>-69.316643978073557</v>
      </c>
      <c r="AN59">
        <f t="shared" si="41"/>
        <v>0</v>
      </c>
      <c r="AO59">
        <f t="shared" si="42"/>
        <v>0</v>
      </c>
      <c r="AP59">
        <f t="shared" si="43"/>
        <v>-1.9362621658250301E-9</v>
      </c>
      <c r="AQ59">
        <f t="shared" si="44"/>
        <v>-1.2220657992177901E-3</v>
      </c>
      <c r="AR59">
        <f t="shared" si="45"/>
        <v>-1.2220677354799561E-3</v>
      </c>
      <c r="AS59">
        <f t="shared" si="46"/>
        <v>-0.11906224239257704</v>
      </c>
      <c r="AT59">
        <f t="shared" si="47"/>
        <v>-7.7798212400473868E-2</v>
      </c>
      <c r="AU59">
        <f t="shared" si="48"/>
        <v>-0.19808252252853084</v>
      </c>
      <c r="AW59">
        <v>56</v>
      </c>
      <c r="AX59">
        <f>IF(Z59&gt;0, (R59*SUMPRODUCT(K59:$K$98, X59:$X$98)-K59*$AZ$3)/Z59, 0)</f>
        <v>-6406291522.7512341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0.79285550900000001</v>
      </c>
      <c r="Q60" s="5">
        <f t="shared" si="60"/>
        <v>12.5</v>
      </c>
      <c r="R60">
        <f t="shared" si="31"/>
        <v>2000000</v>
      </c>
      <c r="S60">
        <f t="shared" si="32"/>
        <v>-29013860440.893688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-347.25796349416873</v>
      </c>
      <c r="AC60">
        <f t="shared" si="33"/>
        <v>-310.05281572912713</v>
      </c>
      <c r="AE60">
        <f t="shared" si="34"/>
        <v>0</v>
      </c>
      <c r="AF60">
        <f t="shared" si="35"/>
        <v>0</v>
      </c>
      <c r="AG60">
        <f t="shared" si="36"/>
        <v>-1.3357961118305809E-7</v>
      </c>
      <c r="AH60">
        <f t="shared" si="37"/>
        <v>-8.595468639623563E-2</v>
      </c>
      <c r="AI60">
        <f t="shared" si="38"/>
        <v>-8.5954819975846808E-2</v>
      </c>
      <c r="AJ60">
        <f t="shared" si="39"/>
        <v>-37.205147765041602</v>
      </c>
      <c r="AK60">
        <f t="shared" si="61"/>
        <v>-24.308057444591814</v>
      </c>
      <c r="AL60">
        <f t="shared" si="40"/>
        <v>-61.599160029609266</v>
      </c>
      <c r="AN60">
        <f t="shared" si="41"/>
        <v>0</v>
      </c>
      <c r="AO60">
        <f t="shared" si="42"/>
        <v>0</v>
      </c>
      <c r="AP60">
        <f t="shared" si="43"/>
        <v>-3.4082448136083315E-10</v>
      </c>
      <c r="AQ60">
        <f t="shared" si="44"/>
        <v>-2.1931087500609236E-4</v>
      </c>
      <c r="AR60">
        <f t="shared" si="45"/>
        <v>-2.1931121583057371E-4</v>
      </c>
      <c r="AS60">
        <f t="shared" si="46"/>
        <v>-9.4927849232890452E-2</v>
      </c>
      <c r="AT60">
        <f t="shared" si="47"/>
        <v>-6.2021299493744179E-2</v>
      </c>
      <c r="AU60">
        <f t="shared" si="48"/>
        <v>-0.1571684599424652</v>
      </c>
      <c r="AW60">
        <v>57</v>
      </c>
      <c r="AX60">
        <f>IF(Z60&gt;0, (R60*SUMPRODUCT(K60:$K$98, X60:$X$98)-K60*$AZ$3)/Z60, 0)</f>
        <v>-29013860440.893688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0.79617230500000002</v>
      </c>
      <c r="Q61" s="5">
        <f t="shared" si="60"/>
        <v>12.5</v>
      </c>
      <c r="R61">
        <f t="shared" si="31"/>
        <v>2000000</v>
      </c>
      <c r="S61">
        <f t="shared" si="32"/>
        <v>-133650923259.96315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-310.05281572912713</v>
      </c>
      <c r="AC61">
        <f t="shared" si="33"/>
        <v>-276.83306197675142</v>
      </c>
      <c r="AE61">
        <f t="shared" si="34"/>
        <v>0</v>
      </c>
      <c r="AF61">
        <f t="shared" si="35"/>
        <v>0</v>
      </c>
      <c r="AG61">
        <f t="shared" si="36"/>
        <v>-2.5891428134608359E-8</v>
      </c>
      <c r="AH61">
        <f t="shared" si="37"/>
        <v>-1.7016381909859064E-2</v>
      </c>
      <c r="AI61">
        <f t="shared" si="38"/>
        <v>-1.7016407801287197E-2</v>
      </c>
      <c r="AJ61">
        <f t="shared" si="39"/>
        <v>-33.219753752375709</v>
      </c>
      <c r="AK61">
        <f t="shared" si="61"/>
        <v>-21.703697101038902</v>
      </c>
      <c r="AL61">
        <f t="shared" si="40"/>
        <v>-54.9404672612159</v>
      </c>
      <c r="AN61">
        <f t="shared" si="41"/>
        <v>0</v>
      </c>
      <c r="AO61">
        <f t="shared" si="42"/>
        <v>0</v>
      </c>
      <c r="AP61">
        <f t="shared" si="43"/>
        <v>-5.8983235376554211E-11</v>
      </c>
      <c r="AQ61">
        <f t="shared" si="44"/>
        <v>-3.8765001846497733E-5</v>
      </c>
      <c r="AR61">
        <f t="shared" si="45"/>
        <v>-3.8765060829733102E-5</v>
      </c>
      <c r="AS61">
        <f t="shared" si="46"/>
        <v>-7.5677886308189363E-2</v>
      </c>
      <c r="AT61">
        <f t="shared" si="47"/>
        <v>-4.9443169685215935E-2</v>
      </c>
      <c r="AU61">
        <f t="shared" si="48"/>
        <v>-0.12515982105423504</v>
      </c>
      <c r="AW61">
        <v>58</v>
      </c>
      <c r="AX61">
        <f>IF(Z61&gt;0, (R61*SUMPRODUCT(K61:$K$98, X61:$X$98)-K61*$AZ$3)/Z61, 0)</f>
        <v>-133650923259.96315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0.79964768799999997</v>
      </c>
      <c r="Q62" s="5">
        <f t="shared" si="60"/>
        <v>12.5</v>
      </c>
      <c r="R62">
        <f t="shared" si="31"/>
        <v>2000000</v>
      </c>
      <c r="S62">
        <f t="shared" si="32"/>
        <v>-626896497963.8927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-276.83306197675142</v>
      </c>
      <c r="AC62">
        <f t="shared" si="33"/>
        <v>-247.17241050670796</v>
      </c>
      <c r="AE62">
        <f t="shared" si="34"/>
        <v>0</v>
      </c>
      <c r="AF62">
        <f t="shared" si="35"/>
        <v>0</v>
      </c>
      <c r="AG62">
        <f t="shared" si="36"/>
        <v>-4.9284932064045505E-9</v>
      </c>
      <c r="AH62">
        <f t="shared" si="37"/>
        <v>-3.3126433034972361E-3</v>
      </c>
      <c r="AI62">
        <f t="shared" si="38"/>
        <v>-3.3126482319904425E-3</v>
      </c>
      <c r="AJ62">
        <f t="shared" si="39"/>
        <v>-29.660651470043462</v>
      </c>
      <c r="AK62">
        <f t="shared" si="61"/>
        <v>-19.378314338372601</v>
      </c>
      <c r="AL62">
        <f t="shared" si="40"/>
        <v>-49.042278456648049</v>
      </c>
      <c r="AN62">
        <f t="shared" si="41"/>
        <v>0</v>
      </c>
      <c r="AO62">
        <f t="shared" si="42"/>
        <v>0</v>
      </c>
      <c r="AP62">
        <f t="shared" si="43"/>
        <v>-1.0024638592113652E-11</v>
      </c>
      <c r="AQ62">
        <f t="shared" si="44"/>
        <v>-6.7379725428030552E-6</v>
      </c>
      <c r="AR62">
        <f t="shared" si="45"/>
        <v>-6.7379825674416477E-6</v>
      </c>
      <c r="AS62">
        <f t="shared" si="46"/>
        <v>-6.0330267069749026E-2</v>
      </c>
      <c r="AT62">
        <f t="shared" si="47"/>
        <v>-3.941581932468096E-2</v>
      </c>
      <c r="AU62">
        <f t="shared" si="48"/>
        <v>-9.9752824376997423E-2</v>
      </c>
      <c r="AW62">
        <v>59</v>
      </c>
      <c r="AX62">
        <f>IF(Z62&gt;0, (R62*SUMPRODUCT(K62:$K$98, X62:$X$98)-K62*$AZ$3)/Z62, 0)</f>
        <v>-626896497963.8927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0.80323853099999998</v>
      </c>
      <c r="Q63" s="5">
        <f t="shared" si="60"/>
        <v>12.5</v>
      </c>
      <c r="R63">
        <f t="shared" si="31"/>
        <v>2000000</v>
      </c>
      <c r="S63">
        <f t="shared" si="32"/>
        <v>-2997026281273.9316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-247.17241050670796</v>
      </c>
      <c r="AC63">
        <f t="shared" si="33"/>
        <v>-220.68965810624715</v>
      </c>
      <c r="AE63">
        <f t="shared" si="34"/>
        <v>0</v>
      </c>
      <c r="AF63">
        <f t="shared" si="35"/>
        <v>0</v>
      </c>
      <c r="AG63">
        <f t="shared" si="36"/>
        <v>-9.2045263118463399E-10</v>
      </c>
      <c r="AH63">
        <f t="shared" si="37"/>
        <v>-6.334009029049394E-4</v>
      </c>
      <c r="AI63">
        <f t="shared" si="38"/>
        <v>-6.3340182335757062E-4</v>
      </c>
      <c r="AJ63">
        <f t="shared" si="39"/>
        <v>-26.482752400460811</v>
      </c>
      <c r="AK63">
        <f t="shared" si="61"/>
        <v>-17.302068735469557</v>
      </c>
      <c r="AL63">
        <f t="shared" si="40"/>
        <v>-43.785454537753722</v>
      </c>
      <c r="AN63">
        <f t="shared" si="41"/>
        <v>0</v>
      </c>
      <c r="AO63">
        <f t="shared" si="42"/>
        <v>0</v>
      </c>
      <c r="AP63">
        <f t="shared" si="43"/>
        <v>-1.6716216336225332E-12</v>
      </c>
      <c r="AQ63">
        <f t="shared" si="44"/>
        <v>-1.1503108537907541E-6</v>
      </c>
      <c r="AR63">
        <f t="shared" si="45"/>
        <v>-1.1503125254123878E-6</v>
      </c>
      <c r="AS63">
        <f t="shared" si="46"/>
        <v>-4.8094970159957527E-2</v>
      </c>
      <c r="AT63">
        <f t="shared" si="47"/>
        <v>-3.1422054133748684E-2</v>
      </c>
      <c r="AU63">
        <f t="shared" si="48"/>
        <v>-7.9518174606231617E-2</v>
      </c>
      <c r="AW63">
        <v>60</v>
      </c>
      <c r="AX63">
        <f>IF(Z63&gt;0, (R63*SUMPRODUCT(K63:$K$98, X63:$X$98)-K63*$AZ$3)/Z63, 0)</f>
        <v>-2997026281273.9316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0.80709142899999997</v>
      </c>
      <c r="Q64" s="5">
        <f t="shared" si="60"/>
        <v>12.5</v>
      </c>
      <c r="R64">
        <f t="shared" si="31"/>
        <v>2000000</v>
      </c>
      <c r="S64">
        <f t="shared" si="32"/>
        <v>-14629802865709.303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-220.68965810624715</v>
      </c>
      <c r="AC64">
        <f t="shared" si="33"/>
        <v>-197.04433859724253</v>
      </c>
      <c r="AE64">
        <f t="shared" si="34"/>
        <v>0</v>
      </c>
      <c r="AF64">
        <f t="shared" si="35"/>
        <v>0</v>
      </c>
      <c r="AG64">
        <f t="shared" si="36"/>
        <v>-1.6835867544317144E-10</v>
      </c>
      <c r="AH64">
        <f t="shared" si="37"/>
        <v>-1.1886230870873859E-4</v>
      </c>
      <c r="AI64">
        <f t="shared" si="38"/>
        <v>-1.1886247706741403E-4</v>
      </c>
      <c r="AJ64">
        <f t="shared" si="39"/>
        <v>-23.645319509004622</v>
      </c>
      <c r="AK64">
        <f t="shared" si="61"/>
        <v>-15.448276067437302</v>
      </c>
      <c r="AL64">
        <f t="shared" si="40"/>
        <v>-39.093714438918994</v>
      </c>
      <c r="AN64">
        <f t="shared" si="41"/>
        <v>0</v>
      </c>
      <c r="AO64">
        <f t="shared" si="42"/>
        <v>0</v>
      </c>
      <c r="AP64">
        <f t="shared" si="43"/>
        <v>-2.7299457523087775E-13</v>
      </c>
      <c r="AQ64">
        <f t="shared" si="44"/>
        <v>-1.9273592757538923E-7</v>
      </c>
      <c r="AR64">
        <f t="shared" si="45"/>
        <v>-1.9273620056996447E-7</v>
      </c>
      <c r="AS64">
        <f t="shared" si="46"/>
        <v>-3.8341023642336561E-2</v>
      </c>
      <c r="AT64">
        <f t="shared" si="47"/>
        <v>-2.5049469841563976E-2</v>
      </c>
      <c r="AU64">
        <f t="shared" si="48"/>
        <v>-6.3390686220101106E-2</v>
      </c>
      <c r="AW64">
        <v>61</v>
      </c>
      <c r="AX64">
        <f>IF(Z64&gt;0, (R64*SUMPRODUCT(K64:$K$98, X64:$X$98)-K64*$AZ$3)/Z64, 0)</f>
        <v>-14629802865709.303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0.81105379099999997</v>
      </c>
      <c r="Q65" s="5">
        <f t="shared" si="60"/>
        <v>12.5</v>
      </c>
      <c r="R65">
        <f t="shared" si="31"/>
        <v>2000000</v>
      </c>
      <c r="S65">
        <f t="shared" si="32"/>
        <v>-72995812946881.984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-197.04433859724253</v>
      </c>
      <c r="AC65">
        <f t="shared" si="33"/>
        <v>-175.93244534416107</v>
      </c>
      <c r="AE65">
        <f t="shared" si="34"/>
        <v>0</v>
      </c>
      <c r="AF65">
        <f t="shared" si="35"/>
        <v>0</v>
      </c>
      <c r="AG65">
        <f t="shared" si="36"/>
        <v>-3.0127146722816932E-11</v>
      </c>
      <c r="AH65">
        <f t="shared" si="37"/>
        <v>-2.1847670714547645E-5</v>
      </c>
      <c r="AI65">
        <f t="shared" si="38"/>
        <v>-2.1847700841694367E-5</v>
      </c>
      <c r="AJ65">
        <f t="shared" si="39"/>
        <v>-21.111893253081462</v>
      </c>
      <c r="AK65">
        <f t="shared" si="61"/>
        <v>-13.793103701806979</v>
      </c>
      <c r="AL65">
        <f t="shared" si="40"/>
        <v>-34.905018802589282</v>
      </c>
      <c r="AN65">
        <f t="shared" si="41"/>
        <v>0</v>
      </c>
      <c r="AO65">
        <f t="shared" si="42"/>
        <v>0</v>
      </c>
      <c r="AP65">
        <f t="shared" si="43"/>
        <v>-4.3617271709938281E-14</v>
      </c>
      <c r="AQ65">
        <f t="shared" si="44"/>
        <v>-3.1630469309062576E-8</v>
      </c>
      <c r="AR65">
        <f t="shared" si="45"/>
        <v>-3.1630512926334286E-8</v>
      </c>
      <c r="AS65">
        <f t="shared" si="46"/>
        <v>-3.0565230514626271E-2</v>
      </c>
      <c r="AT65">
        <f t="shared" si="47"/>
        <v>-1.9969284095178941E-2</v>
      </c>
      <c r="AU65">
        <f t="shared" si="48"/>
        <v>-5.053454624031814E-2</v>
      </c>
      <c r="AW65">
        <v>62</v>
      </c>
      <c r="AX65">
        <f>IF(Z65&gt;0, (R65*SUMPRODUCT(K65:$K$98, X65:$X$98)-K65*$AZ$3)/Z65, 0)</f>
        <v>-72995812946881.984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0.81525055400000002</v>
      </c>
      <c r="Q66" s="5">
        <f t="shared" si="60"/>
        <v>12.5</v>
      </c>
      <c r="R66">
        <f t="shared" si="31"/>
        <v>2000000</v>
      </c>
      <c r="S66">
        <f t="shared" si="32"/>
        <v>-372961600117104.19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-175.93244534416107</v>
      </c>
      <c r="AC66">
        <f t="shared" si="33"/>
        <v>-157.0825405134546</v>
      </c>
      <c r="AE66">
        <f t="shared" si="34"/>
        <v>0</v>
      </c>
      <c r="AF66">
        <f t="shared" si="35"/>
        <v>0</v>
      </c>
      <c r="AG66">
        <f t="shared" si="36"/>
        <v>-5.2647021993729753E-12</v>
      </c>
      <c r="AH66">
        <f t="shared" si="37"/>
        <v>-3.9297876889945254E-6</v>
      </c>
      <c r="AI66">
        <f t="shared" si="38"/>
        <v>-3.9297929536967246E-6</v>
      </c>
      <c r="AJ66">
        <f t="shared" si="39"/>
        <v>-18.849904830706464</v>
      </c>
      <c r="AK66">
        <f t="shared" si="61"/>
        <v>-12.315271174091276</v>
      </c>
      <c r="AL66">
        <f t="shared" si="40"/>
        <v>-31.165179934590693</v>
      </c>
      <c r="AN66">
        <f t="shared" si="41"/>
        <v>0</v>
      </c>
      <c r="AO66">
        <f t="shared" si="42"/>
        <v>0</v>
      </c>
      <c r="AP66">
        <f t="shared" si="43"/>
        <v>-6.8054411315564188E-15</v>
      </c>
      <c r="AQ66">
        <f t="shared" si="44"/>
        <v>-5.0798578464993865E-9</v>
      </c>
      <c r="AR66">
        <f t="shared" si="45"/>
        <v>-5.0798646519405183E-9</v>
      </c>
      <c r="AS66">
        <f t="shared" si="46"/>
        <v>-2.4366414813755684E-2</v>
      </c>
      <c r="AT66">
        <f t="shared" si="47"/>
        <v>-1.5919391034959911E-2</v>
      </c>
      <c r="AU66">
        <f t="shared" si="48"/>
        <v>-4.0285810928580253E-2</v>
      </c>
      <c r="AW66">
        <v>63</v>
      </c>
      <c r="AX66">
        <f>IF(Z66&gt;0, (R66*SUMPRODUCT(K66:$K$98, X66:$X$98)-K66*$AZ$3)/Z66, 0)</f>
        <v>-372961600117104.19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0.81969331899999998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-1955304552535526.5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-157.0825405134546</v>
      </c>
      <c r="AC67">
        <f t="shared" ref="AC67:AC89" si="64">S67*Z67</f>
        <v>-140.25226832001934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-8.966139580286116E-13</v>
      </c>
      <c r="AH67">
        <f t="shared" ref="AH67:AH89" si="68">-X67*R67</f>
        <v>-6.9047059509610134E-7</v>
      </c>
      <c r="AI67">
        <f t="shared" ref="AI67:AI89" si="69">SUM(AE67:AH67)</f>
        <v>-6.9047149171005938E-7</v>
      </c>
      <c r="AJ67">
        <f t="shared" ref="AJ67:AJ89" si="70">AB67-AC67</f>
        <v>-16.830272193435263</v>
      </c>
      <c r="AK67">
        <f t="shared" si="61"/>
        <v>-10.995777835941823</v>
      </c>
      <c r="AL67">
        <f t="shared" ref="AL67:AL89" si="71">SUM(AI67:AK67)</f>
        <v>-27.826050719848578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-1.0348322248716587E-15</v>
      </c>
      <c r="AQ67">
        <f t="shared" ref="AQ67:AQ89" si="75">AH67*$K67</f>
        <v>-7.9691066119779934E-10</v>
      </c>
      <c r="AR67">
        <f t="shared" ref="AR67:AR89" si="76">AI67*$K67</f>
        <v>-7.9691169603002421E-10</v>
      </c>
      <c r="AS67">
        <f t="shared" ref="AS67:AS89" si="77">AJ67*$K67</f>
        <v>-1.9424756734126653E-2</v>
      </c>
      <c r="AT67">
        <f t="shared" ref="AT67:AT89" si="78">AK67*$K67</f>
        <v>-1.2690841069640189E-2</v>
      </c>
      <c r="AU67">
        <f t="shared" ref="AU67:AU89" si="79">AL67*$K67</f>
        <v>-3.2115598600678537E-2</v>
      </c>
      <c r="AW67">
        <v>64</v>
      </c>
      <c r="AX67">
        <f>IF(Z67&gt;0, (R67*SUMPRODUCT(K67:$K$98, X67:$X$98)-K67*$AZ$3)/Z67, 0)</f>
        <v>-1955304552535526.5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0.82421808699999999</v>
      </c>
      <c r="Q68" s="5">
        <f t="shared" si="60"/>
        <v>12.5</v>
      </c>
      <c r="R68">
        <f t="shared" si="62"/>
        <v>2000000</v>
      </c>
      <c r="S68">
        <f t="shared" si="63"/>
        <v>-1.053074852744726E+16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-140.25226832001934</v>
      </c>
      <c r="AC68">
        <f t="shared" si="64"/>
        <v>-125.22523957214202</v>
      </c>
      <c r="AE68">
        <f t="shared" si="65"/>
        <v>0</v>
      </c>
      <c r="AF68">
        <f t="shared" si="66"/>
        <v>0</v>
      </c>
      <c r="AG68">
        <f t="shared" si="67"/>
        <v>-1.4864237718448496E-13</v>
      </c>
      <c r="AH68">
        <f t="shared" si="68"/>
        <v>-1.1824087060221448E-7</v>
      </c>
      <c r="AI68">
        <f t="shared" si="69"/>
        <v>-1.1824101924459166E-7</v>
      </c>
      <c r="AJ68">
        <f t="shared" si="70"/>
        <v>-15.027028747877324</v>
      </c>
      <c r="AK68">
        <f t="shared" si="61"/>
        <v>-9.8176587824013541</v>
      </c>
      <c r="AL68">
        <f t="shared" si="71"/>
        <v>-24.844687648519695</v>
      </c>
      <c r="AN68">
        <f t="shared" si="72"/>
        <v>0</v>
      </c>
      <c r="AO68">
        <f t="shared" si="73"/>
        <v>0</v>
      </c>
      <c r="AP68">
        <f t="shared" si="74"/>
        <v>-1.5317541595827657E-16</v>
      </c>
      <c r="AQ68">
        <f t="shared" si="75"/>
        <v>-1.218467766785246E-10</v>
      </c>
      <c r="AR68">
        <f t="shared" si="76"/>
        <v>-1.2184692985394055E-10</v>
      </c>
      <c r="AS68">
        <f t="shared" si="77"/>
        <v>-1.5485297145216431E-2</v>
      </c>
      <c r="AT68">
        <f t="shared" si="78"/>
        <v>-1.0117060802010108E-2</v>
      </c>
      <c r="AU68">
        <f t="shared" si="79"/>
        <v>-2.5602358069073468E-2</v>
      </c>
      <c r="AW68">
        <v>65</v>
      </c>
      <c r="AX68">
        <f>IF(Z68&gt;0, (R68*SUMPRODUCT(K68:$K$98, X68:$X$98)-K68*$AZ$3)/Z68, 0)</f>
        <v>-1.053074852744726E+16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0.82894669600000004</v>
      </c>
      <c r="Q69" s="5">
        <f t="shared" ref="Q69:Q89" si="91">$C$8</f>
        <v>12.5</v>
      </c>
      <c r="R69">
        <f t="shared" si="62"/>
        <v>2000000</v>
      </c>
      <c r="S69">
        <f t="shared" si="63"/>
        <v>-5.8381006839652208E+16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-125.22523957214202</v>
      </c>
      <c r="AC69">
        <f t="shared" si="64"/>
        <v>-111.80824961809046</v>
      </c>
      <c r="AE69">
        <f t="shared" si="65"/>
        <v>0</v>
      </c>
      <c r="AF69">
        <f t="shared" si="66"/>
        <v>0</v>
      </c>
      <c r="AG69">
        <f t="shared" si="67"/>
        <v>-2.3939345959975509E-14</v>
      </c>
      <c r="AH69">
        <f t="shared" si="68"/>
        <v>-1.9714657192426336E-8</v>
      </c>
      <c r="AI69">
        <f t="shared" si="69"/>
        <v>-1.9714681131772296E-8</v>
      </c>
      <c r="AJ69">
        <f t="shared" si="70"/>
        <v>-13.416989954051559</v>
      </c>
      <c r="AK69">
        <f t="shared" si="61"/>
        <v>-8.7657667700499413</v>
      </c>
      <c r="AL69">
        <f t="shared" si="71"/>
        <v>-22.182756743816181</v>
      </c>
      <c r="AN69">
        <f t="shared" si="72"/>
        <v>0</v>
      </c>
      <c r="AO69">
        <f t="shared" si="73"/>
        <v>0</v>
      </c>
      <c r="AP69">
        <f t="shared" si="74"/>
        <v>-2.2026256099691746E-17</v>
      </c>
      <c r="AQ69">
        <f t="shared" si="75"/>
        <v>-1.8139179281005577E-11</v>
      </c>
      <c r="AR69">
        <f t="shared" si="76"/>
        <v>-1.8139201307261676E-11</v>
      </c>
      <c r="AS69">
        <f t="shared" si="77"/>
        <v>-1.2344784076767373E-2</v>
      </c>
      <c r="AT69">
        <f t="shared" si="78"/>
        <v>-8.0652589302187116E-3</v>
      </c>
      <c r="AU69">
        <f t="shared" si="79"/>
        <v>-2.0410043025125287E-2</v>
      </c>
      <c r="AW69">
        <v>66</v>
      </c>
      <c r="AX69">
        <f>IF(Z69&gt;0, (R69*SUMPRODUCT(K69:$K$98, X69:$X$98)-K69*$AZ$3)/Z69, 0)</f>
        <v>-5.8381006839652208E+16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0.83370721699999994</v>
      </c>
      <c r="Q70" s="5">
        <f t="shared" si="91"/>
        <v>12.5</v>
      </c>
      <c r="R70">
        <f t="shared" si="62"/>
        <v>2000000</v>
      </c>
      <c r="S70">
        <f t="shared" si="63"/>
        <v>-3.3351443338227238E+17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-111.80824961809046</v>
      </c>
      <c r="AC70">
        <f t="shared" si="64"/>
        <v>-99.828794301882326</v>
      </c>
      <c r="AE70">
        <f t="shared" si="65"/>
        <v>0</v>
      </c>
      <c r="AF70">
        <f t="shared" si="66"/>
        <v>0</v>
      </c>
      <c r="AG70">
        <f t="shared" si="67"/>
        <v>-3.7415470032843798E-15</v>
      </c>
      <c r="AH70">
        <f t="shared" si="68"/>
        <v>-3.1933448795346202E-9</v>
      </c>
      <c r="AI70">
        <f t="shared" si="69"/>
        <v>-3.1933486210816234E-9</v>
      </c>
      <c r="AJ70">
        <f t="shared" si="70"/>
        <v>-11.979455316208131</v>
      </c>
      <c r="AK70">
        <f t="shared" si="61"/>
        <v>-7.8265774732663331</v>
      </c>
      <c r="AL70">
        <f t="shared" si="71"/>
        <v>-19.806032792667814</v>
      </c>
      <c r="AN70">
        <f t="shared" si="72"/>
        <v>0</v>
      </c>
      <c r="AO70">
        <f t="shared" si="73"/>
        <v>0</v>
      </c>
      <c r="AP70">
        <f t="shared" si="74"/>
        <v>-3.0737007722245972E-18</v>
      </c>
      <c r="AQ70">
        <f t="shared" si="75"/>
        <v>-2.6233498105433257E-12</v>
      </c>
      <c r="AR70">
        <f t="shared" si="76"/>
        <v>-2.6233528842440977E-12</v>
      </c>
      <c r="AS70">
        <f t="shared" si="77"/>
        <v>-9.8411862857627607E-3</v>
      </c>
      <c r="AT70">
        <f t="shared" si="78"/>
        <v>-6.4295750400401759E-3</v>
      </c>
      <c r="AU70">
        <f t="shared" si="79"/>
        <v>-1.6270761328426288E-2</v>
      </c>
      <c r="AW70">
        <v>67</v>
      </c>
      <c r="AX70">
        <f>IF(Z70&gt;0, (R70*SUMPRODUCT(K70:$K$98, X70:$X$98)-K70*$AZ$3)/Z70, 0)</f>
        <v>-3.3351443338227238E+17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0.83838979800000002</v>
      </c>
      <c r="Q71" s="5">
        <f t="shared" si="91"/>
        <v>12.5</v>
      </c>
      <c r="R71">
        <f t="shared" si="62"/>
        <v>2000000</v>
      </c>
      <c r="S71">
        <f t="shared" si="63"/>
        <v>-1.9641207528456579E+18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-99.828794301882326</v>
      </c>
      <c r="AC71">
        <f t="shared" si="64"/>
        <v>-89.132852055254389</v>
      </c>
      <c r="AE71">
        <f t="shared" si="65"/>
        <v>0</v>
      </c>
      <c r="AF71">
        <f t="shared" si="66"/>
        <v>0</v>
      </c>
      <c r="AG71">
        <f t="shared" si="67"/>
        <v>-5.6725669696043963E-16</v>
      </c>
      <c r="AH71">
        <f t="shared" si="68"/>
        <v>-5.0189997380657533E-10</v>
      </c>
      <c r="AI71">
        <f t="shared" si="69"/>
        <v>-5.0190054106327225E-10</v>
      </c>
      <c r="AJ71">
        <f t="shared" si="70"/>
        <v>-10.695942246627936</v>
      </c>
      <c r="AK71">
        <f t="shared" si="61"/>
        <v>-6.9880156011317638</v>
      </c>
      <c r="AL71">
        <f t="shared" si="71"/>
        <v>-17.683957848261599</v>
      </c>
      <c r="AN71">
        <f t="shared" si="72"/>
        <v>0</v>
      </c>
      <c r="AO71">
        <f t="shared" si="73"/>
        <v>0</v>
      </c>
      <c r="AP71">
        <f t="shared" si="74"/>
        <v>-4.1607535264689938E-19</v>
      </c>
      <c r="AQ71">
        <f t="shared" si="75"/>
        <v>-3.6813705279111766E-13</v>
      </c>
      <c r="AR71">
        <f t="shared" si="76"/>
        <v>-3.6813746886647024E-13</v>
      </c>
      <c r="AS71">
        <f t="shared" si="77"/>
        <v>-7.8453334548590648E-3</v>
      </c>
      <c r="AT71">
        <f t="shared" si="78"/>
        <v>-5.1256178571756983E-3</v>
      </c>
      <c r="AU71">
        <f t="shared" si="79"/>
        <v>-1.29709513124029E-2</v>
      </c>
      <c r="AW71">
        <v>68</v>
      </c>
      <c r="AX71">
        <f>IF(Z71&gt;0, (R71*SUMPRODUCT(K71:$K$98, X71:$X$98)-K71*$AZ$3)/Z71, 0)</f>
        <v>-1.9641207528456579E+18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0.84318435700000005</v>
      </c>
      <c r="Q72" s="5">
        <f t="shared" si="91"/>
        <v>12.5</v>
      </c>
      <c r="R72">
        <f t="shared" si="62"/>
        <v>2000000</v>
      </c>
      <c r="S72">
        <f t="shared" si="63"/>
        <v>-1.1944771059662909E+19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-89.132852055254389</v>
      </c>
      <c r="AC72">
        <f t="shared" si="64"/>
        <v>-79.582903620763148</v>
      </c>
      <c r="AE72">
        <f t="shared" si="65"/>
        <v>0</v>
      </c>
      <c r="AF72">
        <f t="shared" si="66"/>
        <v>0</v>
      </c>
      <c r="AG72">
        <f t="shared" si="67"/>
        <v>-8.3282156710303075E-17</v>
      </c>
      <c r="AH72">
        <f t="shared" si="68"/>
        <v>-7.6528315724885134E-11</v>
      </c>
      <c r="AI72">
        <f t="shared" si="69"/>
        <v>-7.6528399007041846E-11</v>
      </c>
      <c r="AJ72">
        <f t="shared" si="70"/>
        <v>-9.5499484344912418</v>
      </c>
      <c r="AK72">
        <f t="shared" ref="AK72:AK89" si="92">G72*SUM(AB72:AB72, AE72:AF72)</f>
        <v>-6.2392996438678079</v>
      </c>
      <c r="AL72">
        <f t="shared" si="71"/>
        <v>-15.789248078435579</v>
      </c>
      <c r="AN72">
        <f t="shared" si="72"/>
        <v>0</v>
      </c>
      <c r="AO72">
        <f t="shared" si="73"/>
        <v>0</v>
      </c>
      <c r="AP72">
        <f t="shared" si="74"/>
        <v>-5.4541402174380599E-20</v>
      </c>
      <c r="AQ72">
        <f t="shared" si="75"/>
        <v>-5.0118318383589142E-14</v>
      </c>
      <c r="AR72">
        <f t="shared" si="76"/>
        <v>-5.011837292499132E-14</v>
      </c>
      <c r="AS72">
        <f t="shared" si="77"/>
        <v>-6.2542517975611592E-3</v>
      </c>
      <c r="AT72">
        <f t="shared" si="78"/>
        <v>-4.0861111744067528E-3</v>
      </c>
      <c r="AU72">
        <f t="shared" si="79"/>
        <v>-1.0340362972018031E-2</v>
      </c>
      <c r="AW72">
        <v>69</v>
      </c>
      <c r="AX72">
        <f>IF(Z72&gt;0, (R72*SUMPRODUCT(K72:$K$98, X72:$X$98)-K72*$AZ$3)/Z72, 0)</f>
        <v>-1.1944771059662909E+19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0.84806285100000001</v>
      </c>
      <c r="Q73" s="5">
        <f t="shared" si="91"/>
        <v>12.5</v>
      </c>
      <c r="R73">
        <f t="shared" si="62"/>
        <v>2000000</v>
      </c>
      <c r="S73">
        <f t="shared" si="63"/>
        <v>-7.5138709179041776E+19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-79.582903620763148</v>
      </c>
      <c r="AC73">
        <f t="shared" si="64"/>
        <v>-71.056163947109994</v>
      </c>
      <c r="AE73">
        <f t="shared" si="65"/>
        <v>0</v>
      </c>
      <c r="AF73">
        <f t="shared" si="66"/>
        <v>0</v>
      </c>
      <c r="AG73">
        <f t="shared" si="67"/>
        <v>-1.1820831886031634E-17</v>
      </c>
      <c r="AH73">
        <f t="shared" si="68"/>
        <v>-1.1300560521146945E-11</v>
      </c>
      <c r="AI73">
        <f t="shared" si="69"/>
        <v>-1.1300572341978831E-11</v>
      </c>
      <c r="AJ73">
        <f t="shared" si="70"/>
        <v>-8.5267396736531538</v>
      </c>
      <c r="AK73">
        <f t="shared" si="92"/>
        <v>-5.5708032534534206</v>
      </c>
      <c r="AL73">
        <f t="shared" si="71"/>
        <v>-14.097542927117875</v>
      </c>
      <c r="AN73">
        <f t="shared" si="72"/>
        <v>0</v>
      </c>
      <c r="AO73">
        <f t="shared" si="73"/>
        <v>0</v>
      </c>
      <c r="AP73">
        <f t="shared" si="74"/>
        <v>-6.9120099349053386E-21</v>
      </c>
      <c r="AQ73">
        <f t="shared" si="75"/>
        <v>-6.6077910036489714E-15</v>
      </c>
      <c r="AR73">
        <f t="shared" si="76"/>
        <v>-6.6077979156589065E-15</v>
      </c>
      <c r="AS73">
        <f t="shared" si="77"/>
        <v>-4.9858512416783712E-3</v>
      </c>
      <c r="AT73">
        <f t="shared" si="78"/>
        <v>-3.2574228112298848E-3</v>
      </c>
      <c r="AU73">
        <f t="shared" si="79"/>
        <v>-8.2432740529148636E-3</v>
      </c>
      <c r="AW73">
        <v>70</v>
      </c>
      <c r="AX73">
        <f>IF(Z73&gt;0, (R73*SUMPRODUCT(K73:$K$98, X73:$X$98)-K73*$AZ$3)/Z73, 0)</f>
        <v>-7.5138709179041776E+19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0.85299375700000002</v>
      </c>
      <c r="Q74" s="5">
        <f t="shared" si="91"/>
        <v>12.5</v>
      </c>
      <c r="R74">
        <f t="shared" si="62"/>
        <v>2000000</v>
      </c>
      <c r="S74">
        <f t="shared" si="63"/>
        <v>-4.8967208885198796E+20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-71.056163947109994</v>
      </c>
      <c r="AC74">
        <f t="shared" si="64"/>
        <v>-63.443003524205359</v>
      </c>
      <c r="AE74">
        <f t="shared" si="65"/>
        <v>0</v>
      </c>
      <c r="AF74">
        <f t="shared" si="66"/>
        <v>0</v>
      </c>
      <c r="AG74">
        <f t="shared" si="67"/>
        <v>-1.6195277658397976E-18</v>
      </c>
      <c r="AH74">
        <f t="shared" si="68"/>
        <v>-1.6132953282130433E-12</v>
      </c>
      <c r="AI74">
        <f t="shared" si="69"/>
        <v>-1.6132969477408091E-12</v>
      </c>
      <c r="AJ74">
        <f t="shared" si="70"/>
        <v>-7.6131604229046346</v>
      </c>
      <c r="AK74">
        <f t="shared" si="92"/>
        <v>-4.9739314762977003</v>
      </c>
      <c r="AL74">
        <f t="shared" si="71"/>
        <v>-12.587091899203948</v>
      </c>
      <c r="AN74">
        <f t="shared" si="72"/>
        <v>0</v>
      </c>
      <c r="AO74">
        <f t="shared" si="73"/>
        <v>0</v>
      </c>
      <c r="AP74">
        <f t="shared" si="74"/>
        <v>-8.4552545782147734E-22</v>
      </c>
      <c r="AQ74">
        <f t="shared" si="75"/>
        <v>-8.4227161754231872E-16</v>
      </c>
      <c r="AR74">
        <f t="shared" si="76"/>
        <v>-8.4227246306777655E-16</v>
      </c>
      <c r="AS74">
        <f t="shared" si="77"/>
        <v>-3.9746900842461677E-3</v>
      </c>
      <c r="AT74">
        <f t="shared" si="78"/>
        <v>-2.5967975217074993E-3</v>
      </c>
      <c r="AU74">
        <f t="shared" si="79"/>
        <v>-6.5714876059545088E-3</v>
      </c>
      <c r="AW74">
        <v>71</v>
      </c>
      <c r="AX74">
        <f>IF(Z74&gt;0, (R74*SUMPRODUCT(K74:$K$98, X74:$X$98)-K74*$AZ$3)/Z74, 0)</f>
        <v>-4.8967208885198796E+20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0.85794593600000002</v>
      </c>
      <c r="Q75" s="5">
        <f t="shared" si="91"/>
        <v>12.5</v>
      </c>
      <c r="R75">
        <f t="shared" si="62"/>
        <v>2000000</v>
      </c>
      <c r="S75">
        <f t="shared" si="63"/>
        <v>-3.3108198941099976E+21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-63.443003524205359</v>
      </c>
      <c r="AC75">
        <f t="shared" si="64"/>
        <v>-56.645538860897645</v>
      </c>
      <c r="AE75">
        <f t="shared" si="65"/>
        <v>0</v>
      </c>
      <c r="AF75">
        <f t="shared" si="66"/>
        <v>0</v>
      </c>
      <c r="AG75">
        <f t="shared" si="67"/>
        <v>-2.1386522323998573E-19</v>
      </c>
      <c r="AH75">
        <f t="shared" si="68"/>
        <v>-2.2231476239062623E-13</v>
      </c>
      <c r="AI75">
        <f t="shared" si="69"/>
        <v>-2.2231497625584948E-13</v>
      </c>
      <c r="AJ75">
        <f t="shared" si="70"/>
        <v>-6.7974646633077143</v>
      </c>
      <c r="AK75">
        <f t="shared" si="92"/>
        <v>-4.4410102466943755</v>
      </c>
      <c r="AL75">
        <f t="shared" si="71"/>
        <v>-11.238474910002312</v>
      </c>
      <c r="AN75">
        <f t="shared" si="72"/>
        <v>0</v>
      </c>
      <c r="AO75">
        <f t="shared" si="73"/>
        <v>0</v>
      </c>
      <c r="AP75">
        <f t="shared" si="74"/>
        <v>-9.9692029393559558E-23</v>
      </c>
      <c r="AQ75">
        <f t="shared" si="75"/>
        <v>-1.0363073290321083E-16</v>
      </c>
      <c r="AR75">
        <f t="shared" si="76"/>
        <v>-1.0363083259524023E-16</v>
      </c>
      <c r="AS75">
        <f t="shared" si="77"/>
        <v>-3.1685986003237967E-3</v>
      </c>
      <c r="AT75">
        <f t="shared" si="78"/>
        <v>-2.0701510855448816E-3</v>
      </c>
      <c r="AU75">
        <f t="shared" si="79"/>
        <v>-5.2387496858687819E-3</v>
      </c>
      <c r="AW75">
        <v>72</v>
      </c>
      <c r="AX75">
        <f>IF(Z75&gt;0, (R75*SUMPRODUCT(K75:$K$98, X75:$X$98)-K75*$AZ$3)/Z75, 0)</f>
        <v>-3.3108198941099976E+21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0.86292441799999997</v>
      </c>
      <c r="Q76" s="5">
        <f t="shared" si="91"/>
        <v>12.5</v>
      </c>
      <c r="R76">
        <f t="shared" si="62"/>
        <v>2000000</v>
      </c>
      <c r="S76">
        <f t="shared" si="63"/>
        <v>-2.3262448573083365E+22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-56.645538860897645</v>
      </c>
      <c r="AC76">
        <f t="shared" si="64"/>
        <v>-50.576373982944325</v>
      </c>
      <c r="AE76">
        <f t="shared" si="65"/>
        <v>0</v>
      </c>
      <c r="AF76">
        <f t="shared" si="66"/>
        <v>0</v>
      </c>
      <c r="AG76">
        <f t="shared" si="67"/>
        <v>-2.7177047712781138E-20</v>
      </c>
      <c r="AH76">
        <f t="shared" si="68"/>
        <v>-2.9527923727168761E-14</v>
      </c>
      <c r="AI76">
        <f t="shared" si="69"/>
        <v>-2.9527950904216475E-14</v>
      </c>
      <c r="AJ76">
        <f t="shared" si="70"/>
        <v>-6.0691648779533196</v>
      </c>
      <c r="AK76">
        <f t="shared" si="92"/>
        <v>-3.9651877202628354</v>
      </c>
      <c r="AL76">
        <f t="shared" si="71"/>
        <v>-10.034352598216184</v>
      </c>
      <c r="AN76">
        <f t="shared" si="72"/>
        <v>0</v>
      </c>
      <c r="AO76">
        <f t="shared" si="73"/>
        <v>0</v>
      </c>
      <c r="AP76">
        <f t="shared" si="74"/>
        <v>-1.131109165709616E-23</v>
      </c>
      <c r="AQ76">
        <f t="shared" si="75"/>
        <v>-1.2289526634810895E-17</v>
      </c>
      <c r="AR76">
        <f t="shared" si="76"/>
        <v>-1.2289537945902554E-17</v>
      </c>
      <c r="AS76">
        <f t="shared" si="77"/>
        <v>-2.5259874045948649E-3</v>
      </c>
      <c r="AT76">
        <f t="shared" si="78"/>
        <v>-1.6503117710019782E-3</v>
      </c>
      <c r="AU76">
        <f t="shared" si="79"/>
        <v>-4.1762991755968553E-3</v>
      </c>
      <c r="AW76">
        <v>73</v>
      </c>
      <c r="AX76">
        <f>IF(Z76&gt;0, (R76*SUMPRODUCT(K76:$K$98, X76:$X$98)-K76*$AZ$3)/Z76, 0)</f>
        <v>-2.3262448573083365E+22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0.86793829099999997</v>
      </c>
      <c r="Q77" s="5">
        <f t="shared" si="91"/>
        <v>12.5</v>
      </c>
      <c r="R77">
        <f t="shared" si="62"/>
        <v>2000000</v>
      </c>
      <c r="S77">
        <f t="shared" si="63"/>
        <v>-1.7016018814568978E+23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-50.576373982944325</v>
      </c>
      <c r="AC77">
        <f t="shared" si="64"/>
        <v>-45.157476770485999</v>
      </c>
      <c r="AE77">
        <f t="shared" si="65"/>
        <v>0</v>
      </c>
      <c r="AF77">
        <f t="shared" si="66"/>
        <v>0</v>
      </c>
      <c r="AG77">
        <f t="shared" si="67"/>
        <v>-3.3172768893966059E-21</v>
      </c>
      <c r="AH77">
        <f t="shared" si="68"/>
        <v>-3.774080055401075E-15</v>
      </c>
      <c r="AI77">
        <f t="shared" si="69"/>
        <v>-3.7740833726779644E-15</v>
      </c>
      <c r="AJ77">
        <f t="shared" si="70"/>
        <v>-5.4188972124583259</v>
      </c>
      <c r="AK77">
        <f t="shared" si="92"/>
        <v>-3.5403461788061033</v>
      </c>
      <c r="AL77">
        <f t="shared" si="71"/>
        <v>-8.9592433912644331</v>
      </c>
      <c r="AN77">
        <f t="shared" si="72"/>
        <v>0</v>
      </c>
      <c r="AO77">
        <f t="shared" si="73"/>
        <v>0</v>
      </c>
      <c r="AP77">
        <f t="shared" si="74"/>
        <v>-1.2327242663578562E-24</v>
      </c>
      <c r="AQ77">
        <f t="shared" si="75"/>
        <v>-1.4024756517434856E-18</v>
      </c>
      <c r="AR77">
        <f t="shared" si="76"/>
        <v>-1.4024768844677518E-18</v>
      </c>
      <c r="AS77">
        <f t="shared" si="77"/>
        <v>-2.0137016937140199E-3</v>
      </c>
      <c r="AT77">
        <f t="shared" si="78"/>
        <v>-1.3156184398931585E-3</v>
      </c>
      <c r="AU77">
        <f t="shared" si="79"/>
        <v>-3.3293201336071802E-3</v>
      </c>
      <c r="AW77">
        <v>74</v>
      </c>
      <c r="AX77">
        <f>IF(Z77&gt;0, (R77*SUMPRODUCT(K77:$K$98, X77:$X$98)-K77*$AZ$3)/Z77, 0)</f>
        <v>-1.7016018814568978E+23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0.872959127</v>
      </c>
      <c r="Q78" s="5">
        <f t="shared" si="91"/>
        <v>12.5</v>
      </c>
      <c r="R78">
        <f t="shared" si="62"/>
        <v>2000000</v>
      </c>
      <c r="S78">
        <f t="shared" si="63"/>
        <v>-1.2980827596509327E+24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-45.157476770485999</v>
      </c>
      <c r="AC78">
        <f t="shared" si="64"/>
        <v>-40.319175687933921</v>
      </c>
      <c r="AE78">
        <f t="shared" si="65"/>
        <v>0</v>
      </c>
      <c r="AF78">
        <f t="shared" si="66"/>
        <v>0</v>
      </c>
      <c r="AG78">
        <f t="shared" si="67"/>
        <v>-3.8825698311770336E-22</v>
      </c>
      <c r="AH78">
        <f t="shared" si="68"/>
        <v>-4.6333554198158977E-16</v>
      </c>
      <c r="AI78">
        <f t="shared" si="69"/>
        <v>-4.6333593023857293E-16</v>
      </c>
      <c r="AJ78">
        <f t="shared" si="70"/>
        <v>-4.8383010825520785</v>
      </c>
      <c r="AK78">
        <f t="shared" si="92"/>
        <v>-3.1610233739340203</v>
      </c>
      <c r="AL78">
        <f t="shared" si="71"/>
        <v>-7.9993244564861001</v>
      </c>
      <c r="AN78">
        <f t="shared" si="72"/>
        <v>0</v>
      </c>
      <c r="AO78">
        <f t="shared" si="73"/>
        <v>0</v>
      </c>
      <c r="AP78">
        <f t="shared" si="74"/>
        <v>-1.2882064669893575E-25</v>
      </c>
      <c r="AQ78">
        <f t="shared" si="75"/>
        <v>-1.5373112848449561E-19</v>
      </c>
      <c r="AR78">
        <f t="shared" si="76"/>
        <v>-1.5373125730514232E-19</v>
      </c>
      <c r="AS78">
        <f t="shared" si="77"/>
        <v>-1.6053106614429373E-3</v>
      </c>
      <c r="AT78">
        <f t="shared" si="78"/>
        <v>-1.048802965476051E-3</v>
      </c>
      <c r="AU78">
        <f t="shared" si="79"/>
        <v>-2.6541136269189886E-3</v>
      </c>
      <c r="AW78">
        <v>75</v>
      </c>
      <c r="AX78">
        <f>IF(Z78&gt;0, (R78*SUMPRODUCT(K78:$K$98, X78:$X$98)-K78*$AZ$3)/Z78, 0)</f>
        <v>-1.2980827596509327E+24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0.877957722</v>
      </c>
      <c r="Q79" s="5">
        <f t="shared" si="91"/>
        <v>12.5</v>
      </c>
      <c r="R79">
        <f t="shared" si="62"/>
        <v>2000000</v>
      </c>
      <c r="S79">
        <f t="shared" si="63"/>
        <v>-1.0344331485067152E+25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-40.319175687933921</v>
      </c>
      <c r="AC79">
        <f t="shared" si="64"/>
        <v>-35.999264007083859</v>
      </c>
      <c r="AE79">
        <f t="shared" si="65"/>
        <v>0</v>
      </c>
      <c r="AF79">
        <f t="shared" si="66"/>
        <v>0</v>
      </c>
      <c r="AG79">
        <f t="shared" si="67"/>
        <v>-4.3501196837915047E-23</v>
      </c>
      <c r="AH79">
        <f t="shared" si="68"/>
        <v>-5.4539714631777808E-17</v>
      </c>
      <c r="AI79">
        <f t="shared" si="69"/>
        <v>-5.4539758132974646E-17</v>
      </c>
      <c r="AJ79">
        <f t="shared" si="70"/>
        <v>-4.3199116808500619</v>
      </c>
      <c r="AK79">
        <f t="shared" si="92"/>
        <v>-2.8223422981553745</v>
      </c>
      <c r="AL79">
        <f t="shared" si="71"/>
        <v>-7.1422539790054369</v>
      </c>
      <c r="AN79">
        <f t="shared" si="72"/>
        <v>0</v>
      </c>
      <c r="AO79">
        <f t="shared" si="73"/>
        <v>0</v>
      </c>
      <c r="AP79">
        <f t="shared" si="74"/>
        <v>-1.2886927419269596E-26</v>
      </c>
      <c r="AQ79">
        <f t="shared" si="75"/>
        <v>-1.6157011646052066E-20</v>
      </c>
      <c r="AR79">
        <f t="shared" si="76"/>
        <v>-1.6157024532979484E-20</v>
      </c>
      <c r="AS79">
        <f t="shared" si="77"/>
        <v>-1.2797438308696861E-3</v>
      </c>
      <c r="AT79">
        <f t="shared" si="78"/>
        <v>-8.3609930283486177E-4</v>
      </c>
      <c r="AU79">
        <f t="shared" si="79"/>
        <v>-2.1158431337045479E-3</v>
      </c>
      <c r="AW79">
        <v>76</v>
      </c>
      <c r="AX79">
        <f>IF(Z79&gt;0, (R79*SUMPRODUCT(K79:$K$98, X79:$X$98)-K79*$AZ$3)/Z79, 0)</f>
        <v>-1.0344331485067152E+25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0.88376105100000002</v>
      </c>
      <c r="Q80" s="5">
        <f t="shared" si="91"/>
        <v>12.5</v>
      </c>
      <c r="R80">
        <f t="shared" si="62"/>
        <v>2000000</v>
      </c>
      <c r="S80">
        <f t="shared" si="63"/>
        <v>-8.6936197519463831E+25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-35.999264007083859</v>
      </c>
      <c r="AC80">
        <f t="shared" si="64"/>
        <v>-32.14220000632487</v>
      </c>
      <c r="AE80">
        <f t="shared" si="65"/>
        <v>0</v>
      </c>
      <c r="AF80">
        <f t="shared" si="66"/>
        <v>0</v>
      </c>
      <c r="AG80">
        <f t="shared" si="67"/>
        <v>-4.621521432302216E-24</v>
      </c>
      <c r="AH80">
        <f t="shared" si="68"/>
        <v>-6.1511461499573885E-18</v>
      </c>
      <c r="AI80">
        <f t="shared" si="69"/>
        <v>-6.1511507714788211E-18</v>
      </c>
      <c r="AJ80">
        <f t="shared" si="70"/>
        <v>-3.8570640007589887</v>
      </c>
      <c r="AK80">
        <f t="shared" si="92"/>
        <v>-2.5199484804958705</v>
      </c>
      <c r="AL80">
        <f t="shared" si="71"/>
        <v>-6.3770124812548588</v>
      </c>
      <c r="AN80">
        <f t="shared" si="72"/>
        <v>0</v>
      </c>
      <c r="AO80">
        <f t="shared" si="73"/>
        <v>0</v>
      </c>
      <c r="AP80">
        <f t="shared" si="74"/>
        <v>-1.2224050221986462E-27</v>
      </c>
      <c r="AQ80">
        <f t="shared" si="75"/>
        <v>-1.6269949314592023E-21</v>
      </c>
      <c r="AR80">
        <f t="shared" si="76"/>
        <v>-1.6269961538642245E-21</v>
      </c>
      <c r="AS80">
        <f t="shared" si="77"/>
        <v>-1.0202039468030035E-3</v>
      </c>
      <c r="AT80">
        <f t="shared" si="78"/>
        <v>-6.6653324524462839E-4</v>
      </c>
      <c r="AU80">
        <f t="shared" si="79"/>
        <v>-1.6867371920476317E-3</v>
      </c>
      <c r="AW80">
        <v>77</v>
      </c>
      <c r="AX80">
        <f>IF(Z80&gt;0, (R80*SUMPRODUCT(K80:$K$98, X80:$X$98)-K80*$AZ$3)/Z80, 0)</f>
        <v>-8.6936197519463831E+25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0.88953285599999998</v>
      </c>
      <c r="Q81" s="5">
        <f t="shared" si="91"/>
        <v>12.5</v>
      </c>
      <c r="R81">
        <f t="shared" si="62"/>
        <v>2000000</v>
      </c>
      <c r="S81">
        <f t="shared" si="63"/>
        <v>-7.726068626783365E+26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-32.14220000632487</v>
      </c>
      <c r="AC81">
        <f t="shared" si="64"/>
        <v>-28.698392862790062</v>
      </c>
      <c r="AE81">
        <f t="shared" si="65"/>
        <v>0</v>
      </c>
      <c r="AF81">
        <f t="shared" si="66"/>
        <v>0</v>
      </c>
      <c r="AG81">
        <f t="shared" si="67"/>
        <v>-4.6431105923819325E-25</v>
      </c>
      <c r="AH81">
        <f t="shared" si="68"/>
        <v>-6.5775922539856006E-19</v>
      </c>
      <c r="AI81">
        <f t="shared" si="69"/>
        <v>-6.5775968970961934E-19</v>
      </c>
      <c r="AJ81">
        <f t="shared" si="70"/>
        <v>-3.4438071435348085</v>
      </c>
      <c r="AK81">
        <f t="shared" si="92"/>
        <v>-2.2499540004427412</v>
      </c>
      <c r="AL81">
        <f t="shared" si="71"/>
        <v>-5.6937611439775502</v>
      </c>
      <c r="AN81">
        <f t="shared" si="72"/>
        <v>0</v>
      </c>
      <c r="AO81">
        <f t="shared" si="73"/>
        <v>0</v>
      </c>
      <c r="AP81">
        <f t="shared" si="74"/>
        <v>-1.0965316195674521E-28</v>
      </c>
      <c r="AQ81">
        <f t="shared" si="75"/>
        <v>-1.5533849008358641E-22</v>
      </c>
      <c r="AR81">
        <f t="shared" si="76"/>
        <v>-1.5533859973674838E-22</v>
      </c>
      <c r="AS81">
        <f t="shared" si="77"/>
        <v>-8.1330034024474057E-4</v>
      </c>
      <c r="AT81">
        <f t="shared" si="78"/>
        <v>-5.3135622229323045E-4</v>
      </c>
      <c r="AU81">
        <f t="shared" si="79"/>
        <v>-1.3446565625379711E-3</v>
      </c>
      <c r="AW81">
        <v>78</v>
      </c>
      <c r="AX81">
        <f>IF(Z81&gt;0, (R81*SUMPRODUCT(K81:$K$98, X81:$X$98)-K81*$AZ$3)/Z81, 0)</f>
        <v>-7.726068626783365E+26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0.89526598199999996</v>
      </c>
      <c r="Q82" s="5">
        <f t="shared" si="91"/>
        <v>12.5</v>
      </c>
      <c r="R82">
        <f t="shared" si="62"/>
        <v>2000000</v>
      </c>
      <c r="S82">
        <f t="shared" si="63"/>
        <v>-7.2817301590944906E+27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-28.698392862790062</v>
      </c>
      <c r="AC82">
        <f t="shared" si="64"/>
        <v>-25.623565056062553</v>
      </c>
      <c r="AE82">
        <f t="shared" si="65"/>
        <v>0</v>
      </c>
      <c r="AF82">
        <f t="shared" si="66"/>
        <v>0</v>
      </c>
      <c r="AG82">
        <f t="shared" si="67"/>
        <v>-4.3986052243470076E-26</v>
      </c>
      <c r="AH82">
        <f t="shared" si="68"/>
        <v>-6.6509103424374601E-20</v>
      </c>
      <c r="AI82">
        <f t="shared" si="69"/>
        <v>-6.6509147410426843E-20</v>
      </c>
      <c r="AJ82">
        <f t="shared" si="70"/>
        <v>-3.0748278067275088</v>
      </c>
      <c r="AK82">
        <f t="shared" si="92"/>
        <v>-2.0088875003953044</v>
      </c>
      <c r="AL82">
        <f t="shared" si="71"/>
        <v>-5.0837153071228132</v>
      </c>
      <c r="AN82">
        <f t="shared" si="72"/>
        <v>0</v>
      </c>
      <c r="AO82">
        <f t="shared" si="73"/>
        <v>0</v>
      </c>
      <c r="AP82">
        <f t="shared" si="74"/>
        <v>-9.2748969808635871E-30</v>
      </c>
      <c r="AQ82">
        <f t="shared" si="75"/>
        <v>-1.4024106531230078E-23</v>
      </c>
      <c r="AR82">
        <f t="shared" si="76"/>
        <v>-1.4024115806127057E-23</v>
      </c>
      <c r="AS82">
        <f t="shared" si="77"/>
        <v>-6.483580518532691E-4</v>
      </c>
      <c r="AT82">
        <f t="shared" si="78"/>
        <v>-4.2359392721080222E-4</v>
      </c>
      <c r="AU82">
        <f t="shared" si="79"/>
        <v>-1.0719519790640714E-3</v>
      </c>
      <c r="AW82">
        <v>79</v>
      </c>
      <c r="AX82">
        <f>IF(Z82&gt;0, (R82*SUMPRODUCT(K82:$K$98, X82:$X$98)-K82*$AZ$3)/Z82, 0)</f>
        <v>-7.2817301590944906E+27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0.900953271</v>
      </c>
      <c r="Q83" s="5">
        <f t="shared" si="91"/>
        <v>12.5</v>
      </c>
      <c r="R83">
        <f t="shared" si="62"/>
        <v>2000000</v>
      </c>
      <c r="S83">
        <f t="shared" si="63"/>
        <v>-7.3012730034202576E+28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-25.623565056062553</v>
      </c>
      <c r="AC83">
        <f t="shared" si="64"/>
        <v>-22.878183085770136</v>
      </c>
      <c r="AE83">
        <f t="shared" si="65"/>
        <v>0</v>
      </c>
      <c r="AF83">
        <f t="shared" si="66"/>
        <v>0</v>
      </c>
      <c r="AG83">
        <f t="shared" si="67"/>
        <v>-3.9168140739041203E-27</v>
      </c>
      <c r="AH83">
        <f t="shared" si="68"/>
        <v>-6.3407004235410003E-21</v>
      </c>
      <c r="AI83">
        <f t="shared" si="69"/>
        <v>-6.3407043403550739E-21</v>
      </c>
      <c r="AJ83">
        <f t="shared" si="70"/>
        <v>-2.7453819702924172</v>
      </c>
      <c r="AK83">
        <f t="shared" si="92"/>
        <v>-1.7936495539243789</v>
      </c>
      <c r="AL83">
        <f t="shared" si="71"/>
        <v>-4.5390315242167958</v>
      </c>
      <c r="AN83">
        <f t="shared" si="72"/>
        <v>0</v>
      </c>
      <c r="AO83">
        <f t="shared" si="73"/>
        <v>0</v>
      </c>
      <c r="AP83">
        <f t="shared" si="74"/>
        <v>-7.3741003389096221E-31</v>
      </c>
      <c r="AQ83">
        <f t="shared" si="75"/>
        <v>-1.1937498247281533E-24</v>
      </c>
      <c r="AR83">
        <f t="shared" si="76"/>
        <v>-1.1937505621381871E-24</v>
      </c>
      <c r="AS83">
        <f t="shared" si="77"/>
        <v>-5.1686706939833285E-4</v>
      </c>
      <c r="AT83">
        <f t="shared" si="78"/>
        <v>-3.3768648534024409E-4</v>
      </c>
      <c r="AU83">
        <f t="shared" si="79"/>
        <v>-8.5455355473857699E-4</v>
      </c>
      <c r="AW83">
        <v>80</v>
      </c>
      <c r="AX83">
        <f>IF(Z83&gt;0, (R83*SUMPRODUCT(K83:$K$98, X83:$X$98)-K83*$AZ$3)/Z83, 0)</f>
        <v>-7.3012730034202576E+28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0.90658776299999999</v>
      </c>
      <c r="Q84" s="5">
        <f t="shared" si="91"/>
        <v>12.5</v>
      </c>
      <c r="R84">
        <f t="shared" si="62"/>
        <v>2000000</v>
      </c>
      <c r="S84">
        <f t="shared" si="63"/>
        <v>-7.8153925461246165E+29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-22.878183085770136</v>
      </c>
      <c r="AC84">
        <f t="shared" si="64"/>
        <v>-20.426949183723334</v>
      </c>
      <c r="AE84">
        <f t="shared" si="65"/>
        <v>0</v>
      </c>
      <c r="AF84">
        <f t="shared" si="66"/>
        <v>0</v>
      </c>
      <c r="AG84">
        <f t="shared" si="67"/>
        <v>-3.2671022381742609E-28</v>
      </c>
      <c r="AH84">
        <f t="shared" si="68"/>
        <v>-5.6814971349562441E-22</v>
      </c>
      <c r="AI84">
        <f t="shared" si="69"/>
        <v>-5.6815004020584822E-22</v>
      </c>
      <c r="AJ84">
        <f t="shared" si="70"/>
        <v>-2.4512339020468019</v>
      </c>
      <c r="AK84">
        <f t="shared" si="92"/>
        <v>-1.6014728160039096</v>
      </c>
      <c r="AL84">
        <f t="shared" si="71"/>
        <v>-4.052706718050711</v>
      </c>
      <c r="AN84">
        <f t="shared" si="72"/>
        <v>0</v>
      </c>
      <c r="AO84">
        <f t="shared" si="73"/>
        <v>0</v>
      </c>
      <c r="AP84">
        <f t="shared" si="74"/>
        <v>-5.4918768315259807E-32</v>
      </c>
      <c r="AQ84">
        <f t="shared" si="75"/>
        <v>-9.5503844719851638E-26</v>
      </c>
      <c r="AR84">
        <f t="shared" si="76"/>
        <v>-9.5503899638619959E-26</v>
      </c>
      <c r="AS84">
        <f t="shared" si="77"/>
        <v>-4.1204326323208951E-4</v>
      </c>
      <c r="AT84">
        <f t="shared" si="78"/>
        <v>-2.6920159864496498E-4</v>
      </c>
      <c r="AU84">
        <f t="shared" si="79"/>
        <v>-6.8124486187705444E-4</v>
      </c>
      <c r="AW84">
        <v>81</v>
      </c>
      <c r="AX84">
        <f>IF(Z84&gt;0, (R84*SUMPRODUCT(K84:$K$98, X84:$X$98)-K84*$AZ$3)/Z84, 0)</f>
        <v>-7.8153925461246165E+29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0.91219363099999995</v>
      </c>
      <c r="Q85" s="5">
        <f t="shared" si="91"/>
        <v>12.5</v>
      </c>
      <c r="R85">
        <f t="shared" si="62"/>
        <v>2000000</v>
      </c>
      <c r="S85">
        <f t="shared" si="63"/>
        <v>-8.9684548305291422E+30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-20.426949183723334</v>
      </c>
      <c r="AC85">
        <f t="shared" si="64"/>
        <v>-18.238347485467262</v>
      </c>
      <c r="AE85">
        <f t="shared" si="65"/>
        <v>0</v>
      </c>
      <c r="AF85">
        <f t="shared" si="66"/>
        <v>0</v>
      </c>
      <c r="AG85">
        <f t="shared" si="67"/>
        <v>-2.5420136230411266E-29</v>
      </c>
      <c r="AH85">
        <f t="shared" si="68"/>
        <v>-4.7683677655814487E-23</v>
      </c>
      <c r="AI85">
        <f t="shared" si="69"/>
        <v>-4.7683703075950717E-23</v>
      </c>
      <c r="AJ85">
        <f t="shared" si="70"/>
        <v>-2.1886016982560719</v>
      </c>
      <c r="AK85">
        <f t="shared" si="92"/>
        <v>-1.4298864428606335</v>
      </c>
      <c r="AL85">
        <f t="shared" si="71"/>
        <v>-3.6184881411167051</v>
      </c>
      <c r="AN85">
        <f t="shared" si="72"/>
        <v>0</v>
      </c>
      <c r="AO85">
        <f t="shared" si="73"/>
        <v>0</v>
      </c>
      <c r="AP85">
        <f t="shared" si="74"/>
        <v>-3.8152053147880507E-33</v>
      </c>
      <c r="AQ85">
        <f t="shared" si="75"/>
        <v>-7.1566500970777981E-27</v>
      </c>
      <c r="AR85">
        <f t="shared" si="76"/>
        <v>-7.1566539122831141E-27</v>
      </c>
      <c r="AS85">
        <f t="shared" si="77"/>
        <v>-3.2847836673476506E-4</v>
      </c>
      <c r="AT85">
        <f t="shared" si="78"/>
        <v>-2.1460586626671313E-4</v>
      </c>
      <c r="AU85">
        <f t="shared" si="79"/>
        <v>-5.4308423300147813E-4</v>
      </c>
      <c r="AW85">
        <v>82</v>
      </c>
      <c r="AX85">
        <f>IF(Z85&gt;0, (R85*SUMPRODUCT(K85:$K$98, X85:$X$98)-K85*$AZ$3)/Z85, 0)</f>
        <v>-8.9684548305291422E+30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0.91779930600000004</v>
      </c>
      <c r="Q86" s="5">
        <f t="shared" si="91"/>
        <v>12.5</v>
      </c>
      <c r="R86">
        <f t="shared" si="62"/>
        <v>2000000</v>
      </c>
      <c r="S86">
        <f t="shared" si="63"/>
        <v>-1.1090681421745873E+32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-18.238347485467262</v>
      </c>
      <c r="AC86">
        <f t="shared" si="64"/>
        <v>-16.284238826310055</v>
      </c>
      <c r="AE86">
        <f t="shared" si="65"/>
        <v>0</v>
      </c>
      <c r="AF86">
        <f t="shared" si="66"/>
        <v>0</v>
      </c>
      <c r="AG86">
        <f t="shared" si="67"/>
        <v>-1.8353514774102381E-30</v>
      </c>
      <c r="AH86">
        <f t="shared" si="68"/>
        <v>-3.7328933425115061E-24</v>
      </c>
      <c r="AI86">
        <f t="shared" si="69"/>
        <v>-3.7328951778629832E-24</v>
      </c>
      <c r="AJ86">
        <f t="shared" si="70"/>
        <v>-1.9541086591572068</v>
      </c>
      <c r="AK86">
        <f t="shared" si="92"/>
        <v>-1.2766843239827084</v>
      </c>
      <c r="AL86">
        <f t="shared" si="71"/>
        <v>-3.2307929831399154</v>
      </c>
      <c r="AN86">
        <f t="shared" si="72"/>
        <v>0</v>
      </c>
      <c r="AO86">
        <f t="shared" si="73"/>
        <v>0</v>
      </c>
      <c r="AP86">
        <f t="shared" si="74"/>
        <v>-2.4594684953588024E-34</v>
      </c>
      <c r="AQ86">
        <f t="shared" si="75"/>
        <v>-5.0022754145142633E-28</v>
      </c>
      <c r="AR86">
        <f t="shared" si="76"/>
        <v>-5.0022778739827578E-28</v>
      </c>
      <c r="AS86">
        <f t="shared" si="77"/>
        <v>-2.6186094286891341E-4</v>
      </c>
      <c r="AT86">
        <f t="shared" si="78"/>
        <v>-1.7108248267435675E-4</v>
      </c>
      <c r="AU86">
        <f t="shared" si="79"/>
        <v>-4.329434255432702E-4</v>
      </c>
      <c r="AW86">
        <v>83</v>
      </c>
      <c r="AX86">
        <f>IF(Z86&gt;0, (R86*SUMPRODUCT(K86:$K$98, X86:$X$98)-K86*$AZ$3)/Z86, 0)</f>
        <v>-1.1090681421745873E+32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0.92340517499999997</v>
      </c>
      <c r="Q87" s="5">
        <f t="shared" si="91"/>
        <v>12.5</v>
      </c>
      <c r="R87">
        <f t="shared" si="62"/>
        <v>2000000</v>
      </c>
      <c r="S87">
        <f t="shared" si="63"/>
        <v>-1.4869615058765919E+33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-16.284238826310055</v>
      </c>
      <c r="AC87">
        <f t="shared" si="64"/>
        <v>-14.53949895206255</v>
      </c>
      <c r="AE87">
        <f t="shared" si="65"/>
        <v>0</v>
      </c>
      <c r="AF87">
        <f t="shared" si="66"/>
        <v>0</v>
      </c>
      <c r="AG87">
        <f t="shared" si="67"/>
        <v>-1.2222491045162631E-31</v>
      </c>
      <c r="AH87">
        <f t="shared" si="68"/>
        <v>-2.7116368834952153E-25</v>
      </c>
      <c r="AI87">
        <f t="shared" si="69"/>
        <v>-2.7116381057443199E-25</v>
      </c>
      <c r="AJ87">
        <f t="shared" si="70"/>
        <v>-1.7447398742475055</v>
      </c>
      <c r="AK87">
        <f t="shared" si="92"/>
        <v>-1.1398967178417039</v>
      </c>
      <c r="AL87">
        <f t="shared" si="71"/>
        <v>-2.8846365920892092</v>
      </c>
      <c r="AN87">
        <f t="shared" si="72"/>
        <v>0</v>
      </c>
      <c r="AO87">
        <f t="shared" si="73"/>
        <v>0</v>
      </c>
      <c r="AP87">
        <f t="shared" si="74"/>
        <v>-1.4623917325127929E-35</v>
      </c>
      <c r="AQ87">
        <f t="shared" si="75"/>
        <v>-3.2444084805196872E-29</v>
      </c>
      <c r="AR87">
        <f t="shared" si="76"/>
        <v>-3.24440994291142E-29</v>
      </c>
      <c r="AS87">
        <f t="shared" si="77"/>
        <v>-2.0875394042483523E-4</v>
      </c>
      <c r="AT87">
        <f t="shared" si="78"/>
        <v>-1.363859077442257E-4</v>
      </c>
      <c r="AU87">
        <f t="shared" si="79"/>
        <v>-3.4513984816906092E-4</v>
      </c>
      <c r="AW87">
        <v>84</v>
      </c>
      <c r="AX87">
        <f>IF(Z87&gt;0, (R87*SUMPRODUCT(K87:$K$98, X87:$X$98)-K87*$AZ$3)/Z87, 0)</f>
        <v>-1.4869615058765919E+33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0.92901104300000004</v>
      </c>
      <c r="Q88" s="5">
        <f t="shared" si="91"/>
        <v>12.5</v>
      </c>
      <c r="R88">
        <f t="shared" si="62"/>
        <v>2000000</v>
      </c>
      <c r="S88">
        <f t="shared" si="63"/>
        <v>-2.1768599874162928E+34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-14.53949895206255</v>
      </c>
      <c r="AC88">
        <f t="shared" si="64"/>
        <v>-12.981695492912989</v>
      </c>
      <c r="AE88">
        <f t="shared" si="65"/>
        <v>0</v>
      </c>
      <c r="AF88">
        <f t="shared" si="66"/>
        <v>0</v>
      </c>
      <c r="AG88">
        <f t="shared" si="67"/>
        <v>-7.4543698078630885E-33</v>
      </c>
      <c r="AH88">
        <f t="shared" si="68"/>
        <v>-1.8167726646279515E-26</v>
      </c>
      <c r="AI88">
        <f t="shared" si="69"/>
        <v>-1.8167734100649324E-26</v>
      </c>
      <c r="AJ88">
        <f t="shared" si="70"/>
        <v>-1.5578034591495609</v>
      </c>
      <c r="AK88">
        <f t="shared" si="92"/>
        <v>-1.0177649266443787</v>
      </c>
      <c r="AL88">
        <f t="shared" si="71"/>
        <v>-2.5755683857939395</v>
      </c>
      <c r="AN88">
        <f t="shared" si="72"/>
        <v>0</v>
      </c>
      <c r="AO88">
        <f t="shared" si="73"/>
        <v>0</v>
      </c>
      <c r="AP88">
        <f t="shared" si="74"/>
        <v>-7.9633702224444844E-37</v>
      </c>
      <c r="AQ88">
        <f t="shared" si="75"/>
        <v>-1.9408258124232667E-30</v>
      </c>
      <c r="AR88">
        <f t="shared" si="76"/>
        <v>-1.9408266087602889E-30</v>
      </c>
      <c r="AS88">
        <f t="shared" si="77"/>
        <v>-1.6641736322132935E-4</v>
      </c>
      <c r="AT88">
        <f t="shared" si="78"/>
        <v>-1.0872601063793505E-4</v>
      </c>
      <c r="AU88">
        <f t="shared" si="79"/>
        <v>-2.7514337385926439E-4</v>
      </c>
      <c r="AW88">
        <v>85</v>
      </c>
      <c r="AX88">
        <f>IF(Z88&gt;0, (R88*SUMPRODUCT(K88:$K$98, X88:$X$98)-K88*$AZ$3)/Z88, 0)</f>
        <v>-2.1768599874162928E+34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-12.981695492912989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-12.981695492912989</v>
      </c>
      <c r="AK89">
        <f t="shared" si="92"/>
        <v>-0.90871868450390936</v>
      </c>
      <c r="AL89">
        <f t="shared" si="71"/>
        <v>-13.890414177416899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-1.137624317492069E-31</v>
      </c>
      <c r="AR89">
        <f t="shared" si="76"/>
        <v>-1.137624317492069E-31</v>
      </c>
      <c r="AS89">
        <f t="shared" si="77"/>
        <v>-1.2382244287301271E-3</v>
      </c>
      <c r="AT89">
        <f t="shared" si="78"/>
        <v>-8.6675710011108913E-5</v>
      </c>
      <c r="AU89">
        <f t="shared" si="79"/>
        <v>-1.3249001387412361E-3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203606.73163086522</v>
      </c>
      <c r="AO91" s="6">
        <f t="shared" si="93"/>
        <v>-20360.673163086525</v>
      </c>
      <c r="AP91" s="6">
        <f t="shared" si="93"/>
        <v>-739.17737917077454</v>
      </c>
      <c r="AQ91" s="6">
        <f t="shared" si="93"/>
        <v>-121519.3520257278</v>
      </c>
      <c r="AR91" s="6">
        <f t="shared" si="93"/>
        <v>60987.529062880123</v>
      </c>
      <c r="AS91" s="6">
        <f t="shared" si="93"/>
        <v>-29037.343683943116</v>
      </c>
      <c r="AT91" s="6">
        <f t="shared" si="93"/>
        <v>14595.483509641848</v>
      </c>
      <c r="AU91" s="6">
        <f t="shared" si="93"/>
        <v>46545.668888578883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520332.03913575714</v>
      </c>
      <c r="K3">
        <v>1</v>
      </c>
      <c r="L3" s="2">
        <v>0</v>
      </c>
      <c r="O3">
        <f>$C$3</f>
        <v>520332.03913575714</v>
      </c>
      <c r="P3">
        <f>O3*C5</f>
        <v>52033.203913575715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520332.03913575714</v>
      </c>
      <c r="AF3">
        <f t="shared" ref="AF3:AF34" si="4">-$Z3*P3</f>
        <v>-52033.203913575715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467673.87825148139</v>
      </c>
      <c r="AJ3">
        <f t="shared" ref="AJ3:AJ34" si="8">AB3-AC3</f>
        <v>0</v>
      </c>
      <c r="AL3">
        <f t="shared" ref="AL3:AL34" si="9">SUM(AI3:AK3)</f>
        <v>467673.87825148139</v>
      </c>
      <c r="AN3">
        <f t="shared" ref="AN3:AN34" si="10">AE3*$K3</f>
        <v>520332.03913575714</v>
      </c>
      <c r="AO3">
        <f t="shared" ref="AO3:AO34" si="11">AF3*$K3</f>
        <v>-52033.203913575715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467673.87825148139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467673.87825148139</v>
      </c>
      <c r="AW3">
        <v>0</v>
      </c>
      <c r="AX3">
        <f>IF(Z3&gt;0, (R3*SUMPRODUCT(K3:$K$98, X3:$X$98)-K3*$AZ$3)/Z3, 0)</f>
        <v>0</v>
      </c>
      <c r="AZ3">
        <f>C6*ABS(SUMPRODUCT(X4:X79, K4:K79))/1</f>
        <v>324526.10834687162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16183.187285754842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15982.556010998262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-15982.556010998262</v>
      </c>
      <c r="AK4">
        <f>G4*SUM(AB4, AE4:AF4)</f>
        <v>0</v>
      </c>
      <c r="AL4">
        <f t="shared" si="9"/>
        <v>-20777.58201099826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-4558.8762122076432</v>
      </c>
      <c r="AR4">
        <f t="shared" si="14"/>
        <v>-4558.8762122076432</v>
      </c>
      <c r="AS4">
        <f t="shared" si="15"/>
        <v>-15195.432602204088</v>
      </c>
      <c r="AT4">
        <f t="shared" si="16"/>
        <v>0</v>
      </c>
      <c r="AU4">
        <f t="shared" si="17"/>
        <v>-19754.308814411732</v>
      </c>
      <c r="AW4">
        <v>1</v>
      </c>
      <c r="AX4">
        <f>IF(Z4&gt;0, (R4*SUMPRODUCT(K4:$K$98, X4:$X$98)-K4*$AZ$3)/Z4, 0)</f>
        <v>16183.187285754842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2.5466569999999999E-3</v>
      </c>
      <c r="Q5" s="5">
        <f t="shared" ref="Q5:Q36" si="29">$C$8</f>
        <v>12.5</v>
      </c>
      <c r="R5">
        <f t="shared" si="0"/>
        <v>2000000</v>
      </c>
      <c r="S5">
        <f t="shared" si="1"/>
        <v>27952.07867180707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15982.556010998262</v>
      </c>
      <c r="AC5">
        <f t="shared" si="2"/>
        <v>27259.185141140246</v>
      </c>
      <c r="AE5">
        <f t="shared" si="3"/>
        <v>0</v>
      </c>
      <c r="AF5">
        <f t="shared" si="4"/>
        <v>0</v>
      </c>
      <c r="AG5">
        <f t="shared" si="5"/>
        <v>-12.1901422167908</v>
      </c>
      <c r="AH5">
        <f t="shared" si="6"/>
        <v>-5030.1695734719178</v>
      </c>
      <c r="AI5">
        <f t="shared" si="7"/>
        <v>-5042.359715688709</v>
      </c>
      <c r="AJ5">
        <f t="shared" si="8"/>
        <v>-11276.629130141984</v>
      </c>
      <c r="AK5">
        <f>G5*SUM(AB5, AE5:AF5)</f>
        <v>65.528479645092872</v>
      </c>
      <c r="AL5">
        <f t="shared" si="9"/>
        <v>-16253.4603661856</v>
      </c>
      <c r="AN5">
        <f t="shared" si="10"/>
        <v>0</v>
      </c>
      <c r="AO5">
        <f t="shared" si="11"/>
        <v>0</v>
      </c>
      <c r="AP5">
        <f t="shared" si="12"/>
        <v>-10.994963514726829</v>
      </c>
      <c r="AQ5">
        <f t="shared" si="13"/>
        <v>-4536.9881622080738</v>
      </c>
      <c r="AR5">
        <f t="shared" si="14"/>
        <v>-4547.9831257228007</v>
      </c>
      <c r="AS5">
        <f t="shared" si="15"/>
        <v>-10171.015534522423</v>
      </c>
      <c r="AT5">
        <f t="shared" si="16"/>
        <v>59.103760240050057</v>
      </c>
      <c r="AU5">
        <f t="shared" si="17"/>
        <v>-14659.894900005174</v>
      </c>
      <c r="AW5">
        <v>2</v>
      </c>
      <c r="AX5">
        <f>IF(Z5&gt;0, (R5*SUMPRODUCT(K5:$K$98, X5:$X$98)-K5*$AZ$3)/Z5, 0)</f>
        <v>27952.07867180707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3.8442260000000001E-3</v>
      </c>
      <c r="Q6" s="5">
        <f t="shared" si="29"/>
        <v>12.5</v>
      </c>
      <c r="R6">
        <f t="shared" si="0"/>
        <v>2000000</v>
      </c>
      <c r="S6">
        <f t="shared" si="1"/>
        <v>40067.187366930411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27259.185141140246</v>
      </c>
      <c r="AC6">
        <f t="shared" si="2"/>
        <v>38533.028010367416</v>
      </c>
      <c r="AE6">
        <f t="shared" si="3"/>
        <v>0</v>
      </c>
      <c r="AF6">
        <f t="shared" si="4"/>
        <v>0</v>
      </c>
      <c r="AG6">
        <f t="shared" si="5"/>
        <v>-12.021379132969408</v>
      </c>
      <c r="AH6">
        <f t="shared" si="6"/>
        <v>-7497.8658645575733</v>
      </c>
      <c r="AI6">
        <f t="shared" si="7"/>
        <v>-7509.8872436905431</v>
      </c>
      <c r="AJ6">
        <f t="shared" si="8"/>
        <v>-11273.84286922717</v>
      </c>
      <c r="AK6">
        <f>G6*SUM(AB6, AE6:AF6)</f>
        <v>193.54021450209575</v>
      </c>
      <c r="AL6">
        <f t="shared" si="9"/>
        <v>-18590.189898415618</v>
      </c>
      <c r="AN6">
        <f t="shared" si="10"/>
        <v>0</v>
      </c>
      <c r="AO6">
        <f t="shared" si="11"/>
        <v>0</v>
      </c>
      <c r="AP6">
        <f t="shared" si="12"/>
        <v>-10.257068162867464</v>
      </c>
      <c r="AQ6">
        <f t="shared" si="13"/>
        <v>-6397.4457837274449</v>
      </c>
      <c r="AR6">
        <f t="shared" si="14"/>
        <v>-6407.7028518903126</v>
      </c>
      <c r="AS6">
        <f t="shared" si="15"/>
        <v>-9619.2436398565642</v>
      </c>
      <c r="AT6">
        <f t="shared" si="16"/>
        <v>165.13539340586723</v>
      </c>
      <c r="AU6">
        <f t="shared" si="17"/>
        <v>-15861.81109834101</v>
      </c>
      <c r="AW6">
        <v>3</v>
      </c>
      <c r="AX6">
        <f>IF(Z6&gt;0, (R6*SUMPRODUCT(K6:$K$98, X6:$X$98)-K6*$AZ$3)/Z6, 0)</f>
        <v>40067.187366930411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5.3300140000000001E-3</v>
      </c>
      <c r="Q7" s="5">
        <f t="shared" si="29"/>
        <v>12.5</v>
      </c>
      <c r="R7">
        <f t="shared" si="0"/>
        <v>2000000</v>
      </c>
      <c r="S7">
        <f t="shared" si="1"/>
        <v>51471.816564898545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38533.028010367416</v>
      </c>
      <c r="AC7">
        <f t="shared" si="2"/>
        <v>48742.12704557323</v>
      </c>
      <c r="AE7">
        <f t="shared" si="3"/>
        <v>0</v>
      </c>
      <c r="AF7">
        <f t="shared" si="4"/>
        <v>0</v>
      </c>
      <c r="AG7">
        <f t="shared" si="5"/>
        <v>-11.837091222561678</v>
      </c>
      <c r="AH7">
        <f t="shared" si="6"/>
        <v>-10251.859052485568</v>
      </c>
      <c r="AI7">
        <f t="shared" si="7"/>
        <v>-10263.69614370813</v>
      </c>
      <c r="AJ7">
        <f t="shared" si="8"/>
        <v>-10209.099035205814</v>
      </c>
      <c r="AK7">
        <f>G7*SUM(AB7, AE7:AF7)</f>
        <v>531.75578654307037</v>
      </c>
      <c r="AL7">
        <f t="shared" si="9"/>
        <v>-19941.039392370873</v>
      </c>
      <c r="AN7">
        <f t="shared" si="10"/>
        <v>0</v>
      </c>
      <c r="AO7">
        <f t="shared" si="11"/>
        <v>0</v>
      </c>
      <c r="AP7">
        <f t="shared" si="12"/>
        <v>-9.4941033693661883</v>
      </c>
      <c r="AQ7">
        <f t="shared" si="13"/>
        <v>-8222.6458969036066</v>
      </c>
      <c r="AR7">
        <f t="shared" si="14"/>
        <v>-8232.1400002729733</v>
      </c>
      <c r="AS7">
        <f t="shared" si="15"/>
        <v>-8188.3496313349096</v>
      </c>
      <c r="AT7">
        <f t="shared" si="16"/>
        <v>426.50211185970488</v>
      </c>
      <c r="AU7">
        <f t="shared" si="17"/>
        <v>-15993.987519748176</v>
      </c>
      <c r="AW7">
        <v>4</v>
      </c>
      <c r="AX7">
        <f>IF(Z7&gt;0, (R7*SUMPRODUCT(K7:$K$98, X7:$X$98)-K7*$AZ$3)/Z7, 0)</f>
        <v>51471.816564898545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6.9004050000000001E-3</v>
      </c>
      <c r="Q8" s="5">
        <f t="shared" si="29"/>
        <v>12.5</v>
      </c>
      <c r="R8">
        <f t="shared" si="0"/>
        <v>2000000</v>
      </c>
      <c r="S8">
        <f t="shared" si="1"/>
        <v>62205.529143825959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48742.12704557323</v>
      </c>
      <c r="AC8">
        <f t="shared" si="2"/>
        <v>57911.056413553859</v>
      </c>
      <c r="AE8">
        <f t="shared" si="3"/>
        <v>0</v>
      </c>
      <c r="AF8">
        <f t="shared" si="4"/>
        <v>0</v>
      </c>
      <c r="AG8">
        <f t="shared" si="5"/>
        <v>-11.637039586878441</v>
      </c>
      <c r="AH8">
        <f t="shared" si="6"/>
        <v>-13068.915753219315</v>
      </c>
      <c r="AI8">
        <f t="shared" si="7"/>
        <v>-13080.552792806193</v>
      </c>
      <c r="AJ8">
        <f t="shared" si="8"/>
        <v>-9168.9293679806287</v>
      </c>
      <c r="AK8">
        <f t="shared" ref="AK8:AK39" si="30">G8*SUM(AB8:AB8, AE8:AF8)</f>
        <v>1052.8299441843819</v>
      </c>
      <c r="AL8">
        <f t="shared" si="9"/>
        <v>-21196.652216602441</v>
      </c>
      <c r="AN8">
        <f t="shared" si="10"/>
        <v>0</v>
      </c>
      <c r="AO8">
        <f t="shared" si="11"/>
        <v>0</v>
      </c>
      <c r="AP8">
        <f t="shared" si="12"/>
        <v>-8.7100122968570677</v>
      </c>
      <c r="AQ8">
        <f t="shared" si="13"/>
        <v>-9781.7332378486426</v>
      </c>
      <c r="AR8">
        <f t="shared" si="14"/>
        <v>-9790.4432501454994</v>
      </c>
      <c r="AS8">
        <f t="shared" si="15"/>
        <v>-6862.6979351496293</v>
      </c>
      <c r="AT8">
        <f t="shared" si="16"/>
        <v>788.0150008843566</v>
      </c>
      <c r="AU8">
        <f t="shared" si="17"/>
        <v>-15865.126184410772</v>
      </c>
      <c r="AW8">
        <v>5</v>
      </c>
      <c r="AX8">
        <f>IF(Z8&gt;0, (R8*SUMPRODUCT(K8:$K$98, X8:$X$98)-K8*$AZ$3)/Z8, 0)</f>
        <v>62205.529143825959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8.6257439999999994E-3</v>
      </c>
      <c r="Q9" s="5">
        <f t="shared" si="29"/>
        <v>12.5</v>
      </c>
      <c r="R9">
        <f t="shared" si="0"/>
        <v>2000000</v>
      </c>
      <c r="S9">
        <f t="shared" si="1"/>
        <v>70605.505382916774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57911.056413553859</v>
      </c>
      <c r="AC9">
        <f t="shared" si="2"/>
        <v>64506.83379027107</v>
      </c>
      <c r="AE9">
        <f t="shared" si="3"/>
        <v>0</v>
      </c>
      <c r="AF9">
        <f t="shared" si="4"/>
        <v>0</v>
      </c>
      <c r="AG9">
        <f t="shared" si="5"/>
        <v>-11.420291066615377</v>
      </c>
      <c r="AH9">
        <f t="shared" si="6"/>
        <v>-16060.499903084668</v>
      </c>
      <c r="AI9">
        <f t="shared" si="7"/>
        <v>-16071.920194151284</v>
      </c>
      <c r="AJ9">
        <f t="shared" si="8"/>
        <v>-6595.7773767172112</v>
      </c>
      <c r="AK9">
        <f t="shared" si="30"/>
        <v>1291.4165580222511</v>
      </c>
      <c r="AL9">
        <f t="shared" si="9"/>
        <v>-21376.281012846244</v>
      </c>
      <c r="AN9">
        <f t="shared" si="10"/>
        <v>0</v>
      </c>
      <c r="AO9">
        <f t="shared" si="11"/>
        <v>0</v>
      </c>
      <c r="AP9">
        <f t="shared" si="12"/>
        <v>-7.9714462721057124</v>
      </c>
      <c r="AQ9">
        <f t="shared" si="13"/>
        <v>-11210.345807634589</v>
      </c>
      <c r="AR9">
        <f t="shared" si="14"/>
        <v>-11218.317253906695</v>
      </c>
      <c r="AS9">
        <f t="shared" si="15"/>
        <v>-4603.9006076623646</v>
      </c>
      <c r="AT9">
        <f t="shared" si="16"/>
        <v>901.41815538095784</v>
      </c>
      <c r="AU9">
        <f t="shared" si="17"/>
        <v>-14920.799706188101</v>
      </c>
      <c r="AW9">
        <v>6</v>
      </c>
      <c r="AX9">
        <f>IF(Z9&gt;0, (R9*SUMPRODUCT(K9:$K$98, X9:$X$98)-K9*$AZ$3)/Z9, 0)</f>
        <v>70605.505382916774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1.0476563E-2</v>
      </c>
      <c r="Q10" s="5">
        <f t="shared" si="29"/>
        <v>12.5</v>
      </c>
      <c r="R10">
        <f t="shared" si="0"/>
        <v>2000000</v>
      </c>
      <c r="S10">
        <f t="shared" si="1"/>
        <v>72591.343121040278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64506.83379027107</v>
      </c>
      <c r="AC10">
        <f t="shared" si="2"/>
        <v>64963.112358828475</v>
      </c>
      <c r="AE10">
        <f t="shared" si="3"/>
        <v>0</v>
      </c>
      <c r="AF10">
        <f t="shared" si="4"/>
        <v>0</v>
      </c>
      <c r="AG10">
        <f t="shared" si="5"/>
        <v>-11.186442757111489</v>
      </c>
      <c r="AH10">
        <f t="shared" si="6"/>
        <v>-19143.263814037309</v>
      </c>
      <c r="AI10">
        <f t="shared" si="7"/>
        <v>-19154.450256794422</v>
      </c>
      <c r="AJ10">
        <f t="shared" si="8"/>
        <v>-456.27856855740538</v>
      </c>
      <c r="AK10">
        <f t="shared" si="30"/>
        <v>277.37938529816557</v>
      </c>
      <c r="AL10">
        <f t="shared" si="9"/>
        <v>-19333.349440053662</v>
      </c>
      <c r="AN10">
        <f t="shared" si="10"/>
        <v>0</v>
      </c>
      <c r="AO10">
        <f t="shared" si="11"/>
        <v>0</v>
      </c>
      <c r="AP10">
        <f t="shared" si="12"/>
        <v>-7.4060689085780362</v>
      </c>
      <c r="AQ10">
        <f t="shared" si="13"/>
        <v>-12673.942380093806</v>
      </c>
      <c r="AR10">
        <f t="shared" si="14"/>
        <v>-12681.348449002386</v>
      </c>
      <c r="AS10">
        <f t="shared" si="15"/>
        <v>-302.08267217880626</v>
      </c>
      <c r="AT10">
        <f t="shared" si="16"/>
        <v>183.64111683593694</v>
      </c>
      <c r="AU10">
        <f t="shared" si="17"/>
        <v>-12799.790004345254</v>
      </c>
      <c r="AW10">
        <v>7</v>
      </c>
      <c r="AX10">
        <f>IF(Z10&gt;0, (R10*SUMPRODUCT(K10:$K$98, X10:$X$98)-K10*$AZ$3)/Z10, 0)</f>
        <v>72591.343121040278</v>
      </c>
    </row>
    <row r="11" spans="1:52" x14ac:dyDescent="0.25">
      <c r="A11" t="s">
        <v>33</v>
      </c>
      <c r="C11" s="25">
        <f>AU81</f>
        <v>118372.29380899071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1.2607808E-2</v>
      </c>
      <c r="Q11" s="5">
        <f t="shared" si="29"/>
        <v>12.5</v>
      </c>
      <c r="R11">
        <f t="shared" si="0"/>
        <v>2000000</v>
      </c>
      <c r="S11">
        <f t="shared" si="1"/>
        <v>71833.643824719446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64963.112358828475</v>
      </c>
      <c r="AC11">
        <f t="shared" si="2"/>
        <v>62831.691832857607</v>
      </c>
      <c r="AE11">
        <f t="shared" si="3"/>
        <v>0</v>
      </c>
      <c r="AF11">
        <f t="shared" si="4"/>
        <v>0</v>
      </c>
      <c r="AG11">
        <f t="shared" si="5"/>
        <v>-10.933541807055722</v>
      </c>
      <c r="AH11">
        <f t="shared" si="6"/>
        <v>-22565.843597544368</v>
      </c>
      <c r="AI11">
        <f t="shared" si="7"/>
        <v>-22576.777139351423</v>
      </c>
      <c r="AJ11">
        <f t="shared" si="8"/>
        <v>2131.4205259708688</v>
      </c>
      <c r="AK11">
        <f t="shared" si="30"/>
        <v>103.94097977412557</v>
      </c>
      <c r="AL11">
        <f t="shared" si="9"/>
        <v>-20341.41563360643</v>
      </c>
      <c r="AN11">
        <f t="shared" si="10"/>
        <v>0</v>
      </c>
      <c r="AO11">
        <f t="shared" si="11"/>
        <v>0</v>
      </c>
      <c r="AP11">
        <f t="shared" si="12"/>
        <v>-6.8834480074725501</v>
      </c>
      <c r="AQ11">
        <f t="shared" si="13"/>
        <v>-14206.815493970549</v>
      </c>
      <c r="AR11">
        <f t="shared" si="14"/>
        <v>-14213.698941978022</v>
      </c>
      <c r="AS11">
        <f t="shared" si="15"/>
        <v>1341.8819474502147</v>
      </c>
      <c r="AT11">
        <f t="shared" si="16"/>
        <v>65.438294630129363</v>
      </c>
      <c r="AU11">
        <f t="shared" si="17"/>
        <v>-12806.378699897678</v>
      </c>
      <c r="AW11">
        <v>8</v>
      </c>
      <c r="AX11">
        <f>IF(Z11&gt;0, (R11*SUMPRODUCT(K11:$K$98, X11:$X$98)-K11*$AZ$3)/Z11, 0)</f>
        <v>71833.643824719446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1.5033739000000001E-2</v>
      </c>
      <c r="Q12" s="5">
        <f t="shared" si="29"/>
        <v>12.5</v>
      </c>
      <c r="R12">
        <f t="shared" si="0"/>
        <v>2000000</v>
      </c>
      <c r="S12">
        <f t="shared" si="1"/>
        <v>72901.45917528875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62831.691832857607</v>
      </c>
      <c r="AC12">
        <f t="shared" si="2"/>
        <v>62169.398441007128</v>
      </c>
      <c r="AE12">
        <f t="shared" si="3"/>
        <v>0</v>
      </c>
      <c r="AF12">
        <f t="shared" si="4"/>
        <v>0</v>
      </c>
      <c r="AG12">
        <f t="shared" si="5"/>
        <v>-10.6598343751123</v>
      </c>
      <c r="AH12">
        <f t="shared" si="6"/>
        <v>-26299.522219658251</v>
      </c>
      <c r="AI12">
        <f t="shared" si="7"/>
        <v>-26310.182054033365</v>
      </c>
      <c r="AJ12">
        <f t="shared" si="8"/>
        <v>662.29339185047866</v>
      </c>
      <c r="AK12">
        <f t="shared" si="30"/>
        <v>1319.4655284900098</v>
      </c>
      <c r="AL12">
        <f t="shared" si="9"/>
        <v>-24328.423133692875</v>
      </c>
      <c r="AN12">
        <f t="shared" si="10"/>
        <v>0</v>
      </c>
      <c r="AO12">
        <f t="shared" si="11"/>
        <v>0</v>
      </c>
      <c r="AP12">
        <f t="shared" si="12"/>
        <v>-6.2662274198257828</v>
      </c>
      <c r="AQ12">
        <f t="shared" si="13"/>
        <v>-15459.788722974772</v>
      </c>
      <c r="AR12">
        <f t="shared" si="14"/>
        <v>-15466.054950394599</v>
      </c>
      <c r="AS12">
        <f t="shared" si="15"/>
        <v>389.31946463184801</v>
      </c>
      <c r="AT12">
        <f t="shared" si="16"/>
        <v>775.62847443883607</v>
      </c>
      <c r="AU12">
        <f t="shared" si="17"/>
        <v>-14301.107011323913</v>
      </c>
      <c r="AW12">
        <v>9</v>
      </c>
      <c r="AX12">
        <f>IF(Z12&gt;0, (R12*SUMPRODUCT(K12:$K$98, X12:$X$98)-K12*$AZ$3)/Z12, 0)</f>
        <v>72901.45917528875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1.7719183999999999E-2</v>
      </c>
      <c r="Q13" s="5">
        <f t="shared" si="29"/>
        <v>12.5</v>
      </c>
      <c r="R13">
        <f t="shared" si="0"/>
        <v>2000000</v>
      </c>
      <c r="S13">
        <f t="shared" si="1"/>
        <v>80985.557971673261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62169.398441007128</v>
      </c>
      <c r="AC13">
        <f t="shared" si="2"/>
        <v>67149.029389239935</v>
      </c>
      <c r="AE13">
        <f t="shared" si="3"/>
        <v>0</v>
      </c>
      <c r="AF13">
        <f t="shared" si="4"/>
        <v>0</v>
      </c>
      <c r="AG13">
        <f t="shared" si="5"/>
        <v>-10.364352464659039</v>
      </c>
      <c r="AH13">
        <f t="shared" si="6"/>
        <v>-30221.370672342382</v>
      </c>
      <c r="AI13">
        <f t="shared" si="7"/>
        <v>-30231.73502480704</v>
      </c>
      <c r="AJ13">
        <f t="shared" si="8"/>
        <v>-4979.630948232807</v>
      </c>
      <c r="AK13">
        <f t="shared" si="30"/>
        <v>4351.8578908704994</v>
      </c>
      <c r="AL13">
        <f t="shared" si="9"/>
        <v>-30859.508082169352</v>
      </c>
      <c r="AN13">
        <f t="shared" si="10"/>
        <v>0</v>
      </c>
      <c r="AO13">
        <f t="shared" si="11"/>
        <v>0</v>
      </c>
      <c r="AP13">
        <f t="shared" si="12"/>
        <v>-5.4397613473123094</v>
      </c>
      <c r="AQ13">
        <f t="shared" si="13"/>
        <v>-15861.776662534041</v>
      </c>
      <c r="AR13">
        <f t="shared" si="14"/>
        <v>-15867.216423881353</v>
      </c>
      <c r="AS13">
        <f t="shared" si="15"/>
        <v>-2613.5741763359738</v>
      </c>
      <c r="AT13">
        <f t="shared" si="16"/>
        <v>2284.0856121475213</v>
      </c>
      <c r="AU13">
        <f t="shared" si="17"/>
        <v>-16196.704988069807</v>
      </c>
      <c r="AW13">
        <v>10</v>
      </c>
      <c r="AX13">
        <f>IF(Z13&gt;0, (R13*SUMPRODUCT(K13:$K$98, X13:$X$98)-K13*$AZ$3)/Z13, 0)</f>
        <v>80985.557971673261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2.0768709E-2</v>
      </c>
      <c r="Q14" s="5">
        <f t="shared" si="29"/>
        <v>12.5</v>
      </c>
      <c r="R14">
        <f t="shared" si="0"/>
        <v>2000000</v>
      </c>
      <c r="S14">
        <f t="shared" si="1"/>
        <v>86527.609396848973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67149.029389239935</v>
      </c>
      <c r="AC14">
        <f t="shared" si="2"/>
        <v>69536.7345759983</v>
      </c>
      <c r="AE14">
        <f t="shared" si="3"/>
        <v>0</v>
      </c>
      <c r="AF14">
        <f t="shared" si="4"/>
        <v>0</v>
      </c>
      <c r="AG14">
        <f t="shared" si="5"/>
        <v>-10.045454719700512</v>
      </c>
      <c r="AH14">
        <f t="shared" si="6"/>
        <v>-34440.675249909815</v>
      </c>
      <c r="AI14">
        <f t="shared" si="7"/>
        <v>-34450.720704629515</v>
      </c>
      <c r="AJ14">
        <f t="shared" si="8"/>
        <v>-2387.705186758365</v>
      </c>
      <c r="AK14">
        <f t="shared" si="30"/>
        <v>4700.4320572467959</v>
      </c>
      <c r="AL14">
        <f t="shared" si="9"/>
        <v>-32137.993834141085</v>
      </c>
      <c r="AN14">
        <f t="shared" si="10"/>
        <v>0</v>
      </c>
      <c r="AO14">
        <f t="shared" si="11"/>
        <v>0</v>
      </c>
      <c r="AP14">
        <f t="shared" si="12"/>
        <v>-4.707488315524472</v>
      </c>
      <c r="AQ14">
        <f t="shared" si="13"/>
        <v>-16139.545778825324</v>
      </c>
      <c r="AR14">
        <f t="shared" si="14"/>
        <v>-16144.253267140848</v>
      </c>
      <c r="AS14">
        <f t="shared" si="15"/>
        <v>-1118.9233918439568</v>
      </c>
      <c r="AT14">
        <f t="shared" si="16"/>
        <v>2202.7105397241421</v>
      </c>
      <c r="AU14">
        <f t="shared" si="17"/>
        <v>-15060.466119260664</v>
      </c>
      <c r="AW14">
        <v>11</v>
      </c>
      <c r="AX14">
        <f>IF(Z14&gt;0, (R14*SUMPRODUCT(K14:$K$98, X14:$X$98)-K14*$AZ$3)/Z14, 0)</f>
        <v>86527.609396848973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2.4225090000000001E-2</v>
      </c>
      <c r="Q15" s="5">
        <f t="shared" si="29"/>
        <v>12.5</v>
      </c>
      <c r="R15">
        <f t="shared" si="0"/>
        <v>2000000</v>
      </c>
      <c r="S15">
        <f t="shared" si="1"/>
        <v>89793.208459930887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69536.7345759983</v>
      </c>
      <c r="AC15">
        <f t="shared" si="2"/>
        <v>69691.369019755453</v>
      </c>
      <c r="AE15">
        <f t="shared" si="3"/>
        <v>0</v>
      </c>
      <c r="AF15">
        <f t="shared" si="4"/>
        <v>0</v>
      </c>
      <c r="AG15">
        <f t="shared" si="5"/>
        <v>-9.7016481278278359</v>
      </c>
      <c r="AH15">
        <f t="shared" si="6"/>
        <v>-38936.327148107142</v>
      </c>
      <c r="AI15">
        <f t="shared" si="7"/>
        <v>-38946.028796234968</v>
      </c>
      <c r="AJ15">
        <f t="shared" si="8"/>
        <v>-154.63444375715335</v>
      </c>
      <c r="AK15">
        <f t="shared" si="30"/>
        <v>4867.5714203198813</v>
      </c>
      <c r="AL15">
        <f t="shared" si="9"/>
        <v>-34233.091819672241</v>
      </c>
      <c r="AN15">
        <f t="shared" si="10"/>
        <v>0</v>
      </c>
      <c r="AO15">
        <f t="shared" si="11"/>
        <v>0</v>
      </c>
      <c r="AP15">
        <f t="shared" si="12"/>
        <v>-4.0592625930818729</v>
      </c>
      <c r="AQ15">
        <f t="shared" si="13"/>
        <v>-16291.332588218385</v>
      </c>
      <c r="AR15">
        <f t="shared" si="14"/>
        <v>-16295.391850811466</v>
      </c>
      <c r="AS15">
        <f t="shared" si="15"/>
        <v>-64.700533855166256</v>
      </c>
      <c r="AT15">
        <f t="shared" si="16"/>
        <v>2036.6385510296598</v>
      </c>
      <c r="AU15">
        <f t="shared" si="17"/>
        <v>-14323.453833636973</v>
      </c>
      <c r="AW15">
        <v>12</v>
      </c>
      <c r="AX15">
        <f>IF(Z15&gt;0, (R15*SUMPRODUCT(K15:$K$98, X15:$X$98)-K15*$AZ$3)/Z15, 0)</f>
        <v>89793.208459930887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2.7828815E-2</v>
      </c>
      <c r="Q16" s="5">
        <f t="shared" si="29"/>
        <v>12.5</v>
      </c>
      <c r="R16">
        <f t="shared" si="0"/>
        <v>2000000</v>
      </c>
      <c r="S16">
        <f t="shared" si="1"/>
        <v>90989.537289492204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69691.369019755453</v>
      </c>
      <c r="AC16">
        <f t="shared" si="2"/>
        <v>67948.411630271483</v>
      </c>
      <c r="AE16">
        <f t="shared" si="3"/>
        <v>0</v>
      </c>
      <c r="AF16">
        <f t="shared" si="4"/>
        <v>0</v>
      </c>
      <c r="AG16">
        <f t="shared" si="5"/>
        <v>-9.3346462756051416</v>
      </c>
      <c r="AH16">
        <f t="shared" si="6"/>
        <v>-43197.659351106755</v>
      </c>
      <c r="AI16">
        <f t="shared" si="7"/>
        <v>-43206.993997382357</v>
      </c>
      <c r="AJ16">
        <f t="shared" si="8"/>
        <v>1742.9573894839705</v>
      </c>
      <c r="AK16">
        <f t="shared" si="30"/>
        <v>4878.3958313828825</v>
      </c>
      <c r="AL16">
        <f t="shared" si="9"/>
        <v>-36585.640776515502</v>
      </c>
      <c r="AN16">
        <f t="shared" si="10"/>
        <v>0</v>
      </c>
      <c r="AO16">
        <f t="shared" si="11"/>
        <v>0</v>
      </c>
      <c r="AP16">
        <f t="shared" si="12"/>
        <v>-3.4872370530462131</v>
      </c>
      <c r="AQ16">
        <f t="shared" si="13"/>
        <v>-16137.781105613674</v>
      </c>
      <c r="AR16">
        <f t="shared" si="14"/>
        <v>-16141.268342666719</v>
      </c>
      <c r="AS16">
        <f t="shared" si="15"/>
        <v>651.13400240708893</v>
      </c>
      <c r="AT16">
        <f t="shared" si="16"/>
        <v>1822.4710610710013</v>
      </c>
      <c r="AU16">
        <f t="shared" si="17"/>
        <v>-13667.663279188628</v>
      </c>
      <c r="AW16">
        <v>13</v>
      </c>
      <c r="AX16">
        <f>IF(Z16&gt;0, (R16*SUMPRODUCT(K16:$K$98, X16:$X$98)-K16*$AZ$3)/Z16, 0)</f>
        <v>90989.537289492204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3.1684449000000003E-2</v>
      </c>
      <c r="Q17" s="5">
        <f t="shared" si="29"/>
        <v>12.5</v>
      </c>
      <c r="R17">
        <f t="shared" si="0"/>
        <v>2000000</v>
      </c>
      <c r="S17">
        <f t="shared" si="1"/>
        <v>90548.300077848311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67948.411630271483</v>
      </c>
      <c r="AC17">
        <f t="shared" si="2"/>
        <v>64800.251237813543</v>
      </c>
      <c r="AE17">
        <f t="shared" si="3"/>
        <v>0</v>
      </c>
      <c r="AF17">
        <f t="shared" si="4"/>
        <v>0</v>
      </c>
      <c r="AG17">
        <f t="shared" si="5"/>
        <v>-8.9455366889966381</v>
      </c>
      <c r="AH17">
        <f t="shared" si="6"/>
        <v>-47322.099816392169</v>
      </c>
      <c r="AI17">
        <f t="shared" si="7"/>
        <v>-47331.045353081165</v>
      </c>
      <c r="AJ17">
        <f t="shared" si="8"/>
        <v>3148.1603924579395</v>
      </c>
      <c r="AK17">
        <f t="shared" si="30"/>
        <v>4756.3888141190046</v>
      </c>
      <c r="AL17">
        <f t="shared" si="9"/>
        <v>-39426.496146504222</v>
      </c>
      <c r="AN17">
        <f t="shared" si="10"/>
        <v>0</v>
      </c>
      <c r="AO17">
        <f t="shared" si="11"/>
        <v>0</v>
      </c>
      <c r="AP17">
        <f t="shared" si="12"/>
        <v>-2.9838156231764259</v>
      </c>
      <c r="AQ17">
        <f t="shared" si="13"/>
        <v>-15784.454936879003</v>
      </c>
      <c r="AR17">
        <f t="shared" si="14"/>
        <v>-15787.438752502179</v>
      </c>
      <c r="AS17">
        <f t="shared" si="15"/>
        <v>1050.0801114410094</v>
      </c>
      <c r="AT17">
        <f t="shared" si="16"/>
        <v>1586.5104293772365</v>
      </c>
      <c r="AU17">
        <f t="shared" si="17"/>
        <v>-13150.848211683933</v>
      </c>
      <c r="AW17">
        <v>14</v>
      </c>
      <c r="AX17">
        <f>IF(Z17&gt;0, (R17*SUMPRODUCT(K17:$K$98, X17:$X$98)-K17*$AZ$3)/Z17, 0)</f>
        <v>90548.300077848311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3.5933631000000001E-2</v>
      </c>
      <c r="Q18" s="5">
        <f t="shared" si="29"/>
        <v>12.5</v>
      </c>
      <c r="R18">
        <f t="shared" si="0"/>
        <v>2000000</v>
      </c>
      <c r="S18">
        <f t="shared" si="1"/>
        <v>88776.009331468827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64800.251237813543</v>
      </c>
      <c r="AC18">
        <f t="shared" si="2"/>
        <v>60613.671937680701</v>
      </c>
      <c r="AE18">
        <f t="shared" si="3"/>
        <v>0</v>
      </c>
      <c r="AF18">
        <f t="shared" si="4"/>
        <v>0</v>
      </c>
      <c r="AG18">
        <f t="shared" si="5"/>
        <v>-8.5346357076273058</v>
      </c>
      <c r="AH18">
        <f t="shared" si="6"/>
        <v>-51431.298316698718</v>
      </c>
      <c r="AI18">
        <f t="shared" si="7"/>
        <v>-51439.832952406345</v>
      </c>
      <c r="AJ18">
        <f t="shared" si="8"/>
        <v>4186.579300132842</v>
      </c>
      <c r="AK18">
        <f t="shared" si="30"/>
        <v>4536.0175866469481</v>
      </c>
      <c r="AL18">
        <f t="shared" si="9"/>
        <v>-42717.236065626552</v>
      </c>
      <c r="AN18">
        <f t="shared" si="10"/>
        <v>0</v>
      </c>
      <c r="AO18">
        <f t="shared" si="11"/>
        <v>0</v>
      </c>
      <c r="AP18">
        <f t="shared" si="12"/>
        <v>-2.5417483369369691</v>
      </c>
      <c r="AQ18">
        <f t="shared" si="13"/>
        <v>-15317.047082179535</v>
      </c>
      <c r="AR18">
        <f t="shared" si="14"/>
        <v>-15319.588830516474</v>
      </c>
      <c r="AS18">
        <f t="shared" si="15"/>
        <v>1246.8289612007043</v>
      </c>
      <c r="AT18">
        <f t="shared" si="16"/>
        <v>1350.8971621217552</v>
      </c>
      <c r="AU18">
        <f t="shared" si="17"/>
        <v>-12721.862707194012</v>
      </c>
      <c r="AW18">
        <v>15</v>
      </c>
      <c r="AX18">
        <f>IF(Z18&gt;0, (R18*SUMPRODUCT(K18:$K$98, X18:$X$98)-K18*$AZ$3)/Z18, 0)</f>
        <v>88776.009331468827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4.1016489000000003E-2</v>
      </c>
      <c r="Q19" s="5">
        <f t="shared" si="29"/>
        <v>12.5</v>
      </c>
      <c r="R19">
        <f t="shared" si="0"/>
        <v>2000000</v>
      </c>
      <c r="S19">
        <f t="shared" si="1"/>
        <v>85890.697112099646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60613.671937680701</v>
      </c>
      <c r="AC19">
        <f t="shared" si="2"/>
        <v>55651.870959738808</v>
      </c>
      <c r="AE19">
        <f t="shared" si="3"/>
        <v>0</v>
      </c>
      <c r="AF19">
        <f t="shared" si="4"/>
        <v>0</v>
      </c>
      <c r="AG19">
        <f t="shared" si="5"/>
        <v>-8.0992285589301307</v>
      </c>
      <c r="AH19">
        <f t="shared" si="6"/>
        <v>-56009.726659344422</v>
      </c>
      <c r="AI19">
        <f t="shared" si="7"/>
        <v>-56017.825887903353</v>
      </c>
      <c r="AJ19">
        <f t="shared" si="8"/>
        <v>4961.8009779418935</v>
      </c>
      <c r="AK19">
        <f t="shared" si="30"/>
        <v>4242.9570356376498</v>
      </c>
      <c r="AL19">
        <f t="shared" si="9"/>
        <v>-46813.06787432381</v>
      </c>
      <c r="AN19">
        <f t="shared" si="10"/>
        <v>0</v>
      </c>
      <c r="AO19">
        <f t="shared" si="11"/>
        <v>0</v>
      </c>
      <c r="AP19">
        <f t="shared" si="12"/>
        <v>-2.1536404114864784</v>
      </c>
      <c r="AQ19">
        <f t="shared" si="13"/>
        <v>-14893.370386106211</v>
      </c>
      <c r="AR19">
        <f t="shared" si="14"/>
        <v>-14895.524026517698</v>
      </c>
      <c r="AS19">
        <f t="shared" si="15"/>
        <v>1319.3769038739599</v>
      </c>
      <c r="AT19">
        <f t="shared" si="16"/>
        <v>1128.2313703908087</v>
      </c>
      <c r="AU19">
        <f t="shared" si="17"/>
        <v>-12447.915752252929</v>
      </c>
      <c r="AW19">
        <v>16</v>
      </c>
      <c r="AX19">
        <f>IF(Z19&gt;0, (R19*SUMPRODUCT(K19:$K$98, X19:$X$98)-K19*$AZ$3)/Z19, 0)</f>
        <v>85890.697112099646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4.6435859000000003E-2</v>
      </c>
      <c r="Q20" s="5">
        <f t="shared" si="29"/>
        <v>12.5</v>
      </c>
      <c r="R20">
        <f t="shared" si="0"/>
        <v>2000000</v>
      </c>
      <c r="S20">
        <f t="shared" si="1"/>
        <v>81790.3187232903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55651.870959738808</v>
      </c>
      <c r="AC20">
        <f t="shared" si="2"/>
        <v>50004.256023844748</v>
      </c>
      <c r="AE20">
        <f t="shared" si="3"/>
        <v>0</v>
      </c>
      <c r="AF20">
        <f t="shared" si="4"/>
        <v>0</v>
      </c>
      <c r="AG20">
        <f t="shared" si="5"/>
        <v>-7.6421416379695755</v>
      </c>
      <c r="AH20">
        <f t="shared" si="6"/>
        <v>-60175.14165940044</v>
      </c>
      <c r="AI20">
        <f t="shared" si="7"/>
        <v>-60182.783801038408</v>
      </c>
      <c r="AJ20">
        <f t="shared" si="8"/>
        <v>5647.6149358940602</v>
      </c>
      <c r="AK20">
        <f t="shared" si="30"/>
        <v>3895.6309671817171</v>
      </c>
      <c r="AL20">
        <f t="shared" si="9"/>
        <v>-50639.537897962633</v>
      </c>
      <c r="AN20">
        <f t="shared" si="10"/>
        <v>0</v>
      </c>
      <c r="AO20">
        <f t="shared" si="11"/>
        <v>0</v>
      </c>
      <c r="AP20">
        <f t="shared" si="12"/>
        <v>-1.8143730936492188</v>
      </c>
      <c r="AQ20">
        <f t="shared" si="13"/>
        <v>-14286.591783498297</v>
      </c>
      <c r="AR20">
        <f t="shared" si="14"/>
        <v>-14288.406156591947</v>
      </c>
      <c r="AS20">
        <f t="shared" si="15"/>
        <v>1340.8388732376482</v>
      </c>
      <c r="AT20">
        <f t="shared" si="16"/>
        <v>924.88838135681374</v>
      </c>
      <c r="AU20">
        <f t="shared" si="17"/>
        <v>-12022.678901997486</v>
      </c>
      <c r="AW20">
        <v>17</v>
      </c>
      <c r="AX20">
        <f>IF(Z20&gt;0, (R20*SUMPRODUCT(K20:$K$98, X20:$X$98)-K20*$AZ$3)/Z20, 0)</f>
        <v>81790.3187232903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5.1834316999999998E-2</v>
      </c>
      <c r="Q21" s="5">
        <f t="shared" si="29"/>
        <v>12.5</v>
      </c>
      <c r="R21">
        <f t="shared" si="0"/>
        <v>2000000</v>
      </c>
      <c r="S21">
        <f t="shared" si="1"/>
        <v>76665.423317243054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50004.256023844748</v>
      </c>
      <c r="AC21">
        <f t="shared" si="2"/>
        <v>43972.803035178804</v>
      </c>
      <c r="AE21">
        <f t="shared" si="3"/>
        <v>0</v>
      </c>
      <c r="AF21">
        <f t="shared" si="4"/>
        <v>0</v>
      </c>
      <c r="AG21">
        <f t="shared" si="5"/>
        <v>-7.1695950293684652</v>
      </c>
      <c r="AH21">
        <f t="shared" si="6"/>
        <v>-63380.030755426269</v>
      </c>
      <c r="AI21">
        <f t="shared" si="7"/>
        <v>-63387.200350455634</v>
      </c>
      <c r="AJ21">
        <f t="shared" si="8"/>
        <v>6031.4529886659438</v>
      </c>
      <c r="AK21">
        <f t="shared" si="30"/>
        <v>3500.2979216691328</v>
      </c>
      <c r="AL21">
        <f t="shared" si="9"/>
        <v>-53855.449440120559</v>
      </c>
      <c r="AN21">
        <f t="shared" si="10"/>
        <v>0</v>
      </c>
      <c r="AO21">
        <f t="shared" si="11"/>
        <v>0</v>
      </c>
      <c r="AP21">
        <f t="shared" si="12"/>
        <v>-1.5198058684109306</v>
      </c>
      <c r="AQ21">
        <f t="shared" si="13"/>
        <v>-13435.255727497755</v>
      </c>
      <c r="AR21">
        <f t="shared" si="14"/>
        <v>-13436.775533366164</v>
      </c>
      <c r="AS21">
        <f t="shared" si="15"/>
        <v>1278.5432942405105</v>
      </c>
      <c r="AT21">
        <f t="shared" si="16"/>
        <v>741.9907680626593</v>
      </c>
      <c r="AU21">
        <f t="shared" si="17"/>
        <v>-11416.241471062995</v>
      </c>
      <c r="AW21">
        <v>18</v>
      </c>
      <c r="AX21">
        <f>IF(Z21&gt;0, (R21*SUMPRODUCT(K21:$K$98, X21:$X$98)-K21*$AZ$3)/Z21, 0)</f>
        <v>76665.423317243054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5.7772715000000002E-2</v>
      </c>
      <c r="Q22" s="5">
        <f t="shared" si="29"/>
        <v>12.5</v>
      </c>
      <c r="R22">
        <f t="shared" si="0"/>
        <v>2000000</v>
      </c>
      <c r="S22">
        <f t="shared" si="1"/>
        <v>70896.830540973562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43972.803035178804</v>
      </c>
      <c r="AC22">
        <f t="shared" si="2"/>
        <v>37908.206945924161</v>
      </c>
      <c r="AE22">
        <f t="shared" si="3"/>
        <v>0</v>
      </c>
      <c r="AF22">
        <f t="shared" si="4"/>
        <v>0</v>
      </c>
      <c r="AG22">
        <f t="shared" si="5"/>
        <v>-6.6836921087776595</v>
      </c>
      <c r="AH22">
        <f t="shared" si="6"/>
        <v>-66273.115247539361</v>
      </c>
      <c r="AI22">
        <f t="shared" si="7"/>
        <v>-66279.798939648143</v>
      </c>
      <c r="AJ22">
        <f t="shared" si="8"/>
        <v>6064.5960892546427</v>
      </c>
      <c r="AK22">
        <f t="shared" si="30"/>
        <v>3078.0962124625166</v>
      </c>
      <c r="AL22">
        <f t="shared" si="9"/>
        <v>-57137.106637930985</v>
      </c>
      <c r="AN22">
        <f t="shared" si="10"/>
        <v>0</v>
      </c>
      <c r="AO22">
        <f t="shared" si="11"/>
        <v>0</v>
      </c>
      <c r="AP22">
        <f t="shared" si="12"/>
        <v>-1.2650040164605258</v>
      </c>
      <c r="AQ22">
        <f t="shared" si="13"/>
        <v>-12543.330184433171</v>
      </c>
      <c r="AR22">
        <f t="shared" si="14"/>
        <v>-12544.595188449632</v>
      </c>
      <c r="AS22">
        <f t="shared" si="15"/>
        <v>1147.8294161759284</v>
      </c>
      <c r="AT22">
        <f t="shared" si="16"/>
        <v>582.58280130877097</v>
      </c>
      <c r="AU22">
        <f t="shared" si="17"/>
        <v>-10814.182970964934</v>
      </c>
      <c r="AW22">
        <v>19</v>
      </c>
      <c r="AX22">
        <f>IF(Z22&gt;0, (R22*SUMPRODUCT(K22:$K$98, X22:$X$98)-K22*$AZ$3)/Z22, 0)</f>
        <v>70896.830540973562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6.4089452000000005E-2</v>
      </c>
      <c r="Q23" s="5">
        <f t="shared" si="29"/>
        <v>12.5</v>
      </c>
      <c r="R23">
        <f t="shared" si="0"/>
        <v>2000000</v>
      </c>
      <c r="S23">
        <f t="shared" si="1"/>
        <v>64526.576685961285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37908.206945924161</v>
      </c>
      <c r="AC23">
        <f t="shared" si="2"/>
        <v>31945.82286706521</v>
      </c>
      <c r="AE23">
        <f t="shared" si="3"/>
        <v>0</v>
      </c>
      <c r="AF23">
        <f t="shared" si="4"/>
        <v>0</v>
      </c>
      <c r="AG23">
        <f t="shared" si="5"/>
        <v>-6.1885010231015984</v>
      </c>
      <c r="AH23">
        <f t="shared" si="6"/>
        <v>-68536.666334125548</v>
      </c>
      <c r="AI23">
        <f t="shared" si="7"/>
        <v>-68542.854835148653</v>
      </c>
      <c r="AJ23">
        <f t="shared" si="8"/>
        <v>5962.3840788589514</v>
      </c>
      <c r="AK23">
        <f t="shared" si="30"/>
        <v>2653.5744862146917</v>
      </c>
      <c r="AL23">
        <f t="shared" si="9"/>
        <v>-59926.896270075013</v>
      </c>
      <c r="AN23">
        <f t="shared" si="10"/>
        <v>0</v>
      </c>
      <c r="AO23">
        <f t="shared" si="11"/>
        <v>0</v>
      </c>
      <c r="AP23">
        <f t="shared" si="12"/>
        <v>-1.0457862161635414</v>
      </c>
      <c r="AQ23">
        <f t="shared" si="13"/>
        <v>-11581.916313250586</v>
      </c>
      <c r="AR23">
        <f t="shared" si="14"/>
        <v>-11582.962099466749</v>
      </c>
      <c r="AS23">
        <f t="shared" si="15"/>
        <v>1007.575026951931</v>
      </c>
      <c r="AT23">
        <f t="shared" si="16"/>
        <v>448.42387694326425</v>
      </c>
      <c r="AU23">
        <f t="shared" si="17"/>
        <v>-10126.963195571554</v>
      </c>
      <c r="AW23">
        <v>20</v>
      </c>
      <c r="AX23">
        <f>IF(Z23&gt;0, (R23*SUMPRODUCT(K23:$K$98, X23:$X$98)-K23*$AZ$3)/Z23, 0)</f>
        <v>64526.576685961285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7.1121990999999996E-2</v>
      </c>
      <c r="Q24" s="5">
        <f t="shared" si="29"/>
        <v>12.5</v>
      </c>
      <c r="R24">
        <f t="shared" si="0"/>
        <v>2000000</v>
      </c>
      <c r="S24">
        <f t="shared" si="1"/>
        <v>57680.152819698713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31945.82286706521</v>
      </c>
      <c r="AC24">
        <f t="shared" si="2"/>
        <v>26239.751290934473</v>
      </c>
      <c r="AE24">
        <f t="shared" si="3"/>
        <v>0</v>
      </c>
      <c r="AF24">
        <f t="shared" si="4"/>
        <v>0</v>
      </c>
      <c r="AG24">
        <f t="shared" si="5"/>
        <v>-5.6864774988020592</v>
      </c>
      <c r="AH24">
        <f t="shared" si="6"/>
        <v>-70422.162250963622</v>
      </c>
      <c r="AI24">
        <f t="shared" si="7"/>
        <v>-70427.848728462428</v>
      </c>
      <c r="AJ24">
        <f t="shared" si="8"/>
        <v>5706.0715761307365</v>
      </c>
      <c r="AK24">
        <f t="shared" si="30"/>
        <v>2236.2076006945649</v>
      </c>
      <c r="AL24">
        <f t="shared" si="9"/>
        <v>-62485.569551637127</v>
      </c>
      <c r="AN24">
        <f t="shared" si="10"/>
        <v>0</v>
      </c>
      <c r="AO24">
        <f t="shared" si="11"/>
        <v>0</v>
      </c>
      <c r="AP24">
        <f t="shared" si="12"/>
        <v>-0.85799103227499873</v>
      </c>
      <c r="AQ24">
        <f t="shared" si="13"/>
        <v>-10625.485407701064</v>
      </c>
      <c r="AR24">
        <f t="shared" si="14"/>
        <v>-10626.343398733339</v>
      </c>
      <c r="AS24">
        <f t="shared" si="15"/>
        <v>860.94743940705007</v>
      </c>
      <c r="AT24">
        <f t="shared" si="16"/>
        <v>337.40502237199024</v>
      </c>
      <c r="AU24">
        <f t="shared" si="17"/>
        <v>-9427.9909369542984</v>
      </c>
      <c r="AW24">
        <v>21</v>
      </c>
      <c r="AX24">
        <f>IF(Z24&gt;0, (R24*SUMPRODUCT(K24:$K$98, X24:$X$98)-K24*$AZ$3)/Z24, 0)</f>
        <v>57680.152819698713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7.9233461000000005E-2</v>
      </c>
      <c r="Q25" s="5">
        <f t="shared" si="29"/>
        <v>12.5</v>
      </c>
      <c r="R25">
        <f t="shared" si="0"/>
        <v>2000000</v>
      </c>
      <c r="S25">
        <f t="shared" si="1"/>
        <v>50348.379550145888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26239.751290934473</v>
      </c>
      <c r="AC25">
        <f t="shared" si="2"/>
        <v>20860.555827090408</v>
      </c>
      <c r="AE25">
        <f t="shared" si="3"/>
        <v>0</v>
      </c>
      <c r="AF25">
        <f t="shared" si="4"/>
        <v>0</v>
      </c>
      <c r="AG25">
        <f t="shared" si="5"/>
        <v>-5.1790534306853289</v>
      </c>
      <c r="AH25">
        <f t="shared" si="6"/>
        <v>-72089.486900593693</v>
      </c>
      <c r="AI25">
        <f t="shared" si="7"/>
        <v>-72094.665954024371</v>
      </c>
      <c r="AJ25">
        <f t="shared" si="8"/>
        <v>5379.1954638440657</v>
      </c>
      <c r="AK25">
        <f t="shared" si="30"/>
        <v>1836.7825903654134</v>
      </c>
      <c r="AL25">
        <f t="shared" si="9"/>
        <v>-64878.68789981489</v>
      </c>
      <c r="AN25">
        <f t="shared" si="10"/>
        <v>0</v>
      </c>
      <c r="AO25">
        <f t="shared" si="11"/>
        <v>0</v>
      </c>
      <c r="AP25">
        <f t="shared" si="12"/>
        <v>-0.69770493121262323</v>
      </c>
      <c r="AQ25">
        <f t="shared" si="13"/>
        <v>-9711.6569991586948</v>
      </c>
      <c r="AR25">
        <f t="shared" si="14"/>
        <v>-9712.3547040899066</v>
      </c>
      <c r="AS25">
        <f t="shared" si="15"/>
        <v>724.66740328337244</v>
      </c>
      <c r="AT25">
        <f t="shared" si="16"/>
        <v>247.44526929776495</v>
      </c>
      <c r="AU25">
        <f t="shared" si="17"/>
        <v>-8740.2420315087693</v>
      </c>
      <c r="AW25">
        <v>22</v>
      </c>
      <c r="AX25">
        <f>IF(Z25&gt;0, (R25*SUMPRODUCT(K25:$K$98, X25:$X$98)-K25*$AZ$3)/Z25, 0)</f>
        <v>50348.379550145888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8.7905784000000001E-2</v>
      </c>
      <c r="Q26" s="5">
        <f t="shared" si="29"/>
        <v>12.5</v>
      </c>
      <c r="R26">
        <f t="shared" si="0"/>
        <v>2000000</v>
      </c>
      <c r="S26">
        <f t="shared" si="1"/>
        <v>42361.692323449686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20860.555827090408</v>
      </c>
      <c r="AC26">
        <f t="shared" si="2"/>
        <v>15833.086277804039</v>
      </c>
      <c r="AE26">
        <f t="shared" si="3"/>
        <v>0</v>
      </c>
      <c r="AF26">
        <f t="shared" si="4"/>
        <v>0</v>
      </c>
      <c r="AG26">
        <f t="shared" si="5"/>
        <v>-4.6719941441761916</v>
      </c>
      <c r="AH26">
        <f t="shared" si="6"/>
        <v>-72843.000352365343</v>
      </c>
      <c r="AI26">
        <f t="shared" si="7"/>
        <v>-72847.672346509513</v>
      </c>
      <c r="AJ26">
        <f t="shared" si="8"/>
        <v>5027.4695492863684</v>
      </c>
      <c r="AK26">
        <f t="shared" si="30"/>
        <v>1460.2389078963286</v>
      </c>
      <c r="AL26">
        <f t="shared" si="9"/>
        <v>-66359.963889326813</v>
      </c>
      <c r="AN26">
        <f t="shared" si="10"/>
        <v>0</v>
      </c>
      <c r="AO26">
        <f t="shared" si="11"/>
        <v>0</v>
      </c>
      <c r="AP26">
        <f t="shared" si="12"/>
        <v>-0.56196034189427246</v>
      </c>
      <c r="AQ26">
        <f t="shared" si="13"/>
        <v>-8761.7569969873857</v>
      </c>
      <c r="AR26">
        <f t="shared" si="14"/>
        <v>-8762.3189573292784</v>
      </c>
      <c r="AS26">
        <f t="shared" si="15"/>
        <v>604.71790408850848</v>
      </c>
      <c r="AT26">
        <f t="shared" si="16"/>
        <v>175.64156345350787</v>
      </c>
      <c r="AU26">
        <f t="shared" si="17"/>
        <v>-7981.9594897872621</v>
      </c>
      <c r="AW26">
        <v>23</v>
      </c>
      <c r="AX26">
        <f>IF(Z26&gt;0, (R26*SUMPRODUCT(K26:$K$98, X26:$X$98)-K26*$AZ$3)/Z26, 0)</f>
        <v>42361.692323449686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9.7118048999999998E-2</v>
      </c>
      <c r="Q27" s="5">
        <f t="shared" si="29"/>
        <v>12.5</v>
      </c>
      <c r="R27">
        <f t="shared" si="0"/>
        <v>2000000</v>
      </c>
      <c r="S27">
        <f t="shared" si="1"/>
        <v>33721.483962199673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15833.086277804039</v>
      </c>
      <c r="AC27">
        <f t="shared" si="2"/>
        <v>11253.639503916929</v>
      </c>
      <c r="AE27">
        <f t="shared" si="3"/>
        <v>0</v>
      </c>
      <c r="AF27">
        <f t="shared" si="4"/>
        <v>0</v>
      </c>
      <c r="AG27">
        <f t="shared" si="5"/>
        <v>-4.171539246512614</v>
      </c>
      <c r="AH27">
        <f t="shared" si="6"/>
        <v>-72597.592995490631</v>
      </c>
      <c r="AI27">
        <f t="shared" si="7"/>
        <v>-72601.764534737144</v>
      </c>
      <c r="AJ27">
        <f t="shared" si="8"/>
        <v>4579.4467738871099</v>
      </c>
      <c r="AK27">
        <f t="shared" si="30"/>
        <v>1108.316039446283</v>
      </c>
      <c r="AL27">
        <f t="shared" si="9"/>
        <v>-66914.001721403765</v>
      </c>
      <c r="AN27">
        <f t="shared" si="10"/>
        <v>0</v>
      </c>
      <c r="AO27">
        <f t="shared" si="11"/>
        <v>0</v>
      </c>
      <c r="AP27">
        <f t="shared" si="12"/>
        <v>-0.44800379147784386</v>
      </c>
      <c r="AQ27">
        <f t="shared" si="13"/>
        <v>-7796.6417171635294</v>
      </c>
      <c r="AR27">
        <f t="shared" si="14"/>
        <v>-7797.0897209550067</v>
      </c>
      <c r="AS27">
        <f t="shared" si="15"/>
        <v>491.81115083300267</v>
      </c>
      <c r="AT27">
        <f t="shared" si="16"/>
        <v>119.02795550652885</v>
      </c>
      <c r="AU27">
        <f t="shared" si="17"/>
        <v>-7186.2506146154774</v>
      </c>
      <c r="AW27">
        <v>24</v>
      </c>
      <c r="AX27">
        <f>IF(Z27&gt;0, (R27*SUMPRODUCT(K27:$K$98, X27:$X$98)-K27*$AZ$3)/Z27, 0)</f>
        <v>33721.483962199673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0.107494799</v>
      </c>
      <c r="Q28" s="5">
        <f t="shared" si="29"/>
        <v>12.5</v>
      </c>
      <c r="R28">
        <f t="shared" si="0"/>
        <v>2000000</v>
      </c>
      <c r="S28">
        <f t="shared" si="1"/>
        <v>24417.31887836679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11253.639503916929</v>
      </c>
      <c r="AC28">
        <f t="shared" si="2"/>
        <v>7191.2033430929478</v>
      </c>
      <c r="AE28">
        <f t="shared" si="3"/>
        <v>0</v>
      </c>
      <c r="AF28">
        <f t="shared" si="4"/>
        <v>0</v>
      </c>
      <c r="AG28">
        <f t="shared" si="5"/>
        <v>-3.6814050812230028</v>
      </c>
      <c r="AH28">
        <f t="shared" si="6"/>
        <v>-71747.003651917577</v>
      </c>
      <c r="AI28">
        <f t="shared" si="7"/>
        <v>-71750.685056998802</v>
      </c>
      <c r="AJ28">
        <f t="shared" si="8"/>
        <v>4062.4361608239815</v>
      </c>
      <c r="AK28">
        <f t="shared" si="30"/>
        <v>787.75476527418516</v>
      </c>
      <c r="AL28">
        <f t="shared" si="9"/>
        <v>-66900.494130900624</v>
      </c>
      <c r="AN28">
        <f t="shared" si="10"/>
        <v>0</v>
      </c>
      <c r="AO28">
        <f t="shared" si="11"/>
        <v>0</v>
      </c>
      <c r="AP28">
        <f t="shared" si="12"/>
        <v>-0.35300506789903269</v>
      </c>
      <c r="AQ28">
        <f t="shared" si="13"/>
        <v>-6879.7253594498188</v>
      </c>
      <c r="AR28">
        <f t="shared" si="14"/>
        <v>-6880.078364517718</v>
      </c>
      <c r="AS28">
        <f t="shared" si="15"/>
        <v>389.54163455186648</v>
      </c>
      <c r="AT28">
        <f t="shared" si="16"/>
        <v>75.536763346623786</v>
      </c>
      <c r="AU28">
        <f t="shared" si="17"/>
        <v>-6414.9999666192261</v>
      </c>
      <c r="AW28">
        <v>25</v>
      </c>
      <c r="AX28">
        <f>IF(Z28&gt;0, (R28*SUMPRODUCT(K28:$K$98, X28:$X$98)-K28*$AZ$3)/Z28, 0)</f>
        <v>24417.31887836679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0.119195734</v>
      </c>
      <c r="Q29" s="5">
        <f t="shared" si="29"/>
        <v>12.5</v>
      </c>
      <c r="R29">
        <f t="shared" si="0"/>
        <v>2000000</v>
      </c>
      <c r="S29">
        <f t="shared" si="1"/>
        <v>14214.896187886037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7191.2033430929478</v>
      </c>
      <c r="AC29">
        <f t="shared" si="2"/>
        <v>3645.5900875177249</v>
      </c>
      <c r="AE29">
        <f t="shared" si="3"/>
        <v>0</v>
      </c>
      <c r="AF29">
        <f t="shared" si="4"/>
        <v>0</v>
      </c>
      <c r="AG29">
        <f t="shared" si="5"/>
        <v>-3.2057832496030678</v>
      </c>
      <c r="AH29">
        <f t="shared" si="6"/>
        <v>-70209.244929232867</v>
      </c>
      <c r="AI29">
        <f t="shared" si="7"/>
        <v>-70212.450712482474</v>
      </c>
      <c r="AJ29">
        <f t="shared" si="8"/>
        <v>3545.6132555752229</v>
      </c>
      <c r="AK29">
        <f t="shared" si="30"/>
        <v>503.38423401650641</v>
      </c>
      <c r="AL29">
        <f t="shared" si="9"/>
        <v>-66163.453222890748</v>
      </c>
      <c r="AN29">
        <f t="shared" si="10"/>
        <v>0</v>
      </c>
      <c r="AO29">
        <f t="shared" si="11"/>
        <v>0</v>
      </c>
      <c r="AP29">
        <f t="shared" si="12"/>
        <v>-0.27446278486258691</v>
      </c>
      <c r="AQ29">
        <f t="shared" si="13"/>
        <v>-6010.9568819921478</v>
      </c>
      <c r="AR29">
        <f t="shared" si="14"/>
        <v>-6011.2313447770111</v>
      </c>
      <c r="AS29">
        <f t="shared" si="15"/>
        <v>303.55729392851822</v>
      </c>
      <c r="AT29">
        <f t="shared" si="16"/>
        <v>43.097186542851006</v>
      </c>
      <c r="AU29">
        <f t="shared" si="17"/>
        <v>-5664.5768643056417</v>
      </c>
      <c r="AW29">
        <v>26</v>
      </c>
      <c r="AX29">
        <f>IF(Z29&gt;0, (R29*SUMPRODUCT(K29:$K$98, X29:$X$98)-K29*$AZ$3)/Z29, 0)</f>
        <v>14214.896187886037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0.13258683600000001</v>
      </c>
      <c r="Q30" s="5">
        <f t="shared" si="29"/>
        <v>12.5</v>
      </c>
      <c r="R30">
        <f t="shared" si="0"/>
        <v>2000000</v>
      </c>
      <c r="S30">
        <f t="shared" si="1"/>
        <v>2780.9659712342827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3645.5900875177249</v>
      </c>
      <c r="AC30">
        <f t="shared" si="2"/>
        <v>611.51901255646226</v>
      </c>
      <c r="AE30">
        <f t="shared" si="3"/>
        <v>0</v>
      </c>
      <c r="AF30">
        <f t="shared" si="4"/>
        <v>0</v>
      </c>
      <c r="AG30">
        <f t="shared" si="5"/>
        <v>-2.7486807591403677</v>
      </c>
      <c r="AH30">
        <f t="shared" si="6"/>
        <v>-68007.14527466704</v>
      </c>
      <c r="AI30">
        <f t="shared" si="7"/>
        <v>-68009.893955426174</v>
      </c>
      <c r="AJ30">
        <f t="shared" si="8"/>
        <v>3034.0710749612626</v>
      </c>
      <c r="AK30">
        <f t="shared" si="30"/>
        <v>255.19130612624076</v>
      </c>
      <c r="AL30">
        <f t="shared" si="9"/>
        <v>-64720.631574338673</v>
      </c>
      <c r="AN30">
        <f t="shared" si="10"/>
        <v>0</v>
      </c>
      <c r="AO30">
        <f t="shared" si="11"/>
        <v>0</v>
      </c>
      <c r="AP30">
        <f t="shared" si="12"/>
        <v>-0.21011428997257314</v>
      </c>
      <c r="AQ30">
        <f t="shared" si="13"/>
        <v>-5198.593177811299</v>
      </c>
      <c r="AR30">
        <f t="shared" si="14"/>
        <v>-5198.8032921012709</v>
      </c>
      <c r="AS30">
        <f t="shared" si="15"/>
        <v>231.93005863699574</v>
      </c>
      <c r="AT30">
        <f t="shared" si="16"/>
        <v>19.507299971298863</v>
      </c>
      <c r="AU30">
        <f t="shared" si="17"/>
        <v>-4947.3659334929762</v>
      </c>
      <c r="AW30">
        <v>27</v>
      </c>
      <c r="AX30">
        <f>IF(Z30&gt;0, (R30*SUMPRODUCT(K30:$K$98, X30:$X$98)-K30*$AZ$3)/Z30, 0)</f>
        <v>2780.9659712342827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0.14803979</v>
      </c>
      <c r="Q31" s="5">
        <f t="shared" si="29"/>
        <v>12.5</v>
      </c>
      <c r="R31">
        <f t="shared" si="0"/>
        <v>2000000</v>
      </c>
      <c r="S31">
        <f t="shared" si="1"/>
        <v>-10419.766360176292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611.51901255646226</v>
      </c>
      <c r="AC31">
        <f t="shared" si="2"/>
        <v>-1929.1404089772659</v>
      </c>
      <c r="AE31">
        <f t="shared" si="3"/>
        <v>0</v>
      </c>
      <c r="AF31">
        <f t="shared" si="4"/>
        <v>0</v>
      </c>
      <c r="AG31">
        <f t="shared" si="5"/>
        <v>-2.3142798291887834</v>
      </c>
      <c r="AH31">
        <f t="shared" si="6"/>
        <v>-65106.259577628902</v>
      </c>
      <c r="AI31">
        <f t="shared" si="7"/>
        <v>-65108.57385745809</v>
      </c>
      <c r="AJ31">
        <f t="shared" si="8"/>
        <v>2540.6594215337282</v>
      </c>
      <c r="AK31">
        <f t="shared" si="30"/>
        <v>42.806330878952359</v>
      </c>
      <c r="AL31">
        <f t="shared" si="9"/>
        <v>-62525.108105045416</v>
      </c>
      <c r="AN31">
        <f t="shared" si="10"/>
        <v>0</v>
      </c>
      <c r="AO31">
        <f t="shared" si="11"/>
        <v>0</v>
      </c>
      <c r="AP31">
        <f t="shared" si="12"/>
        <v>-0.15795345688331119</v>
      </c>
      <c r="AQ31">
        <f t="shared" si="13"/>
        <v>-4443.6107662198328</v>
      </c>
      <c r="AR31">
        <f t="shared" si="14"/>
        <v>-4443.7687196767165</v>
      </c>
      <c r="AS31">
        <f t="shared" si="15"/>
        <v>173.40424149791536</v>
      </c>
      <c r="AT31">
        <f t="shared" si="16"/>
        <v>2.9216034524188927</v>
      </c>
      <c r="AU31">
        <f t="shared" si="17"/>
        <v>-4267.4428747263828</v>
      </c>
      <c r="AW31">
        <v>28</v>
      </c>
      <c r="AX31">
        <f>IF(Z31&gt;0, (R31*SUMPRODUCT(K31:$K$98, X31:$X$98)-K31*$AZ$3)/Z31, 0)</f>
        <v>-10419.766360176292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0.16585403400000001</v>
      </c>
      <c r="Q32" s="5">
        <f t="shared" si="29"/>
        <v>12.5</v>
      </c>
      <c r="R32">
        <f t="shared" si="0"/>
        <v>2000000</v>
      </c>
      <c r="S32">
        <f t="shared" si="1"/>
        <v>-26212.360663532076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-1929.1404089772659</v>
      </c>
      <c r="AC32">
        <f t="shared" si="2"/>
        <v>-3999.5960356635514</v>
      </c>
      <c r="AE32">
        <f t="shared" si="3"/>
        <v>0</v>
      </c>
      <c r="AF32">
        <f t="shared" si="4"/>
        <v>0</v>
      </c>
      <c r="AG32">
        <f t="shared" si="5"/>
        <v>-1.9073043854211051</v>
      </c>
      <c r="AH32">
        <f t="shared" si="6"/>
        <v>-61413.223276126519</v>
      </c>
      <c r="AI32">
        <f t="shared" si="7"/>
        <v>-61415.130580511941</v>
      </c>
      <c r="AJ32">
        <f t="shared" si="8"/>
        <v>2070.4556266862855</v>
      </c>
      <c r="AK32">
        <f t="shared" si="30"/>
        <v>-135.03982862840863</v>
      </c>
      <c r="AL32">
        <f t="shared" si="9"/>
        <v>-59479.714782454066</v>
      </c>
      <c r="AN32">
        <f t="shared" si="10"/>
        <v>0</v>
      </c>
      <c r="AO32">
        <f t="shared" si="11"/>
        <v>0</v>
      </c>
      <c r="AP32">
        <f t="shared" si="12"/>
        <v>-0.1162292002733356</v>
      </c>
      <c r="AQ32">
        <f t="shared" si="13"/>
        <v>-3742.4597154774619</v>
      </c>
      <c r="AR32">
        <f t="shared" si="14"/>
        <v>-3742.5759446777352</v>
      </c>
      <c r="AS32">
        <f t="shared" si="15"/>
        <v>126.1714719111514</v>
      </c>
      <c r="AT32">
        <f t="shared" si="16"/>
        <v>-8.2291905825314142</v>
      </c>
      <c r="AU32">
        <f t="shared" si="17"/>
        <v>-3624.6336633491155</v>
      </c>
      <c r="AW32">
        <v>29</v>
      </c>
      <c r="AX32">
        <f>IF(Z32&gt;0, (R32*SUMPRODUCT(K32:$K$98, X32:$X$98)-K32*$AZ$3)/Z32, 0)</f>
        <v>-26212.360663532076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0.18707617900000001</v>
      </c>
      <c r="Q33" s="5">
        <f t="shared" si="29"/>
        <v>12.5</v>
      </c>
      <c r="R33">
        <f t="shared" si="0"/>
        <v>2000000</v>
      </c>
      <c r="S33">
        <f t="shared" si="1"/>
        <v>-45898.306595285409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-3999.5960356635514</v>
      </c>
      <c r="AC33">
        <f t="shared" si="2"/>
        <v>-5623.1672337003347</v>
      </c>
      <c r="AE33">
        <f t="shared" si="3"/>
        <v>0</v>
      </c>
      <c r="AF33">
        <f t="shared" si="4"/>
        <v>0</v>
      </c>
      <c r="AG33">
        <f t="shared" si="5"/>
        <v>-1.5314201249523702</v>
      </c>
      <c r="AH33">
        <f t="shared" si="6"/>
        <v>-57089.794658323786</v>
      </c>
      <c r="AI33">
        <f t="shared" si="7"/>
        <v>-57091.326078448736</v>
      </c>
      <c r="AJ33">
        <f t="shared" si="8"/>
        <v>1623.5711980367832</v>
      </c>
      <c r="AK33">
        <f t="shared" si="30"/>
        <v>-279.97172249644865</v>
      </c>
      <c r="AL33">
        <f t="shared" si="9"/>
        <v>-55747.726602908398</v>
      </c>
      <c r="AN33">
        <f t="shared" si="10"/>
        <v>0</v>
      </c>
      <c r="AO33">
        <f t="shared" si="11"/>
        <v>0</v>
      </c>
      <c r="AP33">
        <f t="shared" si="12"/>
        <v>-8.3324279995750761E-2</v>
      </c>
      <c r="AQ33">
        <f t="shared" si="13"/>
        <v>-3106.2449536230542</v>
      </c>
      <c r="AR33">
        <f t="shared" si="14"/>
        <v>-3106.3282779030496</v>
      </c>
      <c r="AS33">
        <f t="shared" si="15"/>
        <v>88.338202491926211</v>
      </c>
      <c r="AT33">
        <f t="shared" si="16"/>
        <v>-15.233208585992868</v>
      </c>
      <c r="AU33">
        <f t="shared" si="17"/>
        <v>-3033.2232839971161</v>
      </c>
      <c r="AW33">
        <v>30</v>
      </c>
      <c r="AX33">
        <f>IF(Z33&gt;0, (R33*SUMPRODUCT(K33:$K$98, X33:$X$98)-K33*$AZ$3)/Z33, 0)</f>
        <v>-45898.306595285409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0.21155222800000001</v>
      </c>
      <c r="Q34" s="5">
        <f t="shared" si="29"/>
        <v>12.5</v>
      </c>
      <c r="R34">
        <f t="shared" si="0"/>
        <v>2000000</v>
      </c>
      <c r="S34">
        <f t="shared" si="1"/>
        <v>-71694.614770572502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-5623.1672337003347</v>
      </c>
      <c r="AC34">
        <f t="shared" si="2"/>
        <v>-6837.5474396085056</v>
      </c>
      <c r="AE34">
        <f t="shared" si="3"/>
        <v>0</v>
      </c>
      <c r="AF34">
        <f t="shared" si="4"/>
        <v>0</v>
      </c>
      <c r="AG34">
        <f t="shared" si="5"/>
        <v>-1.1921305842651342</v>
      </c>
      <c r="AH34">
        <f t="shared" si="6"/>
        <v>-51836.054310033978</v>
      </c>
      <c r="AI34">
        <f t="shared" si="7"/>
        <v>-51837.246440618241</v>
      </c>
      <c r="AJ34">
        <f t="shared" si="8"/>
        <v>1214.3802059081709</v>
      </c>
      <c r="AK34">
        <f t="shared" si="30"/>
        <v>-393.62170635902345</v>
      </c>
      <c r="AL34">
        <f t="shared" si="9"/>
        <v>-51016.487941069092</v>
      </c>
      <c r="AN34">
        <f t="shared" si="10"/>
        <v>0</v>
      </c>
      <c r="AO34">
        <f t="shared" si="11"/>
        <v>0</v>
      </c>
      <c r="AP34">
        <f t="shared" si="12"/>
        <v>-5.7913928675175301E-2</v>
      </c>
      <c r="AQ34">
        <f t="shared" si="13"/>
        <v>-2518.2052970852719</v>
      </c>
      <c r="AR34">
        <f t="shared" si="14"/>
        <v>-2518.2632110139471</v>
      </c>
      <c r="AS34">
        <f t="shared" si="15"/>
        <v>58.994819491913113</v>
      </c>
      <c r="AT34">
        <f t="shared" si="16"/>
        <v>-19.122216750381877</v>
      </c>
      <c r="AU34">
        <f t="shared" si="17"/>
        <v>-2478.3906082724156</v>
      </c>
      <c r="AW34">
        <v>31</v>
      </c>
      <c r="AX34">
        <f>IF(Z34&gt;0, (R34*SUMPRODUCT(K34:$K$98, X34:$X$98)-K34*$AZ$3)/Z34, 0)</f>
        <v>-71694.614770572502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0.23965956799999999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-107134.64793805369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-6837.5474396085056</v>
      </c>
      <c r="AC35">
        <f t="shared" ref="AC35:AC66" si="33">S35*Z35</f>
        <v>-7666.5877833769218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-0.89450377759791333</v>
      </c>
      <c r="AH35">
        <f t="shared" ref="AH35:AH66" si="37">-X35*R35</f>
        <v>-45712.880131931146</v>
      </c>
      <c r="AI35">
        <f t="shared" ref="AI35:AI66" si="38">SUM(AE35:AH35)</f>
        <v>-45713.774635708745</v>
      </c>
      <c r="AJ35">
        <f t="shared" ref="AJ35:AJ66" si="39">AB35-AC35</f>
        <v>829.04034376841628</v>
      </c>
      <c r="AK35">
        <f t="shared" si="30"/>
        <v>-478.62832077259543</v>
      </c>
      <c r="AL35">
        <f t="shared" ref="AL35:AL66" si="40">SUM(AI35:AK35)</f>
        <v>-45363.362612712925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-3.8799252018703774E-2</v>
      </c>
      <c r="AQ35">
        <f t="shared" ref="AQ35:AQ66" si="44">AH35*$K35</f>
        <v>-1982.8038753536177</v>
      </c>
      <c r="AR35">
        <f t="shared" ref="AR35:AR66" si="45">AI35*$K35</f>
        <v>-1982.8426746056366</v>
      </c>
      <c r="AS35">
        <f t="shared" ref="AS35:AS66" si="46">AJ35*$K35</f>
        <v>35.959764550041442</v>
      </c>
      <c r="AT35">
        <f t="shared" ref="AT35:AT66" si="47">AK35*$K35</f>
        <v>-20.760584031085529</v>
      </c>
      <c r="AU35">
        <f t="shared" ref="AU35:AU66" si="48">AL35*$K35</f>
        <v>-1967.6434940866807</v>
      </c>
      <c r="AW35">
        <v>32</v>
      </c>
      <c r="AX35">
        <f>IF(Z35&gt;0, (R35*SUMPRODUCT(K35:$K$98, X35:$X$98)-K35*$AZ$3)/Z35, 0)</f>
        <v>-107134.64793805369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0.27212731099999998</v>
      </c>
      <c r="Q36" s="5">
        <f t="shared" si="29"/>
        <v>12.5</v>
      </c>
      <c r="R36">
        <f t="shared" si="31"/>
        <v>2000000</v>
      </c>
      <c r="S36">
        <f t="shared" si="32"/>
        <v>-158478.11210963983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-7666.5877833769218</v>
      </c>
      <c r="AC36">
        <f t="shared" si="33"/>
        <v>-8141.2086646976259</v>
      </c>
      <c r="AE36">
        <f t="shared" si="34"/>
        <v>0</v>
      </c>
      <c r="AF36">
        <f t="shared" si="35"/>
        <v>0</v>
      </c>
      <c r="AG36">
        <f t="shared" si="36"/>
        <v>-0.64213983214487202</v>
      </c>
      <c r="AH36">
        <f t="shared" si="37"/>
        <v>-38947.025228329949</v>
      </c>
      <c r="AI36">
        <f t="shared" si="38"/>
        <v>-38947.667368162096</v>
      </c>
      <c r="AJ36">
        <f t="shared" si="39"/>
        <v>474.62088132070403</v>
      </c>
      <c r="AK36">
        <f t="shared" si="30"/>
        <v>-536.66114483638455</v>
      </c>
      <c r="AL36">
        <f t="shared" si="40"/>
        <v>-39009.707631677775</v>
      </c>
      <c r="AN36">
        <f t="shared" si="41"/>
        <v>0</v>
      </c>
      <c r="AO36">
        <f t="shared" si="42"/>
        <v>0</v>
      </c>
      <c r="AP36">
        <f t="shared" si="43"/>
        <v>-2.486868158737103E-2</v>
      </c>
      <c r="AQ36">
        <f t="shared" si="44"/>
        <v>-1508.3337315230253</v>
      </c>
      <c r="AR36">
        <f t="shared" si="45"/>
        <v>-1508.3586002046129</v>
      </c>
      <c r="AS36">
        <f t="shared" si="46"/>
        <v>18.381036312382356</v>
      </c>
      <c r="AT36">
        <f t="shared" si="47"/>
        <v>-20.783721026418238</v>
      </c>
      <c r="AU36">
        <f t="shared" si="48"/>
        <v>-1510.7612849186487</v>
      </c>
      <c r="AW36">
        <v>33</v>
      </c>
      <c r="AX36">
        <f>IF(Z36&gt;0, (R36*SUMPRODUCT(K36:$K$98, X36:$X$98)-K36*$AZ$3)/Z36, 0)</f>
        <v>-158478.11210963983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0.30842977500000002</v>
      </c>
      <c r="Q37" s="5">
        <f t="shared" ref="Q37:Q68" si="60">$C$8</f>
        <v>12.5</v>
      </c>
      <c r="R37">
        <f t="shared" si="31"/>
        <v>2000000</v>
      </c>
      <c r="S37">
        <f t="shared" si="32"/>
        <v>-237138.59296086867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-8141.2086646976259</v>
      </c>
      <c r="AC37">
        <f t="shared" si="33"/>
        <v>-8302.9504372626961</v>
      </c>
      <c r="AE37">
        <f t="shared" si="34"/>
        <v>0</v>
      </c>
      <c r="AF37">
        <f t="shared" si="35"/>
        <v>0</v>
      </c>
      <c r="AG37">
        <f t="shared" si="36"/>
        <v>-0.4376633898764426</v>
      </c>
      <c r="AH37">
        <f t="shared" si="37"/>
        <v>-31688.807031516906</v>
      </c>
      <c r="AI37">
        <f t="shared" si="38"/>
        <v>-31689.244694906782</v>
      </c>
      <c r="AJ37">
        <f t="shared" si="39"/>
        <v>161.74177256507028</v>
      </c>
      <c r="AK37">
        <f t="shared" si="30"/>
        <v>-569.88460652883384</v>
      </c>
      <c r="AL37">
        <f t="shared" si="40"/>
        <v>-32097.387528870546</v>
      </c>
      <c r="AN37">
        <f t="shared" si="41"/>
        <v>0</v>
      </c>
      <c r="AO37">
        <f t="shared" si="42"/>
        <v>0</v>
      </c>
      <c r="AP37">
        <f t="shared" si="43"/>
        <v>-1.5133707950855202E-2</v>
      </c>
      <c r="AQ37">
        <f t="shared" si="44"/>
        <v>-1095.7488380770699</v>
      </c>
      <c r="AR37">
        <f t="shared" si="45"/>
        <v>-1095.7639717850207</v>
      </c>
      <c r="AS37">
        <f t="shared" si="46"/>
        <v>5.592774735269602</v>
      </c>
      <c r="AT37">
        <f t="shared" si="47"/>
        <v>-19.705708543111609</v>
      </c>
      <c r="AU37">
        <f t="shared" si="48"/>
        <v>-1109.8769055928628</v>
      </c>
      <c r="AW37">
        <v>34</v>
      </c>
      <c r="AX37">
        <f>IF(Z37&gt;0, (R37*SUMPRODUCT(K37:$K$98, X37:$X$98)-K37*$AZ$3)/Z37, 0)</f>
        <v>-237138.59296086867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0.34883407700000002</v>
      </c>
      <c r="Q38" s="5">
        <f t="shared" si="60"/>
        <v>12.5</v>
      </c>
      <c r="R38">
        <f t="shared" si="31"/>
        <v>2000000</v>
      </c>
      <c r="S38">
        <f t="shared" si="32"/>
        <v>-365108.30535706761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-8302.9504372626961</v>
      </c>
      <c r="AC38">
        <f t="shared" si="33"/>
        <v>-8196.3850262701653</v>
      </c>
      <c r="AE38">
        <f t="shared" si="34"/>
        <v>0</v>
      </c>
      <c r="AF38">
        <f t="shared" si="35"/>
        <v>0</v>
      </c>
      <c r="AG38">
        <f t="shared" si="36"/>
        <v>-0.28061485133343816</v>
      </c>
      <c r="AH38">
        <f t="shared" si="37"/>
        <v>-24427.504743078403</v>
      </c>
      <c r="AI38">
        <f t="shared" si="38"/>
        <v>-24427.785357929737</v>
      </c>
      <c r="AJ38">
        <f t="shared" si="39"/>
        <v>-106.56541099253081</v>
      </c>
      <c r="AK38">
        <f t="shared" si="30"/>
        <v>-581.20653060838879</v>
      </c>
      <c r="AL38">
        <f t="shared" si="40"/>
        <v>-25115.557299530657</v>
      </c>
      <c r="AN38">
        <f t="shared" si="41"/>
        <v>0</v>
      </c>
      <c r="AO38">
        <f t="shared" si="42"/>
        <v>0</v>
      </c>
      <c r="AP38">
        <f t="shared" si="43"/>
        <v>-8.6635873452879583E-3</v>
      </c>
      <c r="AQ38">
        <f t="shared" si="44"/>
        <v>-754.16472066059089</v>
      </c>
      <c r="AR38">
        <f t="shared" si="45"/>
        <v>-754.17338424793616</v>
      </c>
      <c r="AS38">
        <f t="shared" si="46"/>
        <v>-3.2900566086691891</v>
      </c>
      <c r="AT38">
        <f t="shared" si="47"/>
        <v>-17.943931048732569</v>
      </c>
      <c r="AU38">
        <f t="shared" si="48"/>
        <v>-775.40737190533798</v>
      </c>
      <c r="AW38">
        <v>35</v>
      </c>
      <c r="AX38">
        <f>IF(Z38&gt;0, (R38*SUMPRODUCT(K38:$K$98, X38:$X$98)-K38*$AZ$3)/Z38, 0)</f>
        <v>-365108.30535706761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0.39293336200000001</v>
      </c>
      <c r="Q39" s="5">
        <f t="shared" si="60"/>
        <v>12.5</v>
      </c>
      <c r="R39">
        <f t="shared" si="31"/>
        <v>2000000</v>
      </c>
      <c r="S39">
        <f t="shared" si="32"/>
        <v>-587679.34550054208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-8196.3850262701653</v>
      </c>
      <c r="AC39">
        <f t="shared" si="33"/>
        <v>-7877.0548816900373</v>
      </c>
      <c r="AE39">
        <f t="shared" si="34"/>
        <v>0</v>
      </c>
      <c r="AF39">
        <f t="shared" si="35"/>
        <v>0</v>
      </c>
      <c r="AG39">
        <f t="shared" si="36"/>
        <v>-0.16754576585852574</v>
      </c>
      <c r="AH39">
        <f t="shared" si="37"/>
        <v>-17642.069913852487</v>
      </c>
      <c r="AI39">
        <f t="shared" si="38"/>
        <v>-17642.237459618347</v>
      </c>
      <c r="AJ39">
        <f t="shared" si="39"/>
        <v>-319.33014458012804</v>
      </c>
      <c r="AK39">
        <f t="shared" si="30"/>
        <v>-573.74695183891163</v>
      </c>
      <c r="AL39">
        <f t="shared" si="40"/>
        <v>-18535.314556037389</v>
      </c>
      <c r="AN39">
        <f t="shared" si="41"/>
        <v>0</v>
      </c>
      <c r="AO39">
        <f t="shared" si="42"/>
        <v>0</v>
      </c>
      <c r="AP39">
        <f t="shared" si="43"/>
        <v>-4.618516936848594E-3</v>
      </c>
      <c r="AQ39">
        <f t="shared" si="44"/>
        <v>-486.31607179495029</v>
      </c>
      <c r="AR39">
        <f t="shared" si="45"/>
        <v>-486.32069031188718</v>
      </c>
      <c r="AS39">
        <f t="shared" si="46"/>
        <v>-8.8025601460735654</v>
      </c>
      <c r="AT39">
        <f t="shared" si="47"/>
        <v>-15.815738469755113</v>
      </c>
      <c r="AU39">
        <f t="shared" si="48"/>
        <v>-510.93898892771591</v>
      </c>
      <c r="AW39">
        <v>36</v>
      </c>
      <c r="AX39">
        <f>IF(Z39&gt;0, (R39*SUMPRODUCT(K39:$K$98, X39:$X$98)-K39*$AZ$3)/Z39, 0)</f>
        <v>-587679.34550054208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0.441408258</v>
      </c>
      <c r="Q40" s="5">
        <f t="shared" si="60"/>
        <v>12.5</v>
      </c>
      <c r="R40">
        <f t="shared" si="31"/>
        <v>2000000</v>
      </c>
      <c r="S40">
        <f t="shared" si="32"/>
        <v>-1007038.5611534328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-7877.0548816900373</v>
      </c>
      <c r="AC40">
        <f t="shared" si="33"/>
        <v>-7404.8933952343496</v>
      </c>
      <c r="AE40">
        <f t="shared" si="34"/>
        <v>0</v>
      </c>
      <c r="AF40">
        <f t="shared" si="35"/>
        <v>0</v>
      </c>
      <c r="AG40">
        <f t="shared" si="36"/>
        <v>-9.1914223557052754E-2</v>
      </c>
      <c r="AH40">
        <f t="shared" si="37"/>
        <v>-11832.973542862035</v>
      </c>
      <c r="AI40">
        <f t="shared" si="38"/>
        <v>-11833.065457085591</v>
      </c>
      <c r="AJ40">
        <f t="shared" si="39"/>
        <v>-472.16148645568774</v>
      </c>
      <c r="AK40">
        <f t="shared" ref="AK40:AK71" si="61">G40*SUM(AB40:AB40, AE40:AF40)</f>
        <v>-551.39384171830261</v>
      </c>
      <c r="AL40">
        <f t="shared" si="40"/>
        <v>-12856.62078525958</v>
      </c>
      <c r="AN40">
        <f t="shared" si="41"/>
        <v>0</v>
      </c>
      <c r="AO40">
        <f t="shared" si="42"/>
        <v>0</v>
      </c>
      <c r="AP40">
        <f t="shared" si="43"/>
        <v>-2.2622145105734588E-3</v>
      </c>
      <c r="AQ40">
        <f t="shared" si="44"/>
        <v>-291.23593080540485</v>
      </c>
      <c r="AR40">
        <f t="shared" si="45"/>
        <v>-291.2381930199154</v>
      </c>
      <c r="AS40">
        <f t="shared" si="46"/>
        <v>-11.620949670874207</v>
      </c>
      <c r="AT40">
        <f t="shared" si="47"/>
        <v>-13.57103505315175</v>
      </c>
      <c r="AU40">
        <f t="shared" si="48"/>
        <v>-316.43017774394133</v>
      </c>
      <c r="AW40">
        <v>37</v>
      </c>
      <c r="AX40">
        <f>IF(Z40&gt;0, (R40*SUMPRODUCT(K40:$K$98, X40:$X$98)-K40*$AZ$3)/Z40, 0)</f>
        <v>-1007038.5611534328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0.49593942699999999</v>
      </c>
      <c r="Q41" s="5">
        <f t="shared" si="60"/>
        <v>12.5</v>
      </c>
      <c r="R41">
        <f t="shared" si="31"/>
        <v>2000000</v>
      </c>
      <c r="S41">
        <f t="shared" si="32"/>
        <v>-1882890.8678048418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-7404.8933952343496</v>
      </c>
      <c r="AC41">
        <f t="shared" si="33"/>
        <v>-6840.3457918873974</v>
      </c>
      <c r="AE41">
        <f t="shared" si="34"/>
        <v>0</v>
      </c>
      <c r="AF41">
        <f t="shared" si="35"/>
        <v>0</v>
      </c>
      <c r="AG41">
        <f t="shared" si="36"/>
        <v>-4.5411193957447582E-2</v>
      </c>
      <c r="AH41">
        <f t="shared" si="37"/>
        <v>-7293.421978245543</v>
      </c>
      <c r="AI41">
        <f t="shared" si="38"/>
        <v>-7293.4673894395</v>
      </c>
      <c r="AJ41">
        <f t="shared" si="39"/>
        <v>-564.5476033469522</v>
      </c>
      <c r="AK41">
        <f t="shared" si="61"/>
        <v>-518.3425376664045</v>
      </c>
      <c r="AL41">
        <f t="shared" si="40"/>
        <v>-8376.3575304528567</v>
      </c>
      <c r="AN41">
        <f t="shared" si="41"/>
        <v>0</v>
      </c>
      <c r="AO41">
        <f t="shared" si="42"/>
        <v>0</v>
      </c>
      <c r="AP41">
        <f t="shared" si="43"/>
        <v>-9.9792053334181929E-4</v>
      </c>
      <c r="AQ41">
        <f t="shared" si="44"/>
        <v>-160.27448116069809</v>
      </c>
      <c r="AR41">
        <f t="shared" si="45"/>
        <v>-160.27547908123142</v>
      </c>
      <c r="AS41">
        <f t="shared" si="46"/>
        <v>-12.406052260082479</v>
      </c>
      <c r="AT41">
        <f t="shared" si="47"/>
        <v>-11.390686228741567</v>
      </c>
      <c r="AU41">
        <f t="shared" si="48"/>
        <v>-184.07221757005547</v>
      </c>
      <c r="AW41">
        <v>38</v>
      </c>
      <c r="AX41">
        <f>IF(Z41&gt;0, (R41*SUMPRODUCT(K41:$K$98, X41:$X$98)-K41*$AZ$3)/Z41, 0)</f>
        <v>-1882890.8678048418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0.55722270799999996</v>
      </c>
      <c r="Q42" s="5">
        <f t="shared" si="60"/>
        <v>12.5</v>
      </c>
      <c r="R42">
        <f t="shared" si="31"/>
        <v>2000000</v>
      </c>
      <c r="S42">
        <f t="shared" si="32"/>
        <v>-3966664.707333589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-6840.3457918873974</v>
      </c>
      <c r="AC42">
        <f t="shared" si="33"/>
        <v>-6236.5278318406336</v>
      </c>
      <c r="AE42">
        <f t="shared" si="34"/>
        <v>0</v>
      </c>
      <c r="AF42">
        <f t="shared" si="35"/>
        <v>0</v>
      </c>
      <c r="AG42">
        <f t="shared" si="36"/>
        <v>-1.9652933547390932E-2</v>
      </c>
      <c r="AH42">
        <f t="shared" si="37"/>
        <v>-4048.6637552771481</v>
      </c>
      <c r="AI42">
        <f t="shared" si="38"/>
        <v>-4048.6834082106957</v>
      </c>
      <c r="AJ42">
        <f t="shared" si="39"/>
        <v>-603.8179600467638</v>
      </c>
      <c r="AK42">
        <f t="shared" si="61"/>
        <v>-478.82420543211788</v>
      </c>
      <c r="AL42">
        <f t="shared" si="40"/>
        <v>-5131.3255736895771</v>
      </c>
      <c r="AN42">
        <f t="shared" si="41"/>
        <v>0</v>
      </c>
      <c r="AO42">
        <f t="shared" si="42"/>
        <v>0</v>
      </c>
      <c r="AP42">
        <f t="shared" si="43"/>
        <v>-3.8560477325970388E-4</v>
      </c>
      <c r="AQ42">
        <f t="shared" si="44"/>
        <v>-79.43771170821897</v>
      </c>
      <c r="AR42">
        <f t="shared" si="45"/>
        <v>-79.438097312992227</v>
      </c>
      <c r="AS42">
        <f t="shared" si="46"/>
        <v>-11.847345181955282</v>
      </c>
      <c r="AT42">
        <f t="shared" si="47"/>
        <v>-9.394877295121244</v>
      </c>
      <c r="AU42">
        <f t="shared" si="48"/>
        <v>-100.68031979006875</v>
      </c>
      <c r="AW42">
        <v>39</v>
      </c>
      <c r="AX42">
        <f>IF(Z42&gt;0, (R42*SUMPRODUCT(K42:$K$98, X42:$X$98)-K42*$AZ$3)/Z42, 0)</f>
        <v>-3966664.707333589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0.62633703200000002</v>
      </c>
      <c r="Q43" s="5">
        <f t="shared" si="60"/>
        <v>12.5</v>
      </c>
      <c r="R43">
        <f t="shared" si="31"/>
        <v>2000000</v>
      </c>
      <c r="S43">
        <f t="shared" si="32"/>
        <v>-9853269.471092293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-6236.5278318406336</v>
      </c>
      <c r="AC43">
        <f t="shared" si="33"/>
        <v>-5633.740149613619</v>
      </c>
      <c r="AE43">
        <f t="shared" si="34"/>
        <v>0</v>
      </c>
      <c r="AF43">
        <f t="shared" si="35"/>
        <v>0</v>
      </c>
      <c r="AG43">
        <f t="shared" si="36"/>
        <v>-7.1470441437509547E-3</v>
      </c>
      <c r="AH43">
        <f t="shared" si="37"/>
        <v>-1969.4976109065708</v>
      </c>
      <c r="AI43">
        <f t="shared" si="38"/>
        <v>-1969.5047579507145</v>
      </c>
      <c r="AJ43">
        <f t="shared" si="39"/>
        <v>-602.78768222701456</v>
      </c>
      <c r="AK43">
        <f t="shared" si="61"/>
        <v>-436.55694822884436</v>
      </c>
      <c r="AL43">
        <f t="shared" si="40"/>
        <v>-3008.8493884065733</v>
      </c>
      <c r="AN43">
        <f t="shared" si="41"/>
        <v>0</v>
      </c>
      <c r="AO43">
        <f t="shared" si="42"/>
        <v>0</v>
      </c>
      <c r="AP43">
        <f t="shared" si="43"/>
        <v>-1.2520551457017047E-4</v>
      </c>
      <c r="AQ43">
        <f t="shared" si="44"/>
        <v>-34.50264988693084</v>
      </c>
      <c r="AR43">
        <f t="shared" si="45"/>
        <v>-34.502775092445411</v>
      </c>
      <c r="AS43">
        <f t="shared" si="46"/>
        <v>-10.559937844484043</v>
      </c>
      <c r="AT43">
        <f t="shared" si="47"/>
        <v>-7.6478242253431903</v>
      </c>
      <c r="AU43">
        <f t="shared" si="48"/>
        <v>-52.710537162272644</v>
      </c>
      <c r="AW43">
        <v>40</v>
      </c>
      <c r="AX43">
        <f>IF(Z43&gt;0, (R43*SUMPRODUCT(K43:$K$98, X43:$X$98)-K43*$AZ$3)/Z43, 0)</f>
        <v>-9853269.471092293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0.70099715600000001</v>
      </c>
      <c r="Q44" s="5">
        <f t="shared" si="60"/>
        <v>12.5</v>
      </c>
      <c r="R44">
        <f t="shared" si="31"/>
        <v>2000000</v>
      </c>
      <c r="S44">
        <f t="shared" si="32"/>
        <v>-30616518.937560376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-5633.740149613619</v>
      </c>
      <c r="AC44">
        <f t="shared" si="33"/>
        <v>-5059.1129834869489</v>
      </c>
      <c r="AE44">
        <f t="shared" si="34"/>
        <v>0</v>
      </c>
      <c r="AF44">
        <f t="shared" si="35"/>
        <v>0</v>
      </c>
      <c r="AG44">
        <f t="shared" si="36"/>
        <v>-2.0655160837375701E-3</v>
      </c>
      <c r="AH44">
        <f t="shared" si="37"/>
        <v>-801.60921897213996</v>
      </c>
      <c r="AI44">
        <f t="shared" si="38"/>
        <v>-801.61128448822365</v>
      </c>
      <c r="AJ44">
        <f t="shared" si="39"/>
        <v>-574.62716612667009</v>
      </c>
      <c r="AK44">
        <f t="shared" si="61"/>
        <v>-394.36181047295338</v>
      </c>
      <c r="AL44">
        <f t="shared" si="40"/>
        <v>-1770.6002610878472</v>
      </c>
      <c r="AN44">
        <f t="shared" si="41"/>
        <v>0</v>
      </c>
      <c r="AO44">
        <f t="shared" si="42"/>
        <v>0</v>
      </c>
      <c r="AP44">
        <f t="shared" si="43"/>
        <v>-3.2307812317198831E-5</v>
      </c>
      <c r="AQ44">
        <f t="shared" si="44"/>
        <v>-12.53838708988658</v>
      </c>
      <c r="AR44">
        <f t="shared" si="45"/>
        <v>-12.538419397698897</v>
      </c>
      <c r="AS44">
        <f t="shared" si="46"/>
        <v>-8.9880426406512655</v>
      </c>
      <c r="AT44">
        <f t="shared" si="47"/>
        <v>-6.1684183716333107</v>
      </c>
      <c r="AU44">
        <f t="shared" si="48"/>
        <v>-27.694880409983476</v>
      </c>
      <c r="AW44">
        <v>41</v>
      </c>
      <c r="AX44">
        <f>IF(Z44&gt;0, (R44*SUMPRODUCT(K44:$K$98, X44:$X$98)-K44*$AZ$3)/Z44, 0)</f>
        <v>-30616518.937560376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0.77900909500000004</v>
      </c>
      <c r="Q45" s="5">
        <f t="shared" si="60"/>
        <v>12.5</v>
      </c>
      <c r="R45">
        <f t="shared" si="31"/>
        <v>2000000</v>
      </c>
      <c r="S45">
        <f t="shared" si="32"/>
        <v>-129868414.29762837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-5059.1129834869489</v>
      </c>
      <c r="AC45">
        <f t="shared" si="33"/>
        <v>-4527.7854634218347</v>
      </c>
      <c r="AE45">
        <f t="shared" si="34"/>
        <v>0</v>
      </c>
      <c r="AF45">
        <f t="shared" si="35"/>
        <v>0</v>
      </c>
      <c r="AG45">
        <f t="shared" si="36"/>
        <v>-4.3580510779984554E-4</v>
      </c>
      <c r="AH45">
        <f t="shared" si="37"/>
        <v>-257.44893041605587</v>
      </c>
      <c r="AI45">
        <f t="shared" si="38"/>
        <v>-257.4493662211637</v>
      </c>
      <c r="AJ45">
        <f t="shared" si="39"/>
        <v>-531.32752006511419</v>
      </c>
      <c r="AK45">
        <f t="shared" si="61"/>
        <v>-354.13790884408644</v>
      </c>
      <c r="AL45">
        <f t="shared" si="40"/>
        <v>-1142.9147951303644</v>
      </c>
      <c r="AN45">
        <f t="shared" si="41"/>
        <v>0</v>
      </c>
      <c r="AO45">
        <f t="shared" si="42"/>
        <v>0</v>
      </c>
      <c r="AP45">
        <f t="shared" si="43"/>
        <v>-6.0862987137285055E-6</v>
      </c>
      <c r="AQ45">
        <f t="shared" si="44"/>
        <v>-3.5954399478072747</v>
      </c>
      <c r="AR45">
        <f t="shared" si="45"/>
        <v>-3.5954460341059886</v>
      </c>
      <c r="AS45">
        <f t="shared" si="46"/>
        <v>-7.4203306571295933</v>
      </c>
      <c r="AT45">
        <f t="shared" si="47"/>
        <v>-4.9457637382033219</v>
      </c>
      <c r="AU45">
        <f t="shared" si="48"/>
        <v>-15.961540429438905</v>
      </c>
      <c r="AW45">
        <v>42</v>
      </c>
      <c r="AX45">
        <f>IF(Z45&gt;0, (R45*SUMPRODUCT(K45:$K$98, X45:$X$98)-K45*$AZ$3)/Z45, 0)</f>
        <v>-129868414.29762837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0.78135831499999997</v>
      </c>
      <c r="Q46" s="5">
        <f t="shared" si="60"/>
        <v>12.5</v>
      </c>
      <c r="R46">
        <f t="shared" si="31"/>
        <v>2000000</v>
      </c>
      <c r="S46">
        <f t="shared" si="32"/>
        <v>-556185368.34040391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-4527.7854634218347</v>
      </c>
      <c r="AC46">
        <f t="shared" si="33"/>
        <v>-4045.7863434098199</v>
      </c>
      <c r="AE46">
        <f t="shared" si="34"/>
        <v>0</v>
      </c>
      <c r="AF46">
        <f t="shared" si="35"/>
        <v>0</v>
      </c>
      <c r="AG46">
        <f t="shared" si="36"/>
        <v>-9.0927112022966416E-5</v>
      </c>
      <c r="AH46">
        <f t="shared" si="37"/>
        <v>-54.483191151820904</v>
      </c>
      <c r="AI46">
        <f t="shared" si="38"/>
        <v>-54.48328207893293</v>
      </c>
      <c r="AJ46">
        <f t="shared" si="39"/>
        <v>-481.99912001201483</v>
      </c>
      <c r="AK46">
        <f t="shared" si="61"/>
        <v>-316.94498243952847</v>
      </c>
      <c r="AL46">
        <f t="shared" si="40"/>
        <v>-853.42738453047627</v>
      </c>
      <c r="AN46">
        <f t="shared" si="41"/>
        <v>0</v>
      </c>
      <c r="AO46">
        <f t="shared" si="42"/>
        <v>0</v>
      </c>
      <c r="AP46">
        <f t="shared" si="43"/>
        <v>-1.1337996598621855E-6</v>
      </c>
      <c r="AQ46">
        <f t="shared" si="44"/>
        <v>-0.67936858679222456</v>
      </c>
      <c r="AR46">
        <f t="shared" si="45"/>
        <v>-0.67936972059188439</v>
      </c>
      <c r="AS46">
        <f t="shared" si="46"/>
        <v>-6.0102034053986273</v>
      </c>
      <c r="AT46">
        <f t="shared" si="47"/>
        <v>-3.9520898144680809</v>
      </c>
      <c r="AU46">
        <f t="shared" si="48"/>
        <v>-10.641662940458593</v>
      </c>
      <c r="AW46">
        <v>43</v>
      </c>
      <c r="AX46">
        <f>IF(Z46&gt;0, (R46*SUMPRODUCT(K46:$K$98, X46:$X$98)-K46*$AZ$3)/Z46, 0)</f>
        <v>-556185368.34040391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0.78389590600000003</v>
      </c>
      <c r="Q47" s="5">
        <f t="shared" si="60"/>
        <v>12.5</v>
      </c>
      <c r="R47">
        <f t="shared" si="31"/>
        <v>2000000</v>
      </c>
      <c r="S47">
        <f t="shared" si="32"/>
        <v>-2409826826.6049724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-4045.7863434098199</v>
      </c>
      <c r="AC47">
        <f t="shared" si="33"/>
        <v>-3612.8991406039131</v>
      </c>
      <c r="AE47">
        <f t="shared" si="34"/>
        <v>0</v>
      </c>
      <c r="AF47">
        <f t="shared" si="35"/>
        <v>0</v>
      </c>
      <c r="AG47">
        <f t="shared" si="36"/>
        <v>-1.874045004353E-5</v>
      </c>
      <c r="AH47">
        <f t="shared" si="37"/>
        <v>-11.404382537473081</v>
      </c>
      <c r="AI47">
        <f t="shared" si="38"/>
        <v>-11.404401277923125</v>
      </c>
      <c r="AJ47">
        <f t="shared" si="39"/>
        <v>-432.88720280590678</v>
      </c>
      <c r="AK47">
        <f t="shared" si="61"/>
        <v>-283.20504403868745</v>
      </c>
      <c r="AL47">
        <f t="shared" si="40"/>
        <v>-727.4966481225174</v>
      </c>
      <c r="AN47">
        <f t="shared" si="41"/>
        <v>0</v>
      </c>
      <c r="AO47">
        <f t="shared" si="42"/>
        <v>0</v>
      </c>
      <c r="AP47">
        <f t="shared" si="43"/>
        <v>-2.0864352827982491E-7</v>
      </c>
      <c r="AQ47">
        <f t="shared" si="44"/>
        <v>-0.12696870165573712</v>
      </c>
      <c r="AR47">
        <f t="shared" si="45"/>
        <v>-0.12696891029926538</v>
      </c>
      <c r="AS47">
        <f t="shared" si="46"/>
        <v>-4.8194740857779195</v>
      </c>
      <c r="AT47">
        <f t="shared" si="47"/>
        <v>-3.1530139072233725</v>
      </c>
      <c r="AU47">
        <f t="shared" si="48"/>
        <v>-8.0994569033005579</v>
      </c>
      <c r="AW47">
        <v>44</v>
      </c>
      <c r="AX47">
        <f>IF(Z47&gt;0, (R47*SUMPRODUCT(K47:$K$98, X47:$X$98)-K47*$AZ$3)/Z47, 0)</f>
        <v>-2409826826.6049724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0.78669207100000005</v>
      </c>
      <c r="Q48" s="5">
        <f t="shared" si="60"/>
        <v>12.5</v>
      </c>
      <c r="R48">
        <f t="shared" si="31"/>
        <v>2000000</v>
      </c>
      <c r="S48">
        <f t="shared" si="32"/>
        <v>-10583476371.295225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-3612.8991406039131</v>
      </c>
      <c r="AC48">
        <f t="shared" si="33"/>
        <v>-3225.9130991335164</v>
      </c>
      <c r="AE48">
        <f t="shared" si="34"/>
        <v>0</v>
      </c>
      <c r="AF48">
        <f t="shared" si="35"/>
        <v>0</v>
      </c>
      <c r="AG48">
        <f t="shared" si="36"/>
        <v>-3.8100820868780417E-6</v>
      </c>
      <c r="AH48">
        <f t="shared" si="37"/>
        <v>-2.3588741529946651</v>
      </c>
      <c r="AI48">
        <f t="shared" si="38"/>
        <v>-2.3588779630767518</v>
      </c>
      <c r="AJ48">
        <f t="shared" si="39"/>
        <v>-386.98604147039669</v>
      </c>
      <c r="AK48">
        <f t="shared" si="61"/>
        <v>-252.90293984227395</v>
      </c>
      <c r="AL48">
        <f t="shared" si="40"/>
        <v>-642.24785927574737</v>
      </c>
      <c r="AN48">
        <f t="shared" si="41"/>
        <v>0</v>
      </c>
      <c r="AO48">
        <f t="shared" si="42"/>
        <v>0</v>
      </c>
      <c r="AP48">
        <f t="shared" si="43"/>
        <v>-3.7874003244485806E-8</v>
      </c>
      <c r="AQ48">
        <f t="shared" si="44"/>
        <v>-2.3448315623314647E-2</v>
      </c>
      <c r="AR48">
        <f t="shared" si="45"/>
        <v>-2.344835349731789E-2</v>
      </c>
      <c r="AS48">
        <f t="shared" si="46"/>
        <v>-3.8468227864954332</v>
      </c>
      <c r="AT48">
        <f t="shared" si="47"/>
        <v>-2.5139738582311764</v>
      </c>
      <c r="AU48">
        <f t="shared" si="48"/>
        <v>-6.3842449982239273</v>
      </c>
      <c r="AW48">
        <v>45</v>
      </c>
      <c r="AX48">
        <f>IF(Z48&gt;0, (R48*SUMPRODUCT(K48:$K$98, X48:$X$98)-K48*$AZ$3)/Z48, 0)</f>
        <v>-10583476371.295225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0.78978433000000003</v>
      </c>
      <c r="Q49" s="5">
        <f t="shared" si="60"/>
        <v>12.5</v>
      </c>
      <c r="R49">
        <f t="shared" si="31"/>
        <v>2000000</v>
      </c>
      <c r="S49">
        <f t="shared" si="32"/>
        <v>-47197101661.84465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-3225.9130991335164</v>
      </c>
      <c r="AC49">
        <f t="shared" si="33"/>
        <v>-2880.2999312240931</v>
      </c>
      <c r="AE49">
        <f t="shared" si="34"/>
        <v>0</v>
      </c>
      <c r="AF49">
        <f t="shared" si="35"/>
        <v>0</v>
      </c>
      <c r="AG49">
        <f t="shared" si="36"/>
        <v>-7.6283813777928491E-7</v>
      </c>
      <c r="AH49">
        <f t="shared" si="37"/>
        <v>-0.48146290051679624</v>
      </c>
      <c r="AI49">
        <f t="shared" si="38"/>
        <v>-0.48146366335493401</v>
      </c>
      <c r="AJ49">
        <f t="shared" si="39"/>
        <v>-345.61316790942328</v>
      </c>
      <c r="AK49">
        <f t="shared" si="61"/>
        <v>-225.81391693934617</v>
      </c>
      <c r="AL49">
        <f t="shared" si="40"/>
        <v>-571.90854851212441</v>
      </c>
      <c r="AN49">
        <f t="shared" si="41"/>
        <v>0</v>
      </c>
      <c r="AO49">
        <f t="shared" si="42"/>
        <v>0</v>
      </c>
      <c r="AP49">
        <f t="shared" si="43"/>
        <v>-6.7705079778365138E-9</v>
      </c>
      <c r="AQ49">
        <f t="shared" si="44"/>
        <v>-4.2731848966948652E-3</v>
      </c>
      <c r="AR49">
        <f t="shared" si="45"/>
        <v>-4.2731916672028424E-3</v>
      </c>
      <c r="AS49">
        <f t="shared" si="46"/>
        <v>-3.0674616208728884</v>
      </c>
      <c r="AT49">
        <f t="shared" si="47"/>
        <v>-2.0041930921218714</v>
      </c>
      <c r="AU49">
        <f t="shared" si="48"/>
        <v>-5.0759279046619623</v>
      </c>
      <c r="AW49">
        <v>46</v>
      </c>
      <c r="AX49">
        <f>IF(Z49&gt;0, (R49*SUMPRODUCT(K49:$K$98, X49:$X$98)-K49*$AZ$3)/Z49, 0)</f>
        <v>-47197101661.84465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0.79285550900000001</v>
      </c>
      <c r="Q50" s="5">
        <f t="shared" si="60"/>
        <v>12.5</v>
      </c>
      <c r="R50">
        <f t="shared" si="31"/>
        <v>2000000</v>
      </c>
      <c r="S50">
        <f t="shared" si="32"/>
        <v>-213753526725.0051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-2880.2999312240931</v>
      </c>
      <c r="AC50">
        <f t="shared" si="33"/>
        <v>-2571.7000827794841</v>
      </c>
      <c r="AE50">
        <f t="shared" si="34"/>
        <v>0</v>
      </c>
      <c r="AF50">
        <f t="shared" si="35"/>
        <v>0</v>
      </c>
      <c r="AG50">
        <f t="shared" si="36"/>
        <v>-1.5038933638788496E-7</v>
      </c>
      <c r="AH50">
        <f t="shared" si="37"/>
        <v>-9.677126720217713E-2</v>
      </c>
      <c r="AI50">
        <f t="shared" si="38"/>
        <v>-9.6771417591513517E-2</v>
      </c>
      <c r="AJ50">
        <f t="shared" si="39"/>
        <v>-308.59984844460905</v>
      </c>
      <c r="AK50">
        <f t="shared" si="61"/>
        <v>-201.62099518568655</v>
      </c>
      <c r="AL50">
        <f t="shared" si="40"/>
        <v>-510.3176150478871</v>
      </c>
      <c r="AN50">
        <f t="shared" si="41"/>
        <v>0</v>
      </c>
      <c r="AO50">
        <f t="shared" si="42"/>
        <v>0</v>
      </c>
      <c r="AP50">
        <f t="shared" si="43"/>
        <v>-1.1917574545553734E-9</v>
      </c>
      <c r="AQ50">
        <f t="shared" si="44"/>
        <v>-7.6686207842230412E-4</v>
      </c>
      <c r="AR50">
        <f t="shared" si="45"/>
        <v>-7.6686327017975867E-4</v>
      </c>
      <c r="AS50">
        <f t="shared" si="46"/>
        <v>-2.445493667915065</v>
      </c>
      <c r="AT50">
        <f t="shared" si="47"/>
        <v>-1.5977417666614009</v>
      </c>
      <c r="AU50">
        <f t="shared" si="48"/>
        <v>-4.044002297846645</v>
      </c>
      <c r="AW50">
        <v>47</v>
      </c>
      <c r="AX50">
        <f>IF(Z50&gt;0, (R50*SUMPRODUCT(K50:$K$98, X50:$X$98)-K50*$AZ$3)/Z50, 0)</f>
        <v>-213753526725.0051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0.79617230500000002</v>
      </c>
      <c r="Q51" s="5">
        <f t="shared" si="60"/>
        <v>12.5</v>
      </c>
      <c r="R51">
        <f t="shared" si="31"/>
        <v>2000000</v>
      </c>
      <c r="S51">
        <f t="shared" si="32"/>
        <v>-984644730970.26306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-2571.7000827794841</v>
      </c>
      <c r="AC51">
        <f t="shared" si="33"/>
        <v>-2296.161455329504</v>
      </c>
      <c r="AE51">
        <f t="shared" si="34"/>
        <v>0</v>
      </c>
      <c r="AF51">
        <f t="shared" si="35"/>
        <v>0</v>
      </c>
      <c r="AG51">
        <f t="shared" si="36"/>
        <v>-2.9149618424643375E-8</v>
      </c>
      <c r="AH51">
        <f t="shared" si="37"/>
        <v>-1.9157731935898037E-2</v>
      </c>
      <c r="AI51">
        <f t="shared" si="38"/>
        <v>-1.9157761085516461E-2</v>
      </c>
      <c r="AJ51">
        <f t="shared" si="39"/>
        <v>-275.53862744998014</v>
      </c>
      <c r="AK51">
        <f t="shared" si="61"/>
        <v>-180.0190057945639</v>
      </c>
      <c r="AL51">
        <f t="shared" si="40"/>
        <v>-455.57679100562956</v>
      </c>
      <c r="AN51">
        <f t="shared" si="41"/>
        <v>0</v>
      </c>
      <c r="AO51">
        <f t="shared" si="42"/>
        <v>0</v>
      </c>
      <c r="AP51">
        <f t="shared" si="43"/>
        <v>-2.0624607179958512E-10</v>
      </c>
      <c r="AQ51">
        <f t="shared" si="44"/>
        <v>-1.3554918279918348E-4</v>
      </c>
      <c r="AR51">
        <f t="shared" si="45"/>
        <v>-1.3554938904525527E-4</v>
      </c>
      <c r="AS51">
        <f t="shared" si="46"/>
        <v>-1.9495541489683497</v>
      </c>
      <c r="AT51">
        <f t="shared" si="47"/>
        <v>-1.2737117945601304</v>
      </c>
      <c r="AU51">
        <f t="shared" si="48"/>
        <v>-3.2234014929175254</v>
      </c>
      <c r="AW51">
        <v>48</v>
      </c>
      <c r="AX51">
        <f>IF(Z51&gt;0, (R51*SUMPRODUCT(K51:$K$98, X51:$X$98)-K51*$AZ$3)/Z51, 0)</f>
        <v>-984644730970.26306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0.79964768799999997</v>
      </c>
      <c r="Q52" s="5">
        <f t="shared" si="60"/>
        <v>12.5</v>
      </c>
      <c r="R52">
        <f t="shared" si="31"/>
        <v>2000000</v>
      </c>
      <c r="S52">
        <f t="shared" si="32"/>
        <v>-4618526155951.1787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-2296.161455329504</v>
      </c>
      <c r="AC52">
        <f t="shared" si="33"/>
        <v>-2050.144274528634</v>
      </c>
      <c r="AE52">
        <f t="shared" si="34"/>
        <v>0</v>
      </c>
      <c r="AF52">
        <f t="shared" si="35"/>
        <v>0</v>
      </c>
      <c r="AG52">
        <f t="shared" si="36"/>
        <v>-5.5486972610486647E-9</v>
      </c>
      <c r="AH52">
        <f t="shared" si="37"/>
        <v>-3.7295079966957242E-3</v>
      </c>
      <c r="AI52">
        <f t="shared" si="38"/>
        <v>-3.7295135453929854E-3</v>
      </c>
      <c r="AJ52">
        <f t="shared" si="39"/>
        <v>-246.01718080086994</v>
      </c>
      <c r="AK52">
        <f t="shared" si="61"/>
        <v>-160.73130187306529</v>
      </c>
      <c r="AL52">
        <f t="shared" si="40"/>
        <v>-406.75221218748061</v>
      </c>
      <c r="AN52">
        <f t="shared" si="41"/>
        <v>0</v>
      </c>
      <c r="AO52">
        <f t="shared" si="42"/>
        <v>0</v>
      </c>
      <c r="AP52">
        <f t="shared" si="43"/>
        <v>-3.5053050542829491E-11</v>
      </c>
      <c r="AQ52">
        <f t="shared" si="44"/>
        <v>-2.3560599210517174E-5</v>
      </c>
      <c r="AR52">
        <f t="shared" si="45"/>
        <v>-2.3560634263567718E-5</v>
      </c>
      <c r="AS52">
        <f t="shared" si="46"/>
        <v>-1.55417610067764</v>
      </c>
      <c r="AT52">
        <f t="shared" si="47"/>
        <v>-1.0153955394038803</v>
      </c>
      <c r="AU52">
        <f t="shared" si="48"/>
        <v>-2.5695952007157836</v>
      </c>
      <c r="AW52">
        <v>49</v>
      </c>
      <c r="AX52">
        <f>IF(Z52&gt;0, (R52*SUMPRODUCT(K52:$K$98, X52:$X$98)-K52*$AZ$3)/Z52, 0)</f>
        <v>-4618526155951.1787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0.80323853099999998</v>
      </c>
      <c r="Q53" s="5">
        <f t="shared" si="60"/>
        <v>12.5</v>
      </c>
      <c r="R53">
        <f t="shared" si="31"/>
        <v>2000000</v>
      </c>
      <c r="S53">
        <f t="shared" si="32"/>
        <v>-22079951159724.039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-2050.144274528634</v>
      </c>
      <c r="AC53">
        <f t="shared" si="33"/>
        <v>-1830.4859799195438</v>
      </c>
      <c r="AE53">
        <f t="shared" si="34"/>
        <v>0</v>
      </c>
      <c r="AF53">
        <f t="shared" si="35"/>
        <v>0</v>
      </c>
      <c r="AG53">
        <f t="shared" si="36"/>
        <v>-1.0362828515097255E-9</v>
      </c>
      <c r="AH53">
        <f t="shared" si="37"/>
        <v>-7.1310838990855244E-4</v>
      </c>
      <c r="AI53">
        <f t="shared" si="38"/>
        <v>-7.1310942619140396E-4</v>
      </c>
      <c r="AJ53">
        <f t="shared" si="39"/>
        <v>-219.65829460909026</v>
      </c>
      <c r="AK53">
        <f t="shared" si="61"/>
        <v>-143.51009921700438</v>
      </c>
      <c r="AL53">
        <f t="shared" si="40"/>
        <v>-363.16910693552086</v>
      </c>
      <c r="AN53">
        <f t="shared" si="41"/>
        <v>0</v>
      </c>
      <c r="AO53">
        <f t="shared" si="42"/>
        <v>0</v>
      </c>
      <c r="AP53">
        <f t="shared" si="43"/>
        <v>-5.8451421538482905E-12</v>
      </c>
      <c r="AQ53">
        <f t="shared" si="44"/>
        <v>-4.0222801178701588E-6</v>
      </c>
      <c r="AR53">
        <f t="shared" si="45"/>
        <v>-4.0222859630123129E-6</v>
      </c>
      <c r="AS53">
        <f t="shared" si="46"/>
        <v>-1.2389802218491797</v>
      </c>
      <c r="AT53">
        <f t="shared" si="47"/>
        <v>-0.80946715388968338</v>
      </c>
      <c r="AU53">
        <f t="shared" si="48"/>
        <v>-2.048451398024826</v>
      </c>
      <c r="AW53">
        <v>50</v>
      </c>
      <c r="AX53">
        <f>IF(Z53&gt;0, (R53*SUMPRODUCT(K53:$K$98, X53:$X$98)-K53*$AZ$3)/Z53, 0)</f>
        <v>-22079951159724.039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0.80709142899999997</v>
      </c>
      <c r="Q54" s="5">
        <f t="shared" si="60"/>
        <v>12.5</v>
      </c>
      <c r="R54">
        <f t="shared" si="31"/>
        <v>2000000</v>
      </c>
      <c r="S54">
        <f t="shared" si="32"/>
        <v>-107781948332946.53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-1830.4859799195438</v>
      </c>
      <c r="AC54">
        <f t="shared" si="33"/>
        <v>-1634.3624855760295</v>
      </c>
      <c r="AE54">
        <f t="shared" si="34"/>
        <v>0</v>
      </c>
      <c r="AF54">
        <f t="shared" si="35"/>
        <v>0</v>
      </c>
      <c r="AG54">
        <f t="shared" si="36"/>
        <v>-1.8954501552144905E-10</v>
      </c>
      <c r="AH54">
        <f t="shared" si="37"/>
        <v>-1.3382000119570867E-4</v>
      </c>
      <c r="AI54">
        <f t="shared" si="38"/>
        <v>-1.338201907407242E-4</v>
      </c>
      <c r="AJ54">
        <f t="shared" si="39"/>
        <v>-196.12349434351427</v>
      </c>
      <c r="AK54">
        <f t="shared" si="61"/>
        <v>-128.13401859436809</v>
      </c>
      <c r="AL54">
        <f t="shared" si="40"/>
        <v>-324.25764675807307</v>
      </c>
      <c r="AN54">
        <f t="shared" si="41"/>
        <v>0</v>
      </c>
      <c r="AO54">
        <f t="shared" si="42"/>
        <v>0</v>
      </c>
      <c r="AP54">
        <f t="shared" si="43"/>
        <v>-9.5457732022522576E-13</v>
      </c>
      <c r="AQ54">
        <f t="shared" si="44"/>
        <v>-6.7393773337965064E-7</v>
      </c>
      <c r="AR54">
        <f t="shared" si="45"/>
        <v>-6.739386879569709E-7</v>
      </c>
      <c r="AS54">
        <f t="shared" si="46"/>
        <v>-0.98770753294989</v>
      </c>
      <c r="AT54">
        <f t="shared" si="47"/>
        <v>-0.6453022663930722</v>
      </c>
      <c r="AU54">
        <f t="shared" si="48"/>
        <v>-1.6330104732816502</v>
      </c>
      <c r="AW54">
        <v>51</v>
      </c>
      <c r="AX54">
        <f>IF(Z54&gt;0, (R54*SUMPRODUCT(K54:$K$98, X54:$X$98)-K54*$AZ$3)/Z54, 0)</f>
        <v>-107781948332946.53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0.81105379099999997</v>
      </c>
      <c r="Q55" s="5">
        <f t="shared" si="60"/>
        <v>12.5</v>
      </c>
      <c r="R55">
        <f t="shared" si="31"/>
        <v>2000000</v>
      </c>
      <c r="S55">
        <f t="shared" si="32"/>
        <v>-537781062905239.44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-1634.3624855760295</v>
      </c>
      <c r="AC55">
        <f t="shared" si="33"/>
        <v>-1459.2522198519364</v>
      </c>
      <c r="AE55">
        <f t="shared" si="34"/>
        <v>0</v>
      </c>
      <c r="AF55">
        <f t="shared" si="35"/>
        <v>0</v>
      </c>
      <c r="AG55">
        <f t="shared" si="36"/>
        <v>-3.3918361962409464E-11</v>
      </c>
      <c r="AH55">
        <f t="shared" si="37"/>
        <v>-2.4596992544612014E-5</v>
      </c>
      <c r="AI55">
        <f t="shared" si="38"/>
        <v>-2.4597026462973975E-5</v>
      </c>
      <c r="AJ55">
        <f t="shared" si="39"/>
        <v>-175.1102657240931</v>
      </c>
      <c r="AK55">
        <f t="shared" si="61"/>
        <v>-114.40537399032208</v>
      </c>
      <c r="AL55">
        <f t="shared" si="40"/>
        <v>-289.51566431144164</v>
      </c>
      <c r="AN55">
        <f t="shared" si="41"/>
        <v>0</v>
      </c>
      <c r="AO55">
        <f t="shared" si="42"/>
        <v>0</v>
      </c>
      <c r="AP55">
        <f t="shared" si="43"/>
        <v>-1.5251606486757422E-13</v>
      </c>
      <c r="AQ55">
        <f t="shared" si="44"/>
        <v>-1.1060193633875573E-7</v>
      </c>
      <c r="AR55">
        <f t="shared" si="45"/>
        <v>-1.106020888548206E-7</v>
      </c>
      <c r="AS55">
        <f t="shared" si="46"/>
        <v>-0.78739441119687681</v>
      </c>
      <c r="AT55">
        <f t="shared" si="47"/>
        <v>-0.51443101704158911</v>
      </c>
      <c r="AU55">
        <f t="shared" si="48"/>
        <v>-1.3018255388405549</v>
      </c>
      <c r="AW55">
        <v>52</v>
      </c>
      <c r="AX55">
        <f>IF(Z55&gt;0, (R55*SUMPRODUCT(K55:$K$98, X55:$X$98)-K55*$AZ$3)/Z55, 0)</f>
        <v>-537781062905239.44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0.81525055400000002</v>
      </c>
      <c r="Q56" s="5">
        <f t="shared" si="60"/>
        <v>12.5</v>
      </c>
      <c r="R56">
        <f t="shared" si="31"/>
        <v>2000000</v>
      </c>
      <c r="S56">
        <f t="shared" si="32"/>
        <v>-2747714938929257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-1459.2522198519364</v>
      </c>
      <c r="AC56">
        <f t="shared" si="33"/>
        <v>-1302.9037678214399</v>
      </c>
      <c r="AE56">
        <f t="shared" si="34"/>
        <v>0</v>
      </c>
      <c r="AF56">
        <f t="shared" si="35"/>
        <v>0</v>
      </c>
      <c r="AG56">
        <f t="shared" si="36"/>
        <v>-5.9272149621585281E-12</v>
      </c>
      <c r="AH56">
        <f t="shared" si="37"/>
        <v>-4.4243141409002946E-6</v>
      </c>
      <c r="AI56">
        <f t="shared" si="38"/>
        <v>-4.4243200681152571E-6</v>
      </c>
      <c r="AJ56">
        <f t="shared" si="39"/>
        <v>-156.34845203049645</v>
      </c>
      <c r="AK56">
        <f t="shared" si="61"/>
        <v>-102.14765538963556</v>
      </c>
      <c r="AL56">
        <f t="shared" si="40"/>
        <v>-258.49611184445212</v>
      </c>
      <c r="AN56">
        <f t="shared" si="41"/>
        <v>0</v>
      </c>
      <c r="AO56">
        <f t="shared" si="42"/>
        <v>0</v>
      </c>
      <c r="AP56">
        <f t="shared" si="43"/>
        <v>-2.3796515930097025E-14</v>
      </c>
      <c r="AQ56">
        <f t="shared" si="44"/>
        <v>-1.7762686625312833E-8</v>
      </c>
      <c r="AR56">
        <f t="shared" si="45"/>
        <v>-1.7762710421828762E-8</v>
      </c>
      <c r="AS56">
        <f t="shared" si="46"/>
        <v>-0.62770600579581437</v>
      </c>
      <c r="AT56">
        <f t="shared" si="47"/>
        <v>-0.41010125737304265</v>
      </c>
      <c r="AU56">
        <f t="shared" si="48"/>
        <v>-1.0378072809315677</v>
      </c>
      <c r="AW56">
        <v>53</v>
      </c>
      <c r="AX56">
        <f>IF(Z56&gt;0, (R56*SUMPRODUCT(K56:$K$98, X56:$X$98)-K56*$AZ$3)/Z56, 0)</f>
        <v>-2747714938929257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0.81969331899999998</v>
      </c>
      <c r="Q57" s="5">
        <f t="shared" si="60"/>
        <v>12.5</v>
      </c>
      <c r="R57">
        <f t="shared" si="31"/>
        <v>2000000</v>
      </c>
      <c r="S57">
        <f t="shared" si="32"/>
        <v>-1.4405288714369156E+16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-1302.9037678214399</v>
      </c>
      <c r="AC57">
        <f t="shared" si="33"/>
        <v>-1163.3069355703642</v>
      </c>
      <c r="AE57">
        <f t="shared" si="34"/>
        <v>0</v>
      </c>
      <c r="AF57">
        <f t="shared" si="35"/>
        <v>0</v>
      </c>
      <c r="AG57">
        <f t="shared" si="36"/>
        <v>-1.0094443077787599E-12</v>
      </c>
      <c r="AH57">
        <f t="shared" si="37"/>
        <v>-7.7735976076130929E-7</v>
      </c>
      <c r="AI57">
        <f t="shared" si="38"/>
        <v>-7.773607702056171E-7</v>
      </c>
      <c r="AJ57">
        <f t="shared" si="39"/>
        <v>-139.59683225107574</v>
      </c>
      <c r="AK57">
        <f t="shared" si="61"/>
        <v>-91.203263747500799</v>
      </c>
      <c r="AL57">
        <f t="shared" si="40"/>
        <v>-230.80009677593733</v>
      </c>
      <c r="AN57">
        <f t="shared" si="41"/>
        <v>0</v>
      </c>
      <c r="AO57">
        <f t="shared" si="42"/>
        <v>0</v>
      </c>
      <c r="AP57">
        <f t="shared" si="43"/>
        <v>-3.6184871851950473E-15</v>
      </c>
      <c r="AQ57">
        <f t="shared" si="44"/>
        <v>-2.7865493033396568E-9</v>
      </c>
      <c r="AR57">
        <f t="shared" si="45"/>
        <v>-2.7865529218268423E-9</v>
      </c>
      <c r="AS57">
        <f t="shared" si="46"/>
        <v>-0.50040338501274662</v>
      </c>
      <c r="AT57">
        <f t="shared" si="47"/>
        <v>-0.32693021157797819</v>
      </c>
      <c r="AU57">
        <f t="shared" si="48"/>
        <v>-0.8273335993772778</v>
      </c>
      <c r="AW57">
        <v>54</v>
      </c>
      <c r="AX57">
        <f>IF(Z57&gt;0, (R57*SUMPRODUCT(K57:$K$98, X57:$X$98)-K57*$AZ$3)/Z57, 0)</f>
        <v>-1.4405288714369156E+16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0.82421808699999999</v>
      </c>
      <c r="Q58" s="5">
        <f t="shared" si="60"/>
        <v>12.5</v>
      </c>
      <c r="R58">
        <f t="shared" si="31"/>
        <v>2000000</v>
      </c>
      <c r="S58">
        <f t="shared" si="32"/>
        <v>-7.758304082046656E+16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-1163.3069355703642</v>
      </c>
      <c r="AC58">
        <f t="shared" si="33"/>
        <v>-1038.6669067616881</v>
      </c>
      <c r="AE58">
        <f t="shared" si="34"/>
        <v>0</v>
      </c>
      <c r="AF58">
        <f t="shared" si="35"/>
        <v>0</v>
      </c>
      <c r="AG58">
        <f t="shared" si="36"/>
        <v>-1.6734760841052353E-13</v>
      </c>
      <c r="AH58">
        <f t="shared" si="37"/>
        <v>-1.3312036100647178E-7</v>
      </c>
      <c r="AI58">
        <f t="shared" si="38"/>
        <v>-1.3312052835408021E-7</v>
      </c>
      <c r="AJ58">
        <f t="shared" si="39"/>
        <v>-124.64002880867611</v>
      </c>
      <c r="AK58">
        <f t="shared" si="61"/>
        <v>-81.431485489925507</v>
      </c>
      <c r="AL58">
        <f t="shared" si="40"/>
        <v>-206.07151443172214</v>
      </c>
      <c r="AN58">
        <f t="shared" si="41"/>
        <v>0</v>
      </c>
      <c r="AO58">
        <f t="shared" si="42"/>
        <v>0</v>
      </c>
      <c r="AP58">
        <f t="shared" si="43"/>
        <v>-5.3560689975680356E-16</v>
      </c>
      <c r="AQ58">
        <f t="shared" si="44"/>
        <v>-4.2606036937363947E-10</v>
      </c>
      <c r="AR58">
        <f t="shared" si="45"/>
        <v>-4.2606090498053926E-10</v>
      </c>
      <c r="AS58">
        <f t="shared" si="46"/>
        <v>-0.39891851487980784</v>
      </c>
      <c r="AT58">
        <f t="shared" si="47"/>
        <v>-0.26062676305989813</v>
      </c>
      <c r="AU58">
        <f t="shared" si="48"/>
        <v>-0.65954527836576693</v>
      </c>
      <c r="AW58">
        <v>55</v>
      </c>
      <c r="AX58">
        <f>IF(Z58&gt;0, (R58*SUMPRODUCT(K58:$K$98, X58:$X$98)-K58*$AZ$3)/Z58, 0)</f>
        <v>-7.758304082046656E+16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0.82894669600000004</v>
      </c>
      <c r="Q59" s="5">
        <f t="shared" si="60"/>
        <v>12.5</v>
      </c>
      <c r="R59">
        <f t="shared" si="31"/>
        <v>2000000</v>
      </c>
      <c r="S59">
        <f t="shared" si="32"/>
        <v>-4.3010959999404109E+17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-1038.6669067616881</v>
      </c>
      <c r="AC59">
        <f t="shared" si="33"/>
        <v>-927.38116675187962</v>
      </c>
      <c r="AE59">
        <f t="shared" si="34"/>
        <v>0</v>
      </c>
      <c r="AF59">
        <f t="shared" si="35"/>
        <v>0</v>
      </c>
      <c r="AG59">
        <f t="shared" si="36"/>
        <v>-2.6951885251012996E-14</v>
      </c>
      <c r="AH59">
        <f t="shared" si="37"/>
        <v>-2.2195559532064848E-8</v>
      </c>
      <c r="AI59">
        <f t="shared" si="38"/>
        <v>-2.21955864839501E-8</v>
      </c>
      <c r="AJ59">
        <f t="shared" si="39"/>
        <v>-111.28574000980848</v>
      </c>
      <c r="AK59">
        <f t="shared" si="61"/>
        <v>-72.706683473318179</v>
      </c>
      <c r="AL59">
        <f t="shared" si="40"/>
        <v>-183.99242350532225</v>
      </c>
      <c r="AN59">
        <f t="shared" si="41"/>
        <v>0</v>
      </c>
      <c r="AO59">
        <f t="shared" si="42"/>
        <v>0</v>
      </c>
      <c r="AP59">
        <f t="shared" si="43"/>
        <v>-7.7018982902705335E-17</v>
      </c>
      <c r="AQ59">
        <f t="shared" si="44"/>
        <v>-6.3427081415457921E-11</v>
      </c>
      <c r="AR59">
        <f t="shared" si="45"/>
        <v>-6.3427158434440837E-11</v>
      </c>
      <c r="AS59">
        <f t="shared" si="46"/>
        <v>-0.31801539770982074</v>
      </c>
      <c r="AT59">
        <f t="shared" si="47"/>
        <v>-0.20777005983777819</v>
      </c>
      <c r="AU59">
        <f t="shared" si="48"/>
        <v>-0.52578545761102613</v>
      </c>
      <c r="AW59">
        <v>56</v>
      </c>
      <c r="AX59">
        <f>IF(Z59&gt;0, (R59*SUMPRODUCT(K59:$K$98, X59:$X$98)-K59*$AZ$3)/Z59, 0)</f>
        <v>-4.3010959999404109E+17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0.83370721699999994</v>
      </c>
      <c r="Q60" s="5">
        <f t="shared" si="60"/>
        <v>12.5</v>
      </c>
      <c r="R60">
        <f t="shared" si="31"/>
        <v>2000000</v>
      </c>
      <c r="S60">
        <f t="shared" si="32"/>
        <v>-2.4570963623197737E+18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-927.38116675187962</v>
      </c>
      <c r="AC60">
        <f t="shared" si="33"/>
        <v>-828.01889888566234</v>
      </c>
      <c r="AE60">
        <f t="shared" si="34"/>
        <v>0</v>
      </c>
      <c r="AF60">
        <f t="shared" si="35"/>
        <v>0</v>
      </c>
      <c r="AG60">
        <f t="shared" si="36"/>
        <v>-4.2123851529774757E-15</v>
      </c>
      <c r="AH60">
        <f t="shared" si="37"/>
        <v>-3.5951969992840624E-9</v>
      </c>
      <c r="AI60">
        <f t="shared" si="38"/>
        <v>-3.5952012116692153E-9</v>
      </c>
      <c r="AJ60">
        <f t="shared" si="39"/>
        <v>-99.36226786621728</v>
      </c>
      <c r="AK60">
        <f t="shared" si="61"/>
        <v>-64.916681672631583</v>
      </c>
      <c r="AL60">
        <f t="shared" si="40"/>
        <v>-164.27894954244408</v>
      </c>
      <c r="AN60">
        <f t="shared" si="41"/>
        <v>0</v>
      </c>
      <c r="AO60">
        <f t="shared" si="42"/>
        <v>0</v>
      </c>
      <c r="AP60">
        <f t="shared" si="43"/>
        <v>-1.0747777840797533E-17</v>
      </c>
      <c r="AQ60">
        <f t="shared" si="44"/>
        <v>-9.1730402702835765E-12</v>
      </c>
      <c r="AR60">
        <f t="shared" si="45"/>
        <v>-9.1730510180614169E-12</v>
      </c>
      <c r="AS60">
        <f t="shared" si="46"/>
        <v>-0.25351992802203033</v>
      </c>
      <c r="AT60">
        <f t="shared" si="47"/>
        <v>-0.1656330196411524</v>
      </c>
      <c r="AU60">
        <f t="shared" si="48"/>
        <v>-0.41915294767235584</v>
      </c>
      <c r="AW60">
        <v>57</v>
      </c>
      <c r="AX60">
        <f>IF(Z60&gt;0, (R60*SUMPRODUCT(K60:$K$98, X60:$X$98)-K60*$AZ$3)/Z60, 0)</f>
        <v>-2.4570963623197737E+18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0.83838979800000002</v>
      </c>
      <c r="Q61" s="5">
        <f t="shared" si="60"/>
        <v>12.5</v>
      </c>
      <c r="R61">
        <f t="shared" si="31"/>
        <v>2000000</v>
      </c>
      <c r="S61">
        <f t="shared" si="32"/>
        <v>-1.4470240187303068E+19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-828.01889888566234</v>
      </c>
      <c r="AC61">
        <f t="shared" si="33"/>
        <v>-739.30258829077786</v>
      </c>
      <c r="AE61">
        <f t="shared" si="34"/>
        <v>0</v>
      </c>
      <c r="AF61">
        <f t="shared" si="35"/>
        <v>0</v>
      </c>
      <c r="AG61">
        <f t="shared" si="36"/>
        <v>-6.3864056394471588E-16</v>
      </c>
      <c r="AH61">
        <f t="shared" si="37"/>
        <v>-5.6505931800047759E-10</v>
      </c>
      <c r="AI61">
        <f t="shared" si="38"/>
        <v>-5.6505995664104157E-10</v>
      </c>
      <c r="AJ61">
        <f t="shared" si="39"/>
        <v>-88.716310594884476</v>
      </c>
      <c r="AK61">
        <f t="shared" si="61"/>
        <v>-57.96132292199637</v>
      </c>
      <c r="AL61">
        <f t="shared" si="40"/>
        <v>-146.67763351744591</v>
      </c>
      <c r="AN61">
        <f t="shared" si="41"/>
        <v>0</v>
      </c>
      <c r="AO61">
        <f t="shared" si="42"/>
        <v>0</v>
      </c>
      <c r="AP61">
        <f t="shared" si="43"/>
        <v>-1.4548864013343192E-18</v>
      </c>
      <c r="AQ61">
        <f t="shared" si="44"/>
        <v>-1.2872610418421599E-12</v>
      </c>
      <c r="AR61">
        <f t="shared" si="45"/>
        <v>-1.2872624967285614E-12</v>
      </c>
      <c r="AS61">
        <f t="shared" si="46"/>
        <v>-0.20210453445644644</v>
      </c>
      <c r="AT61">
        <f t="shared" si="47"/>
        <v>-0.13204162917822346</v>
      </c>
      <c r="AU61">
        <f t="shared" si="48"/>
        <v>-0.33414616363595717</v>
      </c>
      <c r="AW61">
        <v>58</v>
      </c>
      <c r="AX61">
        <f>IF(Z61&gt;0, (R61*SUMPRODUCT(K61:$K$98, X61:$X$98)-K61*$AZ$3)/Z61, 0)</f>
        <v>-1.4470240187303068E+19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0.84318435700000005</v>
      </c>
      <c r="Q62" s="5">
        <f t="shared" si="60"/>
        <v>12.5</v>
      </c>
      <c r="R62">
        <f t="shared" si="31"/>
        <v>2000000</v>
      </c>
      <c r="S62">
        <f t="shared" si="32"/>
        <v>-8.8000549846667559E+19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-739.30258829077786</v>
      </c>
      <c r="AC62">
        <f t="shared" si="33"/>
        <v>-660.09159668819564</v>
      </c>
      <c r="AE62">
        <f t="shared" si="34"/>
        <v>0</v>
      </c>
      <c r="AF62">
        <f t="shared" si="35"/>
        <v>0</v>
      </c>
      <c r="AG62">
        <f t="shared" si="36"/>
        <v>-9.3762425041426058E-17</v>
      </c>
      <c r="AH62">
        <f t="shared" si="37"/>
        <v>-8.6158677322214826E-11</v>
      </c>
      <c r="AI62">
        <f t="shared" si="38"/>
        <v>-8.6158771084639871E-11</v>
      </c>
      <c r="AJ62">
        <f t="shared" si="39"/>
        <v>-79.210991602582226</v>
      </c>
      <c r="AK62">
        <f t="shared" si="61"/>
        <v>-51.751181180354457</v>
      </c>
      <c r="AL62">
        <f t="shared" si="40"/>
        <v>-130.96217278302285</v>
      </c>
      <c r="AN62">
        <f t="shared" si="41"/>
        <v>0</v>
      </c>
      <c r="AO62">
        <f t="shared" si="42"/>
        <v>0</v>
      </c>
      <c r="AP62">
        <f t="shared" si="43"/>
        <v>-1.9071435937844115E-19</v>
      </c>
      <c r="AQ62">
        <f t="shared" si="44"/>
        <v>-1.7524820783101742E-13</v>
      </c>
      <c r="AR62">
        <f t="shared" si="45"/>
        <v>-1.7524839854537681E-13</v>
      </c>
      <c r="AS62">
        <f t="shared" si="46"/>
        <v>-0.16111649749399218</v>
      </c>
      <c r="AT62">
        <f t="shared" si="47"/>
        <v>-0.10526277836274306</v>
      </c>
      <c r="AU62">
        <f t="shared" si="48"/>
        <v>-0.26637927585691051</v>
      </c>
      <c r="AW62">
        <v>59</v>
      </c>
      <c r="AX62">
        <f>IF(Z62&gt;0, (R62*SUMPRODUCT(K62:$K$98, X62:$X$98)-K62*$AZ$3)/Z62, 0)</f>
        <v>-8.8000549846667559E+19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0.84806285100000001</v>
      </c>
      <c r="Q63" s="5">
        <f t="shared" si="60"/>
        <v>12.5</v>
      </c>
      <c r="R63">
        <f t="shared" si="31"/>
        <v>2000000</v>
      </c>
      <c r="S63">
        <f t="shared" si="32"/>
        <v>-5.5356839319037746E+20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-660.09159668819564</v>
      </c>
      <c r="AC63">
        <f t="shared" si="33"/>
        <v>-589.36749704303202</v>
      </c>
      <c r="AE63">
        <f t="shared" si="34"/>
        <v>0</v>
      </c>
      <c r="AF63">
        <f t="shared" si="35"/>
        <v>0</v>
      </c>
      <c r="AG63">
        <f t="shared" si="36"/>
        <v>-1.3308371293706225E-17</v>
      </c>
      <c r="AH63">
        <f t="shared" si="37"/>
        <v>-1.2722628719568892E-11</v>
      </c>
      <c r="AI63">
        <f t="shared" si="38"/>
        <v>-1.2722642027940186E-11</v>
      </c>
      <c r="AJ63">
        <f t="shared" si="39"/>
        <v>-70.724099645163619</v>
      </c>
      <c r="AK63">
        <f t="shared" si="61"/>
        <v>-46.206411768173702</v>
      </c>
      <c r="AL63">
        <f t="shared" si="40"/>
        <v>-116.93051141335005</v>
      </c>
      <c r="AN63">
        <f t="shared" si="41"/>
        <v>0</v>
      </c>
      <c r="AO63">
        <f t="shared" si="42"/>
        <v>0</v>
      </c>
      <c r="AP63">
        <f t="shared" si="43"/>
        <v>-2.4169153967444066E-20</v>
      </c>
      <c r="AQ63">
        <f t="shared" si="44"/>
        <v>-2.3105394763017053E-14</v>
      </c>
      <c r="AR63">
        <f t="shared" si="45"/>
        <v>-2.3105418932171023E-14</v>
      </c>
      <c r="AS63">
        <f t="shared" si="46"/>
        <v>-0.12844108537467655</v>
      </c>
      <c r="AT63">
        <f t="shared" si="47"/>
        <v>-8.3914842444788917E-2</v>
      </c>
      <c r="AU63">
        <f t="shared" si="48"/>
        <v>-0.21235592781948856</v>
      </c>
      <c r="AW63">
        <v>60</v>
      </c>
      <c r="AX63">
        <f>IF(Z63&gt;0, (R63*SUMPRODUCT(K63:$K$98, X63:$X$98)-K63*$AZ$3)/Z63, 0)</f>
        <v>-5.5356839319037746E+20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0.85299375700000002</v>
      </c>
      <c r="Q64" s="5">
        <f t="shared" si="60"/>
        <v>12.5</v>
      </c>
      <c r="R64">
        <f t="shared" si="31"/>
        <v>2000000</v>
      </c>
      <c r="S64">
        <f t="shared" si="32"/>
        <v>-3.6075545398320263E+21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-589.36749704303202</v>
      </c>
      <c r="AC64">
        <f t="shared" si="33"/>
        <v>-526.22097950270711</v>
      </c>
      <c r="AE64">
        <f t="shared" si="34"/>
        <v>0</v>
      </c>
      <c r="AF64">
        <f t="shared" si="35"/>
        <v>0</v>
      </c>
      <c r="AG64">
        <f t="shared" si="36"/>
        <v>-1.8233299513997396E-18</v>
      </c>
      <c r="AH64">
        <f t="shared" si="37"/>
        <v>-1.8163132206991077E-12</v>
      </c>
      <c r="AI64">
        <f t="shared" si="38"/>
        <v>-1.8163150440290592E-12</v>
      </c>
      <c r="AJ64">
        <f t="shared" si="39"/>
        <v>-63.146517540324908</v>
      </c>
      <c r="AK64">
        <f t="shared" si="61"/>
        <v>-41.255724793012249</v>
      </c>
      <c r="AL64">
        <f t="shared" si="40"/>
        <v>-104.40224233333898</v>
      </c>
      <c r="AN64">
        <f t="shared" si="41"/>
        <v>0</v>
      </c>
      <c r="AO64">
        <f t="shared" si="42"/>
        <v>0</v>
      </c>
      <c r="AP64">
        <f t="shared" si="43"/>
        <v>-2.9565401621143355E-21</v>
      </c>
      <c r="AQ64">
        <f t="shared" si="44"/>
        <v>-2.9451624923145095E-15</v>
      </c>
      <c r="AR64">
        <f t="shared" si="45"/>
        <v>-2.9451654488546719E-15</v>
      </c>
      <c r="AS64">
        <f t="shared" si="46"/>
        <v>-0.10239244688670045</v>
      </c>
      <c r="AT64">
        <f t="shared" si="47"/>
        <v>-6.6896398632644252E-2</v>
      </c>
      <c r="AU64">
        <f t="shared" si="48"/>
        <v>-0.16928884551934764</v>
      </c>
      <c r="AW64">
        <v>61</v>
      </c>
      <c r="AX64">
        <f>IF(Z64&gt;0, (R64*SUMPRODUCT(K64:$K$98, X64:$X$98)-K64*$AZ$3)/Z64, 0)</f>
        <v>-3.6075545398320263E+21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0.85794593600000002</v>
      </c>
      <c r="Q65" s="5">
        <f t="shared" si="60"/>
        <v>12.5</v>
      </c>
      <c r="R65">
        <f t="shared" si="31"/>
        <v>2000000</v>
      </c>
      <c r="S65">
        <f t="shared" si="32"/>
        <v>-2.4391758508361683E+22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-526.22097950270711</v>
      </c>
      <c r="AC65">
        <f t="shared" si="33"/>
        <v>-469.84016027027405</v>
      </c>
      <c r="AE65">
        <f t="shared" si="34"/>
        <v>0</v>
      </c>
      <c r="AF65">
        <f t="shared" si="35"/>
        <v>0</v>
      </c>
      <c r="AG65">
        <f t="shared" si="36"/>
        <v>-2.4077813009525802E-19</v>
      </c>
      <c r="AH65">
        <f t="shared" si="37"/>
        <v>-2.5029096348647749E-13</v>
      </c>
      <c r="AI65">
        <f t="shared" si="38"/>
        <v>-2.5029120426460757E-13</v>
      </c>
      <c r="AJ65">
        <f t="shared" si="39"/>
        <v>-56.380819232433055</v>
      </c>
      <c r="AK65">
        <f t="shared" si="61"/>
        <v>-36.835468565189501</v>
      </c>
      <c r="AL65">
        <f t="shared" si="40"/>
        <v>-93.216287797622812</v>
      </c>
      <c r="AN65">
        <f t="shared" si="41"/>
        <v>0</v>
      </c>
      <c r="AO65">
        <f t="shared" si="42"/>
        <v>0</v>
      </c>
      <c r="AP65">
        <f t="shared" si="43"/>
        <v>-3.4859209266644341E-22</v>
      </c>
      <c r="AQ65">
        <f t="shared" si="44"/>
        <v>-3.6236451667239647E-16</v>
      </c>
      <c r="AR65">
        <f t="shared" si="45"/>
        <v>-3.6236486526448913E-16</v>
      </c>
      <c r="AS65">
        <f t="shared" si="46"/>
        <v>-8.1626631765545771E-2</v>
      </c>
      <c r="AT65">
        <f t="shared" si="47"/>
        <v>-5.332939942015643E-2</v>
      </c>
      <c r="AU65">
        <f t="shared" si="48"/>
        <v>-0.13495603118570257</v>
      </c>
      <c r="AW65">
        <v>62</v>
      </c>
      <c r="AX65">
        <f>IF(Z65&gt;0, (R65*SUMPRODUCT(K65:$K$98, X65:$X$98)-K65*$AZ$3)/Z65, 0)</f>
        <v>-2.4391758508361683E+22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0.86292441799999997</v>
      </c>
      <c r="Q66" s="5">
        <f t="shared" si="60"/>
        <v>12.5</v>
      </c>
      <c r="R66">
        <f t="shared" si="31"/>
        <v>2000000</v>
      </c>
      <c r="S66">
        <f t="shared" si="32"/>
        <v>-1.7138112191402121E+23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-469.84016027027405</v>
      </c>
      <c r="AC66">
        <f t="shared" si="33"/>
        <v>-419.50014309845892</v>
      </c>
      <c r="AE66">
        <f t="shared" si="34"/>
        <v>0</v>
      </c>
      <c r="AF66">
        <f t="shared" si="35"/>
        <v>0</v>
      </c>
      <c r="AG66">
        <f t="shared" si="36"/>
        <v>-3.0597021014726649E-20</v>
      </c>
      <c r="AH66">
        <f t="shared" si="37"/>
        <v>-3.3243732444732606E-14</v>
      </c>
      <c r="AI66">
        <f t="shared" si="38"/>
        <v>-3.3243763041753622E-14</v>
      </c>
      <c r="AJ66">
        <f t="shared" si="39"/>
        <v>-50.340017171815134</v>
      </c>
      <c r="AK66">
        <f t="shared" si="61"/>
        <v>-32.888811218919187</v>
      </c>
      <c r="AL66">
        <f t="shared" si="40"/>
        <v>-83.22882839073435</v>
      </c>
      <c r="AN66">
        <f t="shared" si="41"/>
        <v>0</v>
      </c>
      <c r="AO66">
        <f t="shared" si="42"/>
        <v>0</v>
      </c>
      <c r="AP66">
        <f t="shared" si="43"/>
        <v>-3.955137772873773E-23</v>
      </c>
      <c r="AQ66">
        <f t="shared" si="44"/>
        <v>-4.2972661240513245E-17</v>
      </c>
      <c r="AR66">
        <f t="shared" si="45"/>
        <v>-4.2972700791890975E-17</v>
      </c>
      <c r="AS66">
        <f t="shared" si="46"/>
        <v>-6.5072251088604607E-2</v>
      </c>
      <c r="AT66">
        <f t="shared" si="47"/>
        <v>-4.2513870711221632E-2</v>
      </c>
      <c r="AU66">
        <f t="shared" si="48"/>
        <v>-0.10758612179982627</v>
      </c>
      <c r="AW66">
        <v>63</v>
      </c>
      <c r="AX66">
        <f>IF(Z66&gt;0, (R66*SUMPRODUCT(K66:$K$98, X66:$X$98)-K66*$AZ$3)/Z66, 0)</f>
        <v>-1.7138112191402121E+23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0.86793829099999997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-1.2536188466098294E+24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-419.50014309845892</v>
      </c>
      <c r="AC67">
        <f t="shared" ref="AC67:AC79" si="64">S67*Z67</f>
        <v>-374.55369919505262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-3.7347246753664493E-21</v>
      </c>
      <c r="AH67">
        <f t="shared" ref="AH67:AH79" si="68">-X67*R67</f>
        <v>-4.2490121806740694E-15</v>
      </c>
      <c r="AI67">
        <f t="shared" ref="AI67:AI79" si="69">SUM(AE67:AH67)</f>
        <v>-4.2490159153987444E-15</v>
      </c>
      <c r="AJ67">
        <f t="shared" ref="AJ67:AJ79" si="70">AB67-AC67</f>
        <v>-44.946443903406305</v>
      </c>
      <c r="AK67">
        <f t="shared" si="61"/>
        <v>-29.365010016892128</v>
      </c>
      <c r="AL67">
        <f t="shared" ref="AL67:AL79" si="71">SUM(AI67:AK67)</f>
        <v>-74.311453920298447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-4.31045424899488E-24</v>
      </c>
      <c r="AQ67">
        <f t="shared" ref="AQ67:AQ79" si="75">AH67*$K67</f>
        <v>-4.904022170368012E-18</v>
      </c>
      <c r="AR67">
        <f t="shared" ref="AR67:AR79" si="76">AI67*$K67</f>
        <v>-4.9040264808222602E-18</v>
      </c>
      <c r="AS67">
        <f t="shared" ref="AS67:AS79" si="77">AJ67*$K67</f>
        <v>-5.1875200166298228E-2</v>
      </c>
      <c r="AT67">
        <f t="shared" ref="AT67:AT79" si="78">AK67*$K67</f>
        <v>-3.3891797441981522E-2</v>
      </c>
      <c r="AU67">
        <f t="shared" ref="AU67:AU79" si="79">AL67*$K67</f>
        <v>-8.5766997608279771E-2</v>
      </c>
      <c r="AW67">
        <v>64</v>
      </c>
      <c r="AX67">
        <f>IF(Z67&gt;0, (R67*SUMPRODUCT(K67:$K$98, X67:$X$98)-K67*$AZ$3)/Z67, 0)</f>
        <v>-1.2536188466098294E+24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0.872959127</v>
      </c>
      <c r="Q68" s="5">
        <f t="shared" si="60"/>
        <v>12.5</v>
      </c>
      <c r="R68">
        <f t="shared" si="62"/>
        <v>2000000</v>
      </c>
      <c r="S68">
        <f t="shared" si="63"/>
        <v>-9.5633475120774202E+24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-374.55369919505262</v>
      </c>
      <c r="AC68">
        <f t="shared" si="64"/>
        <v>-334.42294570986837</v>
      </c>
      <c r="AE68">
        <f t="shared" si="65"/>
        <v>0</v>
      </c>
      <c r="AF68">
        <f t="shared" si="66"/>
        <v>0</v>
      </c>
      <c r="AG68">
        <f t="shared" si="67"/>
        <v>-4.3711543641953071E-22</v>
      </c>
      <c r="AH68">
        <f t="shared" si="68"/>
        <v>-5.2164191875092058E-16</v>
      </c>
      <c r="AI68">
        <f t="shared" si="69"/>
        <v>-5.2164235586635702E-16</v>
      </c>
      <c r="AJ68">
        <f t="shared" si="70"/>
        <v>-40.130753485184243</v>
      </c>
      <c r="AK68">
        <f t="shared" si="61"/>
        <v>-26.218758943653686</v>
      </c>
      <c r="AL68">
        <f t="shared" si="71"/>
        <v>-66.349512428837926</v>
      </c>
      <c r="AN68">
        <f t="shared" si="72"/>
        <v>0</v>
      </c>
      <c r="AO68">
        <f t="shared" si="73"/>
        <v>0</v>
      </c>
      <c r="AP68">
        <f t="shared" si="74"/>
        <v>-4.5044582886510709E-25</v>
      </c>
      <c r="AQ68">
        <f t="shared" si="75"/>
        <v>-5.3755005402514428E-19</v>
      </c>
      <c r="AR68">
        <f t="shared" si="76"/>
        <v>-5.3755050447097321E-19</v>
      </c>
      <c r="AS68">
        <f t="shared" si="77"/>
        <v>-4.1354591969306659E-2</v>
      </c>
      <c r="AT68">
        <f t="shared" si="78"/>
        <v>-2.7018333419946999E-2</v>
      </c>
      <c r="AU68">
        <f t="shared" si="79"/>
        <v>-6.8372925389253658E-2</v>
      </c>
      <c r="AW68">
        <v>65</v>
      </c>
      <c r="AX68">
        <f>IF(Z68&gt;0, (R68*SUMPRODUCT(K68:$K$98, X68:$X$98)-K68*$AZ$3)/Z68, 0)</f>
        <v>-9.5633475120774202E+24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0.877957722</v>
      </c>
      <c r="Q69" s="5">
        <f t="shared" ref="Q69:Q79" si="91">$C$8</f>
        <v>12.5</v>
      </c>
      <c r="R69">
        <f t="shared" si="62"/>
        <v>2000000</v>
      </c>
      <c r="S69">
        <f t="shared" si="63"/>
        <v>-7.6209653072060968E+25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-334.42294570986837</v>
      </c>
      <c r="AC69">
        <f t="shared" si="64"/>
        <v>-298.59191581238247</v>
      </c>
      <c r="AE69">
        <f t="shared" si="65"/>
        <v>0</v>
      </c>
      <c r="AF69">
        <f t="shared" si="66"/>
        <v>0</v>
      </c>
      <c r="AG69">
        <f t="shared" si="67"/>
        <v>-4.8975409245408397E-23</v>
      </c>
      <c r="AH69">
        <f t="shared" si="68"/>
        <v>-6.1403019649588326E-17</v>
      </c>
      <c r="AI69">
        <f t="shared" si="69"/>
        <v>-6.1403068624997568E-17</v>
      </c>
      <c r="AJ69">
        <f t="shared" si="70"/>
        <v>-35.831029897485905</v>
      </c>
      <c r="AK69">
        <f t="shared" si="61"/>
        <v>-23.409606199690788</v>
      </c>
      <c r="AL69">
        <f t="shared" si="71"/>
        <v>-59.24063609717669</v>
      </c>
      <c r="AN69">
        <f t="shared" si="72"/>
        <v>0</v>
      </c>
      <c r="AO69">
        <f t="shared" si="73"/>
        <v>0</v>
      </c>
      <c r="AP69">
        <f t="shared" si="74"/>
        <v>-4.5061586412182824E-26</v>
      </c>
      <c r="AQ69">
        <f t="shared" si="75"/>
        <v>-5.6496056256401615E-20</v>
      </c>
      <c r="AR69">
        <f t="shared" si="76"/>
        <v>-5.6496101317988014E-20</v>
      </c>
      <c r="AS69">
        <f t="shared" si="77"/>
        <v>-3.2967627526551843E-2</v>
      </c>
      <c r="AT69">
        <f t="shared" si="78"/>
        <v>-2.1538849984013866E-2</v>
      </c>
      <c r="AU69">
        <f t="shared" si="79"/>
        <v>-5.4506477510565705E-2</v>
      </c>
      <c r="AW69">
        <v>66</v>
      </c>
      <c r="AX69">
        <f>IF(Z69&gt;0, (R69*SUMPRODUCT(K69:$K$98, X69:$X$98)-K69*$AZ$3)/Z69, 0)</f>
        <v>-7.6209653072060968E+25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0.88376105100000002</v>
      </c>
      <c r="Q70" s="5">
        <f t="shared" si="91"/>
        <v>12.5</v>
      </c>
      <c r="R70">
        <f t="shared" si="62"/>
        <v>2000000</v>
      </c>
      <c r="S70">
        <f t="shared" si="63"/>
        <v>-6.4048386905685988E+26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-298.59191581238247</v>
      </c>
      <c r="AC70">
        <f t="shared" si="64"/>
        <v>-266.59992483248431</v>
      </c>
      <c r="AE70">
        <f t="shared" si="65"/>
        <v>0</v>
      </c>
      <c r="AF70">
        <f t="shared" si="66"/>
        <v>0</v>
      </c>
      <c r="AG70">
        <f t="shared" si="67"/>
        <v>-5.2030960050770711E-24</v>
      </c>
      <c r="AH70">
        <f t="shared" si="68"/>
        <v>-6.9252094636603581E-18</v>
      </c>
      <c r="AI70">
        <f t="shared" si="69"/>
        <v>-6.9252146667563628E-18</v>
      </c>
      <c r="AJ70">
        <f t="shared" si="70"/>
        <v>-31.991990979898162</v>
      </c>
      <c r="AK70">
        <f t="shared" si="61"/>
        <v>-20.901434106866773</v>
      </c>
      <c r="AL70">
        <f t="shared" si="71"/>
        <v>-52.893425086764935</v>
      </c>
      <c r="AN70">
        <f t="shared" si="72"/>
        <v>0</v>
      </c>
      <c r="AO70">
        <f t="shared" si="73"/>
        <v>0</v>
      </c>
      <c r="AP70">
        <f t="shared" si="74"/>
        <v>-4.2743710541990924E-27</v>
      </c>
      <c r="AQ70">
        <f t="shared" si="75"/>
        <v>-5.6890964239082866E-21</v>
      </c>
      <c r="AR70">
        <f t="shared" si="76"/>
        <v>-5.6891006982793404E-21</v>
      </c>
      <c r="AS70">
        <f t="shared" si="77"/>
        <v>-2.6281590821549645E-2</v>
      </c>
      <c r="AT70">
        <f t="shared" si="78"/>
        <v>-1.7170639336745747E-2</v>
      </c>
      <c r="AU70">
        <f t="shared" si="79"/>
        <v>-4.3452230158295392E-2</v>
      </c>
      <c r="AW70">
        <v>67</v>
      </c>
      <c r="AX70">
        <f>IF(Z70&gt;0, (R70*SUMPRODUCT(K70:$K$98, X70:$X$98)-K70*$AZ$3)/Z70, 0)</f>
        <v>-6.4048386905685988E+26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0.88953285599999998</v>
      </c>
      <c r="Q71" s="5">
        <f t="shared" si="91"/>
        <v>12.5</v>
      </c>
      <c r="R71">
        <f t="shared" si="62"/>
        <v>2000000</v>
      </c>
      <c r="S71">
        <f t="shared" si="63"/>
        <v>-5.6920160622083218E+27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-266.59992483248431</v>
      </c>
      <c r="AC71">
        <f t="shared" si="64"/>
        <v>-238.03564717186103</v>
      </c>
      <c r="AE71">
        <f t="shared" si="65"/>
        <v>0</v>
      </c>
      <c r="AF71">
        <f t="shared" si="66"/>
        <v>0</v>
      </c>
      <c r="AG71">
        <f t="shared" si="67"/>
        <v>-5.2274019558790288E-25</v>
      </c>
      <c r="AH71">
        <f t="shared" si="68"/>
        <v>-7.4053197591014365E-19</v>
      </c>
      <c r="AI71">
        <f t="shared" si="69"/>
        <v>-7.4053249865033926E-19</v>
      </c>
      <c r="AJ71">
        <f t="shared" si="70"/>
        <v>-28.564277660623276</v>
      </c>
      <c r="AK71">
        <f t="shared" si="61"/>
        <v>-18.661994738273904</v>
      </c>
      <c r="AL71">
        <f t="shared" si="71"/>
        <v>-47.22627239889718</v>
      </c>
      <c r="AN71">
        <f t="shared" si="72"/>
        <v>0</v>
      </c>
      <c r="AO71">
        <f t="shared" si="73"/>
        <v>0</v>
      </c>
      <c r="AP71">
        <f t="shared" si="74"/>
        <v>-3.8342308233183221E-28</v>
      </c>
      <c r="AQ71">
        <f t="shared" si="75"/>
        <v>-5.4317049877792145E-22</v>
      </c>
      <c r="AR71">
        <f t="shared" si="76"/>
        <v>-5.4317088220100377E-22</v>
      </c>
      <c r="AS71">
        <f t="shared" si="77"/>
        <v>-2.0951523295240408E-2</v>
      </c>
      <c r="AT71">
        <f t="shared" si="78"/>
        <v>-1.3688328552890422E-2</v>
      </c>
      <c r="AU71">
        <f t="shared" si="79"/>
        <v>-3.4639851848130829E-2</v>
      </c>
      <c r="AW71">
        <v>68</v>
      </c>
      <c r="AX71">
        <f>IF(Z71&gt;0, (R71*SUMPRODUCT(K71:$K$98, X71:$X$98)-K71*$AZ$3)/Z71, 0)</f>
        <v>-5.6920160622083218E+27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0.89526598199999996</v>
      </c>
      <c r="Q72" s="5">
        <f t="shared" si="91"/>
        <v>12.5</v>
      </c>
      <c r="R72">
        <f t="shared" si="62"/>
        <v>2000000</v>
      </c>
      <c r="S72">
        <f t="shared" si="63"/>
        <v>-5.3646591854683937E+28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-238.03564717186103</v>
      </c>
      <c r="AC72">
        <f t="shared" si="64"/>
        <v>-212.53182783201873</v>
      </c>
      <c r="AE72">
        <f t="shared" si="65"/>
        <v>0</v>
      </c>
      <c r="AF72">
        <f t="shared" si="66"/>
        <v>0</v>
      </c>
      <c r="AG72">
        <f t="shared" si="67"/>
        <v>-4.9521279098147957E-26</v>
      </c>
      <c r="AH72">
        <f t="shared" si="68"/>
        <v>-7.4878642325420133E-20</v>
      </c>
      <c r="AI72">
        <f t="shared" si="69"/>
        <v>-7.4878691846699228E-20</v>
      </c>
      <c r="AJ72">
        <f t="shared" si="70"/>
        <v>-25.503819339842295</v>
      </c>
      <c r="AK72">
        <f t="shared" ref="AK72:AK79" si="92">G72*SUM(AB72:AB72, AE72:AF72)</f>
        <v>-16.662495302030273</v>
      </c>
      <c r="AL72">
        <f t="shared" si="71"/>
        <v>-42.166314641872567</v>
      </c>
      <c r="AN72">
        <f t="shared" si="72"/>
        <v>0</v>
      </c>
      <c r="AO72">
        <f t="shared" si="73"/>
        <v>0</v>
      </c>
      <c r="AP72">
        <f t="shared" si="74"/>
        <v>-3.2431436770749375E-29</v>
      </c>
      <c r="AQ72">
        <f t="shared" si="75"/>
        <v>-4.903794890361064E-23</v>
      </c>
      <c r="AR72">
        <f t="shared" si="76"/>
        <v>-4.9037981335047408E-23</v>
      </c>
      <c r="AS72">
        <f t="shared" si="77"/>
        <v>-1.6702426096333284E-2</v>
      </c>
      <c r="AT72">
        <f t="shared" si="78"/>
        <v>-1.0912251716271063E-2</v>
      </c>
      <c r="AU72">
        <f t="shared" si="79"/>
        <v>-2.7614677812604349E-2</v>
      </c>
      <c r="AW72">
        <v>69</v>
      </c>
      <c r="AX72">
        <f>IF(Z72&gt;0, (R72*SUMPRODUCT(K72:$K$98, X72:$X$98)-K72*$AZ$3)/Z72, 0)</f>
        <v>-5.3646591854683937E+28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0.900953271</v>
      </c>
      <c r="Q73" s="5">
        <f t="shared" si="91"/>
        <v>12.5</v>
      </c>
      <c r="R73">
        <f t="shared" si="62"/>
        <v>2000000</v>
      </c>
      <c r="S73">
        <f t="shared" si="63"/>
        <v>-5.3790569586667638E+29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-212.53182783201873</v>
      </c>
      <c r="AC73">
        <f t="shared" si="64"/>
        <v>-189.76056056430241</v>
      </c>
      <c r="AE73">
        <f t="shared" si="65"/>
        <v>0</v>
      </c>
      <c r="AF73">
        <f t="shared" si="66"/>
        <v>0</v>
      </c>
      <c r="AG73">
        <f t="shared" si="67"/>
        <v>-4.409707919586147E-27</v>
      </c>
      <c r="AH73">
        <f t="shared" si="68"/>
        <v>-7.1386173420128531E-21</v>
      </c>
      <c r="AI73">
        <f t="shared" si="69"/>
        <v>-7.1386217517207727E-21</v>
      </c>
      <c r="AJ73">
        <f t="shared" si="70"/>
        <v>-22.771267267716325</v>
      </c>
      <c r="AK73">
        <f t="shared" si="92"/>
        <v>-14.877227948241313</v>
      </c>
      <c r="AL73">
        <f t="shared" si="71"/>
        <v>-37.648495215957638</v>
      </c>
      <c r="AN73">
        <f t="shared" si="72"/>
        <v>0</v>
      </c>
      <c r="AO73">
        <f t="shared" si="73"/>
        <v>0</v>
      </c>
      <c r="AP73">
        <f t="shared" si="74"/>
        <v>-2.5784940725049606E-30</v>
      </c>
      <c r="AQ73">
        <f t="shared" si="75"/>
        <v>-4.1741727202623322E-24</v>
      </c>
      <c r="AR73">
        <f t="shared" si="76"/>
        <v>-4.1741752987564052E-24</v>
      </c>
      <c r="AS73">
        <f t="shared" si="77"/>
        <v>-1.3315071824245279E-2</v>
      </c>
      <c r="AT73">
        <f t="shared" si="78"/>
        <v>-8.6991802585069042E-3</v>
      </c>
      <c r="AU73">
        <f t="shared" si="79"/>
        <v>-2.2014252082752182E-2</v>
      </c>
      <c r="AW73">
        <v>70</v>
      </c>
      <c r="AX73">
        <f>IF(Z73&gt;0, (R73*SUMPRODUCT(K73:$K$98, X73:$X$98)-K73*$AZ$3)/Z73, 0)</f>
        <v>-5.3790569586667638E+29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0.90658776299999999</v>
      </c>
      <c r="Q74" s="5">
        <f t="shared" si="91"/>
        <v>12.5</v>
      </c>
      <c r="R74">
        <f t="shared" si="62"/>
        <v>2000000</v>
      </c>
      <c r="S74">
        <f t="shared" si="63"/>
        <v>-5.7578235521738155E+30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-189.76056056430241</v>
      </c>
      <c r="AC74">
        <f t="shared" si="64"/>
        <v>-169.42907193241288</v>
      </c>
      <c r="AE74">
        <f t="shared" si="65"/>
        <v>0</v>
      </c>
      <c r="AF74">
        <f t="shared" si="66"/>
        <v>0</v>
      </c>
      <c r="AG74">
        <f t="shared" si="67"/>
        <v>-3.6782360208929648E-28</v>
      </c>
      <c r="AH74">
        <f t="shared" si="68"/>
        <v>-6.3964595812815824E-22</v>
      </c>
      <c r="AI74">
        <f t="shared" si="69"/>
        <v>-6.3964632595176031E-22</v>
      </c>
      <c r="AJ74">
        <f t="shared" si="70"/>
        <v>-20.331488631889528</v>
      </c>
      <c r="AK74">
        <f t="shared" si="92"/>
        <v>-13.283239239501169</v>
      </c>
      <c r="AL74">
        <f t="shared" si="71"/>
        <v>-33.614727871390699</v>
      </c>
      <c r="AN74">
        <f t="shared" si="72"/>
        <v>0</v>
      </c>
      <c r="AO74">
        <f t="shared" si="73"/>
        <v>0</v>
      </c>
      <c r="AP74">
        <f t="shared" si="74"/>
        <v>-1.9203389167757041E-31</v>
      </c>
      <c r="AQ74">
        <f t="shared" si="75"/>
        <v>-3.3394731044300458E-25</v>
      </c>
      <c r="AR74">
        <f t="shared" si="76"/>
        <v>-3.3394750247689626E-25</v>
      </c>
      <c r="AS74">
        <f t="shared" si="77"/>
        <v>-1.0614693737440407E-2</v>
      </c>
      <c r="AT74">
        <f t="shared" si="78"/>
        <v>-6.9349332417944056E-3</v>
      </c>
      <c r="AU74">
        <f t="shared" si="79"/>
        <v>-1.7549626979234813E-2</v>
      </c>
      <c r="AW74">
        <v>71</v>
      </c>
      <c r="AX74">
        <f>IF(Z74&gt;0, (R74*SUMPRODUCT(K74:$K$98, X74:$X$98)-K74*$AZ$3)/Z74, 0)</f>
        <v>-5.7578235521738155E+30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0.91219363099999995</v>
      </c>
      <c r="Q75" s="5">
        <f t="shared" si="91"/>
        <v>12.5</v>
      </c>
      <c r="R75">
        <f t="shared" si="62"/>
        <v>2000000</v>
      </c>
      <c r="S75">
        <f t="shared" si="63"/>
        <v>-6.6073175653132881E+31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-169.42907193241288</v>
      </c>
      <c r="AC75">
        <f t="shared" si="64"/>
        <v>-151.2759570825115</v>
      </c>
      <c r="AE75">
        <f t="shared" si="65"/>
        <v>0</v>
      </c>
      <c r="AF75">
        <f t="shared" si="66"/>
        <v>0</v>
      </c>
      <c r="AG75">
        <f t="shared" si="67"/>
        <v>-2.8619018911069001E-29</v>
      </c>
      <c r="AH75">
        <f t="shared" si="68"/>
        <v>-5.3684215545173519E-23</v>
      </c>
      <c r="AI75">
        <f t="shared" si="69"/>
        <v>-5.3684244164192436E-23</v>
      </c>
      <c r="AJ75">
        <f t="shared" si="70"/>
        <v>-18.153114849901385</v>
      </c>
      <c r="AK75">
        <f t="shared" si="92"/>
        <v>-11.860035035268902</v>
      </c>
      <c r="AL75">
        <f t="shared" si="71"/>
        <v>-30.013149885170286</v>
      </c>
      <c r="AN75">
        <f t="shared" si="72"/>
        <v>0</v>
      </c>
      <c r="AO75">
        <f t="shared" si="73"/>
        <v>0</v>
      </c>
      <c r="AP75">
        <f t="shared" si="74"/>
        <v>-1.3340589139617042E-32</v>
      </c>
      <c r="AQ75">
        <f t="shared" si="75"/>
        <v>-2.5024584703489086E-26</v>
      </c>
      <c r="AR75">
        <f t="shared" si="76"/>
        <v>-2.502459804407823E-26</v>
      </c>
      <c r="AS75">
        <f t="shared" si="77"/>
        <v>-8.4619688595666612E-3</v>
      </c>
      <c r="AT75">
        <f t="shared" si="78"/>
        <v>-5.5284863215835506E-3</v>
      </c>
      <c r="AU75">
        <f t="shared" si="79"/>
        <v>-1.3990455181150212E-2</v>
      </c>
      <c r="AW75">
        <v>72</v>
      </c>
      <c r="AX75">
        <f>IF(Z75&gt;0, (R75*SUMPRODUCT(K75:$K$98, X75:$X$98)-K75*$AZ$3)/Z75, 0)</f>
        <v>-6.6073175653132881E+31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0.91779930600000004</v>
      </c>
      <c r="Q76" s="5">
        <f t="shared" si="91"/>
        <v>12.5</v>
      </c>
      <c r="R76">
        <f t="shared" si="62"/>
        <v>2000000</v>
      </c>
      <c r="S76">
        <f t="shared" si="63"/>
        <v>-8.1708226839418441E+32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-151.2759570825115</v>
      </c>
      <c r="AC76">
        <f t="shared" si="64"/>
        <v>-135.06781882367096</v>
      </c>
      <c r="AE76">
        <f t="shared" si="65"/>
        <v>0</v>
      </c>
      <c r="AF76">
        <f t="shared" si="66"/>
        <v>0</v>
      </c>
      <c r="AG76">
        <f t="shared" si="67"/>
        <v>-2.0663130269783052E-30</v>
      </c>
      <c r="AH76">
        <f t="shared" si="68"/>
        <v>-4.2026425111968008E-24</v>
      </c>
      <c r="AI76">
        <f t="shared" si="69"/>
        <v>-4.2026445775098274E-24</v>
      </c>
      <c r="AJ76">
        <f t="shared" si="70"/>
        <v>-16.208138258840535</v>
      </c>
      <c r="AK76">
        <f t="shared" si="92"/>
        <v>-10.589316995775805</v>
      </c>
      <c r="AL76">
        <f t="shared" si="71"/>
        <v>-26.797455254616338</v>
      </c>
      <c r="AN76">
        <f t="shared" si="72"/>
        <v>0</v>
      </c>
      <c r="AO76">
        <f t="shared" si="73"/>
        <v>0</v>
      </c>
      <c r="AP76">
        <f t="shared" si="74"/>
        <v>-8.5999981629393998E-34</v>
      </c>
      <c r="AQ76">
        <f t="shared" si="75"/>
        <v>-1.7491404934245226E-27</v>
      </c>
      <c r="AR76">
        <f t="shared" si="76"/>
        <v>-1.7491413534243387E-27</v>
      </c>
      <c r="AS76">
        <f t="shared" si="77"/>
        <v>-6.7458297668739377E-3</v>
      </c>
      <c r="AT76">
        <f t="shared" si="78"/>
        <v>-4.4072754476909681E-3</v>
      </c>
      <c r="AU76">
        <f t="shared" si="79"/>
        <v>-1.1153105214564906E-2</v>
      </c>
      <c r="AW76">
        <v>73</v>
      </c>
      <c r="AX76">
        <f>IF(Z76&gt;0, (R76*SUMPRODUCT(K76:$K$98, X76:$X$98)-K76*$AZ$3)/Z76, 0)</f>
        <v>-8.1708226839418441E+32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0.92340517499999997</v>
      </c>
      <c r="Q77" s="5">
        <f t="shared" si="91"/>
        <v>12.5</v>
      </c>
      <c r="R77">
        <f t="shared" si="62"/>
        <v>2000000</v>
      </c>
      <c r="S77">
        <f t="shared" si="63"/>
        <v>-1.0954871337790358E+34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-135.06781882367096</v>
      </c>
      <c r="AC77">
        <f t="shared" si="64"/>
        <v>-120.59626680684909</v>
      </c>
      <c r="AE77">
        <f t="shared" si="65"/>
        <v>0</v>
      </c>
      <c r="AF77">
        <f t="shared" si="66"/>
        <v>0</v>
      </c>
      <c r="AG77">
        <f t="shared" si="67"/>
        <v>-1.376057544268405E-31</v>
      </c>
      <c r="AH77">
        <f t="shared" si="68"/>
        <v>-3.0528706276506905E-25</v>
      </c>
      <c r="AI77">
        <f t="shared" si="69"/>
        <v>-3.0528720037082346E-25</v>
      </c>
      <c r="AJ77">
        <f t="shared" si="70"/>
        <v>-14.471552016821875</v>
      </c>
      <c r="AK77">
        <f t="shared" si="92"/>
        <v>-9.4547473176569685</v>
      </c>
      <c r="AL77">
        <f t="shared" si="71"/>
        <v>-23.926299334478841</v>
      </c>
      <c r="AN77">
        <f t="shared" si="72"/>
        <v>0</v>
      </c>
      <c r="AO77">
        <f t="shared" si="73"/>
        <v>0</v>
      </c>
      <c r="AP77">
        <f t="shared" si="74"/>
        <v>-5.1135301130470607E-35</v>
      </c>
      <c r="AQ77">
        <f t="shared" si="75"/>
        <v>-1.1344689726641049E-28</v>
      </c>
      <c r="AR77">
        <f t="shared" si="76"/>
        <v>-1.1344694840171161E-28</v>
      </c>
      <c r="AS77">
        <f t="shared" si="77"/>
        <v>-5.3777341891533183E-3</v>
      </c>
      <c r="AT77">
        <f t="shared" si="78"/>
        <v>-3.5134530035801719E-3</v>
      </c>
      <c r="AU77">
        <f t="shared" si="79"/>
        <v>-8.8911871927334889E-3</v>
      </c>
      <c r="AW77">
        <v>74</v>
      </c>
      <c r="AX77">
        <f>IF(Z77&gt;0, (R77*SUMPRODUCT(K77:$K$98, X77:$X$98)-K77*$AZ$3)/Z77, 0)</f>
        <v>-1.0954871337790358E+34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0.92901104300000004</v>
      </c>
      <c r="Q78" s="5">
        <f t="shared" si="91"/>
        <v>12.5</v>
      </c>
      <c r="R78">
        <f t="shared" si="62"/>
        <v>2000000</v>
      </c>
      <c r="S78">
        <f t="shared" si="63"/>
        <v>-1.6037551065231542E+35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-120.59626680684909</v>
      </c>
      <c r="AC78">
        <f t="shared" si="64"/>
        <v>-107.67523822040094</v>
      </c>
      <c r="AE78">
        <f t="shared" si="65"/>
        <v>0</v>
      </c>
      <c r="AF78">
        <f t="shared" si="66"/>
        <v>0</v>
      </c>
      <c r="AG78">
        <f t="shared" si="67"/>
        <v>-8.3924314396911305E-33</v>
      </c>
      <c r="AH78">
        <f t="shared" si="68"/>
        <v>-2.0453962470860954E-26</v>
      </c>
      <c r="AI78">
        <f t="shared" si="69"/>
        <v>-2.0453970863292394E-26</v>
      </c>
      <c r="AJ78">
        <f t="shared" si="70"/>
        <v>-12.921028586448145</v>
      </c>
      <c r="AK78">
        <f t="shared" si="92"/>
        <v>-8.4417386764794369</v>
      </c>
      <c r="AL78">
        <f t="shared" si="71"/>
        <v>-21.362767262927584</v>
      </c>
      <c r="AN78">
        <f t="shared" si="72"/>
        <v>0</v>
      </c>
      <c r="AO78">
        <f t="shared" si="73"/>
        <v>0</v>
      </c>
      <c r="AP78">
        <f t="shared" si="74"/>
        <v>-2.7845434659181436E-36</v>
      </c>
      <c r="AQ78">
        <f t="shared" si="75"/>
        <v>-6.7864656339053667E-30</v>
      </c>
      <c r="AR78">
        <f t="shared" si="76"/>
        <v>-6.7864684184488333E-30</v>
      </c>
      <c r="AS78">
        <f t="shared" si="77"/>
        <v>-4.2870967706898399E-3</v>
      </c>
      <c r="AT78">
        <f t="shared" si="78"/>
        <v>-2.8009032235173561E-3</v>
      </c>
      <c r="AU78">
        <f t="shared" si="79"/>
        <v>-7.0879999942071968E-3</v>
      </c>
      <c r="AW78">
        <v>75</v>
      </c>
      <c r="AX78">
        <f>IF(Z78&gt;0, (R78*SUMPRODUCT(K78:$K$98, X78:$X$98)-K78*$AZ$3)/Z78, 0)</f>
        <v>-1.6037551065231542E+35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-107.67523822040094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-107.67523822040094</v>
      </c>
      <c r="AK79">
        <f t="shared" si="92"/>
        <v>-7.5372666754280671</v>
      </c>
      <c r="AL79">
        <f t="shared" si="71"/>
        <v>-115.21250489582901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-3.9779192370259188E-31</v>
      </c>
      <c r="AR79">
        <f t="shared" si="76"/>
        <v>-3.9779192370259188E-31</v>
      </c>
      <c r="AS79">
        <f t="shared" si="77"/>
        <v>-3.1898041448585039E-2</v>
      </c>
      <c r="AT79">
        <f t="shared" si="78"/>
        <v>-2.232862901400953E-3</v>
      </c>
      <c r="AU79">
        <f t="shared" si="79"/>
        <v>-3.4130904349985995E-2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520332.03913575714</v>
      </c>
      <c r="AO81" s="6">
        <f t="shared" si="93"/>
        <v>-52033.203913575715</v>
      </c>
      <c r="AP81" s="6">
        <f t="shared" si="93"/>
        <v>-727.87278910627924</v>
      </c>
      <c r="AQ81" s="6">
        <f t="shared" si="93"/>
        <v>-324526.10834687157</v>
      </c>
      <c r="AR81" s="6">
        <f t="shared" si="93"/>
        <v>143044.85408620356</v>
      </c>
      <c r="AS81" s="6">
        <f t="shared" si="93"/>
        <v>-43957.250220680115</v>
      </c>
      <c r="AT81" s="6">
        <f t="shared" si="93"/>
        <v>19284.689943467161</v>
      </c>
      <c r="AU81" s="6">
        <f t="shared" si="93"/>
        <v>118372.29380899071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1067630.6941289359</v>
      </c>
      <c r="K3">
        <v>1</v>
      </c>
      <c r="L3" s="2">
        <v>0</v>
      </c>
      <c r="O3">
        <f>$C$3</f>
        <v>1067630.6941289359</v>
      </c>
      <c r="P3" s="2">
        <f>O3*C5</f>
        <v>106763.0694128936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1067630.6941289359</v>
      </c>
      <c r="AF3">
        <f t="shared" ref="AF3:AF34" si="4">-$Z3*P3</f>
        <v>-106763.0694128936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960242.66774534236</v>
      </c>
      <c r="AJ3">
        <f t="shared" ref="AJ3:AJ34" si="8">AB3-AC3</f>
        <v>0</v>
      </c>
      <c r="AL3">
        <f t="shared" ref="AL3:AL34" si="9">SUM(AI3:AK3)</f>
        <v>960242.66774534236</v>
      </c>
      <c r="AN3">
        <f t="shared" ref="AN3:AN34" si="10">AE3*$K3</f>
        <v>1067630.6941289359</v>
      </c>
      <c r="AO3">
        <f t="shared" ref="AO3:AO34" si="11">AF3*$K3</f>
        <v>-106763.0694128936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960242.66774534236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960242.66774534236</v>
      </c>
      <c r="AW3">
        <v>0</v>
      </c>
      <c r="AX3">
        <f>IF(Z3&gt;0, (R3*SUMPRODUCT(K3:$K$98, X3:$X$98)-K3*$AZ$3)/Z3, 0)</f>
        <v>0</v>
      </c>
      <c r="AZ3">
        <f>C6*ABS(SUMPRODUCT(X4:X69, K4:K69))/1</f>
        <v>733901.78242282488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37291.26442608198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36143.860362713807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-36143.860362713807</v>
      </c>
      <c r="AK4">
        <f>G4*SUM(AB4, AE4:AF4)</f>
        <v>0</v>
      </c>
      <c r="AL4">
        <f t="shared" si="9"/>
        <v>-77681.278362713812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-39491.745579007409</v>
      </c>
      <c r="AR4">
        <f t="shared" si="14"/>
        <v>-39491.745579007409</v>
      </c>
      <c r="AS4">
        <f t="shared" si="15"/>
        <v>-34363.814758237124</v>
      </c>
      <c r="AT4">
        <f t="shared" si="16"/>
        <v>0</v>
      </c>
      <c r="AU4">
        <f t="shared" si="17"/>
        <v>-73855.560337244533</v>
      </c>
      <c r="AW4">
        <v>1</v>
      </c>
      <c r="AX4">
        <f>IF(Z4&gt;0, (R4*SUMPRODUCT(K4:$K$98, X4:$X$98)-K4*$AZ$3)/Z4, 0)</f>
        <v>37291.26442608198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2.4225090000000001E-2</v>
      </c>
      <c r="Q5" s="5">
        <f t="shared" ref="Q5:Q36" si="29">$C$8</f>
        <v>12.5</v>
      </c>
      <c r="R5">
        <f t="shared" si="0"/>
        <v>2000000</v>
      </c>
      <c r="S5">
        <f t="shared" si="1"/>
        <v>34680.952047800129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36143.860362713807</v>
      </c>
      <c r="AC5">
        <f t="shared" si="2"/>
        <v>32463.426408269675</v>
      </c>
      <c r="AE5">
        <f t="shared" si="3"/>
        <v>0</v>
      </c>
      <c r="AF5">
        <f t="shared" si="4"/>
        <v>0</v>
      </c>
      <c r="AG5">
        <f t="shared" si="5"/>
        <v>-11.700740785433862</v>
      </c>
      <c r="AH5">
        <f t="shared" si="6"/>
        <v>-46959.430510582381</v>
      </c>
      <c r="AI5">
        <f t="shared" si="7"/>
        <v>-46971.131251367813</v>
      </c>
      <c r="AJ5">
        <f t="shared" si="8"/>
        <v>3680.4339544441318</v>
      </c>
      <c r="AK5">
        <f>G5*SUM(AB5, AE5:AF5)</f>
        <v>148.18982748712662</v>
      </c>
      <c r="AL5">
        <f t="shared" si="9"/>
        <v>-43142.507469436554</v>
      </c>
      <c r="AN5">
        <f t="shared" si="10"/>
        <v>0</v>
      </c>
      <c r="AO5">
        <f t="shared" si="11"/>
        <v>0</v>
      </c>
      <c r="AP5">
        <f t="shared" si="12"/>
        <v>-10.553545294485486</v>
      </c>
      <c r="AQ5">
        <f t="shared" si="13"/>
        <v>-42355.307752277375</v>
      </c>
      <c r="AR5">
        <f t="shared" si="14"/>
        <v>-42365.861297571857</v>
      </c>
      <c r="AS5">
        <f t="shared" si="15"/>
        <v>3319.5869521305904</v>
      </c>
      <c r="AT5">
        <f t="shared" si="16"/>
        <v>133.66060194362225</v>
      </c>
      <c r="AU5">
        <f t="shared" si="17"/>
        <v>-38912.613743497648</v>
      </c>
      <c r="AW5">
        <v>2</v>
      </c>
      <c r="AX5">
        <f>IF(Z5&gt;0, (R5*SUMPRODUCT(K5:$K$98, X5:$X$98)-K5*$AZ$3)/Z5, 0)</f>
        <v>34680.952047800129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2.7828815E-2</v>
      </c>
      <c r="Q6" s="5">
        <f t="shared" si="29"/>
        <v>12.5</v>
      </c>
      <c r="R6">
        <f t="shared" si="0"/>
        <v>2000000</v>
      </c>
      <c r="S6">
        <f t="shared" si="1"/>
        <v>28716.651223978974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32463.426408269675</v>
      </c>
      <c r="AC6">
        <f t="shared" si="2"/>
        <v>25863.630391750252</v>
      </c>
      <c r="AE6">
        <f t="shared" si="3"/>
        <v>0</v>
      </c>
      <c r="AF6">
        <f t="shared" si="4"/>
        <v>0</v>
      </c>
      <c r="AG6">
        <f t="shared" si="5"/>
        <v>-11.258115626898729</v>
      </c>
      <c r="AH6">
        <f t="shared" si="6"/>
        <v>-52098.840108926976</v>
      </c>
      <c r="AI6">
        <f t="shared" si="7"/>
        <v>-52110.098224553876</v>
      </c>
      <c r="AJ6">
        <f t="shared" si="8"/>
        <v>6599.7960165194236</v>
      </c>
      <c r="AK6">
        <f>G6*SUM(AB6, AE6:AF6)</f>
        <v>230.49032749871472</v>
      </c>
      <c r="AL6">
        <f t="shared" si="9"/>
        <v>-45279.811880535737</v>
      </c>
      <c r="AN6">
        <f t="shared" si="10"/>
        <v>0</v>
      </c>
      <c r="AO6">
        <f t="shared" si="11"/>
        <v>0</v>
      </c>
      <c r="AP6">
        <f t="shared" si="12"/>
        <v>-9.6058245974328589</v>
      </c>
      <c r="AQ6">
        <f t="shared" si="13"/>
        <v>-44452.583043323379</v>
      </c>
      <c r="AR6">
        <f t="shared" si="14"/>
        <v>-44462.188867920813</v>
      </c>
      <c r="AS6">
        <f t="shared" si="15"/>
        <v>5631.1806535411733</v>
      </c>
      <c r="AT6">
        <f t="shared" si="16"/>
        <v>196.6625437801986</v>
      </c>
      <c r="AU6">
        <f t="shared" si="17"/>
        <v>-38634.345670599439</v>
      </c>
      <c r="AW6">
        <v>3</v>
      </c>
      <c r="AX6">
        <f>IF(Z6&gt;0, (R6*SUMPRODUCT(K6:$K$98, X6:$X$98)-K6*$AZ$3)/Z6, 0)</f>
        <v>28716.651223978974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3.1684449000000003E-2</v>
      </c>
      <c r="Q7" s="5">
        <f t="shared" si="29"/>
        <v>12.5</v>
      </c>
      <c r="R7">
        <f t="shared" si="0"/>
        <v>2000000</v>
      </c>
      <c r="S7">
        <f t="shared" si="1"/>
        <v>21974.157809984852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25863.630391750252</v>
      </c>
      <c r="AC7">
        <f t="shared" si="2"/>
        <v>18966.0314592059</v>
      </c>
      <c r="AE7">
        <f t="shared" si="3"/>
        <v>0</v>
      </c>
      <c r="AF7">
        <f t="shared" si="4"/>
        <v>0</v>
      </c>
      <c r="AG7">
        <f t="shared" si="5"/>
        <v>-10.788827280213164</v>
      </c>
      <c r="AH7">
        <f t="shared" si="6"/>
        <v>-57073.150466652129</v>
      </c>
      <c r="AI7">
        <f t="shared" si="7"/>
        <v>-57083.939293932344</v>
      </c>
      <c r="AJ7">
        <f t="shared" si="8"/>
        <v>6897.5989325443516</v>
      </c>
      <c r="AK7">
        <f>G7*SUM(AB7, AE7:AF7)</f>
        <v>356.91809940615349</v>
      </c>
      <c r="AL7">
        <f t="shared" si="9"/>
        <v>-49829.422261981839</v>
      </c>
      <c r="AN7">
        <f t="shared" si="10"/>
        <v>0</v>
      </c>
      <c r="AO7">
        <f t="shared" si="11"/>
        <v>0</v>
      </c>
      <c r="AP7">
        <f t="shared" si="12"/>
        <v>-8.653328719588476</v>
      </c>
      <c r="AQ7">
        <f t="shared" si="13"/>
        <v>-45776.312774627848</v>
      </c>
      <c r="AR7">
        <f t="shared" si="14"/>
        <v>-45784.96610334744</v>
      </c>
      <c r="AS7">
        <f t="shared" si="15"/>
        <v>5532.3149948517448</v>
      </c>
      <c r="AT7">
        <f t="shared" si="16"/>
        <v>286.27111732492023</v>
      </c>
      <c r="AU7">
        <f t="shared" si="17"/>
        <v>-39966.379991170776</v>
      </c>
      <c r="AW7">
        <v>4</v>
      </c>
      <c r="AX7">
        <f>IF(Z7&gt;0, (R7*SUMPRODUCT(K7:$K$98, X7:$X$98)-K7*$AZ$3)/Z7, 0)</f>
        <v>21974.157809984852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3.5933631000000001E-2</v>
      </c>
      <c r="Q8" s="5">
        <f t="shared" si="29"/>
        <v>12.5</v>
      </c>
      <c r="R8">
        <f t="shared" si="0"/>
        <v>2000000</v>
      </c>
      <c r="S8">
        <f t="shared" si="1"/>
        <v>15204.146422669941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18966.0314592059</v>
      </c>
      <c r="AC8">
        <f t="shared" si="2"/>
        <v>12520.01525472838</v>
      </c>
      <c r="AE8">
        <f t="shared" si="3"/>
        <v>0</v>
      </c>
      <c r="AF8">
        <f t="shared" si="4"/>
        <v>0</v>
      </c>
      <c r="AG8">
        <f t="shared" si="5"/>
        <v>-10.293257269001121</v>
      </c>
      <c r="AH8">
        <f t="shared" si="6"/>
        <v>-62029.078145586158</v>
      </c>
      <c r="AI8">
        <f t="shared" si="7"/>
        <v>-62039.371402855162</v>
      </c>
      <c r="AJ8">
        <f t="shared" si="8"/>
        <v>6446.0162044775207</v>
      </c>
      <c r="AK8">
        <f t="shared" ref="AK8:AK39" si="30">G8*SUM(AB8:AB8, AE8:AF8)</f>
        <v>409.66627951884749</v>
      </c>
      <c r="AL8">
        <f t="shared" si="9"/>
        <v>-55183.688918858796</v>
      </c>
      <c r="AN8">
        <f t="shared" si="10"/>
        <v>0</v>
      </c>
      <c r="AO8">
        <f t="shared" si="11"/>
        <v>0</v>
      </c>
      <c r="AP8">
        <f t="shared" si="12"/>
        <v>-7.7042272408185868</v>
      </c>
      <c r="AQ8">
        <f t="shared" si="13"/>
        <v>-46427.102819170555</v>
      </c>
      <c r="AR8">
        <f t="shared" si="14"/>
        <v>-46434.807046411377</v>
      </c>
      <c r="AS8">
        <f t="shared" si="15"/>
        <v>4824.6703972758096</v>
      </c>
      <c r="AT8">
        <f t="shared" si="16"/>
        <v>306.62423252733748</v>
      </c>
      <c r="AU8">
        <f t="shared" si="17"/>
        <v>-41303.512416608231</v>
      </c>
      <c r="AW8">
        <v>5</v>
      </c>
      <c r="AX8">
        <f>IF(Z8&gt;0, (R8*SUMPRODUCT(K8:$K$98, X8:$X$98)-K8*$AZ$3)/Z8, 0)</f>
        <v>15204.146422669941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4.1016489000000003E-2</v>
      </c>
      <c r="Q9" s="5">
        <f t="shared" si="29"/>
        <v>12.5</v>
      </c>
      <c r="R9">
        <f t="shared" si="0"/>
        <v>2000000</v>
      </c>
      <c r="S9">
        <f t="shared" si="1"/>
        <v>4005.3023531079753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12520.01525472838</v>
      </c>
      <c r="AC9">
        <f t="shared" si="2"/>
        <v>3129.9455818448332</v>
      </c>
      <c r="AE9">
        <f t="shared" si="3"/>
        <v>0</v>
      </c>
      <c r="AF9">
        <f t="shared" si="4"/>
        <v>0</v>
      </c>
      <c r="AG9">
        <f t="shared" si="5"/>
        <v>-9.7681314227629539</v>
      </c>
      <c r="AH9">
        <f t="shared" si="6"/>
        <v>-67550.92376770472</v>
      </c>
      <c r="AI9">
        <f t="shared" si="7"/>
        <v>-67560.691899127487</v>
      </c>
      <c r="AJ9">
        <f t="shared" si="8"/>
        <v>9390.0696728835464</v>
      </c>
      <c r="AK9">
        <f t="shared" si="30"/>
        <v>279.19634018044286</v>
      </c>
      <c r="AL9">
        <f t="shared" si="9"/>
        <v>-57891.425886063495</v>
      </c>
      <c r="AN9">
        <f t="shared" si="10"/>
        <v>0</v>
      </c>
      <c r="AO9">
        <f t="shared" si="11"/>
        <v>0</v>
      </c>
      <c r="AP9">
        <f t="shared" si="12"/>
        <v>-6.8182268176199416</v>
      </c>
      <c r="AQ9">
        <f t="shared" si="13"/>
        <v>-47151.036370647904</v>
      </c>
      <c r="AR9">
        <f t="shared" si="14"/>
        <v>-47157.854597465521</v>
      </c>
      <c r="AS9">
        <f t="shared" si="15"/>
        <v>6554.3369649775841</v>
      </c>
      <c r="AT9">
        <f t="shared" si="16"/>
        <v>194.88107721028064</v>
      </c>
      <c r="AU9">
        <f t="shared" si="17"/>
        <v>-40408.636555277655</v>
      </c>
      <c r="AW9">
        <v>6</v>
      </c>
      <c r="AX9">
        <f>IF(Z9&gt;0, (R9*SUMPRODUCT(K9:$K$98, X9:$X$98)-K9*$AZ$3)/Z9, 0)</f>
        <v>4005.3023531079753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4.6435859000000003E-2</v>
      </c>
      <c r="Q10" s="5">
        <f t="shared" si="29"/>
        <v>12.5</v>
      </c>
      <c r="R10">
        <f t="shared" si="0"/>
        <v>2000000</v>
      </c>
      <c r="S10">
        <f t="shared" si="1"/>
        <v>-23920.19391447962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3129.9455818448332</v>
      </c>
      <c r="AC10">
        <f t="shared" si="2"/>
        <v>-17637.523475342838</v>
      </c>
      <c r="AE10">
        <f t="shared" si="3"/>
        <v>0</v>
      </c>
      <c r="AF10">
        <f t="shared" si="4"/>
        <v>0</v>
      </c>
      <c r="AG10">
        <f t="shared" si="5"/>
        <v>-9.2168585350944348</v>
      </c>
      <c r="AH10">
        <f t="shared" si="6"/>
        <v>-72574.651750542398</v>
      </c>
      <c r="AI10">
        <f t="shared" si="7"/>
        <v>-72583.868609077486</v>
      </c>
      <c r="AJ10">
        <f t="shared" si="8"/>
        <v>20767.469057187671</v>
      </c>
      <c r="AK10">
        <f t="shared" si="30"/>
        <v>13.458766001932783</v>
      </c>
      <c r="AL10">
        <f t="shared" si="9"/>
        <v>-51802.940785887884</v>
      </c>
      <c r="AN10">
        <f t="shared" si="10"/>
        <v>0</v>
      </c>
      <c r="AO10">
        <f t="shared" si="11"/>
        <v>0</v>
      </c>
      <c r="AP10">
        <f t="shared" si="12"/>
        <v>-6.1020907998773826</v>
      </c>
      <c r="AQ10">
        <f t="shared" si="13"/>
        <v>-48048.596283110062</v>
      </c>
      <c r="AR10">
        <f t="shared" si="14"/>
        <v>-48054.698373909938</v>
      </c>
      <c r="AS10">
        <f t="shared" si="15"/>
        <v>13749.259727496154</v>
      </c>
      <c r="AT10">
        <f t="shared" si="16"/>
        <v>8.9104776736442641</v>
      </c>
      <c r="AU10">
        <f t="shared" si="17"/>
        <v>-34296.528168740137</v>
      </c>
      <c r="AW10">
        <v>7</v>
      </c>
      <c r="AX10">
        <f>IF(Z10&gt;0, (R10*SUMPRODUCT(K10:$K$98, X10:$X$98)-K10*$AZ$3)/Z10, 0)</f>
        <v>-23920.19391447962</v>
      </c>
    </row>
    <row r="11" spans="1:52" x14ac:dyDescent="0.25">
      <c r="A11" t="s">
        <v>33</v>
      </c>
      <c r="C11" s="25">
        <f>AU71</f>
        <v>238337.05955505447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5.1834316999999998E-2</v>
      </c>
      <c r="Q11" s="5">
        <f t="shared" si="29"/>
        <v>12.5</v>
      </c>
      <c r="R11">
        <f t="shared" si="0"/>
        <v>2000000</v>
      </c>
      <c r="S11">
        <f t="shared" si="1"/>
        <v>-60490.560696811219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-17637.523475342838</v>
      </c>
      <c r="AC11">
        <f t="shared" si="2"/>
        <v>-41844.661764871445</v>
      </c>
      <c r="AE11">
        <f t="shared" si="3"/>
        <v>0</v>
      </c>
      <c r="AF11">
        <f t="shared" si="4"/>
        <v>0</v>
      </c>
      <c r="AG11">
        <f t="shared" si="5"/>
        <v>-8.6469403826912501</v>
      </c>
      <c r="AH11">
        <f t="shared" si="6"/>
        <v>-76439.930728358493</v>
      </c>
      <c r="AI11">
        <f t="shared" si="7"/>
        <v>-76448.577668741185</v>
      </c>
      <c r="AJ11">
        <f t="shared" si="8"/>
        <v>24207.138289528608</v>
      </c>
      <c r="AK11">
        <f t="shared" si="30"/>
        <v>-28.220037560548541</v>
      </c>
      <c r="AL11">
        <f t="shared" si="9"/>
        <v>-52269.659416773124</v>
      </c>
      <c r="AN11">
        <f t="shared" si="10"/>
        <v>0</v>
      </c>
      <c r="AO11">
        <f t="shared" si="11"/>
        <v>0</v>
      </c>
      <c r="AP11">
        <f t="shared" si="12"/>
        <v>-5.4438685650389695</v>
      </c>
      <c r="AQ11">
        <f t="shared" si="13"/>
        <v>-48124.413675713629</v>
      </c>
      <c r="AR11">
        <f t="shared" si="14"/>
        <v>-48129.857544278668</v>
      </c>
      <c r="AS11">
        <f t="shared" si="15"/>
        <v>15240.128109094354</v>
      </c>
      <c r="AT11">
        <f t="shared" si="16"/>
        <v>-17.76653574339494</v>
      </c>
      <c r="AU11">
        <f t="shared" si="17"/>
        <v>-32907.495970927703</v>
      </c>
      <c r="AW11">
        <v>8</v>
      </c>
      <c r="AX11">
        <f>IF(Z11&gt;0, (R11*SUMPRODUCT(K11:$K$98, X11:$X$98)-K11*$AZ$3)/Z11, 0)</f>
        <v>-60490.560696811219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5.7772715000000002E-2</v>
      </c>
      <c r="Q12" s="5">
        <f t="shared" si="29"/>
        <v>12.5</v>
      </c>
      <c r="R12">
        <f t="shared" si="0"/>
        <v>2000000</v>
      </c>
      <c r="S12">
        <f t="shared" si="1"/>
        <v>-92016.12449227758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-41844.661764871445</v>
      </c>
      <c r="AC12">
        <f t="shared" si="2"/>
        <v>-59338.723499265965</v>
      </c>
      <c r="AE12">
        <f t="shared" si="3"/>
        <v>0</v>
      </c>
      <c r="AF12">
        <f t="shared" si="4"/>
        <v>0</v>
      </c>
      <c r="AG12">
        <f t="shared" si="5"/>
        <v>-8.0609137565131253</v>
      </c>
      <c r="AH12">
        <f t="shared" si="6"/>
        <v>-79929.155576193996</v>
      </c>
      <c r="AI12">
        <f t="shared" si="7"/>
        <v>-79937.216489950515</v>
      </c>
      <c r="AJ12">
        <f t="shared" si="8"/>
        <v>17494.06173439452</v>
      </c>
      <c r="AK12">
        <f t="shared" si="30"/>
        <v>-878.73789706230036</v>
      </c>
      <c r="AL12">
        <f t="shared" si="9"/>
        <v>-63321.892652618299</v>
      </c>
      <c r="AN12">
        <f t="shared" si="10"/>
        <v>0</v>
      </c>
      <c r="AO12">
        <f t="shared" si="11"/>
        <v>0</v>
      </c>
      <c r="AP12">
        <f t="shared" si="12"/>
        <v>-4.738490020805906</v>
      </c>
      <c r="AQ12">
        <f t="shared" si="13"/>
        <v>-46985.182760852345</v>
      </c>
      <c r="AR12">
        <f t="shared" si="14"/>
        <v>-46989.921250873151</v>
      </c>
      <c r="AS12">
        <f t="shared" si="15"/>
        <v>10283.627818845269</v>
      </c>
      <c r="AT12">
        <f t="shared" si="16"/>
        <v>-516.55319507286652</v>
      </c>
      <c r="AU12">
        <f t="shared" si="17"/>
        <v>-37222.846627100749</v>
      </c>
      <c r="AW12">
        <v>9</v>
      </c>
      <c r="AX12">
        <f>IF(Z12&gt;0, (R12*SUMPRODUCT(K12:$K$98, X12:$X$98)-K12*$AZ$3)/Z12, 0)</f>
        <v>-92016.12449227758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6.4089452000000005E-2</v>
      </c>
      <c r="Q13" s="5">
        <f t="shared" si="29"/>
        <v>12.5</v>
      </c>
      <c r="R13">
        <f t="shared" si="0"/>
        <v>2000000</v>
      </c>
      <c r="S13">
        <f t="shared" si="1"/>
        <v>-100655.77620885077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-59338.723499265965</v>
      </c>
      <c r="AC13">
        <f t="shared" si="2"/>
        <v>-60101.041157524043</v>
      </c>
      <c r="AE13">
        <f t="shared" si="3"/>
        <v>0</v>
      </c>
      <c r="AF13">
        <f t="shared" si="4"/>
        <v>0</v>
      </c>
      <c r="AG13">
        <f t="shared" si="5"/>
        <v>-7.4636850736738065</v>
      </c>
      <c r="AH13">
        <f t="shared" si="6"/>
        <v>-82659.127243870025</v>
      </c>
      <c r="AI13">
        <f t="shared" si="7"/>
        <v>-82666.590928943697</v>
      </c>
      <c r="AJ13">
        <f t="shared" si="8"/>
        <v>762.31765825807815</v>
      </c>
      <c r="AK13">
        <f t="shared" si="30"/>
        <v>-4153.7106449486182</v>
      </c>
      <c r="AL13">
        <f t="shared" si="9"/>
        <v>-86057.983915634235</v>
      </c>
      <c r="AN13">
        <f t="shared" si="10"/>
        <v>0</v>
      </c>
      <c r="AO13">
        <f t="shared" si="11"/>
        <v>0</v>
      </c>
      <c r="AP13">
        <f t="shared" si="12"/>
        <v>-3.917337403443685</v>
      </c>
      <c r="AQ13">
        <f t="shared" si="13"/>
        <v>-43383.889820131299</v>
      </c>
      <c r="AR13">
        <f t="shared" si="14"/>
        <v>-43387.807157534742</v>
      </c>
      <c r="AS13">
        <f t="shared" si="15"/>
        <v>400.10469982625665</v>
      </c>
      <c r="AT13">
        <f t="shared" si="16"/>
        <v>-2180.0874382994562</v>
      </c>
      <c r="AU13">
        <f t="shared" si="17"/>
        <v>-45167.78989600794</v>
      </c>
      <c r="AW13">
        <v>10</v>
      </c>
      <c r="AX13">
        <f>IF(Z13&gt;0, (R13*SUMPRODUCT(K13:$K$98, X13:$X$98)-K13*$AZ$3)/Z13, 0)</f>
        <v>-100655.77620885077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7.1121990999999996E-2</v>
      </c>
      <c r="Q14" s="5">
        <f t="shared" si="29"/>
        <v>12.5</v>
      </c>
      <c r="R14">
        <f t="shared" si="0"/>
        <v>2000000</v>
      </c>
      <c r="S14">
        <f t="shared" si="1"/>
        <v>-113394.13008250683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-60101.041157524043</v>
      </c>
      <c r="AC14">
        <f t="shared" si="2"/>
        <v>-62214.515707481944</v>
      </c>
      <c r="AE14">
        <f t="shared" si="3"/>
        <v>0</v>
      </c>
      <c r="AF14">
        <f t="shared" si="4"/>
        <v>0</v>
      </c>
      <c r="AG14">
        <f t="shared" si="5"/>
        <v>-6.8582160803004051</v>
      </c>
      <c r="AH14">
        <f t="shared" si="6"/>
        <v>-84933.142821866044</v>
      </c>
      <c r="AI14">
        <f t="shared" si="7"/>
        <v>-84940.001037946349</v>
      </c>
      <c r="AJ14">
        <f t="shared" si="8"/>
        <v>2113.4745499579003</v>
      </c>
      <c r="AK14">
        <f t="shared" si="30"/>
        <v>-4207.0728810266837</v>
      </c>
      <c r="AL14">
        <f t="shared" si="9"/>
        <v>-87033.599369015137</v>
      </c>
      <c r="AN14">
        <f t="shared" si="10"/>
        <v>0</v>
      </c>
      <c r="AO14">
        <f t="shared" si="11"/>
        <v>0</v>
      </c>
      <c r="AP14">
        <f t="shared" si="12"/>
        <v>-3.2138885659442522</v>
      </c>
      <c r="AQ14">
        <f t="shared" si="13"/>
        <v>-39801.262221669298</v>
      </c>
      <c r="AR14">
        <f t="shared" si="14"/>
        <v>-39804.47611023525</v>
      </c>
      <c r="AS14">
        <f t="shared" si="15"/>
        <v>990.41377684710471</v>
      </c>
      <c r="AT14">
        <f t="shared" si="16"/>
        <v>-1971.5131850779408</v>
      </c>
      <c r="AU14">
        <f t="shared" si="17"/>
        <v>-40785.575518466088</v>
      </c>
      <c r="AW14">
        <v>11</v>
      </c>
      <c r="AX14">
        <f>IF(Z14&gt;0, (R14*SUMPRODUCT(K14:$K$98, X14:$X$98)-K14*$AZ$3)/Z14, 0)</f>
        <v>-113394.13008250683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7.9233461000000005E-2</v>
      </c>
      <c r="Q15" s="5">
        <f t="shared" si="29"/>
        <v>12.5</v>
      </c>
      <c r="R15">
        <f t="shared" si="0"/>
        <v>2000000</v>
      </c>
      <c r="S15">
        <f t="shared" si="1"/>
        <v>-130412.97315046357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-62214.515707481944</v>
      </c>
      <c r="AC15">
        <f t="shared" si="2"/>
        <v>-65167.192866496334</v>
      </c>
      <c r="AE15">
        <f t="shared" si="3"/>
        <v>0</v>
      </c>
      <c r="AF15">
        <f t="shared" si="4"/>
        <v>0</v>
      </c>
      <c r="AG15">
        <f t="shared" si="5"/>
        <v>-6.2462337231693468</v>
      </c>
      <c r="AH15">
        <f t="shared" si="6"/>
        <v>-86944.03141248881</v>
      </c>
      <c r="AI15">
        <f t="shared" si="7"/>
        <v>-86950.27764621198</v>
      </c>
      <c r="AJ15">
        <f t="shared" si="8"/>
        <v>2952.6771590143908</v>
      </c>
      <c r="AK15">
        <f t="shared" si="30"/>
        <v>-4355.0160995237366</v>
      </c>
      <c r="AL15">
        <f t="shared" si="9"/>
        <v>-88352.616586721328</v>
      </c>
      <c r="AN15">
        <f t="shared" si="10"/>
        <v>0</v>
      </c>
      <c r="AO15">
        <f t="shared" si="11"/>
        <v>0</v>
      </c>
      <c r="AP15">
        <f t="shared" si="12"/>
        <v>-2.6134840767292142</v>
      </c>
      <c r="AQ15">
        <f t="shared" si="13"/>
        <v>-36378.216335441408</v>
      </c>
      <c r="AR15">
        <f t="shared" si="14"/>
        <v>-36380.829819518134</v>
      </c>
      <c r="AS15">
        <f t="shared" si="15"/>
        <v>1235.4284326860993</v>
      </c>
      <c r="AT15">
        <f t="shared" si="16"/>
        <v>-1822.1804905868196</v>
      </c>
      <c r="AU15">
        <f t="shared" si="17"/>
        <v>-36967.581877418852</v>
      </c>
      <c r="AW15">
        <v>12</v>
      </c>
      <c r="AX15">
        <f>IF(Z15&gt;0, (R15*SUMPRODUCT(K15:$K$98, X15:$X$98)-K15*$AZ$3)/Z15, 0)</f>
        <v>-130412.97315046357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8.7905784000000001E-2</v>
      </c>
      <c r="Q16" s="5">
        <f t="shared" si="29"/>
        <v>12.5</v>
      </c>
      <c r="R16">
        <f t="shared" si="0"/>
        <v>2000000</v>
      </c>
      <c r="S16">
        <f t="shared" si="1"/>
        <v>-152281.82655864529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-65167.192866496334</v>
      </c>
      <c r="AC16">
        <f t="shared" si="2"/>
        <v>-68644.886824567366</v>
      </c>
      <c r="AE16">
        <f t="shared" si="3"/>
        <v>0</v>
      </c>
      <c r="AF16">
        <f t="shared" si="4"/>
        <v>0</v>
      </c>
      <c r="AG16">
        <f t="shared" si="5"/>
        <v>-5.634691313455213</v>
      </c>
      <c r="AH16">
        <f t="shared" si="6"/>
        <v>-87852.811597190463</v>
      </c>
      <c r="AI16">
        <f t="shared" si="7"/>
        <v>-87858.446288503925</v>
      </c>
      <c r="AJ16">
        <f t="shared" si="8"/>
        <v>3477.6939580710314</v>
      </c>
      <c r="AK16">
        <f t="shared" si="30"/>
        <v>-4561.7035006547439</v>
      </c>
      <c r="AL16">
        <f t="shared" si="9"/>
        <v>-88942.455831087631</v>
      </c>
      <c r="AN16">
        <f t="shared" si="10"/>
        <v>0</v>
      </c>
      <c r="AO16">
        <f t="shared" si="11"/>
        <v>0</v>
      </c>
      <c r="AP16">
        <f t="shared" si="12"/>
        <v>-2.1050079189513609</v>
      </c>
      <c r="AQ16">
        <f t="shared" si="13"/>
        <v>-32820.052390913959</v>
      </c>
      <c r="AR16">
        <f t="shared" si="14"/>
        <v>-32822.157398832918</v>
      </c>
      <c r="AS16">
        <f t="shared" si="15"/>
        <v>1299.196870633863</v>
      </c>
      <c r="AT16">
        <f t="shared" si="16"/>
        <v>-1704.1611436382557</v>
      </c>
      <c r="AU16">
        <f t="shared" si="17"/>
        <v>-33227.121671837303</v>
      </c>
      <c r="AW16">
        <v>13</v>
      </c>
      <c r="AX16">
        <f>IF(Z16&gt;0, (R16*SUMPRODUCT(K16:$K$98, X16:$X$98)-K16*$AZ$3)/Z16, 0)</f>
        <v>-152281.82655864529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9.7118048999999998E-2</v>
      </c>
      <c r="Q17" s="5">
        <f t="shared" si="29"/>
        <v>12.5</v>
      </c>
      <c r="R17">
        <f t="shared" si="0"/>
        <v>2000000</v>
      </c>
      <c r="S17">
        <f t="shared" si="1"/>
        <v>-179109.11560738995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-68644.886824567366</v>
      </c>
      <c r="AC17">
        <f t="shared" si="2"/>
        <v>-72089.472807114915</v>
      </c>
      <c r="AE17">
        <f t="shared" si="3"/>
        <v>0</v>
      </c>
      <c r="AF17">
        <f t="shared" si="4"/>
        <v>0</v>
      </c>
      <c r="AG17">
        <f t="shared" si="5"/>
        <v>-5.0311141732406428</v>
      </c>
      <c r="AH17">
        <f t="shared" si="6"/>
        <v>-87556.836332802835</v>
      </c>
      <c r="AI17">
        <f t="shared" si="7"/>
        <v>-87561.867446976074</v>
      </c>
      <c r="AJ17">
        <f t="shared" si="8"/>
        <v>3444.5859825475491</v>
      </c>
      <c r="AK17">
        <f t="shared" si="30"/>
        <v>-4805.1420777197163</v>
      </c>
      <c r="AL17">
        <f t="shared" si="9"/>
        <v>-88922.423542148244</v>
      </c>
      <c r="AN17">
        <f t="shared" si="10"/>
        <v>0</v>
      </c>
      <c r="AO17">
        <f t="shared" si="11"/>
        <v>0</v>
      </c>
      <c r="AP17">
        <f t="shared" si="12"/>
        <v>-1.6781460513783399</v>
      </c>
      <c r="AQ17">
        <f t="shared" si="13"/>
        <v>-29204.894602586613</v>
      </c>
      <c r="AR17">
        <f t="shared" si="14"/>
        <v>-29206.572748637991</v>
      </c>
      <c r="AS17">
        <f t="shared" si="15"/>
        <v>1148.9539227693574</v>
      </c>
      <c r="AT17">
        <f t="shared" si="16"/>
        <v>-1602.7722540916304</v>
      </c>
      <c r="AU17">
        <f t="shared" si="17"/>
        <v>-29660.391079960264</v>
      </c>
      <c r="AW17">
        <v>14</v>
      </c>
      <c r="AX17">
        <f>IF(Z17&gt;0, (R17*SUMPRODUCT(K17:$K$98, X17:$X$98)-K17*$AZ$3)/Z17, 0)</f>
        <v>-179109.11560738995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0.107494799</v>
      </c>
      <c r="Q18" s="5">
        <f t="shared" si="29"/>
        <v>12.5</v>
      </c>
      <c r="R18">
        <f t="shared" si="0"/>
        <v>2000000</v>
      </c>
      <c r="S18">
        <f t="shared" si="1"/>
        <v>-211335.96771327607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-72089.472807114915</v>
      </c>
      <c r="AC18">
        <f t="shared" si="2"/>
        <v>-75066.272402231523</v>
      </c>
      <c r="AE18">
        <f t="shared" si="3"/>
        <v>0</v>
      </c>
      <c r="AF18">
        <f t="shared" si="4"/>
        <v>0</v>
      </c>
      <c r="AG18">
        <f t="shared" si="5"/>
        <v>-4.4399844247096825</v>
      </c>
      <c r="AH18">
        <f t="shared" si="6"/>
        <v>-86530.977087768668</v>
      </c>
      <c r="AI18">
        <f t="shared" si="7"/>
        <v>-86535.417072193377</v>
      </c>
      <c r="AJ18">
        <f t="shared" si="8"/>
        <v>2976.7995951166085</v>
      </c>
      <c r="AK18">
        <f t="shared" si="30"/>
        <v>-5046.2630964980444</v>
      </c>
      <c r="AL18">
        <f t="shared" si="9"/>
        <v>-88604.880573574817</v>
      </c>
      <c r="AN18">
        <f t="shared" si="10"/>
        <v>0</v>
      </c>
      <c r="AO18">
        <f t="shared" si="11"/>
        <v>0</v>
      </c>
      <c r="AP18">
        <f t="shared" si="12"/>
        <v>-1.3222969806955343</v>
      </c>
      <c r="AQ18">
        <f t="shared" si="13"/>
        <v>-25770.281783651197</v>
      </c>
      <c r="AR18">
        <f t="shared" si="14"/>
        <v>-25771.604080631889</v>
      </c>
      <c r="AS18">
        <f t="shared" si="15"/>
        <v>886.53759568441671</v>
      </c>
      <c r="AT18">
        <f t="shared" si="16"/>
        <v>-1502.8562756120405</v>
      </c>
      <c r="AU18">
        <f t="shared" si="17"/>
        <v>-26387.922760559515</v>
      </c>
      <c r="AW18">
        <v>15</v>
      </c>
      <c r="AX18">
        <f>IF(Z18&gt;0, (R18*SUMPRODUCT(K18:$K$98, X18:$X$98)-K18*$AZ$3)/Z18, 0)</f>
        <v>-211335.96771327607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0.119195734</v>
      </c>
      <c r="Q19" s="5">
        <f t="shared" si="29"/>
        <v>12.5</v>
      </c>
      <c r="R19">
        <f t="shared" si="0"/>
        <v>2000000</v>
      </c>
      <c r="S19">
        <f t="shared" si="1"/>
        <v>-250295.70680413736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-75066.272402231523</v>
      </c>
      <c r="AC19">
        <f t="shared" si="2"/>
        <v>-77418.6122149273</v>
      </c>
      <c r="AE19">
        <f t="shared" si="3"/>
        <v>0</v>
      </c>
      <c r="AF19">
        <f t="shared" si="4"/>
        <v>0</v>
      </c>
      <c r="AG19">
        <f t="shared" si="5"/>
        <v>-3.866357378010747</v>
      </c>
      <c r="AH19">
        <f t="shared" si="6"/>
        <v>-84676.352392294124</v>
      </c>
      <c r="AI19">
        <f t="shared" si="7"/>
        <v>-84680.218749672131</v>
      </c>
      <c r="AJ19">
        <f t="shared" si="8"/>
        <v>2352.3398126957763</v>
      </c>
      <c r="AK19">
        <f t="shared" si="30"/>
        <v>-5254.639068156207</v>
      </c>
      <c r="AL19">
        <f t="shared" si="9"/>
        <v>-87582.518005132559</v>
      </c>
      <c r="AN19">
        <f t="shared" si="10"/>
        <v>0</v>
      </c>
      <c r="AO19">
        <f t="shared" si="11"/>
        <v>0</v>
      </c>
      <c r="AP19">
        <f t="shared" si="12"/>
        <v>-1.0280909390255273</v>
      </c>
      <c r="AQ19">
        <f t="shared" si="13"/>
        <v>-22516.022739998283</v>
      </c>
      <c r="AR19">
        <f t="shared" si="14"/>
        <v>-22517.050830937307</v>
      </c>
      <c r="AS19">
        <f t="shared" si="15"/>
        <v>625.50328655490659</v>
      </c>
      <c r="AT19">
        <f t="shared" si="16"/>
        <v>-1397.2445600981691</v>
      </c>
      <c r="AU19">
        <f t="shared" si="17"/>
        <v>-23288.79210448057</v>
      </c>
      <c r="AW19">
        <v>16</v>
      </c>
      <c r="AX19">
        <f>IF(Z19&gt;0, (R19*SUMPRODUCT(K19:$K$98, X19:$X$98)-K19*$AZ$3)/Z19, 0)</f>
        <v>-250295.70680413736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0.13258683600000001</v>
      </c>
      <c r="Q20" s="5">
        <f t="shared" si="29"/>
        <v>12.5</v>
      </c>
      <c r="R20">
        <f t="shared" si="0"/>
        <v>2000000</v>
      </c>
      <c r="S20">
        <f t="shared" si="1"/>
        <v>-297979.60676144238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-77418.6122149273</v>
      </c>
      <c r="AC20">
        <f t="shared" si="2"/>
        <v>-79025.758195143993</v>
      </c>
      <c r="AE20">
        <f t="shared" si="3"/>
        <v>0</v>
      </c>
      <c r="AF20">
        <f t="shared" si="4"/>
        <v>0</v>
      </c>
      <c r="AG20">
        <f t="shared" si="5"/>
        <v>-3.3150657126349388</v>
      </c>
      <c r="AH20">
        <f t="shared" si="6"/>
        <v>-82020.49465531217</v>
      </c>
      <c r="AI20">
        <f t="shared" si="7"/>
        <v>-82023.809721024809</v>
      </c>
      <c r="AJ20">
        <f t="shared" si="8"/>
        <v>1607.1459802166937</v>
      </c>
      <c r="AK20">
        <f t="shared" si="30"/>
        <v>-5419.3028550449117</v>
      </c>
      <c r="AL20">
        <f t="shared" si="9"/>
        <v>-85835.966595853024</v>
      </c>
      <c r="AN20">
        <f t="shared" si="10"/>
        <v>0</v>
      </c>
      <c r="AO20">
        <f t="shared" si="11"/>
        <v>0</v>
      </c>
      <c r="AP20">
        <f t="shared" si="12"/>
        <v>-0.78705241509786472</v>
      </c>
      <c r="AQ20">
        <f t="shared" si="13"/>
        <v>-19473.046389380517</v>
      </c>
      <c r="AR20">
        <f t="shared" si="14"/>
        <v>-19473.833441795618</v>
      </c>
      <c r="AS20">
        <f t="shared" si="15"/>
        <v>381.56351481158947</v>
      </c>
      <c r="AT20">
        <f t="shared" si="16"/>
        <v>-1286.6337412116184</v>
      </c>
      <c r="AU20">
        <f t="shared" si="17"/>
        <v>-20378.903668195646</v>
      </c>
      <c r="AW20">
        <v>17</v>
      </c>
      <c r="AX20">
        <f>IF(Z20&gt;0, (R20*SUMPRODUCT(K20:$K$98, X20:$X$98)-K20*$AZ$3)/Z20, 0)</f>
        <v>-297979.60676144238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0.14803979</v>
      </c>
      <c r="Q21" s="5">
        <f t="shared" si="29"/>
        <v>12.5</v>
      </c>
      <c r="R21">
        <f t="shared" si="0"/>
        <v>2000000</v>
      </c>
      <c r="S21">
        <f t="shared" si="1"/>
        <v>-357514.22667325038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-79025.758195143993</v>
      </c>
      <c r="AC21">
        <f t="shared" si="2"/>
        <v>-79830.164620433818</v>
      </c>
      <c r="AE21">
        <f t="shared" si="3"/>
        <v>0</v>
      </c>
      <c r="AF21">
        <f t="shared" si="4"/>
        <v>0</v>
      </c>
      <c r="AG21">
        <f t="shared" si="5"/>
        <v>-2.7911534235739128</v>
      </c>
      <c r="AH21">
        <f t="shared" si="6"/>
        <v>-78521.861109548277</v>
      </c>
      <c r="AI21">
        <f t="shared" si="7"/>
        <v>-78524.652262971853</v>
      </c>
      <c r="AJ21">
        <f t="shared" si="8"/>
        <v>804.40642528982426</v>
      </c>
      <c r="AK21">
        <f t="shared" si="30"/>
        <v>-5531.8030736600804</v>
      </c>
      <c r="AL21">
        <f t="shared" si="9"/>
        <v>-83252.048911342106</v>
      </c>
      <c r="AN21">
        <f t="shared" si="10"/>
        <v>0</v>
      </c>
      <c r="AO21">
        <f t="shared" si="11"/>
        <v>0</v>
      </c>
      <c r="AP21">
        <f t="shared" si="12"/>
        <v>-0.5916668006221476</v>
      </c>
      <c r="AQ21">
        <f t="shared" si="13"/>
        <v>-16645.010607154389</v>
      </c>
      <c r="AR21">
        <f t="shared" si="14"/>
        <v>-16645.602273955014</v>
      </c>
      <c r="AS21">
        <f t="shared" si="15"/>
        <v>170.51752584840506</v>
      </c>
      <c r="AT21">
        <f t="shared" si="16"/>
        <v>-1172.6278457575265</v>
      </c>
      <c r="AU21">
        <f t="shared" si="17"/>
        <v>-17647.712593864133</v>
      </c>
      <c r="AW21">
        <v>18</v>
      </c>
      <c r="AX21">
        <f>IF(Z21&gt;0, (R21*SUMPRODUCT(K21:$K$98, X21:$X$98)-K21*$AZ$3)/Z21, 0)</f>
        <v>-357514.22667325038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0.16585403400000001</v>
      </c>
      <c r="Q22" s="5">
        <f t="shared" si="29"/>
        <v>12.5</v>
      </c>
      <c r="R22">
        <f t="shared" si="0"/>
        <v>2000000</v>
      </c>
      <c r="S22">
        <f t="shared" si="1"/>
        <v>-433672.39023668779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-79830.164620433818</v>
      </c>
      <c r="AC22">
        <f t="shared" si="2"/>
        <v>-79806.746688221436</v>
      </c>
      <c r="AE22">
        <f t="shared" si="3"/>
        <v>0</v>
      </c>
      <c r="AF22">
        <f t="shared" si="4"/>
        <v>0</v>
      </c>
      <c r="AG22">
        <f t="shared" si="5"/>
        <v>-2.3003178345255293</v>
      </c>
      <c r="AH22">
        <f t="shared" si="6"/>
        <v>-74067.848770023062</v>
      </c>
      <c r="AI22">
        <f t="shared" si="7"/>
        <v>-74070.149087857586</v>
      </c>
      <c r="AJ22">
        <f t="shared" si="8"/>
        <v>-23.417932212381857</v>
      </c>
      <c r="AK22">
        <f t="shared" si="30"/>
        <v>-5588.1115234303679</v>
      </c>
      <c r="AL22">
        <f t="shared" si="9"/>
        <v>-79681.67854350034</v>
      </c>
      <c r="AN22">
        <f t="shared" si="10"/>
        <v>0</v>
      </c>
      <c r="AO22">
        <f t="shared" si="11"/>
        <v>0</v>
      </c>
      <c r="AP22">
        <f t="shared" si="12"/>
        <v>-0.4353748276329189</v>
      </c>
      <c r="AQ22">
        <f t="shared" si="13"/>
        <v>-14018.617952436698</v>
      </c>
      <c r="AR22">
        <f t="shared" si="14"/>
        <v>-14019.053327264332</v>
      </c>
      <c r="AS22">
        <f t="shared" si="15"/>
        <v>-4.4322475996401174</v>
      </c>
      <c r="AT22">
        <f t="shared" si="16"/>
        <v>-1057.6464933633167</v>
      </c>
      <c r="AU22">
        <f t="shared" si="17"/>
        <v>-15081.132068227289</v>
      </c>
      <c r="AW22">
        <v>19</v>
      </c>
      <c r="AX22">
        <f>IF(Z22&gt;0, (R22*SUMPRODUCT(K22:$K$98, X22:$X$98)-K22*$AZ$3)/Z22, 0)</f>
        <v>-433672.39023668779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0.18707617900000001</v>
      </c>
      <c r="Q23" s="5">
        <f t="shared" si="29"/>
        <v>12.5</v>
      </c>
      <c r="R23">
        <f t="shared" si="0"/>
        <v>2000000</v>
      </c>
      <c r="S23">
        <f t="shared" si="1"/>
        <v>-534269.72538384772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-79806.746688221436</v>
      </c>
      <c r="AC23">
        <f t="shared" si="2"/>
        <v>-78942.839159080759</v>
      </c>
      <c r="AE23">
        <f t="shared" si="3"/>
        <v>0</v>
      </c>
      <c r="AF23">
        <f t="shared" si="4"/>
        <v>0</v>
      </c>
      <c r="AG23">
        <f t="shared" si="5"/>
        <v>-1.8469799852116837</v>
      </c>
      <c r="AH23">
        <f t="shared" si="6"/>
        <v>-68853.547354974449</v>
      </c>
      <c r="AI23">
        <f t="shared" si="7"/>
        <v>-68855.394334959667</v>
      </c>
      <c r="AJ23">
        <f t="shared" si="8"/>
        <v>-863.90752914067707</v>
      </c>
      <c r="AK23">
        <f t="shared" si="30"/>
        <v>-5586.4722681755011</v>
      </c>
      <c r="AL23">
        <f t="shared" si="9"/>
        <v>-75305.774132275837</v>
      </c>
      <c r="AN23">
        <f t="shared" si="10"/>
        <v>0</v>
      </c>
      <c r="AO23">
        <f t="shared" si="11"/>
        <v>0</v>
      </c>
      <c r="AP23">
        <f t="shared" si="12"/>
        <v>-0.31211858943771392</v>
      </c>
      <c r="AQ23">
        <f t="shared" si="13"/>
        <v>-11635.465598050012</v>
      </c>
      <c r="AR23">
        <f t="shared" si="14"/>
        <v>-11635.77771663945</v>
      </c>
      <c r="AS23">
        <f t="shared" si="15"/>
        <v>-145.99053674591121</v>
      </c>
      <c r="AT23">
        <f t="shared" si="16"/>
        <v>-944.05021074226954</v>
      </c>
      <c r="AU23">
        <f t="shared" si="17"/>
        <v>-12725.818464127629</v>
      </c>
      <c r="AW23">
        <v>20</v>
      </c>
      <c r="AX23">
        <f>IF(Z23&gt;0, (R23*SUMPRODUCT(K23:$K$98, X23:$X$98)-K23*$AZ$3)/Z23, 0)</f>
        <v>-534269.72538384772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0.21155222800000001</v>
      </c>
      <c r="Q24" s="5">
        <f t="shared" si="29"/>
        <v>12.5</v>
      </c>
      <c r="R24">
        <f t="shared" si="0"/>
        <v>2000000</v>
      </c>
      <c r="S24">
        <f t="shared" si="1"/>
        <v>-671960.17836181005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-78942.839159080759</v>
      </c>
      <c r="AC24">
        <f t="shared" si="2"/>
        <v>-77290.335577150938</v>
      </c>
      <c r="AE24">
        <f t="shared" si="3"/>
        <v>0</v>
      </c>
      <c r="AF24">
        <f t="shared" si="4"/>
        <v>0</v>
      </c>
      <c r="AG24">
        <f t="shared" si="5"/>
        <v>-1.4377774544166282</v>
      </c>
      <c r="AH24">
        <f t="shared" si="6"/>
        <v>-62517.236950870203</v>
      </c>
      <c r="AI24">
        <f t="shared" si="7"/>
        <v>-62518.674728324622</v>
      </c>
      <c r="AJ24">
        <f t="shared" si="8"/>
        <v>-1652.5035819298209</v>
      </c>
      <c r="AK24">
        <f t="shared" si="30"/>
        <v>-5525.9987411356533</v>
      </c>
      <c r="AL24">
        <f t="shared" si="9"/>
        <v>-69697.177051390099</v>
      </c>
      <c r="AN24">
        <f t="shared" si="10"/>
        <v>0</v>
      </c>
      <c r="AO24">
        <f t="shared" si="11"/>
        <v>0</v>
      </c>
      <c r="AP24">
        <f t="shared" si="12"/>
        <v>-0.21693573263175997</v>
      </c>
      <c r="AQ24">
        <f t="shared" si="13"/>
        <v>-9432.7689993950935</v>
      </c>
      <c r="AR24">
        <f t="shared" si="14"/>
        <v>-9432.9859351277264</v>
      </c>
      <c r="AS24">
        <f t="shared" si="15"/>
        <v>-249.33418876567922</v>
      </c>
      <c r="AT24">
        <f t="shared" si="16"/>
        <v>-833.7775653304069</v>
      </c>
      <c r="AU24">
        <f t="shared" si="17"/>
        <v>-10516.097689223812</v>
      </c>
      <c r="AW24">
        <v>21</v>
      </c>
      <c r="AX24">
        <f>IF(Z24&gt;0, (R24*SUMPRODUCT(K24:$K$98, X24:$X$98)-K24*$AZ$3)/Z24, 0)</f>
        <v>-671960.17836181005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0.23965956799999999</v>
      </c>
      <c r="Q25" s="5">
        <f t="shared" si="29"/>
        <v>12.5</v>
      </c>
      <c r="R25">
        <f t="shared" si="0"/>
        <v>2000000</v>
      </c>
      <c r="S25">
        <f t="shared" si="1"/>
        <v>-867367.45938064251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-77290.335577150938</v>
      </c>
      <c r="AC25">
        <f t="shared" si="2"/>
        <v>-74858.846380135466</v>
      </c>
      <c r="AE25">
        <f t="shared" si="3"/>
        <v>0</v>
      </c>
      <c r="AF25">
        <f t="shared" si="4"/>
        <v>0</v>
      </c>
      <c r="AG25">
        <f t="shared" si="5"/>
        <v>-1.0788225562668332</v>
      </c>
      <c r="AH25">
        <f t="shared" si="6"/>
        <v>-55132.339776900611</v>
      </c>
      <c r="AI25">
        <f t="shared" si="7"/>
        <v>-55133.418599456876</v>
      </c>
      <c r="AJ25">
        <f t="shared" si="8"/>
        <v>-2431.4891970154713</v>
      </c>
      <c r="AK25">
        <f t="shared" si="30"/>
        <v>-5410.3234904005658</v>
      </c>
      <c r="AL25">
        <f t="shared" si="9"/>
        <v>-62975.231286872913</v>
      </c>
      <c r="AN25">
        <f t="shared" si="10"/>
        <v>0</v>
      </c>
      <c r="AO25">
        <f t="shared" si="11"/>
        <v>0</v>
      </c>
      <c r="AP25">
        <f t="shared" si="12"/>
        <v>-0.14533540298138509</v>
      </c>
      <c r="AQ25">
        <f t="shared" si="13"/>
        <v>-7427.2462808987284</v>
      </c>
      <c r="AR25">
        <f t="shared" si="14"/>
        <v>-7427.3916163017102</v>
      </c>
      <c r="AS25">
        <f t="shared" si="15"/>
        <v>-327.56217437274597</v>
      </c>
      <c r="AT25">
        <f t="shared" si="16"/>
        <v>-728.86086796143684</v>
      </c>
      <c r="AU25">
        <f t="shared" si="17"/>
        <v>-8483.8146586358926</v>
      </c>
      <c r="AW25">
        <v>22</v>
      </c>
      <c r="AX25">
        <f>IF(Z25&gt;0, (R25*SUMPRODUCT(K25:$K$98, X25:$X$98)-K25*$AZ$3)/Z25, 0)</f>
        <v>-867367.45938064251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0.27212731099999998</v>
      </c>
      <c r="Q26" s="5">
        <f t="shared" si="29"/>
        <v>12.5</v>
      </c>
      <c r="R26">
        <f t="shared" si="0"/>
        <v>2000000</v>
      </c>
      <c r="S26">
        <f t="shared" si="1"/>
        <v>-1157149.1686477072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-74858.846380135466</v>
      </c>
      <c r="AC26">
        <f t="shared" si="2"/>
        <v>-71693.00498566762</v>
      </c>
      <c r="AE26">
        <f t="shared" si="3"/>
        <v>0</v>
      </c>
      <c r="AF26">
        <f t="shared" si="4"/>
        <v>0</v>
      </c>
      <c r="AG26">
        <f t="shared" si="5"/>
        <v>-0.77445724942112537</v>
      </c>
      <c r="AH26">
        <f t="shared" si="6"/>
        <v>-46972.333005286317</v>
      </c>
      <c r="AI26">
        <f t="shared" si="7"/>
        <v>-46973.107462535736</v>
      </c>
      <c r="AJ26">
        <f t="shared" si="8"/>
        <v>-3165.8413944678468</v>
      </c>
      <c r="AK26">
        <f t="shared" si="30"/>
        <v>-5240.1192466094835</v>
      </c>
      <c r="AL26">
        <f t="shared" si="9"/>
        <v>-55379.06810361307</v>
      </c>
      <c r="AN26">
        <f t="shared" si="10"/>
        <v>0</v>
      </c>
      <c r="AO26">
        <f t="shared" si="11"/>
        <v>0</v>
      </c>
      <c r="AP26">
        <f t="shared" si="12"/>
        <v>-9.3153854058165647E-2</v>
      </c>
      <c r="AQ26">
        <f t="shared" si="13"/>
        <v>-5649.9617723465281</v>
      </c>
      <c r="AR26">
        <f t="shared" si="14"/>
        <v>-5650.0549262005861</v>
      </c>
      <c r="AS26">
        <f t="shared" si="15"/>
        <v>-380.79613490866103</v>
      </c>
      <c r="AT26">
        <f t="shared" si="16"/>
        <v>-630.29599621012926</v>
      </c>
      <c r="AU26">
        <f t="shared" si="17"/>
        <v>-6661.1470573193765</v>
      </c>
      <c r="AW26">
        <v>23</v>
      </c>
      <c r="AX26">
        <f>IF(Z26&gt;0, (R26*SUMPRODUCT(K26:$K$98, X26:$X$98)-K26*$AZ$3)/Z26, 0)</f>
        <v>-1157149.1686477072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0.30842977500000002</v>
      </c>
      <c r="Q27" s="5">
        <f t="shared" si="29"/>
        <v>12.5</v>
      </c>
      <c r="R27">
        <f t="shared" si="0"/>
        <v>2000000</v>
      </c>
      <c r="S27">
        <f t="shared" si="1"/>
        <v>-1607588.2911683486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-71693.00498566762</v>
      </c>
      <c r="AC27">
        <f t="shared" si="2"/>
        <v>-67884.852762151146</v>
      </c>
      <c r="AE27">
        <f t="shared" si="3"/>
        <v>0</v>
      </c>
      <c r="AF27">
        <f t="shared" si="4"/>
        <v>0</v>
      </c>
      <c r="AG27">
        <f t="shared" si="5"/>
        <v>-0.52784700174083754</v>
      </c>
      <c r="AH27">
        <f t="shared" si="6"/>
        <v>-38218.508029772252</v>
      </c>
      <c r="AI27">
        <f t="shared" si="7"/>
        <v>-38219.035876773996</v>
      </c>
      <c r="AJ27">
        <f t="shared" si="8"/>
        <v>-3808.1522235164739</v>
      </c>
      <c r="AK27">
        <f t="shared" si="30"/>
        <v>-5018.5103489967341</v>
      </c>
      <c r="AL27">
        <f t="shared" si="9"/>
        <v>-47045.698449287207</v>
      </c>
      <c r="AN27">
        <f t="shared" si="10"/>
        <v>0</v>
      </c>
      <c r="AO27">
        <f t="shared" si="11"/>
        <v>0</v>
      </c>
      <c r="AP27">
        <f t="shared" si="12"/>
        <v>-5.6688297562536717E-2</v>
      </c>
      <c r="AQ27">
        <f t="shared" si="13"/>
        <v>-4104.4888925061241</v>
      </c>
      <c r="AR27">
        <f t="shared" si="14"/>
        <v>-4104.5455808036868</v>
      </c>
      <c r="AS27">
        <f t="shared" si="15"/>
        <v>-408.97772592848668</v>
      </c>
      <c r="AT27">
        <f t="shared" si="16"/>
        <v>-538.96452389868114</v>
      </c>
      <c r="AU27">
        <f t="shared" si="17"/>
        <v>-5052.4878306308547</v>
      </c>
      <c r="AW27">
        <v>24</v>
      </c>
      <c r="AX27">
        <f>IF(Z27&gt;0, (R27*SUMPRODUCT(K27:$K$98, X27:$X$98)-K27*$AZ$3)/Z27, 0)</f>
        <v>-1607588.2911683486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0.34883407700000002</v>
      </c>
      <c r="Q28" s="5">
        <f t="shared" si="29"/>
        <v>12.5</v>
      </c>
      <c r="R28">
        <f t="shared" si="0"/>
        <v>2000000</v>
      </c>
      <c r="S28">
        <f t="shared" si="1"/>
        <v>-2346984.1227709115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-67884.852762151146</v>
      </c>
      <c r="AC28">
        <f t="shared" si="2"/>
        <v>-63544.597015493862</v>
      </c>
      <c r="AE28">
        <f t="shared" si="3"/>
        <v>0</v>
      </c>
      <c r="AF28">
        <f t="shared" si="4"/>
        <v>0</v>
      </c>
      <c r="AG28">
        <f t="shared" si="5"/>
        <v>-0.33843751007394668</v>
      </c>
      <c r="AH28">
        <f t="shared" si="6"/>
        <v>-29460.963463917196</v>
      </c>
      <c r="AI28">
        <f t="shared" si="7"/>
        <v>-29461.301901427269</v>
      </c>
      <c r="AJ28">
        <f t="shared" si="8"/>
        <v>-4340.2557466572835</v>
      </c>
      <c r="AK28">
        <f t="shared" si="30"/>
        <v>-4751.9396933505805</v>
      </c>
      <c r="AL28">
        <f t="shared" si="9"/>
        <v>-38553.497341435126</v>
      </c>
      <c r="AN28">
        <f t="shared" si="10"/>
        <v>0</v>
      </c>
      <c r="AO28">
        <f t="shared" si="11"/>
        <v>0</v>
      </c>
      <c r="AP28">
        <f t="shared" si="12"/>
        <v>-3.2452325562484376E-2</v>
      </c>
      <c r="AQ28">
        <f t="shared" si="13"/>
        <v>-2824.972850989835</v>
      </c>
      <c r="AR28">
        <f t="shared" si="14"/>
        <v>-2825.0053033153972</v>
      </c>
      <c r="AS28">
        <f t="shared" si="15"/>
        <v>-416.18138747147333</v>
      </c>
      <c r="AT28">
        <f t="shared" si="16"/>
        <v>-455.6572170390063</v>
      </c>
      <c r="AU28">
        <f t="shared" si="17"/>
        <v>-3696.8439078258762</v>
      </c>
      <c r="AW28">
        <v>25</v>
      </c>
      <c r="AX28">
        <f>IF(Z28&gt;0, (R28*SUMPRODUCT(K28:$K$98, X28:$X$98)-K28*$AZ$3)/Z28, 0)</f>
        <v>-2346984.1227709115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0.39293336200000001</v>
      </c>
      <c r="Q29" s="5">
        <f t="shared" si="29"/>
        <v>12.5</v>
      </c>
      <c r="R29">
        <f t="shared" si="0"/>
        <v>2000000</v>
      </c>
      <c r="S29">
        <f t="shared" si="1"/>
        <v>-3639190.2034591013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-63544.597015493862</v>
      </c>
      <c r="AC29">
        <f t="shared" si="2"/>
        <v>-58829.619295802084</v>
      </c>
      <c r="AE29">
        <f t="shared" si="3"/>
        <v>0</v>
      </c>
      <c r="AF29">
        <f t="shared" si="4"/>
        <v>0</v>
      </c>
      <c r="AG29">
        <f t="shared" si="5"/>
        <v>-0.20206974631294247</v>
      </c>
      <c r="AH29">
        <f t="shared" si="6"/>
        <v>-21277.342185642359</v>
      </c>
      <c r="AI29">
        <f t="shared" si="7"/>
        <v>-21277.544255388671</v>
      </c>
      <c r="AJ29">
        <f t="shared" si="8"/>
        <v>-4714.9777196917785</v>
      </c>
      <c r="AK29">
        <f t="shared" si="30"/>
        <v>-4448.1217910845708</v>
      </c>
      <c r="AL29">
        <f t="shared" si="9"/>
        <v>-30440.64376616502</v>
      </c>
      <c r="AN29">
        <f t="shared" si="10"/>
        <v>0</v>
      </c>
      <c r="AO29">
        <f t="shared" si="11"/>
        <v>0</v>
      </c>
      <c r="AP29">
        <f t="shared" si="12"/>
        <v>-1.7300179391851786E-2</v>
      </c>
      <c r="AQ29">
        <f t="shared" si="13"/>
        <v>-1821.6573411407894</v>
      </c>
      <c r="AR29">
        <f t="shared" si="14"/>
        <v>-1821.6746413201811</v>
      </c>
      <c r="AS29">
        <f t="shared" si="15"/>
        <v>-403.67230556585065</v>
      </c>
      <c r="AT29">
        <f t="shared" si="16"/>
        <v>-380.82546421071709</v>
      </c>
      <c r="AU29">
        <f t="shared" si="17"/>
        <v>-2606.1724110967489</v>
      </c>
      <c r="AW29">
        <v>26</v>
      </c>
      <c r="AX29">
        <f>IF(Z29&gt;0, (R29*SUMPRODUCT(K29:$K$98, X29:$X$98)-K29*$AZ$3)/Z29, 0)</f>
        <v>-3639190.2034591013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0.441408258</v>
      </c>
      <c r="Q30" s="5">
        <f t="shared" si="29"/>
        <v>12.5</v>
      </c>
      <c r="R30">
        <f t="shared" si="0"/>
        <v>2000000</v>
      </c>
      <c r="S30">
        <f t="shared" si="1"/>
        <v>-6079987.8720550193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-58829.619295802084</v>
      </c>
      <c r="AC30">
        <f t="shared" si="2"/>
        <v>-53919.177913120009</v>
      </c>
      <c r="AE30">
        <f t="shared" si="3"/>
        <v>0</v>
      </c>
      <c r="AF30">
        <f t="shared" si="4"/>
        <v>0</v>
      </c>
      <c r="AG30">
        <f t="shared" si="5"/>
        <v>-0.11085379413531518</v>
      </c>
      <c r="AH30">
        <f t="shared" si="6"/>
        <v>-14271.240754319657</v>
      </c>
      <c r="AI30">
        <f t="shared" si="7"/>
        <v>-14271.351608113791</v>
      </c>
      <c r="AJ30">
        <f t="shared" si="8"/>
        <v>-4910.4413826820746</v>
      </c>
      <c r="AK30">
        <f t="shared" si="30"/>
        <v>-4118.0733507061459</v>
      </c>
      <c r="AL30">
        <f t="shared" si="9"/>
        <v>-23299.866341502013</v>
      </c>
      <c r="AN30">
        <f t="shared" si="10"/>
        <v>0</v>
      </c>
      <c r="AO30">
        <f t="shared" si="11"/>
        <v>0</v>
      </c>
      <c r="AP30">
        <f t="shared" si="12"/>
        <v>-8.4738710263289919E-3</v>
      </c>
      <c r="AQ30">
        <f t="shared" si="13"/>
        <v>-1090.9202926349708</v>
      </c>
      <c r="AR30">
        <f t="shared" si="14"/>
        <v>-1090.9287665059971</v>
      </c>
      <c r="AS30">
        <f t="shared" si="15"/>
        <v>-375.36330879576531</v>
      </c>
      <c r="AT30">
        <f t="shared" si="16"/>
        <v>-314.79321680456025</v>
      </c>
      <c r="AU30">
        <f t="shared" si="17"/>
        <v>-1781.0852921063226</v>
      </c>
      <c r="AW30">
        <v>27</v>
      </c>
      <c r="AX30">
        <f>IF(Z30&gt;0, (R30*SUMPRODUCT(K30:$K$98, X30:$X$98)-K30*$AZ$3)/Z30, 0)</f>
        <v>-6079987.8720550193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0.49593942699999999</v>
      </c>
      <c r="Q31" s="5">
        <f t="shared" si="29"/>
        <v>12.5</v>
      </c>
      <c r="R31">
        <f t="shared" si="0"/>
        <v>2000000</v>
      </c>
      <c r="S31">
        <f t="shared" si="1"/>
        <v>-11183277.242067421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-53919.177913120009</v>
      </c>
      <c r="AC31">
        <f t="shared" si="2"/>
        <v>-48999.295773770282</v>
      </c>
      <c r="AE31">
        <f t="shared" si="3"/>
        <v>0</v>
      </c>
      <c r="AF31">
        <f t="shared" si="4"/>
        <v>0</v>
      </c>
      <c r="AG31">
        <f t="shared" si="5"/>
        <v>-5.4768489049717858E-2</v>
      </c>
      <c r="AH31">
        <f t="shared" si="6"/>
        <v>-8796.2827430790676</v>
      </c>
      <c r="AI31">
        <f t="shared" si="7"/>
        <v>-8796.3375115681174</v>
      </c>
      <c r="AJ31">
        <f t="shared" si="8"/>
        <v>-4919.8821393497274</v>
      </c>
      <c r="AK31">
        <f t="shared" si="30"/>
        <v>-3774.3424539184011</v>
      </c>
      <c r="AL31">
        <f t="shared" si="9"/>
        <v>-17490.562104836245</v>
      </c>
      <c r="AN31">
        <f t="shared" si="10"/>
        <v>0</v>
      </c>
      <c r="AO31">
        <f t="shared" si="11"/>
        <v>0</v>
      </c>
      <c r="AP31">
        <f t="shared" si="12"/>
        <v>-3.7380406917823209E-3</v>
      </c>
      <c r="AQ31">
        <f t="shared" si="13"/>
        <v>-600.36096303850024</v>
      </c>
      <c r="AR31">
        <f t="shared" si="14"/>
        <v>-600.36470107919206</v>
      </c>
      <c r="AS31">
        <f t="shared" si="15"/>
        <v>-335.7901588076964</v>
      </c>
      <c r="AT31">
        <f t="shared" si="16"/>
        <v>-257.60516534719346</v>
      </c>
      <c r="AU31">
        <f t="shared" si="17"/>
        <v>-1193.7600252340819</v>
      </c>
      <c r="AW31">
        <v>28</v>
      </c>
      <c r="AX31">
        <f>IF(Z31&gt;0, (R31*SUMPRODUCT(K31:$K$98, X31:$X$98)-K31*$AZ$3)/Z31, 0)</f>
        <v>-11183277.242067421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0.55722270799999996</v>
      </c>
      <c r="Q32" s="5">
        <f t="shared" si="29"/>
        <v>12.5</v>
      </c>
      <c r="R32">
        <f t="shared" si="0"/>
        <v>2000000</v>
      </c>
      <c r="S32">
        <f t="shared" si="1"/>
        <v>-23327054.059915885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-48999.295773770282</v>
      </c>
      <c r="AC32">
        <f t="shared" si="2"/>
        <v>-44232.868851108149</v>
      </c>
      <c r="AE32">
        <f t="shared" si="3"/>
        <v>0</v>
      </c>
      <c r="AF32">
        <f t="shared" si="4"/>
        <v>0</v>
      </c>
      <c r="AG32">
        <f t="shared" si="5"/>
        <v>-2.3702558377868551E-2</v>
      </c>
      <c r="AH32">
        <f t="shared" si="6"/>
        <v>-4882.9193250163407</v>
      </c>
      <c r="AI32">
        <f t="shared" si="7"/>
        <v>-4882.9430275747191</v>
      </c>
      <c r="AJ32">
        <f t="shared" si="8"/>
        <v>-4766.4269226621327</v>
      </c>
      <c r="AK32">
        <f t="shared" si="30"/>
        <v>-3429.9507041639199</v>
      </c>
      <c r="AL32">
        <f t="shared" si="9"/>
        <v>-13079.32065440077</v>
      </c>
      <c r="AN32">
        <f t="shared" si="10"/>
        <v>0</v>
      </c>
      <c r="AO32">
        <f t="shared" si="11"/>
        <v>0</v>
      </c>
      <c r="AP32">
        <f t="shared" si="12"/>
        <v>-1.4444099356922854E-3</v>
      </c>
      <c r="AQ32">
        <f t="shared" si="13"/>
        <v>-297.56016526987685</v>
      </c>
      <c r="AR32">
        <f t="shared" si="14"/>
        <v>-297.56160967981259</v>
      </c>
      <c r="AS32">
        <f t="shared" si="15"/>
        <v>-290.46123608634235</v>
      </c>
      <c r="AT32">
        <f t="shared" si="16"/>
        <v>-209.01772699165596</v>
      </c>
      <c r="AU32">
        <f t="shared" si="17"/>
        <v>-797.04057275781076</v>
      </c>
      <c r="AW32">
        <v>29</v>
      </c>
      <c r="AX32">
        <f>IF(Z32&gt;0, (R32*SUMPRODUCT(K32:$K$98, X32:$X$98)-K32*$AZ$3)/Z32, 0)</f>
        <v>-23327054.059915885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0.62633703200000002</v>
      </c>
      <c r="Q33" s="5">
        <f t="shared" si="29"/>
        <v>12.5</v>
      </c>
      <c r="R33">
        <f t="shared" si="0"/>
        <v>2000000</v>
      </c>
      <c r="S33">
        <f t="shared" si="1"/>
        <v>-57627378.461725332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-44232.868851108149</v>
      </c>
      <c r="AC33">
        <f t="shared" si="2"/>
        <v>-39738.654118431048</v>
      </c>
      <c r="AE33">
        <f t="shared" si="3"/>
        <v>0</v>
      </c>
      <c r="AF33">
        <f t="shared" si="4"/>
        <v>0</v>
      </c>
      <c r="AG33">
        <f t="shared" si="5"/>
        <v>-8.6197427288889419E-3</v>
      </c>
      <c r="AH33">
        <f t="shared" si="6"/>
        <v>-2375.3264104321479</v>
      </c>
      <c r="AI33">
        <f t="shared" si="7"/>
        <v>-2375.3350301748769</v>
      </c>
      <c r="AJ33">
        <f t="shared" si="8"/>
        <v>-4494.214732677101</v>
      </c>
      <c r="AK33">
        <f t="shared" si="30"/>
        <v>-3096.3008195775706</v>
      </c>
      <c r="AL33">
        <f t="shared" si="9"/>
        <v>-9965.850582429548</v>
      </c>
      <c r="AN33">
        <f t="shared" si="10"/>
        <v>0</v>
      </c>
      <c r="AO33">
        <f t="shared" si="11"/>
        <v>0</v>
      </c>
      <c r="AP33">
        <f t="shared" si="12"/>
        <v>-4.6899857519870137E-4</v>
      </c>
      <c r="AQ33">
        <f t="shared" si="13"/>
        <v>-129.24106173040241</v>
      </c>
      <c r="AR33">
        <f t="shared" si="14"/>
        <v>-129.24153072897764</v>
      </c>
      <c r="AS33">
        <f t="shared" si="15"/>
        <v>-244.52937547641395</v>
      </c>
      <c r="AT33">
        <f t="shared" si="16"/>
        <v>-168.46914327286783</v>
      </c>
      <c r="AU33">
        <f t="shared" si="17"/>
        <v>-542.24004947825938</v>
      </c>
      <c r="AW33">
        <v>30</v>
      </c>
      <c r="AX33">
        <f>IF(Z33&gt;0, (R33*SUMPRODUCT(K33:$K$98, X33:$X$98)-K33*$AZ$3)/Z33, 0)</f>
        <v>-57627378.461725332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0.70099715600000001</v>
      </c>
      <c r="Q34" s="5">
        <f t="shared" si="29"/>
        <v>12.5</v>
      </c>
      <c r="R34">
        <f t="shared" si="0"/>
        <v>2000000</v>
      </c>
      <c r="S34">
        <f t="shared" si="1"/>
        <v>-178581218.18235689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-39738.654118431048</v>
      </c>
      <c r="AC34">
        <f t="shared" si="2"/>
        <v>-35589.524735565916</v>
      </c>
      <c r="AE34">
        <f t="shared" si="3"/>
        <v>0</v>
      </c>
      <c r="AF34">
        <f t="shared" si="4"/>
        <v>0</v>
      </c>
      <c r="AG34">
        <f t="shared" si="5"/>
        <v>-2.4911301631972251E-3</v>
      </c>
      <c r="AH34">
        <f t="shared" si="6"/>
        <v>-966.78642214445233</v>
      </c>
      <c r="AI34">
        <f t="shared" si="7"/>
        <v>-966.78891327461554</v>
      </c>
      <c r="AJ34">
        <f t="shared" si="8"/>
        <v>-4149.1293828651324</v>
      </c>
      <c r="AK34">
        <f t="shared" si="30"/>
        <v>-2781.7057882901736</v>
      </c>
      <c r="AL34">
        <f t="shared" si="9"/>
        <v>-7897.6240844299218</v>
      </c>
      <c r="AN34">
        <f t="shared" si="10"/>
        <v>0</v>
      </c>
      <c r="AO34">
        <f t="shared" si="11"/>
        <v>0</v>
      </c>
      <c r="AP34">
        <f t="shared" si="12"/>
        <v>-1.2101957327176121E-4</v>
      </c>
      <c r="AQ34">
        <f t="shared" si="13"/>
        <v>-46.966666768905966</v>
      </c>
      <c r="AR34">
        <f t="shared" si="14"/>
        <v>-46.966787788479238</v>
      </c>
      <c r="AS34">
        <f t="shared" si="15"/>
        <v>-201.56548813941299</v>
      </c>
      <c r="AT34">
        <f t="shared" si="16"/>
        <v>-135.13579195492756</v>
      </c>
      <c r="AU34">
        <f t="shared" si="17"/>
        <v>-383.6680678828198</v>
      </c>
      <c r="AW34">
        <v>31</v>
      </c>
      <c r="AX34">
        <f>IF(Z34&gt;0, (R34*SUMPRODUCT(K34:$K$98, X34:$X$98)-K34*$AZ$3)/Z34, 0)</f>
        <v>-178581218.18235689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0.77900909500000004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-756663009.87089121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-35589.524735565916</v>
      </c>
      <c r="AC35">
        <f t="shared" ref="AC35:AC69" si="33">S35*Z35</f>
        <v>-31816.51779108882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-5.2560580760578027E-4</v>
      </c>
      <c r="AH35">
        <f t="shared" ref="AH35:AH69" si="37">-X35*R35</f>
        <v>-310.49808863351558</v>
      </c>
      <c r="AI35">
        <f t="shared" ref="AI35:AI66" si="38">SUM(AE35:AH35)</f>
        <v>-310.49861423932316</v>
      </c>
      <c r="AJ35">
        <f t="shared" ref="AJ35:AJ69" si="39">AB35-AC35</f>
        <v>-3773.0069444770961</v>
      </c>
      <c r="AK35">
        <f t="shared" si="30"/>
        <v>-2491.2667314896144</v>
      </c>
      <c r="AL35">
        <f t="shared" ref="AL35:AL66" si="40">SUM(AI35:AK35)</f>
        <v>-6574.7722902060341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-2.279824043510956E-5</v>
      </c>
      <c r="AQ35">
        <f t="shared" ref="AQ35:AQ69" si="44">AH35*$K35</f>
        <v>-13.467906893102981</v>
      </c>
      <c r="AR35">
        <f t="shared" ref="AR35:AR69" si="45">AI35*$K35</f>
        <v>-13.467929691343414</v>
      </c>
      <c r="AS35">
        <f t="shared" ref="AS35:AS69" si="46">AJ35*$K35</f>
        <v>-163.65481172164456</v>
      </c>
      <c r="AT35">
        <f t="shared" ref="AT35:AT69" si="47">AK35*$K35</f>
        <v>-108.05911409390056</v>
      </c>
      <c r="AU35">
        <f t="shared" ref="AU35:AU69" si="48">AL35*$K35</f>
        <v>-285.18185550688855</v>
      </c>
      <c r="AW35">
        <v>32</v>
      </c>
      <c r="AX35">
        <f>IF(Z35&gt;0, (R35*SUMPRODUCT(K35:$K$98, X35:$X$98)-K35*$AZ$3)/Z35, 0)</f>
        <v>-756663009.87089121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0.78135831499999997</v>
      </c>
      <c r="Q36" s="5">
        <f t="shared" si="29"/>
        <v>12.5</v>
      </c>
      <c r="R36">
        <f t="shared" si="31"/>
        <v>2000000</v>
      </c>
      <c r="S36">
        <f t="shared" si="32"/>
        <v>-3239381339.0848446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-31816.51779108882</v>
      </c>
      <c r="AC36">
        <f t="shared" si="33"/>
        <v>-28419.294973655138</v>
      </c>
      <c r="AE36">
        <f t="shared" si="34"/>
        <v>0</v>
      </c>
      <c r="AF36">
        <f t="shared" si="35"/>
        <v>0</v>
      </c>
      <c r="AG36">
        <f t="shared" si="36"/>
        <v>-1.0966328134465582E-4</v>
      </c>
      <c r="AH36">
        <f t="shared" si="37"/>
        <v>-65.709834909610663</v>
      </c>
      <c r="AI36">
        <f t="shared" si="38"/>
        <v>-65.709944572892013</v>
      </c>
      <c r="AJ36">
        <f t="shared" si="39"/>
        <v>-3397.2228174336815</v>
      </c>
      <c r="AK36">
        <f t="shared" si="30"/>
        <v>-2227.1562453762176</v>
      </c>
      <c r="AL36">
        <f t="shared" si="40"/>
        <v>-5690.0890073827904</v>
      </c>
      <c r="AN36">
        <f t="shared" si="41"/>
        <v>0</v>
      </c>
      <c r="AO36">
        <f t="shared" si="42"/>
        <v>0</v>
      </c>
      <c r="AP36">
        <f t="shared" si="43"/>
        <v>-4.2470208030503497E-6</v>
      </c>
      <c r="AQ36">
        <f t="shared" si="44"/>
        <v>-2.5447992473345815</v>
      </c>
      <c r="AR36">
        <f t="shared" si="45"/>
        <v>-2.5448034943553846</v>
      </c>
      <c r="AS36">
        <f t="shared" si="46"/>
        <v>-131.56706421078911</v>
      </c>
      <c r="AT36">
        <f t="shared" si="47"/>
        <v>-86.252926136951274</v>
      </c>
      <c r="AU36">
        <f t="shared" si="48"/>
        <v>-220.36479384209576</v>
      </c>
      <c r="AW36">
        <v>33</v>
      </c>
      <c r="AX36">
        <f>IF(Z36&gt;0, (R36*SUMPRODUCT(K36:$K$98, X36:$X$98)-K36*$AZ$3)/Z36, 0)</f>
        <v>-3239381339.0848446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0.78389590600000003</v>
      </c>
      <c r="Q37" s="5">
        <f t="shared" ref="Q37:Q69" si="60">$C$8</f>
        <v>12.5</v>
      </c>
      <c r="R37">
        <f t="shared" si="31"/>
        <v>2000000</v>
      </c>
      <c r="S37">
        <f t="shared" si="32"/>
        <v>-14034445325.742157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-28419.294973655138</v>
      </c>
      <c r="AC37">
        <f t="shared" si="33"/>
        <v>-25376.580197610696</v>
      </c>
      <c r="AE37">
        <f t="shared" si="34"/>
        <v>0</v>
      </c>
      <c r="AF37">
        <f t="shared" si="35"/>
        <v>0</v>
      </c>
      <c r="AG37">
        <f t="shared" si="36"/>
        <v>-2.2602051246607382E-5</v>
      </c>
      <c r="AH37">
        <f t="shared" si="37"/>
        <v>-13.754335565536302</v>
      </c>
      <c r="AI37">
        <f t="shared" si="38"/>
        <v>-13.754358167587549</v>
      </c>
      <c r="AJ37">
        <f t="shared" si="39"/>
        <v>-3042.7147760444423</v>
      </c>
      <c r="AK37">
        <f t="shared" si="30"/>
        <v>-1989.35064815586</v>
      </c>
      <c r="AL37">
        <f t="shared" si="40"/>
        <v>-5045.8197823678902</v>
      </c>
      <c r="AN37">
        <f t="shared" si="41"/>
        <v>0</v>
      </c>
      <c r="AO37">
        <f t="shared" si="42"/>
        <v>0</v>
      </c>
      <c r="AP37">
        <f t="shared" si="43"/>
        <v>-7.8154319179628967E-7</v>
      </c>
      <c r="AQ37">
        <f t="shared" si="44"/>
        <v>-0.47560317431542881</v>
      </c>
      <c r="AR37">
        <f t="shared" si="45"/>
        <v>-0.47560395585862064</v>
      </c>
      <c r="AS37">
        <f t="shared" si="46"/>
        <v>-105.21226555277593</v>
      </c>
      <c r="AT37">
        <f t="shared" si="47"/>
        <v>-68.788599680532172</v>
      </c>
      <c r="AU37">
        <f t="shared" si="48"/>
        <v>-174.47646918916672</v>
      </c>
      <c r="AW37">
        <v>34</v>
      </c>
      <c r="AX37">
        <f>IF(Z37&gt;0, (R37*SUMPRODUCT(K37:$K$98, X37:$X$98)-K37*$AZ$3)/Z37, 0)</f>
        <v>-14034445325.742157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0.78669207100000005</v>
      </c>
      <c r="Q38" s="5">
        <f t="shared" si="60"/>
        <v>12.5</v>
      </c>
      <c r="R38">
        <f t="shared" si="31"/>
        <v>2000000</v>
      </c>
      <c r="S38">
        <f t="shared" si="32"/>
        <v>-61635487146.051369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-25376.580197610696</v>
      </c>
      <c r="AC38">
        <f t="shared" si="33"/>
        <v>-22658.074037131639</v>
      </c>
      <c r="AE38">
        <f t="shared" si="34"/>
        <v>0</v>
      </c>
      <c r="AF38">
        <f t="shared" si="35"/>
        <v>0</v>
      </c>
      <c r="AG38">
        <f t="shared" si="36"/>
        <v>-4.5951762300996136E-6</v>
      </c>
      <c r="AH38">
        <f t="shared" si="37"/>
        <v>-2.8449367206466714</v>
      </c>
      <c r="AI38">
        <f t="shared" si="38"/>
        <v>-2.8449413158229016</v>
      </c>
      <c r="AJ38">
        <f t="shared" si="39"/>
        <v>-2718.5061604790571</v>
      </c>
      <c r="AK38">
        <f t="shared" si="30"/>
        <v>-1776.3606138327489</v>
      </c>
      <c r="AL38">
        <f t="shared" si="40"/>
        <v>-4497.711715627629</v>
      </c>
      <c r="AN38">
        <f t="shared" si="41"/>
        <v>0</v>
      </c>
      <c r="AO38">
        <f t="shared" si="42"/>
        <v>0</v>
      </c>
      <c r="AP38">
        <f t="shared" si="43"/>
        <v>-1.4186957834656551E-7</v>
      </c>
      <c r="AQ38">
        <f t="shared" si="44"/>
        <v>-8.7833404590024769E-2</v>
      </c>
      <c r="AR38">
        <f t="shared" si="45"/>
        <v>-8.7833546459603118E-2</v>
      </c>
      <c r="AS38">
        <f t="shared" si="46"/>
        <v>-83.930039547437346</v>
      </c>
      <c r="AT38">
        <f t="shared" si="47"/>
        <v>-54.842625974855224</v>
      </c>
      <c r="AU38">
        <f t="shared" si="48"/>
        <v>-138.86049906875218</v>
      </c>
      <c r="AW38">
        <v>35</v>
      </c>
      <c r="AX38">
        <f>IF(Z38&gt;0, (R38*SUMPRODUCT(K38:$K$98, X38:$X$98)-K38*$AZ$3)/Z38, 0)</f>
        <v>-61635487146.051369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0.78978433000000003</v>
      </c>
      <c r="Q39" s="5">
        <f t="shared" si="60"/>
        <v>12.5</v>
      </c>
      <c r="R39">
        <f t="shared" si="31"/>
        <v>2000000</v>
      </c>
      <c r="S39">
        <f t="shared" si="32"/>
        <v>-274863064410.77719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-22658.074037131639</v>
      </c>
      <c r="AC39">
        <f t="shared" si="33"/>
        <v>-20230.499581560009</v>
      </c>
      <c r="AE39">
        <f t="shared" si="34"/>
        <v>0</v>
      </c>
      <c r="AF39">
        <f t="shared" si="35"/>
        <v>0</v>
      </c>
      <c r="AG39">
        <f t="shared" si="36"/>
        <v>-9.2002628767746801E-7</v>
      </c>
      <c r="AH39">
        <f t="shared" si="37"/>
        <v>-0.5806717088193839</v>
      </c>
      <c r="AI39">
        <f t="shared" si="38"/>
        <v>-0.58067262884567161</v>
      </c>
      <c r="AJ39">
        <f t="shared" si="39"/>
        <v>-2427.5744555716301</v>
      </c>
      <c r="AK39">
        <f t="shared" si="30"/>
        <v>-1586.0651825992149</v>
      </c>
      <c r="AL39">
        <f t="shared" si="40"/>
        <v>-4014.2203107996907</v>
      </c>
      <c r="AN39">
        <f t="shared" si="41"/>
        <v>0</v>
      </c>
      <c r="AO39">
        <f t="shared" si="42"/>
        <v>0</v>
      </c>
      <c r="AP39">
        <f t="shared" si="43"/>
        <v>-2.5361172036852762E-8</v>
      </c>
      <c r="AQ39">
        <f t="shared" si="44"/>
        <v>-1.6006624268832106E-2</v>
      </c>
      <c r="AR39">
        <f t="shared" si="45"/>
        <v>-1.6006649630004144E-2</v>
      </c>
      <c r="AS39">
        <f t="shared" si="46"/>
        <v>-66.917798137529331</v>
      </c>
      <c r="AT39">
        <f t="shared" si="47"/>
        <v>-43.721002862977329</v>
      </c>
      <c r="AU39">
        <f t="shared" si="48"/>
        <v>-110.65480765013666</v>
      </c>
      <c r="AW39">
        <v>36</v>
      </c>
      <c r="AX39">
        <f>IF(Z39&gt;0, (R39*SUMPRODUCT(K39:$K$98, X39:$X$98)-K39*$AZ$3)/Z39, 0)</f>
        <v>-274863064410.77719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0.79285550900000001</v>
      </c>
      <c r="Q40" s="5">
        <f t="shared" si="60"/>
        <v>12.5</v>
      </c>
      <c r="R40">
        <f t="shared" si="31"/>
        <v>2000000</v>
      </c>
      <c r="S40">
        <f t="shared" si="32"/>
        <v>-1244841477540.8262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-20230.499581560009</v>
      </c>
      <c r="AC40">
        <f t="shared" si="33"/>
        <v>-18062.959973026933</v>
      </c>
      <c r="AE40">
        <f t="shared" si="34"/>
        <v>0</v>
      </c>
      <c r="AF40">
        <f t="shared" si="35"/>
        <v>0</v>
      </c>
      <c r="AG40">
        <f t="shared" si="36"/>
        <v>-1.81378114190794E-7</v>
      </c>
      <c r="AH40">
        <f t="shared" si="37"/>
        <v>-0.11671166569758389</v>
      </c>
      <c r="AI40">
        <f t="shared" si="38"/>
        <v>-0.11671184707569808</v>
      </c>
      <c r="AJ40">
        <f t="shared" si="39"/>
        <v>-2167.5396085330758</v>
      </c>
      <c r="AK40">
        <f t="shared" ref="AK40:AK69" si="61">G40*SUM(AB40:AB40, AE40:AF40)</f>
        <v>-1416.1349707092008</v>
      </c>
      <c r="AL40">
        <f t="shared" si="40"/>
        <v>-3583.7912910893524</v>
      </c>
      <c r="AN40">
        <f t="shared" si="41"/>
        <v>0</v>
      </c>
      <c r="AO40">
        <f t="shared" si="42"/>
        <v>0</v>
      </c>
      <c r="AP40">
        <f t="shared" si="43"/>
        <v>-4.4641208503292592E-9</v>
      </c>
      <c r="AQ40">
        <f t="shared" si="44"/>
        <v>-2.8725349948736374E-3</v>
      </c>
      <c r="AR40">
        <f t="shared" si="45"/>
        <v>-2.8725394589944877E-3</v>
      </c>
      <c r="AS40">
        <f t="shared" si="46"/>
        <v>-53.347995173158253</v>
      </c>
      <c r="AT40">
        <f t="shared" si="47"/>
        <v>-34.854247315491314</v>
      </c>
      <c r="AU40">
        <f t="shared" si="48"/>
        <v>-88.205115028108565</v>
      </c>
      <c r="AW40">
        <v>37</v>
      </c>
      <c r="AX40">
        <f>IF(Z40&gt;0, (R40*SUMPRODUCT(K40:$K$98, X40:$X$98)-K40*$AZ$3)/Z40, 0)</f>
        <v>-1244841477540.8262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0.79617230500000002</v>
      </c>
      <c r="Q41" s="5">
        <f t="shared" si="60"/>
        <v>12.5</v>
      </c>
      <c r="R41">
        <f t="shared" si="31"/>
        <v>2000000</v>
      </c>
      <c r="S41">
        <f t="shared" si="32"/>
        <v>-5734298069056.1875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-18062.959973026933</v>
      </c>
      <c r="AC41">
        <f t="shared" si="33"/>
        <v>-16127.645332028587</v>
      </c>
      <c r="AE41">
        <f t="shared" si="34"/>
        <v>0</v>
      </c>
      <c r="AF41">
        <f t="shared" si="35"/>
        <v>0</v>
      </c>
      <c r="AG41">
        <f t="shared" si="36"/>
        <v>-3.5156101797048391E-8</v>
      </c>
      <c r="AH41">
        <f t="shared" si="37"/>
        <v>-2.3105317000294025E-2</v>
      </c>
      <c r="AI41">
        <f t="shared" si="38"/>
        <v>-2.3105352156395823E-2</v>
      </c>
      <c r="AJ41">
        <f t="shared" si="39"/>
        <v>-1935.3146409983456</v>
      </c>
      <c r="AK41">
        <f t="shared" si="61"/>
        <v>-1264.4071981118855</v>
      </c>
      <c r="AL41">
        <f t="shared" si="40"/>
        <v>-3199.7449444623871</v>
      </c>
      <c r="AN41">
        <f t="shared" si="41"/>
        <v>0</v>
      </c>
      <c r="AO41">
        <f t="shared" si="42"/>
        <v>0</v>
      </c>
      <c r="AP41">
        <f t="shared" si="43"/>
        <v>-7.7256272733996461E-10</v>
      </c>
      <c r="AQ41">
        <f t="shared" si="44"/>
        <v>-5.0774419817217233E-4</v>
      </c>
      <c r="AR41">
        <f t="shared" si="45"/>
        <v>-5.0774497073489966E-4</v>
      </c>
      <c r="AS41">
        <f t="shared" si="46"/>
        <v>-42.528946068650164</v>
      </c>
      <c r="AT41">
        <f t="shared" si="47"/>
        <v>-27.785613976223424</v>
      </c>
      <c r="AU41">
        <f t="shared" si="48"/>
        <v>-70.315067789844321</v>
      </c>
      <c r="AW41">
        <v>38</v>
      </c>
      <c r="AX41">
        <f>IF(Z41&gt;0, (R41*SUMPRODUCT(K41:$K$98, X41:$X$98)-K41*$AZ$3)/Z41, 0)</f>
        <v>-5734298069056.1875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0.79964768799999997</v>
      </c>
      <c r="Q42" s="5">
        <f t="shared" si="60"/>
        <v>12.5</v>
      </c>
      <c r="R42">
        <f t="shared" si="31"/>
        <v>2000000</v>
      </c>
      <c r="S42">
        <f t="shared" si="32"/>
        <v>-26897015820680.184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-16127.645332028587</v>
      </c>
      <c r="AC42">
        <f t="shared" si="33"/>
        <v>-14399.683774118019</v>
      </c>
      <c r="AE42">
        <f t="shared" si="34"/>
        <v>0</v>
      </c>
      <c r="AF42">
        <f t="shared" si="35"/>
        <v>0</v>
      </c>
      <c r="AG42">
        <f t="shared" si="36"/>
        <v>-6.692045257975515E-9</v>
      </c>
      <c r="AH42">
        <f t="shared" si="37"/>
        <v>-4.4979992833763822E-3</v>
      </c>
      <c r="AI42">
        <f t="shared" si="38"/>
        <v>-4.4980059754216404E-3</v>
      </c>
      <c r="AJ42">
        <f t="shared" si="39"/>
        <v>-1727.9615579105684</v>
      </c>
      <c r="AK42">
        <f t="shared" si="61"/>
        <v>-1128.9351732420012</v>
      </c>
      <c r="AL42">
        <f t="shared" si="40"/>
        <v>-2856.901229158545</v>
      </c>
      <c r="AN42">
        <f t="shared" si="41"/>
        <v>0</v>
      </c>
      <c r="AO42">
        <f t="shared" si="42"/>
        <v>0</v>
      </c>
      <c r="AP42">
        <f t="shared" si="43"/>
        <v>-1.3130276903052484E-10</v>
      </c>
      <c r="AQ42">
        <f t="shared" si="44"/>
        <v>-8.8253999821768139E-5</v>
      </c>
      <c r="AR42">
        <f t="shared" si="45"/>
        <v>-8.8254131124537171E-5</v>
      </c>
      <c r="AS42">
        <f t="shared" si="46"/>
        <v>-33.903855784829993</v>
      </c>
      <c r="AT42">
        <f t="shared" si="47"/>
        <v>-22.150524778051704</v>
      </c>
      <c r="AU42">
        <f t="shared" si="48"/>
        <v>-56.054468817012818</v>
      </c>
      <c r="AW42">
        <v>39</v>
      </c>
      <c r="AX42">
        <f>IF(Z42&gt;0, (R42*SUMPRODUCT(K42:$K$98, X42:$X$98)-K42*$AZ$3)/Z42, 0)</f>
        <v>-26897015820680.184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0.80323853099999998</v>
      </c>
      <c r="Q43" s="5">
        <f t="shared" si="60"/>
        <v>12.5</v>
      </c>
      <c r="R43">
        <f t="shared" si="31"/>
        <v>2000000</v>
      </c>
      <c r="S43">
        <f t="shared" si="32"/>
        <v>-128587513094593.25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-14399.683774118019</v>
      </c>
      <c r="AC43">
        <f t="shared" si="33"/>
        <v>-12856.860589465974</v>
      </c>
      <c r="AE43">
        <f t="shared" si="34"/>
        <v>0</v>
      </c>
      <c r="AF43">
        <f t="shared" si="35"/>
        <v>0</v>
      </c>
      <c r="AG43">
        <f t="shared" si="36"/>
        <v>-1.2498162029939914E-9</v>
      </c>
      <c r="AH43">
        <f t="shared" si="37"/>
        <v>-8.60049376384283E-4</v>
      </c>
      <c r="AI43">
        <f t="shared" si="38"/>
        <v>-8.60050626200486E-4</v>
      </c>
      <c r="AJ43">
        <f t="shared" si="39"/>
        <v>-1542.8231846520448</v>
      </c>
      <c r="AK43">
        <f t="shared" si="61"/>
        <v>-1007.9778641882614</v>
      </c>
      <c r="AL43">
        <f t="shared" si="40"/>
        <v>-2550.8019088909323</v>
      </c>
      <c r="AN43">
        <f t="shared" si="41"/>
        <v>0</v>
      </c>
      <c r="AO43">
        <f t="shared" si="42"/>
        <v>0</v>
      </c>
      <c r="AP43">
        <f t="shared" si="43"/>
        <v>-2.1894908953489759E-11</v>
      </c>
      <c r="AQ43">
        <f t="shared" si="44"/>
        <v>-1.5066777616044438E-5</v>
      </c>
      <c r="AR43">
        <f t="shared" si="45"/>
        <v>-1.5066799510953393E-5</v>
      </c>
      <c r="AS43">
        <f t="shared" si="46"/>
        <v>-27.027952652852623</v>
      </c>
      <c r="AT43">
        <f t="shared" si="47"/>
        <v>-17.658263279565716</v>
      </c>
      <c r="AU43">
        <f t="shared" si="48"/>
        <v>-44.686230999217848</v>
      </c>
      <c r="AW43">
        <v>40</v>
      </c>
      <c r="AX43">
        <f>IF(Z43&gt;0, (R43*SUMPRODUCT(K43:$K$98, X43:$X$98)-K43*$AZ$3)/Z43, 0)</f>
        <v>-128587513094593.25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0.80709142899999997</v>
      </c>
      <c r="Q44" s="5">
        <f t="shared" si="60"/>
        <v>12.5</v>
      </c>
      <c r="R44">
        <f t="shared" si="31"/>
        <v>2000000</v>
      </c>
      <c r="S44">
        <f t="shared" si="32"/>
        <v>-627692180045815.88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-12856.860589465974</v>
      </c>
      <c r="AC44">
        <f t="shared" si="33"/>
        <v>-11479.339825152354</v>
      </c>
      <c r="AE44">
        <f t="shared" si="34"/>
        <v>0</v>
      </c>
      <c r="AF44">
        <f t="shared" si="35"/>
        <v>0</v>
      </c>
      <c r="AG44">
        <f t="shared" si="36"/>
        <v>-2.2860209570227693E-10</v>
      </c>
      <c r="AH44">
        <f t="shared" si="37"/>
        <v>-1.6139455124188391E-4</v>
      </c>
      <c r="AI44">
        <f t="shared" si="38"/>
        <v>-1.613947798439796E-4</v>
      </c>
      <c r="AJ44">
        <f t="shared" si="39"/>
        <v>-1377.52076431362</v>
      </c>
      <c r="AK44">
        <f t="shared" si="61"/>
        <v>-899.98024126261828</v>
      </c>
      <c r="AL44">
        <f t="shared" si="40"/>
        <v>-2277.5011669710179</v>
      </c>
      <c r="AN44">
        <f t="shared" si="41"/>
        <v>0</v>
      </c>
      <c r="AO44">
        <f t="shared" si="42"/>
        <v>0</v>
      </c>
      <c r="AP44">
        <f t="shared" si="43"/>
        <v>-3.5756843829088553E-12</v>
      </c>
      <c r="AQ44">
        <f t="shared" si="44"/>
        <v>-2.5244561935852773E-6</v>
      </c>
      <c r="AR44">
        <f t="shared" si="45"/>
        <v>-2.5244597692696599E-6</v>
      </c>
      <c r="AS44">
        <f t="shared" si="46"/>
        <v>-21.546519374449556</v>
      </c>
      <c r="AT44">
        <f t="shared" si="47"/>
        <v>-14.077059458808957</v>
      </c>
      <c r="AU44">
        <f t="shared" si="48"/>
        <v>-35.62358135771828</v>
      </c>
      <c r="AW44">
        <v>41</v>
      </c>
      <c r="AX44">
        <f>IF(Z44&gt;0, (R44*SUMPRODUCT(K44:$K$98, X44:$X$98)-K44*$AZ$3)/Z44, 0)</f>
        <v>-627692180045815.88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0.81105379099999997</v>
      </c>
      <c r="Q45" s="5">
        <f t="shared" si="60"/>
        <v>12.5</v>
      </c>
      <c r="R45">
        <f t="shared" si="31"/>
        <v>2000000</v>
      </c>
      <c r="S45">
        <f t="shared" si="32"/>
        <v>-3131887787518522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-11479.339825152354</v>
      </c>
      <c r="AC45">
        <f t="shared" si="33"/>
        <v>-10249.410560372889</v>
      </c>
      <c r="AE45">
        <f t="shared" si="34"/>
        <v>0</v>
      </c>
      <c r="AF45">
        <f t="shared" si="35"/>
        <v>0</v>
      </c>
      <c r="AG45">
        <f t="shared" si="36"/>
        <v>-4.0907478395377672E-11</v>
      </c>
      <c r="AH45">
        <f t="shared" si="37"/>
        <v>-2.9665375415980236E-5</v>
      </c>
      <c r="AI45">
        <f t="shared" si="38"/>
        <v>-2.9665416323458633E-5</v>
      </c>
      <c r="AJ45">
        <f t="shared" si="39"/>
        <v>-1229.9292647794646</v>
      </c>
      <c r="AK45">
        <f t="shared" si="61"/>
        <v>-803.55378776066482</v>
      </c>
      <c r="AL45">
        <f t="shared" si="40"/>
        <v>-2033.4830822055458</v>
      </c>
      <c r="AN45">
        <f t="shared" si="41"/>
        <v>0</v>
      </c>
      <c r="AO45">
        <f t="shared" si="42"/>
        <v>0</v>
      </c>
      <c r="AP45">
        <f t="shared" si="43"/>
        <v>-5.7129925437682534E-13</v>
      </c>
      <c r="AQ45">
        <f t="shared" si="44"/>
        <v>-4.1429605345396029E-7</v>
      </c>
      <c r="AR45">
        <f t="shared" si="45"/>
        <v>-4.1429662475321466E-7</v>
      </c>
      <c r="AS45">
        <f t="shared" si="46"/>
        <v>-17.17675348046243</v>
      </c>
      <c r="AT45">
        <f t="shared" si="47"/>
        <v>-11.222145627319184</v>
      </c>
      <c r="AU45">
        <f t="shared" si="48"/>
        <v>-28.398899522078242</v>
      </c>
      <c r="AW45">
        <v>42</v>
      </c>
      <c r="AX45">
        <f>IF(Z45&gt;0, (R45*SUMPRODUCT(K45:$K$98, X45:$X$98)-K45*$AZ$3)/Z45, 0)</f>
        <v>-3131887787518522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0.81525055400000002</v>
      </c>
      <c r="Q46" s="5">
        <f t="shared" si="60"/>
        <v>12.5</v>
      </c>
      <c r="R46">
        <f t="shared" si="31"/>
        <v>2000000</v>
      </c>
      <c r="S46">
        <f t="shared" si="32"/>
        <v>-1.6001929882074798E+16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-10249.410560372889</v>
      </c>
      <c r="AC46">
        <f t="shared" si="33"/>
        <v>-9151.2594292658232</v>
      </c>
      <c r="AE46">
        <f t="shared" si="34"/>
        <v>0</v>
      </c>
      <c r="AF46">
        <f t="shared" si="35"/>
        <v>0</v>
      </c>
      <c r="AG46">
        <f t="shared" si="36"/>
        <v>-7.1485591868492156E-12</v>
      </c>
      <c r="AH46">
        <f t="shared" si="37"/>
        <v>-5.3359751079319487E-6</v>
      </c>
      <c r="AI46">
        <f t="shared" si="38"/>
        <v>-5.3359822564911354E-6</v>
      </c>
      <c r="AJ46">
        <f t="shared" si="39"/>
        <v>-1098.1511311070662</v>
      </c>
      <c r="AK46">
        <f t="shared" si="61"/>
        <v>-717.45873922610235</v>
      </c>
      <c r="AL46">
        <f t="shared" si="40"/>
        <v>-1815.6098756691508</v>
      </c>
      <c r="AN46">
        <f t="shared" si="41"/>
        <v>0</v>
      </c>
      <c r="AO46">
        <f t="shared" si="42"/>
        <v>0</v>
      </c>
      <c r="AP46">
        <f t="shared" si="43"/>
        <v>-8.9137703752288635E-14</v>
      </c>
      <c r="AQ46">
        <f t="shared" si="44"/>
        <v>-6.6536004804356247E-8</v>
      </c>
      <c r="AR46">
        <f t="shared" si="45"/>
        <v>-6.653609394206E-8</v>
      </c>
      <c r="AS46">
        <f t="shared" si="46"/>
        <v>-13.693202733767485</v>
      </c>
      <c r="AT46">
        <f t="shared" si="47"/>
        <v>-8.9462257890060854</v>
      </c>
      <c r="AU46">
        <f t="shared" si="48"/>
        <v>-22.639428589309663</v>
      </c>
      <c r="AW46">
        <v>43</v>
      </c>
      <c r="AX46">
        <f>IF(Z46&gt;0, (R46*SUMPRODUCT(K46:$K$98, X46:$X$98)-K46*$AZ$3)/Z46, 0)</f>
        <v>-1.6001929882074798E+16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0.81969331899999998</v>
      </c>
      <c r="Q47" s="5">
        <f t="shared" si="60"/>
        <v>12.5</v>
      </c>
      <c r="R47">
        <f t="shared" si="31"/>
        <v>2000000</v>
      </c>
      <c r="S47">
        <f t="shared" si="32"/>
        <v>-8.389240698555568E+16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-9151.2594292658232</v>
      </c>
      <c r="AC47">
        <f t="shared" si="33"/>
        <v>-8170.7673476168566</v>
      </c>
      <c r="AE47">
        <f t="shared" si="34"/>
        <v>0</v>
      </c>
      <c r="AF47">
        <f t="shared" si="35"/>
        <v>0</v>
      </c>
      <c r="AG47">
        <f t="shared" si="36"/>
        <v>-1.2174473890443496E-12</v>
      </c>
      <c r="AH47">
        <f t="shared" si="37"/>
        <v>-9.3754019294981989E-7</v>
      </c>
      <c r="AI47">
        <f t="shared" si="38"/>
        <v>-9.375414103972089E-7</v>
      </c>
      <c r="AJ47">
        <f t="shared" si="39"/>
        <v>-980.49208164896663</v>
      </c>
      <c r="AK47">
        <f t="shared" si="61"/>
        <v>-640.58816004860773</v>
      </c>
      <c r="AL47">
        <f t="shared" si="40"/>
        <v>-1621.0802426351156</v>
      </c>
      <c r="AN47">
        <f t="shared" si="41"/>
        <v>0</v>
      </c>
      <c r="AO47">
        <f t="shared" si="42"/>
        <v>0</v>
      </c>
      <c r="AP47">
        <f t="shared" si="43"/>
        <v>-1.3554237926797796E-14</v>
      </c>
      <c r="AQ47">
        <f t="shared" si="44"/>
        <v>-1.0437940033821746E-8</v>
      </c>
      <c r="AR47">
        <f t="shared" si="45"/>
        <v>-1.0437953588059672E-8</v>
      </c>
      <c r="AS47">
        <f t="shared" si="46"/>
        <v>-10.91613738680187</v>
      </c>
      <c r="AT47">
        <f t="shared" si="47"/>
        <v>-7.131876426466393</v>
      </c>
      <c r="AU47">
        <f t="shared" si="48"/>
        <v>-18.048013823706214</v>
      </c>
      <c r="AW47">
        <v>44</v>
      </c>
      <c r="AX47">
        <f>IF(Z47&gt;0, (R47*SUMPRODUCT(K47:$K$98, X47:$X$98)-K47*$AZ$3)/Z47, 0)</f>
        <v>-8.389240698555568E+16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0.82421808699999999</v>
      </c>
      <c r="Q48" s="5">
        <f t="shared" si="60"/>
        <v>12.5</v>
      </c>
      <c r="R48">
        <f t="shared" si="31"/>
        <v>2000000</v>
      </c>
      <c r="S48">
        <f t="shared" si="32"/>
        <v>-4.5182211649726534E+17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-8170.7673476168566</v>
      </c>
      <c r="AC48">
        <f t="shared" si="33"/>
        <v>-7295.3279889527421</v>
      </c>
      <c r="AE48">
        <f t="shared" si="34"/>
        <v>0</v>
      </c>
      <c r="AF48">
        <f t="shared" si="35"/>
        <v>0</v>
      </c>
      <c r="AG48">
        <f t="shared" si="36"/>
        <v>-2.0183075713262745E-13</v>
      </c>
      <c r="AH48">
        <f t="shared" si="37"/>
        <v>-1.6055074528340457E-7</v>
      </c>
      <c r="AI48">
        <f t="shared" si="38"/>
        <v>-1.6055094711416171E-7</v>
      </c>
      <c r="AJ48">
        <f t="shared" si="39"/>
        <v>-875.43935866411448</v>
      </c>
      <c r="AK48">
        <f t="shared" si="61"/>
        <v>-571.95371433317996</v>
      </c>
      <c r="AL48">
        <f t="shared" si="40"/>
        <v>-1447.3930731578453</v>
      </c>
      <c r="AN48">
        <f t="shared" si="41"/>
        <v>0</v>
      </c>
      <c r="AO48">
        <f t="shared" si="42"/>
        <v>0</v>
      </c>
      <c r="AP48">
        <f t="shared" si="43"/>
        <v>-2.0062924042515107E-15</v>
      </c>
      <c r="AQ48">
        <f t="shared" si="44"/>
        <v>-1.5959497221097323E-9</v>
      </c>
      <c r="AR48">
        <f t="shared" si="45"/>
        <v>-1.5959517284021366E-9</v>
      </c>
      <c r="AS48">
        <f t="shared" si="46"/>
        <v>-8.7022778917509882</v>
      </c>
      <c r="AT48">
        <f t="shared" si="47"/>
        <v>-5.6854882226698757</v>
      </c>
      <c r="AU48">
        <f t="shared" si="48"/>
        <v>-14.387766116016813</v>
      </c>
      <c r="AW48">
        <v>45</v>
      </c>
      <c r="AX48">
        <f>IF(Z48&gt;0, (R48*SUMPRODUCT(K48:$K$98, X48:$X$98)-K48*$AZ$3)/Z48, 0)</f>
        <v>-4.5182211649726534E+17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0.82894669600000004</v>
      </c>
      <c r="Q49" s="5">
        <f t="shared" si="60"/>
        <v>12.5</v>
      </c>
      <c r="R49">
        <f t="shared" si="31"/>
        <v>2000000</v>
      </c>
      <c r="S49">
        <f t="shared" si="32"/>
        <v>-2.5048390439447429E+18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-7295.3279889527421</v>
      </c>
      <c r="AC49">
        <f t="shared" si="33"/>
        <v>-6513.6857044234857</v>
      </c>
      <c r="AE49">
        <f t="shared" si="34"/>
        <v>0</v>
      </c>
      <c r="AF49">
        <f t="shared" si="35"/>
        <v>0</v>
      </c>
      <c r="AG49">
        <f t="shared" si="36"/>
        <v>-3.2505510285031209E-14</v>
      </c>
      <c r="AH49">
        <f t="shared" si="37"/>
        <v>-2.6769110284203196E-8</v>
      </c>
      <c r="AI49">
        <f t="shared" si="38"/>
        <v>-2.6769142789713482E-8</v>
      </c>
      <c r="AJ49">
        <f t="shared" si="39"/>
        <v>-781.64228452925636</v>
      </c>
      <c r="AK49">
        <f t="shared" si="61"/>
        <v>-510.672959226692</v>
      </c>
      <c r="AL49">
        <f t="shared" si="40"/>
        <v>-1292.3152437827175</v>
      </c>
      <c r="AN49">
        <f t="shared" si="41"/>
        <v>0</v>
      </c>
      <c r="AO49">
        <f t="shared" si="42"/>
        <v>0</v>
      </c>
      <c r="AP49">
        <f t="shared" si="43"/>
        <v>-2.8850001829893693E-16</v>
      </c>
      <c r="AQ49">
        <f t="shared" si="44"/>
        <v>-2.3758706567345515E-10</v>
      </c>
      <c r="AR49">
        <f t="shared" si="45"/>
        <v>-2.3758735417347349E-10</v>
      </c>
      <c r="AS49">
        <f t="shared" si="46"/>
        <v>-6.9374026561200557</v>
      </c>
      <c r="AT49">
        <f t="shared" si="47"/>
        <v>-4.5324364020065238</v>
      </c>
      <c r="AU49">
        <f t="shared" si="48"/>
        <v>-11.469839058364167</v>
      </c>
      <c r="AW49">
        <v>46</v>
      </c>
      <c r="AX49">
        <f>IF(Z49&gt;0, (R49*SUMPRODUCT(K49:$K$98, X49:$X$98)-K49*$AZ$3)/Z49, 0)</f>
        <v>-2.5048390439447429E+18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0.83370721699999994</v>
      </c>
      <c r="Q50" s="5">
        <f t="shared" si="60"/>
        <v>12.5</v>
      </c>
      <c r="R50">
        <f t="shared" si="31"/>
        <v>2000000</v>
      </c>
      <c r="S50">
        <f t="shared" si="32"/>
        <v>-1.4309447878304133E+19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-6513.6857044234857</v>
      </c>
      <c r="AC50">
        <f t="shared" si="33"/>
        <v>-5815.7908075211762</v>
      </c>
      <c r="AE50">
        <f t="shared" si="34"/>
        <v>0</v>
      </c>
      <c r="AF50">
        <f t="shared" si="35"/>
        <v>0</v>
      </c>
      <c r="AG50">
        <f t="shared" si="36"/>
        <v>-5.0803766652826541E-15</v>
      </c>
      <c r="AH50">
        <f t="shared" si="37"/>
        <v>-4.3360125627037189E-9</v>
      </c>
      <c r="AI50">
        <f t="shared" si="38"/>
        <v>-4.3360176430803841E-9</v>
      </c>
      <c r="AJ50">
        <f t="shared" si="39"/>
        <v>-697.89489690230948</v>
      </c>
      <c r="AK50">
        <f t="shared" si="61"/>
        <v>-455.95799930964404</v>
      </c>
      <c r="AL50">
        <f t="shared" si="40"/>
        <v>-1153.8528962162895</v>
      </c>
      <c r="AN50">
        <f t="shared" si="41"/>
        <v>0</v>
      </c>
      <c r="AO50">
        <f t="shared" si="42"/>
        <v>0</v>
      </c>
      <c r="AP50">
        <f t="shared" si="43"/>
        <v>-4.0259348888831964E-17</v>
      </c>
      <c r="AQ50">
        <f t="shared" si="44"/>
        <v>-3.4360649622922246E-11</v>
      </c>
      <c r="AR50">
        <f t="shared" si="45"/>
        <v>-3.4360689882271134E-11</v>
      </c>
      <c r="AS50">
        <f t="shared" si="46"/>
        <v>-5.5304549235745073</v>
      </c>
      <c r="AT50">
        <f t="shared" si="47"/>
        <v>-3.6132305500697495</v>
      </c>
      <c r="AU50">
        <f t="shared" si="48"/>
        <v>-9.1436854736786177</v>
      </c>
      <c r="AW50">
        <v>47</v>
      </c>
      <c r="AX50">
        <f>IF(Z50&gt;0, (R50*SUMPRODUCT(K50:$K$98, X50:$X$98)-K50*$AZ$3)/Z50, 0)</f>
        <v>-1.4309447878304133E+19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0.83838979800000002</v>
      </c>
      <c r="Q51" s="5">
        <f t="shared" si="60"/>
        <v>12.5</v>
      </c>
      <c r="R51">
        <f t="shared" si="31"/>
        <v>2000000</v>
      </c>
      <c r="S51">
        <f t="shared" si="32"/>
        <v>-8.4270666353217503E+19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-5815.7908075211762</v>
      </c>
      <c r="AC51">
        <f t="shared" si="33"/>
        <v>-5192.670363858223</v>
      </c>
      <c r="AE51">
        <f t="shared" si="34"/>
        <v>0</v>
      </c>
      <c r="AF51">
        <f t="shared" si="35"/>
        <v>0</v>
      </c>
      <c r="AG51">
        <f t="shared" si="36"/>
        <v>-7.7023693245958954E-16</v>
      </c>
      <c r="AH51">
        <f t="shared" si="37"/>
        <v>-6.8149375458723808E-10</v>
      </c>
      <c r="AI51">
        <f t="shared" si="38"/>
        <v>-6.8149452482417055E-10</v>
      </c>
      <c r="AJ51">
        <f t="shared" si="39"/>
        <v>-623.12044366295322</v>
      </c>
      <c r="AK51">
        <f t="shared" si="61"/>
        <v>-407.10535652648235</v>
      </c>
      <c r="AL51">
        <f t="shared" si="40"/>
        <v>-1030.2258001901171</v>
      </c>
      <c r="AN51">
        <f t="shared" si="41"/>
        <v>0</v>
      </c>
      <c r="AO51">
        <f t="shared" si="42"/>
        <v>0</v>
      </c>
      <c r="AP51">
        <f t="shared" si="43"/>
        <v>-5.4497571584145437E-18</v>
      </c>
      <c r="AQ51">
        <f t="shared" si="44"/>
        <v>-4.8218610546456216E-12</v>
      </c>
      <c r="AR51">
        <f t="shared" si="45"/>
        <v>-4.8218665044027802E-12</v>
      </c>
      <c r="AS51">
        <f t="shared" si="46"/>
        <v>-4.408844805146745</v>
      </c>
      <c r="AT51">
        <f t="shared" si="47"/>
        <v>-2.8804452726960119</v>
      </c>
      <c r="AU51">
        <f t="shared" si="48"/>
        <v>-7.2892900778475784</v>
      </c>
      <c r="AW51">
        <v>48</v>
      </c>
      <c r="AX51">
        <f>IF(Z51&gt;0, (R51*SUMPRODUCT(K51:$K$98, X51:$X$98)-K51*$AZ$3)/Z51, 0)</f>
        <v>-8.4270666353217503E+19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0.84318435700000005</v>
      </c>
      <c r="Q52" s="5">
        <f t="shared" si="60"/>
        <v>12.5</v>
      </c>
      <c r="R52">
        <f t="shared" si="31"/>
        <v>2000000</v>
      </c>
      <c r="S52">
        <f t="shared" si="32"/>
        <v>-5.1249080036247516E+20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-5192.670363858223</v>
      </c>
      <c r="AC52">
        <f t="shared" si="33"/>
        <v>-4636.3128248734174</v>
      </c>
      <c r="AE52">
        <f t="shared" si="34"/>
        <v>0</v>
      </c>
      <c r="AF52">
        <f t="shared" si="35"/>
        <v>0</v>
      </c>
      <c r="AG52">
        <f t="shared" si="36"/>
        <v>-1.1308283050140217E-16</v>
      </c>
      <c r="AH52">
        <f t="shared" si="37"/>
        <v>-1.0391227722137463E-10</v>
      </c>
      <c r="AI52">
        <f t="shared" si="38"/>
        <v>-1.0391239030420513E-10</v>
      </c>
      <c r="AJ52">
        <f t="shared" si="39"/>
        <v>-556.35753898480561</v>
      </c>
      <c r="AK52">
        <f t="shared" si="61"/>
        <v>-363.48692547007562</v>
      </c>
      <c r="AL52">
        <f t="shared" si="40"/>
        <v>-919.8444644549852</v>
      </c>
      <c r="AN52">
        <f t="shared" si="41"/>
        <v>0</v>
      </c>
      <c r="AO52">
        <f t="shared" si="42"/>
        <v>0</v>
      </c>
      <c r="AP52">
        <f t="shared" si="43"/>
        <v>-7.1438357268436046E-19</v>
      </c>
      <c r="AQ52">
        <f t="shared" si="44"/>
        <v>-6.5644999791770195E-13</v>
      </c>
      <c r="AR52">
        <f t="shared" si="45"/>
        <v>-6.5645071230127471E-13</v>
      </c>
      <c r="AS52">
        <f t="shared" si="46"/>
        <v>-3.5147040857357705</v>
      </c>
      <c r="AT52">
        <f t="shared" si="47"/>
        <v>-2.2962733360140533</v>
      </c>
      <c r="AU52">
        <f t="shared" si="48"/>
        <v>-5.8109774217504802</v>
      </c>
      <c r="AW52">
        <v>49</v>
      </c>
      <c r="AX52">
        <f>IF(Z52&gt;0, (R52*SUMPRODUCT(K52:$K$98, X52:$X$98)-K52*$AZ$3)/Z52, 0)</f>
        <v>-5.1249080036247516E+20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0.84806285100000001</v>
      </c>
      <c r="Q53" s="5">
        <f t="shared" si="60"/>
        <v>12.5</v>
      </c>
      <c r="R53">
        <f t="shared" si="31"/>
        <v>2000000</v>
      </c>
      <c r="S53">
        <f t="shared" si="32"/>
        <v>-3.2238288212496771E+21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-4636.3128248734174</v>
      </c>
      <c r="AC53">
        <f t="shared" si="33"/>
        <v>-4139.5650222084087</v>
      </c>
      <c r="AE53">
        <f t="shared" si="34"/>
        <v>0</v>
      </c>
      <c r="AF53">
        <f t="shared" si="35"/>
        <v>0</v>
      </c>
      <c r="AG53">
        <f t="shared" si="36"/>
        <v>-1.6050654562219273E-17</v>
      </c>
      <c r="AH53">
        <f t="shared" si="37"/>
        <v>-1.534421562146702E-11</v>
      </c>
      <c r="AI53">
        <f t="shared" si="38"/>
        <v>-1.5344231672121582E-11</v>
      </c>
      <c r="AJ53">
        <f t="shared" si="39"/>
        <v>-496.74780266500875</v>
      </c>
      <c r="AK53">
        <f t="shared" si="61"/>
        <v>-324.54189774113922</v>
      </c>
      <c r="AL53">
        <f t="shared" si="40"/>
        <v>-821.28970040616332</v>
      </c>
      <c r="AN53">
        <f t="shared" si="41"/>
        <v>0</v>
      </c>
      <c r="AO53">
        <f t="shared" si="42"/>
        <v>0</v>
      </c>
      <c r="AP53">
        <f t="shared" si="43"/>
        <v>-9.0533542499332546E-20</v>
      </c>
      <c r="AQ53">
        <f t="shared" si="44"/>
        <v>-8.6548881336894915E-14</v>
      </c>
      <c r="AR53">
        <f t="shared" si="45"/>
        <v>-8.6548971870437412E-14</v>
      </c>
      <c r="AS53">
        <f t="shared" si="46"/>
        <v>-2.8019005785521336</v>
      </c>
      <c r="AT53">
        <f t="shared" si="47"/>
        <v>-1.8305750446540616</v>
      </c>
      <c r="AU53">
        <f t="shared" si="48"/>
        <v>-4.6324756232062825</v>
      </c>
      <c r="AW53">
        <v>50</v>
      </c>
      <c r="AX53">
        <f>IF(Z53&gt;0, (R53*SUMPRODUCT(K53:$K$98, X53:$X$98)-K53*$AZ$3)/Z53, 0)</f>
        <v>-3.2238288212496771E+21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0.85299375700000002</v>
      </c>
      <c r="Q54" s="5">
        <f t="shared" si="60"/>
        <v>12.5</v>
      </c>
      <c r="R54">
        <f t="shared" si="31"/>
        <v>2000000</v>
      </c>
      <c r="S54">
        <f t="shared" si="32"/>
        <v>-2.1009397290030787E+22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-4139.5650222084087</v>
      </c>
      <c r="AC54">
        <f t="shared" si="33"/>
        <v>-3696.0401984003652</v>
      </c>
      <c r="AE54">
        <f t="shared" si="34"/>
        <v>0</v>
      </c>
      <c r="AF54">
        <f t="shared" si="35"/>
        <v>0</v>
      </c>
      <c r="AG54">
        <f t="shared" si="36"/>
        <v>-2.199039879260471E-18</v>
      </c>
      <c r="AH54">
        <f t="shared" si="37"/>
        <v>-2.1905773019738575E-12</v>
      </c>
      <c r="AI54">
        <f t="shared" si="38"/>
        <v>-2.1905795010137368E-12</v>
      </c>
      <c r="AJ54">
        <f t="shared" si="39"/>
        <v>-443.52482380804349</v>
      </c>
      <c r="AK54">
        <f t="shared" si="61"/>
        <v>-289.76955155458865</v>
      </c>
      <c r="AL54">
        <f t="shared" si="40"/>
        <v>-733.29437536263436</v>
      </c>
      <c r="AN54">
        <f t="shared" si="41"/>
        <v>0</v>
      </c>
      <c r="AO54">
        <f t="shared" si="42"/>
        <v>0</v>
      </c>
      <c r="AP54">
        <f t="shared" si="43"/>
        <v>-1.1074696895816406E-20</v>
      </c>
      <c r="AQ54">
        <f t="shared" si="44"/>
        <v>-1.1032078078717836E-14</v>
      </c>
      <c r="AR54">
        <f t="shared" si="45"/>
        <v>-1.103208915341473E-14</v>
      </c>
      <c r="AS54">
        <f t="shared" si="46"/>
        <v>-2.233657986728423</v>
      </c>
      <c r="AT54">
        <f t="shared" si="47"/>
        <v>-1.4593232179959039</v>
      </c>
      <c r="AU54">
        <f t="shared" si="48"/>
        <v>-3.692981204724338</v>
      </c>
      <c r="AW54">
        <v>51</v>
      </c>
      <c r="AX54">
        <f>IF(Z54&gt;0, (R54*SUMPRODUCT(K54:$K$98, X54:$X$98)-K54*$AZ$3)/Z54, 0)</f>
        <v>-2.1009397290030787E+22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0.85794593600000002</v>
      </c>
      <c r="Q55" s="5">
        <f t="shared" si="60"/>
        <v>12.5</v>
      </c>
      <c r="R55">
        <f t="shared" si="31"/>
        <v>2000000</v>
      </c>
      <c r="S55">
        <f t="shared" si="32"/>
        <v>-1.4205083788657568E+23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-3696.0401984003652</v>
      </c>
      <c r="AC55">
        <f t="shared" si="33"/>
        <v>-3300.0358914288968</v>
      </c>
      <c r="AE55">
        <f t="shared" si="34"/>
        <v>0</v>
      </c>
      <c r="AF55">
        <f t="shared" si="35"/>
        <v>0</v>
      </c>
      <c r="AG55">
        <f t="shared" si="36"/>
        <v>-2.9039215295441439E-19</v>
      </c>
      <c r="AH55">
        <f t="shared" si="37"/>
        <v>-3.0186517240215229E-13</v>
      </c>
      <c r="AI55">
        <f t="shared" si="38"/>
        <v>-3.0186546279430526E-13</v>
      </c>
      <c r="AJ55">
        <f t="shared" si="39"/>
        <v>-396.0043069714684</v>
      </c>
      <c r="AK55">
        <f t="shared" si="61"/>
        <v>-258.7228138880256</v>
      </c>
      <c r="AL55">
        <f t="shared" si="40"/>
        <v>-654.72712085949433</v>
      </c>
      <c r="AN55">
        <f t="shared" si="41"/>
        <v>0</v>
      </c>
      <c r="AO55">
        <f t="shared" si="42"/>
        <v>0</v>
      </c>
      <c r="AP55">
        <f t="shared" si="43"/>
        <v>-1.3057667255899466E-21</v>
      </c>
      <c r="AQ55">
        <f t="shared" si="44"/>
        <v>-1.3573558848853572E-15</v>
      </c>
      <c r="AR55">
        <f t="shared" si="45"/>
        <v>-1.3573571906520828E-15</v>
      </c>
      <c r="AS55">
        <f t="shared" si="46"/>
        <v>-1.7806584715628413</v>
      </c>
      <c r="AT55">
        <f t="shared" si="47"/>
        <v>-1.1633635347543878</v>
      </c>
      <c r="AU55">
        <f t="shared" si="48"/>
        <v>-2.9440220063172307</v>
      </c>
      <c r="AW55">
        <v>52</v>
      </c>
      <c r="AX55">
        <f>IF(Z55&gt;0, (R55*SUMPRODUCT(K55:$K$98, X55:$X$98)-K55*$AZ$3)/Z55, 0)</f>
        <v>-1.4205083788657568E+23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0.86292441799999997</v>
      </c>
      <c r="Q56" s="5">
        <f t="shared" si="60"/>
        <v>12.5</v>
      </c>
      <c r="R56">
        <f t="shared" si="31"/>
        <v>2000000</v>
      </c>
      <c r="S56">
        <f t="shared" si="32"/>
        <v>-9.9807613122614763E+23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-3300.0358914288968</v>
      </c>
      <c r="AC56">
        <f t="shared" si="33"/>
        <v>-2946.4606173472293</v>
      </c>
      <c r="AE56">
        <f t="shared" si="34"/>
        <v>0</v>
      </c>
      <c r="AF56">
        <f t="shared" si="35"/>
        <v>0</v>
      </c>
      <c r="AG56">
        <f t="shared" si="36"/>
        <v>-3.6901751844915247E-20</v>
      </c>
      <c r="AH56">
        <f t="shared" si="37"/>
        <v>-4.0093836732792799E-14</v>
      </c>
      <c r="AI56">
        <f t="shared" si="38"/>
        <v>-4.0093873634544641E-14</v>
      </c>
      <c r="AJ56">
        <f t="shared" si="39"/>
        <v>-353.57527408166743</v>
      </c>
      <c r="AK56">
        <f t="shared" si="61"/>
        <v>-231.00251240002279</v>
      </c>
      <c r="AL56">
        <f t="shared" si="40"/>
        <v>-584.57778648169028</v>
      </c>
      <c r="AN56">
        <f t="shared" si="41"/>
        <v>0</v>
      </c>
      <c r="AO56">
        <f t="shared" si="42"/>
        <v>0</v>
      </c>
      <c r="AP56">
        <f t="shared" si="43"/>
        <v>-1.4815273804515789E-22</v>
      </c>
      <c r="AQ56">
        <f t="shared" si="44"/>
        <v>-1.6096828453192432E-16</v>
      </c>
      <c r="AR56">
        <f t="shared" si="45"/>
        <v>-1.6096843268466237E-16</v>
      </c>
      <c r="AS56">
        <f t="shared" si="46"/>
        <v>-1.4195300315392518</v>
      </c>
      <c r="AT56">
        <f t="shared" si="47"/>
        <v>-0.92742628727231147</v>
      </c>
      <c r="AU56">
        <f t="shared" si="48"/>
        <v>-2.3469563188115634</v>
      </c>
      <c r="AW56">
        <v>53</v>
      </c>
      <c r="AX56">
        <f>IF(Z56&gt;0, (R56*SUMPRODUCT(K56:$K$98, X56:$X$98)-K56*$AZ$3)/Z56, 0)</f>
        <v>-9.9807613122614763E+23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0.86793829099999997</v>
      </c>
      <c r="Q57" s="5">
        <f t="shared" si="60"/>
        <v>12.5</v>
      </c>
      <c r="R57">
        <f t="shared" si="31"/>
        <v>2000000</v>
      </c>
      <c r="S57">
        <f t="shared" si="32"/>
        <v>-7.3007285428101665E+24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-2946.4606173472293</v>
      </c>
      <c r="AC57">
        <f t="shared" si="33"/>
        <v>-2630.7684083457402</v>
      </c>
      <c r="AE57">
        <f t="shared" si="34"/>
        <v>0</v>
      </c>
      <c r="AF57">
        <f t="shared" si="35"/>
        <v>0</v>
      </c>
      <c r="AG57">
        <f t="shared" si="36"/>
        <v>-4.5042908952842598E-21</v>
      </c>
      <c r="AH57">
        <f t="shared" si="37"/>
        <v>-5.1245509489890943E-15</v>
      </c>
      <c r="AI57">
        <f t="shared" si="38"/>
        <v>-5.1245554532799896E-15</v>
      </c>
      <c r="AJ57">
        <f t="shared" si="39"/>
        <v>-315.69220900148912</v>
      </c>
      <c r="AK57">
        <f t="shared" si="61"/>
        <v>-206.25224321430608</v>
      </c>
      <c r="AL57">
        <f t="shared" si="40"/>
        <v>-521.9444522157952</v>
      </c>
      <c r="AN57">
        <f t="shared" si="41"/>
        <v>0</v>
      </c>
      <c r="AO57">
        <f t="shared" si="42"/>
        <v>0</v>
      </c>
      <c r="AP57">
        <f t="shared" si="43"/>
        <v>-1.6146228927519014E-23</v>
      </c>
      <c r="AQ57">
        <f t="shared" si="44"/>
        <v>-1.8369633466555003E-17</v>
      </c>
      <c r="AR57">
        <f t="shared" si="45"/>
        <v>-1.8369649612783931E-17</v>
      </c>
      <c r="AS57">
        <f t="shared" si="46"/>
        <v>-1.1316406501428995</v>
      </c>
      <c r="AT57">
        <f t="shared" si="47"/>
        <v>-0.73933855809336047</v>
      </c>
      <c r="AU57">
        <f t="shared" si="48"/>
        <v>-1.87097920823626</v>
      </c>
      <c r="AW57">
        <v>54</v>
      </c>
      <c r="AX57">
        <f>IF(Z57&gt;0, (R57*SUMPRODUCT(K57:$K$98, X57:$X$98)-K57*$AZ$3)/Z57, 0)</f>
        <v>-7.3007285428101665E+24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0.872959127</v>
      </c>
      <c r="Q58" s="5">
        <f t="shared" si="60"/>
        <v>12.5</v>
      </c>
      <c r="R58">
        <f t="shared" si="31"/>
        <v>2000000</v>
      </c>
      <c r="S58">
        <f t="shared" si="32"/>
        <v>-5.5694284060142638E+25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-2630.7684083457402</v>
      </c>
      <c r="AC58">
        <f t="shared" si="33"/>
        <v>-2348.9003645944108</v>
      </c>
      <c r="AE58">
        <f t="shared" si="34"/>
        <v>0</v>
      </c>
      <c r="AF58">
        <f t="shared" si="35"/>
        <v>0</v>
      </c>
      <c r="AG58">
        <f t="shared" si="36"/>
        <v>-5.2718613863002119E-22</v>
      </c>
      <c r="AH58">
        <f t="shared" si="37"/>
        <v>-6.2912989563222335E-16</v>
      </c>
      <c r="AI58">
        <f t="shared" si="38"/>
        <v>-6.2913042281836203E-16</v>
      </c>
      <c r="AJ58">
        <f t="shared" si="39"/>
        <v>-281.86804375132942</v>
      </c>
      <c r="AK58">
        <f t="shared" si="61"/>
        <v>-184.15378858420183</v>
      </c>
      <c r="AL58">
        <f t="shared" si="40"/>
        <v>-466.02183233553126</v>
      </c>
      <c r="AN58">
        <f t="shared" si="41"/>
        <v>0</v>
      </c>
      <c r="AO58">
        <f t="shared" si="42"/>
        <v>0</v>
      </c>
      <c r="AP58">
        <f t="shared" si="43"/>
        <v>-1.6872935083345345E-24</v>
      </c>
      <c r="AQ58">
        <f t="shared" si="44"/>
        <v>-2.0135711298441636E-18</v>
      </c>
      <c r="AR58">
        <f t="shared" si="45"/>
        <v>-2.0135728171376721E-18</v>
      </c>
      <c r="AS58">
        <f t="shared" si="46"/>
        <v>-0.90213699788177526</v>
      </c>
      <c r="AT58">
        <f t="shared" si="47"/>
        <v>-0.58939617194942628</v>
      </c>
      <c r="AU58">
        <f t="shared" si="48"/>
        <v>-1.4915331698312015</v>
      </c>
      <c r="AW58">
        <v>55</v>
      </c>
      <c r="AX58">
        <f>IF(Z58&gt;0, (R58*SUMPRODUCT(K58:$K$98, X58:$X$98)-K58*$AZ$3)/Z58, 0)</f>
        <v>-5.5694284060142638E+25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0.877957722</v>
      </c>
      <c r="Q59" s="5">
        <f t="shared" si="60"/>
        <v>12.5</v>
      </c>
      <c r="R59">
        <f t="shared" si="31"/>
        <v>2000000</v>
      </c>
      <c r="S59">
        <f t="shared" si="32"/>
        <v>-4.4382388708138408E+26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-2348.9003645944108</v>
      </c>
      <c r="AC59">
        <f t="shared" si="33"/>
        <v>-2097.2324683878664</v>
      </c>
      <c r="AE59">
        <f t="shared" si="34"/>
        <v>0</v>
      </c>
      <c r="AF59">
        <f t="shared" si="35"/>
        <v>0</v>
      </c>
      <c r="AG59">
        <f t="shared" si="36"/>
        <v>-5.9067135902131392E-23</v>
      </c>
      <c r="AH59">
        <f t="shared" si="37"/>
        <v>-7.4055542614654329E-17</v>
      </c>
      <c r="AI59">
        <f t="shared" si="38"/>
        <v>-7.4055601681790232E-17</v>
      </c>
      <c r="AJ59">
        <f t="shared" si="39"/>
        <v>-251.66789620654436</v>
      </c>
      <c r="AK59">
        <f t="shared" si="61"/>
        <v>-164.42302552160876</v>
      </c>
      <c r="AL59">
        <f t="shared" si="40"/>
        <v>-416.09092172815315</v>
      </c>
      <c r="AN59">
        <f t="shared" si="41"/>
        <v>0</v>
      </c>
      <c r="AO59">
        <f t="shared" si="42"/>
        <v>0</v>
      </c>
      <c r="AP59">
        <f t="shared" si="43"/>
        <v>-1.6879304315036898E-25</v>
      </c>
      <c r="AQ59">
        <f t="shared" si="44"/>
        <v>-2.1162462356039651E-19</v>
      </c>
      <c r="AR59">
        <f t="shared" si="45"/>
        <v>-2.1162479235343967E-19</v>
      </c>
      <c r="AS59">
        <f t="shared" si="46"/>
        <v>-0.71917809142360967</v>
      </c>
      <c r="AT59">
        <f t="shared" si="47"/>
        <v>-0.46986301973009104</v>
      </c>
      <c r="AU59">
        <f t="shared" si="48"/>
        <v>-1.1890411111537007</v>
      </c>
      <c r="AW59">
        <v>56</v>
      </c>
      <c r="AX59">
        <f>IF(Z59&gt;0, (R59*SUMPRODUCT(K59:$K$98, X59:$X$98)-K59*$AZ$3)/Z59, 0)</f>
        <v>-4.4382388708138408E+26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0.88376105100000002</v>
      </c>
      <c r="Q60" s="5">
        <f t="shared" si="60"/>
        <v>12.5</v>
      </c>
      <c r="R60">
        <f t="shared" si="31"/>
        <v>2000000</v>
      </c>
      <c r="S60">
        <f t="shared" si="32"/>
        <v>-3.7300004516350765E+27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-2097.2324683878664</v>
      </c>
      <c r="AC60">
        <f t="shared" si="33"/>
        <v>-1872.5289896320235</v>
      </c>
      <c r="AE60">
        <f t="shared" si="34"/>
        <v>0</v>
      </c>
      <c r="AF60">
        <f t="shared" si="35"/>
        <v>0</v>
      </c>
      <c r="AG60">
        <f t="shared" si="36"/>
        <v>-6.275230438682604E-24</v>
      </c>
      <c r="AH60">
        <f t="shared" si="37"/>
        <v>-8.3521974567083965E-18</v>
      </c>
      <c r="AI60">
        <f t="shared" si="38"/>
        <v>-8.3522037319388357E-18</v>
      </c>
      <c r="AJ60">
        <f t="shared" si="39"/>
        <v>-224.70347875584298</v>
      </c>
      <c r="AK60">
        <f t="shared" si="61"/>
        <v>-146.80627278715068</v>
      </c>
      <c r="AL60">
        <f t="shared" si="40"/>
        <v>-371.50975154299363</v>
      </c>
      <c r="AN60">
        <f t="shared" si="41"/>
        <v>0</v>
      </c>
      <c r="AO60">
        <f t="shared" si="42"/>
        <v>0</v>
      </c>
      <c r="AP60">
        <f t="shared" si="43"/>
        <v>-1.6011067413220396E-26</v>
      </c>
      <c r="AQ60">
        <f t="shared" si="44"/>
        <v>-2.1310388173722635E-20</v>
      </c>
      <c r="AR60">
        <f t="shared" si="45"/>
        <v>-2.1310404184790051E-20</v>
      </c>
      <c r="AS60">
        <f t="shared" si="46"/>
        <v>-0.57332437135172909</v>
      </c>
      <c r="AT60">
        <f t="shared" si="47"/>
        <v>-0.37457192261646283</v>
      </c>
      <c r="AU60">
        <f t="shared" si="48"/>
        <v>-0.94789629396819186</v>
      </c>
      <c r="AW60">
        <v>57</v>
      </c>
      <c r="AX60">
        <f>IF(Z60&gt;0, (R60*SUMPRODUCT(K60:$K$98, X60:$X$98)-K60*$AZ$3)/Z60, 0)</f>
        <v>-3.7300004516350765E+27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0.88953285599999998</v>
      </c>
      <c r="Q61" s="5">
        <f t="shared" si="60"/>
        <v>12.5</v>
      </c>
      <c r="R61">
        <f t="shared" si="31"/>
        <v>2000000</v>
      </c>
      <c r="S61">
        <f t="shared" si="32"/>
        <v>-3.3148723189570755E+28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-1872.5289896320235</v>
      </c>
      <c r="AC61">
        <f t="shared" si="33"/>
        <v>-1671.900883600021</v>
      </c>
      <c r="AE61">
        <f t="shared" si="34"/>
        <v>0</v>
      </c>
      <c r="AF61">
        <f t="shared" si="35"/>
        <v>0</v>
      </c>
      <c r="AG61">
        <f t="shared" si="36"/>
        <v>-6.3045448011630895E-25</v>
      </c>
      <c r="AH61">
        <f t="shared" si="37"/>
        <v>-8.9312378466871505E-19</v>
      </c>
      <c r="AI61">
        <f t="shared" si="38"/>
        <v>-8.9312441512319525E-19</v>
      </c>
      <c r="AJ61">
        <f t="shared" si="39"/>
        <v>-200.62810603200251</v>
      </c>
      <c r="AK61">
        <f t="shared" si="61"/>
        <v>-131.07702927424165</v>
      </c>
      <c r="AL61">
        <f t="shared" si="40"/>
        <v>-331.70513530624419</v>
      </c>
      <c r="AN61">
        <f t="shared" si="41"/>
        <v>0</v>
      </c>
      <c r="AO61">
        <f t="shared" si="42"/>
        <v>0</v>
      </c>
      <c r="AP61">
        <f t="shared" si="43"/>
        <v>-1.4362376923193951E-27</v>
      </c>
      <c r="AQ61">
        <f t="shared" si="44"/>
        <v>-2.03462436052721E-21</v>
      </c>
      <c r="AR61">
        <f t="shared" si="45"/>
        <v>-2.0346257967649026E-21</v>
      </c>
      <c r="AS61">
        <f t="shared" si="46"/>
        <v>-0.45705067869238569</v>
      </c>
      <c r="AT61">
        <f t="shared" si="47"/>
        <v>-0.2986064434123587</v>
      </c>
      <c r="AU61">
        <f t="shared" si="48"/>
        <v>-0.75565712210474445</v>
      </c>
      <c r="AW61">
        <v>58</v>
      </c>
      <c r="AX61">
        <f>IF(Z61&gt;0, (R61*SUMPRODUCT(K61:$K$98, X61:$X$98)-K61*$AZ$3)/Z61, 0)</f>
        <v>-3.3148723189570755E+28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0.89526598199999996</v>
      </c>
      <c r="Q62" s="5">
        <f t="shared" si="60"/>
        <v>12.5</v>
      </c>
      <c r="R62">
        <f t="shared" si="31"/>
        <v>2000000</v>
      </c>
      <c r="S62">
        <f t="shared" si="32"/>
        <v>-3.1242287513237812E+29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-1671.900883600021</v>
      </c>
      <c r="AC62">
        <f t="shared" si="33"/>
        <v>-1492.7686460714474</v>
      </c>
      <c r="AE62">
        <f t="shared" si="34"/>
        <v>0</v>
      </c>
      <c r="AF62">
        <f t="shared" si="35"/>
        <v>0</v>
      </c>
      <c r="AG62">
        <f t="shared" si="36"/>
        <v>-5.9725486067519046E-26</v>
      </c>
      <c r="AH62">
        <f t="shared" si="37"/>
        <v>-9.0307911879620283E-20</v>
      </c>
      <c r="AI62">
        <f t="shared" si="38"/>
        <v>-9.0307971605106352E-20</v>
      </c>
      <c r="AJ62">
        <f t="shared" si="39"/>
        <v>-179.13223752857357</v>
      </c>
      <c r="AK62">
        <f t="shared" si="61"/>
        <v>-117.03306185200148</v>
      </c>
      <c r="AL62">
        <f t="shared" si="40"/>
        <v>-296.16529938057505</v>
      </c>
      <c r="AN62">
        <f t="shared" si="41"/>
        <v>0</v>
      </c>
      <c r="AO62">
        <f t="shared" si="42"/>
        <v>0</v>
      </c>
      <c r="AP62">
        <f t="shared" si="43"/>
        <v>-1.214826494611286E-28</v>
      </c>
      <c r="AQ62">
        <f t="shared" si="44"/>
        <v>-1.836878211428196E-22</v>
      </c>
      <c r="AR62">
        <f t="shared" si="45"/>
        <v>-1.8368794262546905E-22</v>
      </c>
      <c r="AS62">
        <f t="shared" si="46"/>
        <v>-0.36435800278410835</v>
      </c>
      <c r="AT62">
        <f t="shared" si="47"/>
        <v>-0.2380472284856176</v>
      </c>
      <c r="AU62">
        <f t="shared" si="48"/>
        <v>-0.60240523126972589</v>
      </c>
      <c r="AW62">
        <v>59</v>
      </c>
      <c r="AX62">
        <f>IF(Z62&gt;0, (R62*SUMPRODUCT(K62:$K$98, X62:$X$98)-K62*$AZ$3)/Z62, 0)</f>
        <v>-3.1242287513237812E+29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0.900953271</v>
      </c>
      <c r="Q63" s="5">
        <f t="shared" si="60"/>
        <v>12.5</v>
      </c>
      <c r="R63">
        <f t="shared" si="31"/>
        <v>2000000</v>
      </c>
      <c r="S63">
        <f t="shared" si="32"/>
        <v>-3.132613615194211E+30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-1492.7686460714474</v>
      </c>
      <c r="AC63">
        <f t="shared" si="33"/>
        <v>-1332.8291482780778</v>
      </c>
      <c r="AE63">
        <f t="shared" si="34"/>
        <v>0</v>
      </c>
      <c r="AF63">
        <f t="shared" si="35"/>
        <v>0</v>
      </c>
      <c r="AG63">
        <f t="shared" si="36"/>
        <v>-5.318359172247641E-27</v>
      </c>
      <c r="AH63">
        <f t="shared" si="37"/>
        <v>-8.609579525535395E-21</v>
      </c>
      <c r="AI63">
        <f t="shared" si="38"/>
        <v>-8.6095848438945677E-21</v>
      </c>
      <c r="AJ63">
        <f t="shared" si="39"/>
        <v>-159.93949779336958</v>
      </c>
      <c r="AK63">
        <f t="shared" si="61"/>
        <v>-104.49380522500132</v>
      </c>
      <c r="AL63">
        <f t="shared" si="40"/>
        <v>-264.43330301837091</v>
      </c>
      <c r="AN63">
        <f t="shared" si="41"/>
        <v>0</v>
      </c>
      <c r="AO63">
        <f t="shared" si="42"/>
        <v>0</v>
      </c>
      <c r="AP63">
        <f t="shared" si="43"/>
        <v>-9.6586005042563443E-30</v>
      </c>
      <c r="AQ63">
        <f t="shared" si="44"/>
        <v>-1.5635741485964313E-23</v>
      </c>
      <c r="AR63">
        <f t="shared" si="45"/>
        <v>-1.5635751144564818E-23</v>
      </c>
      <c r="AS63">
        <f t="shared" si="46"/>
        <v>-0.29046396905620936</v>
      </c>
      <c r="AT63">
        <f t="shared" si="47"/>
        <v>-0.18976979311672321</v>
      </c>
      <c r="AU63">
        <f t="shared" si="48"/>
        <v>-0.48023376217293257</v>
      </c>
      <c r="AW63">
        <v>60</v>
      </c>
      <c r="AX63">
        <f>IF(Z63&gt;0, (R63*SUMPRODUCT(K63:$K$98, X63:$X$98)-K63*$AZ$3)/Z63, 0)</f>
        <v>-3.132613615194211E+30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0.90658776299999999</v>
      </c>
      <c r="Q64" s="5">
        <f t="shared" si="60"/>
        <v>12.5</v>
      </c>
      <c r="R64">
        <f t="shared" si="31"/>
        <v>2000000</v>
      </c>
      <c r="S64">
        <f t="shared" si="32"/>
        <v>-3.3531967763167517E+31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-1332.8291482780778</v>
      </c>
      <c r="AC64">
        <f t="shared" si="33"/>
        <v>-1190.0260252482838</v>
      </c>
      <c r="AE64">
        <f t="shared" si="34"/>
        <v>0</v>
      </c>
      <c r="AF64">
        <f t="shared" si="35"/>
        <v>0</v>
      </c>
      <c r="AG64">
        <f t="shared" si="36"/>
        <v>-4.4361623572664394E-28</v>
      </c>
      <c r="AH64">
        <f t="shared" si="37"/>
        <v>-7.7144949516776328E-22</v>
      </c>
      <c r="AI64">
        <f t="shared" si="38"/>
        <v>-7.7144993878399898E-22</v>
      </c>
      <c r="AJ64">
        <f t="shared" si="39"/>
        <v>-142.80312302979405</v>
      </c>
      <c r="AK64">
        <f t="shared" si="61"/>
        <v>-93.298040379465462</v>
      </c>
      <c r="AL64">
        <f t="shared" si="40"/>
        <v>-236.10116340925953</v>
      </c>
      <c r="AN64">
        <f t="shared" si="41"/>
        <v>0</v>
      </c>
      <c r="AO64">
        <f t="shared" si="42"/>
        <v>0</v>
      </c>
      <c r="AP64">
        <f t="shared" si="43"/>
        <v>-7.1932631638334774E-31</v>
      </c>
      <c r="AQ64">
        <f t="shared" si="44"/>
        <v>-1.2509098606949186E-24</v>
      </c>
      <c r="AR64">
        <f t="shared" si="45"/>
        <v>-1.2509105800212351E-24</v>
      </c>
      <c r="AS64">
        <f t="shared" si="46"/>
        <v>-0.23155609778077876</v>
      </c>
      <c r="AT64">
        <f t="shared" si="47"/>
        <v>-0.15128331721677549</v>
      </c>
      <c r="AU64">
        <f t="shared" si="48"/>
        <v>-0.38283941499755425</v>
      </c>
      <c r="AW64">
        <v>61</v>
      </c>
      <c r="AX64">
        <f>IF(Z64&gt;0, (R64*SUMPRODUCT(K64:$K$98, X64:$X$98)-K64*$AZ$3)/Z64, 0)</f>
        <v>-3.3531967763167517E+31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0.91219363099999995</v>
      </c>
      <c r="Q65" s="5">
        <f t="shared" si="60"/>
        <v>12.5</v>
      </c>
      <c r="R65">
        <f t="shared" si="31"/>
        <v>2000000</v>
      </c>
      <c r="S65">
        <f t="shared" si="32"/>
        <v>-3.8479185336870706E+32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-1190.0260252482838</v>
      </c>
      <c r="AC65">
        <f t="shared" si="33"/>
        <v>-1062.5232368288246</v>
      </c>
      <c r="AE65">
        <f t="shared" si="34"/>
        <v>0</v>
      </c>
      <c r="AF65">
        <f t="shared" si="35"/>
        <v>0</v>
      </c>
      <c r="AG65">
        <f t="shared" si="36"/>
        <v>-3.4516168531338294E-29</v>
      </c>
      <c r="AH65">
        <f t="shared" si="37"/>
        <v>-6.4746224774086281E-23</v>
      </c>
      <c r="AI65">
        <f t="shared" si="38"/>
        <v>-6.474625929025481E-23</v>
      </c>
      <c r="AJ65">
        <f t="shared" si="39"/>
        <v>-127.50278841945919</v>
      </c>
      <c r="AK65">
        <f t="shared" si="61"/>
        <v>-83.301821767379877</v>
      </c>
      <c r="AL65">
        <f t="shared" si="40"/>
        <v>-210.80461018683906</v>
      </c>
      <c r="AN65">
        <f t="shared" si="41"/>
        <v>0</v>
      </c>
      <c r="AO65">
        <f t="shared" si="42"/>
        <v>0</v>
      </c>
      <c r="AP65">
        <f t="shared" si="43"/>
        <v>-4.9971579289226413E-32</v>
      </c>
      <c r="AQ65">
        <f t="shared" si="44"/>
        <v>-9.3737840630797235E-26</v>
      </c>
      <c r="AR65">
        <f t="shared" si="45"/>
        <v>-9.3737890602376518E-26</v>
      </c>
      <c r="AS65">
        <f t="shared" si="46"/>
        <v>-0.18459510346044256</v>
      </c>
      <c r="AT65">
        <f t="shared" si="47"/>
        <v>-0.12060213426082228</v>
      </c>
      <c r="AU65">
        <f t="shared" si="48"/>
        <v>-0.30519723772126478</v>
      </c>
      <c r="AW65">
        <v>62</v>
      </c>
      <c r="AX65">
        <f>IF(Z65&gt;0, (R65*SUMPRODUCT(K65:$K$98, X65:$X$98)-K65*$AZ$3)/Z65, 0)</f>
        <v>-3.8479185336870706E+32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0.91779930600000004</v>
      </c>
      <c r="Q66" s="5">
        <f t="shared" si="60"/>
        <v>12.5</v>
      </c>
      <c r="R66">
        <f t="shared" si="31"/>
        <v>2000000</v>
      </c>
      <c r="S66">
        <f t="shared" si="32"/>
        <v>-4.7584605598595563E+33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-1062.5232368288246</v>
      </c>
      <c r="AC66">
        <f t="shared" si="33"/>
        <v>-948.68146145430762</v>
      </c>
      <c r="AE66">
        <f t="shared" si="34"/>
        <v>0</v>
      </c>
      <c r="AF66">
        <f t="shared" si="35"/>
        <v>0</v>
      </c>
      <c r="AG66">
        <f t="shared" si="36"/>
        <v>-2.4920913221835853E-30</v>
      </c>
      <c r="AH66">
        <f t="shared" si="37"/>
        <v>-5.0686264838146128E-24</v>
      </c>
      <c r="AI66">
        <f t="shared" si="38"/>
        <v>-5.0686289759059352E-24</v>
      </c>
      <c r="AJ66">
        <f t="shared" si="39"/>
        <v>-113.84177537451694</v>
      </c>
      <c r="AK66">
        <f t="shared" si="61"/>
        <v>-74.376626578017721</v>
      </c>
      <c r="AL66">
        <f t="shared" si="40"/>
        <v>-188.21840195253466</v>
      </c>
      <c r="AN66">
        <f t="shared" si="41"/>
        <v>0</v>
      </c>
      <c r="AO66">
        <f t="shared" si="42"/>
        <v>0</v>
      </c>
      <c r="AP66">
        <f t="shared" si="43"/>
        <v>-3.2214131294269402E-33</v>
      </c>
      <c r="AQ66">
        <f t="shared" si="44"/>
        <v>-6.5519829701965685E-27</v>
      </c>
      <c r="AR66">
        <f t="shared" si="45"/>
        <v>-6.5519861916096978E-27</v>
      </c>
      <c r="AS66">
        <f t="shared" si="46"/>
        <v>-0.14715808630456173</v>
      </c>
      <c r="AT66">
        <f t="shared" si="47"/>
        <v>-9.6143283052313636E-2</v>
      </c>
      <c r="AU66">
        <f t="shared" si="48"/>
        <v>-0.24330136935687535</v>
      </c>
      <c r="AW66">
        <v>63</v>
      </c>
      <c r="AX66">
        <f>IF(Z66&gt;0, (R66*SUMPRODUCT(K66:$K$98, X66:$X$98)-K66*$AZ$3)/Z66, 0)</f>
        <v>-4.7584605598595563E+33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0.92340517499999997</v>
      </c>
      <c r="Q67" s="5">
        <f t="shared" si="60"/>
        <v>12.5</v>
      </c>
      <c r="R67">
        <f t="shared" si="31"/>
        <v>2000000</v>
      </c>
      <c r="S67">
        <f t="shared" si="32"/>
        <v>-6.3798132961151275E+34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-948.68146145430762</v>
      </c>
      <c r="AC67">
        <f t="shared" si="33"/>
        <v>-847.0370191556317</v>
      </c>
      <c r="AE67">
        <f t="shared" si="34"/>
        <v>0</v>
      </c>
      <c r="AF67">
        <f t="shared" si="35"/>
        <v>0</v>
      </c>
      <c r="AG67">
        <f t="shared" si="36"/>
        <v>-1.6596038548483457E-31</v>
      </c>
      <c r="AH67">
        <f t="shared" si="37"/>
        <v>-3.6819360375630639E-25</v>
      </c>
      <c r="AI67">
        <f t="shared" ref="AI67:AI69" si="62">SUM(AE67:AH67)</f>
        <v>-3.6819376971669186E-25</v>
      </c>
      <c r="AJ67">
        <f t="shared" si="39"/>
        <v>-101.64444229867593</v>
      </c>
      <c r="AK67">
        <f t="shared" si="61"/>
        <v>-66.407702301801535</v>
      </c>
      <c r="AL67">
        <f t="shared" ref="AL67:AL69" si="63">SUM(AI67:AK67)</f>
        <v>-168.05214460047745</v>
      </c>
      <c r="AN67">
        <f t="shared" si="41"/>
        <v>0</v>
      </c>
      <c r="AO67">
        <f t="shared" si="42"/>
        <v>0</v>
      </c>
      <c r="AP67">
        <f t="shared" si="43"/>
        <v>-1.9154414607757991E-34</v>
      </c>
      <c r="AQ67">
        <f t="shared" si="44"/>
        <v>-4.24952793503683E-28</v>
      </c>
      <c r="AR67">
        <f t="shared" si="45"/>
        <v>-4.2495298504782899E-28</v>
      </c>
      <c r="AS67">
        <f t="shared" si="46"/>
        <v>-0.11731352543412135</v>
      </c>
      <c r="AT67">
        <f t="shared" si="47"/>
        <v>-7.66448366169592E-2</v>
      </c>
      <c r="AU67">
        <f t="shared" si="48"/>
        <v>-0.19395836205108055</v>
      </c>
      <c r="AW67">
        <v>64</v>
      </c>
      <c r="AX67">
        <f>IF(Z67&gt;0, (R67*SUMPRODUCT(K67:$K$98, X67:$X$98)-K67*$AZ$3)/Z67, 0)</f>
        <v>-6.3798132961151275E+34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0.92901104300000004</v>
      </c>
      <c r="Q68" s="5">
        <f t="shared" si="60"/>
        <v>12.5</v>
      </c>
      <c r="R68">
        <f t="shared" si="31"/>
        <v>2000000</v>
      </c>
      <c r="S68">
        <f t="shared" si="32"/>
        <v>-9.3398250301794318E+35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-847.0370191556317</v>
      </c>
      <c r="AC68">
        <f t="shared" si="33"/>
        <v>-756.28305281752819</v>
      </c>
      <c r="AE68">
        <f t="shared" si="34"/>
        <v>0</v>
      </c>
      <c r="AF68">
        <f t="shared" si="35"/>
        <v>0</v>
      </c>
      <c r="AG68">
        <f t="shared" si="36"/>
        <v>-1.0121750814037986E-32</v>
      </c>
      <c r="AH68">
        <f t="shared" si="37"/>
        <v>-2.4668644930551719E-26</v>
      </c>
      <c r="AI68">
        <f t="shared" si="62"/>
        <v>-2.4668655052302533E-26</v>
      </c>
      <c r="AJ68">
        <f t="shared" si="39"/>
        <v>-90.75396633810351</v>
      </c>
      <c r="AK68">
        <f t="shared" si="61"/>
        <v>-59.292591340894226</v>
      </c>
      <c r="AL68">
        <f t="shared" si="63"/>
        <v>-150.04655767899774</v>
      </c>
      <c r="AN68">
        <f t="shared" si="41"/>
        <v>0</v>
      </c>
      <c r="AO68">
        <f t="shared" si="42"/>
        <v>0</v>
      </c>
      <c r="AP68">
        <f t="shared" si="43"/>
        <v>-1.0430426507792163E-35</v>
      </c>
      <c r="AQ68">
        <f t="shared" si="44"/>
        <v>-2.5420946704010981E-29</v>
      </c>
      <c r="AR68">
        <f t="shared" si="45"/>
        <v>-2.5420957134437489E-29</v>
      </c>
      <c r="AS68">
        <f t="shared" si="46"/>
        <v>-9.3521624230007441E-2</v>
      </c>
      <c r="AT68">
        <f t="shared" si="47"/>
        <v>-6.1100794496938129E-2</v>
      </c>
      <c r="AU68">
        <f t="shared" si="48"/>
        <v>-0.15462241872694557</v>
      </c>
      <c r="AW68">
        <v>65</v>
      </c>
      <c r="AX68">
        <f>IF(Z68&gt;0, (R68*SUMPRODUCT(K68:$K$98, X68:$X$98)-K68*$AZ$3)/Z68, 0)</f>
        <v>-9.3398250301794318E+35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-756.28305281752819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-756.28305281752819</v>
      </c>
      <c r="AK69">
        <f t="shared" si="61"/>
        <v>-52.939813697226981</v>
      </c>
      <c r="AL69">
        <f t="shared" si="63"/>
        <v>-809.2228665147552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-1.4900609296845947E-30</v>
      </c>
      <c r="AR69">
        <f t="shared" si="45"/>
        <v>-1.4900609296845947E-30</v>
      </c>
      <c r="AS69">
        <f t="shared" si="46"/>
        <v>-0.6958454183780306</v>
      </c>
      <c r="AT69">
        <f t="shared" si="47"/>
        <v>-4.8709179286462151E-2</v>
      </c>
      <c r="AU69">
        <f t="shared" si="48"/>
        <v>-0.74455459766449272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1067630.6941289359</v>
      </c>
      <c r="AO71" s="6">
        <f t="shared" si="70"/>
        <v>-106763.0694128936</v>
      </c>
      <c r="AP71" s="6">
        <f t="shared" si="70"/>
        <v>-703.15717745604638</v>
      </c>
      <c r="AQ71" s="6">
        <f t="shared" si="70"/>
        <v>-733901.78242282511</v>
      </c>
      <c r="AR71" s="6">
        <f t="shared" si="70"/>
        <v>226262.68511576136</v>
      </c>
      <c r="AS71" s="6">
        <f t="shared" si="70"/>
        <v>33310.193301100691</v>
      </c>
      <c r="AT71" s="6">
        <f t="shared" si="70"/>
        <v>-21235.818861807489</v>
      </c>
      <c r="AU71" s="6">
        <f t="shared" si="70"/>
        <v>238337.05955505447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107.81799661867332</v>
      </c>
      <c r="E2">
        <v>0.3</v>
      </c>
      <c r="F2">
        <f>'T.26.04.A (2)'!$C$11</f>
        <v>-389.26614556704351</v>
      </c>
      <c r="G2">
        <v>1</v>
      </c>
      <c r="H2">
        <v>2014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214.73384004007116</v>
      </c>
      <c r="E3">
        <f>$E$2</f>
        <v>0.3</v>
      </c>
      <c r="F3">
        <f>'T.35.04.A (2)'!$C$11</f>
        <v>161.48544441688887</v>
      </c>
      <c r="G3">
        <f>$G$2</f>
        <v>1</v>
      </c>
      <c r="H3">
        <f>$H$2</f>
        <v>2014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882.84596375285651</v>
      </c>
      <c r="E4">
        <f t="shared" ref="E4:E49" si="0">$E$2</f>
        <v>0.3</v>
      </c>
      <c r="F4">
        <f>'T.45.04.A (2)'!$C$11</f>
        <v>2106.7141522991515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2956.1027156809837</v>
      </c>
      <c r="E5">
        <f t="shared" si="0"/>
        <v>0.3</v>
      </c>
      <c r="F5">
        <f>'T.55.04.A (2)'!$C$11</f>
        <v>6283.7180493957867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191.90105212250208</v>
      </c>
      <c r="E6">
        <f t="shared" si="0"/>
        <v>0.3</v>
      </c>
      <c r="F6">
        <f>'T.26.04.B (2)'!$C$11</f>
        <v>72.86384928430634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449.98547634785041</v>
      </c>
      <c r="E7">
        <f t="shared" si="0"/>
        <v>0.3</v>
      </c>
      <c r="F7">
        <f>'T.35.04.B (2)'!$C$11</f>
        <v>874.9663231189727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1742.0671197372035</v>
      </c>
      <c r="E8">
        <f t="shared" si="0"/>
        <v>0.3</v>
      </c>
      <c r="F8">
        <f>'T.45.04.B (2)'!$C$11</f>
        <v>4676.6257800181547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5885.108892834889</v>
      </c>
      <c r="E9">
        <f t="shared" si="0"/>
        <v>0.3</v>
      </c>
      <c r="F9">
        <f>'T.55.04.B (2)'!$C$11</f>
        <v>13036.350889193651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444.53878358808936</v>
      </c>
      <c r="E10">
        <f t="shared" si="0"/>
        <v>0.3</v>
      </c>
      <c r="F10">
        <f>'T.26.04.C (2)'!$C$11</f>
        <v>873.67582380689555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1089.5881339159246</v>
      </c>
      <c r="E11">
        <f t="shared" si="0"/>
        <v>0.3</v>
      </c>
      <c r="F11">
        <f>'T.35.04.C (2)'!$C$11</f>
        <v>2879.3036711967256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4319.7305876902437</v>
      </c>
      <c r="E12">
        <f t="shared" si="0"/>
        <v>0.3</v>
      </c>
      <c r="F12">
        <f>'T.45.04.C (2)'!$C$11</f>
        <v>12386.360663175165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14672.127424296603</v>
      </c>
      <c r="E13">
        <f t="shared" si="0"/>
        <v>0.3</v>
      </c>
      <c r="F13">
        <f>'T.55.04.C (2)'!$C$11</f>
        <v>33294.249408587217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865.60166936406824</v>
      </c>
      <c r="E14">
        <f t="shared" si="0"/>
        <v>0.3</v>
      </c>
      <c r="F14">
        <f>'T.26.04.D (2)'!$C$11</f>
        <v>2208.3624480112098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2155.5925631960476</v>
      </c>
      <c r="E15">
        <f t="shared" si="0"/>
        <v>0.3</v>
      </c>
      <c r="F15">
        <f>'T.35.04.D (2)'!$C$11</f>
        <v>6219.8659179929718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8615.8363676119807</v>
      </c>
      <c r="E16">
        <f t="shared" si="0"/>
        <v>0.3</v>
      </c>
      <c r="F16">
        <f>'T.45.04.D (2)'!$C$11</f>
        <v>25235.918801770218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29317.158310066123</v>
      </c>
      <c r="E17">
        <f t="shared" si="0"/>
        <v>0.3</v>
      </c>
      <c r="F17">
        <f>'T.55.04.D (2)'!$C$11</f>
        <v>67057.413607576455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1707.7274409160261</v>
      </c>
      <c r="E18">
        <f t="shared" si="0"/>
        <v>0.3</v>
      </c>
      <c r="F18">
        <f>'T.26.04.E (2)'!$C$11</f>
        <v>4877.7356964198407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4287.6014217562924</v>
      </c>
      <c r="E19">
        <f t="shared" si="0"/>
        <v>0.3</v>
      </c>
      <c r="F19">
        <f>'T.35.04.E (2)'!$C$11</f>
        <v>12900.990411585453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17208.047927455445</v>
      </c>
      <c r="E20">
        <f t="shared" si="0"/>
        <v>0.3</v>
      </c>
      <c r="F20">
        <f>'T.45.04.E (2)'!$C$11</f>
        <v>50935.035078960223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58607.220081605163</v>
      </c>
      <c r="E21">
        <f t="shared" si="0"/>
        <v>0.3</v>
      </c>
      <c r="F21">
        <f>'T.55.04.E (2)'!$C$11</f>
        <v>134583.74200555505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3391.978984019941</v>
      </c>
      <c r="E22">
        <f t="shared" si="0"/>
        <v>0.3</v>
      </c>
      <c r="F22">
        <f>'T.26.04.F (2)'!$C$11</f>
        <v>10216.4821932371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8551.6191388767838</v>
      </c>
      <c r="E23">
        <f t="shared" si="0"/>
        <v>0.3</v>
      </c>
      <c r="F23">
        <f>'T.35.04.F (2)'!$C$11</f>
        <v>26263.239398770427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34392.47104714239</v>
      </c>
      <c r="E24">
        <f t="shared" si="0"/>
        <v>0.3</v>
      </c>
      <c r="F24">
        <f>'T.45.04.F (2)'!$C$11</f>
        <v>102333.26763334037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117187.34362468327</v>
      </c>
      <c r="E25">
        <f t="shared" si="0"/>
        <v>0.3</v>
      </c>
      <c r="F25">
        <f>'T.55.04.F (2)'!$C$11</f>
        <v>269636.39880151214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2062.284283781129</v>
      </c>
      <c r="E26">
        <f t="shared" si="0"/>
        <v>0.3</v>
      </c>
      <c r="F26" s="29">
        <f>'S.26.04.A (2)'!$C$11</f>
        <v>94.00219007326865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4147.3177344684382</v>
      </c>
      <c r="E27">
        <f t="shared" si="0"/>
        <v>0.3</v>
      </c>
      <c r="F27" s="29">
        <f>'S.35.04.A (2)'!$C$11</f>
        <v>714.15406515657241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10225.559842142644</v>
      </c>
      <c r="E28">
        <f t="shared" si="0"/>
        <v>0.3</v>
      </c>
      <c r="F28" s="29">
        <f>'S.45.04.A (2)'!$C$11</f>
        <v>2506.0655105985034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20723.094249036847</v>
      </c>
      <c r="E29">
        <f t="shared" si="0"/>
        <v>0.3</v>
      </c>
      <c r="F29" s="29">
        <f>'S.55.04.A (2)'!$C$11</f>
        <v>5497.1778943287645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3882.8176674443594</v>
      </c>
      <c r="E30">
        <f t="shared" si="0"/>
        <v>0.3</v>
      </c>
      <c r="F30" s="30">
        <f>'S.26.04.B (2)'!$C$11</f>
        <v>647.82212177215763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8056.888120583948</v>
      </c>
      <c r="E31">
        <f t="shared" si="0"/>
        <v>0.3</v>
      </c>
      <c r="F31" s="30">
        <f>'S.35.04.B (2)'!$C$11</f>
        <v>1889.3211119109947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20226.325351826505</v>
      </c>
      <c r="E32">
        <f t="shared" si="0"/>
        <v>0.3</v>
      </c>
      <c r="F32" s="30">
        <f>'S.45.04.B (2)'!$C$11</f>
        <v>5476.9944413265066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41249.537475963632</v>
      </c>
      <c r="E33">
        <f t="shared" si="0"/>
        <v>0.3</v>
      </c>
      <c r="F33" s="30">
        <f>'S.55.04.B (2)'!$C$11</f>
        <v>11467.431270244819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9344.4178184340526</v>
      </c>
      <c r="E34">
        <f t="shared" si="0"/>
        <v>0.3</v>
      </c>
      <c r="F34" s="30">
        <f>'S.26.04.C (2)'!$C$11</f>
        <v>2309.2819168688279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19785.59927893048</v>
      </c>
      <c r="E35">
        <f t="shared" si="0"/>
        <v>0.3</v>
      </c>
      <c r="F35" s="30">
        <f>'S.35.04.C (2)'!$C$11</f>
        <v>5414.8222521742609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50228.621880878098</v>
      </c>
      <c r="E36">
        <f t="shared" si="0"/>
        <v>0.3</v>
      </c>
      <c r="F36" s="30">
        <f>'S.45.04.C (2)'!$C$11</f>
        <v>14389.781233510528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102828.867156744</v>
      </c>
      <c r="E37">
        <f t="shared" si="0"/>
        <v>0.3</v>
      </c>
      <c r="F37" s="30">
        <f>'S.55.04.C (2)'!$C$11</f>
        <v>29378.19139799297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18447.08473675021</v>
      </c>
      <c r="E38">
        <f t="shared" si="0"/>
        <v>0.3</v>
      </c>
      <c r="F38" s="30">
        <f>'S.26.04.D (2)'!$C$11</f>
        <v>5078.3815753632825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39333.451209508021</v>
      </c>
      <c r="E39">
        <f t="shared" si="0"/>
        <v>0.3</v>
      </c>
      <c r="F39" s="30">
        <f>'S.35.04.D (2)'!$C$11</f>
        <v>11290.657485946365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100232.44942929743</v>
      </c>
      <c r="E40">
        <f t="shared" si="0"/>
        <v>0.3</v>
      </c>
      <c r="F40" s="30">
        <f>'S.45.04.D (2)'!$C$11</f>
        <v>29244.425887150635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205461.08329137793</v>
      </c>
      <c r="E41">
        <f t="shared" si="0"/>
        <v>0.3</v>
      </c>
      <c r="F41" s="30">
        <f>'S.55.04.D (2)'!$C$11</f>
        <v>59229.458277573132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36652.418573382522</v>
      </c>
      <c r="E42">
        <f t="shared" si="0"/>
        <v>0.3</v>
      </c>
      <c r="F42" s="30">
        <f>'S.26.04.E (2)'!$C$11</f>
        <v>10616.580892352211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78429.155070663081</v>
      </c>
      <c r="E43">
        <f t="shared" si="0"/>
        <v>0.3</v>
      </c>
      <c r="F43" s="30">
        <f>'S.35.04.E (2)'!$C$11</f>
        <v>23042.327953490505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200240.10452613616</v>
      </c>
      <c r="E44">
        <f t="shared" si="0"/>
        <v>0.3</v>
      </c>
      <c r="F44" s="30">
        <f>'S.45.04.E (2)'!$C$11</f>
        <v>58953.71519443085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410725.51556064584</v>
      </c>
      <c r="E45">
        <f t="shared" si="0"/>
        <v>0.3</v>
      </c>
      <c r="F45" s="30">
        <f>'S.55.04.E (2)'!$C$11</f>
        <v>118931.99203673359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73063.086246647115</v>
      </c>
      <c r="E46">
        <f t="shared" si="0"/>
        <v>0.3</v>
      </c>
      <c r="F46" s="30">
        <f>'S.26.04.F (2)'!$C$11</f>
        <v>21692.979526330022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156620.56279297324</v>
      </c>
      <c r="E47">
        <f t="shared" si="0"/>
        <v>0.3</v>
      </c>
      <c r="F47" s="30">
        <f>'S.35.04.F (2)'!$C$11</f>
        <v>46545.668888578883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400255.41471981315</v>
      </c>
      <c r="E48">
        <f t="shared" si="0"/>
        <v>0.3</v>
      </c>
      <c r="F48" s="30">
        <f>'S.45.04.F (2)'!$C$11</f>
        <v>118372.29380899071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821254.38009918144</v>
      </c>
      <c r="E49">
        <f t="shared" si="0"/>
        <v>0.3</v>
      </c>
      <c r="F49" s="30">
        <f>'S.55.04.F (2)'!$C$11</f>
        <v>238337.05955505447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2024-03-20T06:25:44Z</dcterms:modified>
  <cp:category/>
  <cp:contentStatus/>
</cp:coreProperties>
</file>